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ivier University\Big data system\Big data Project\"/>
    </mc:Choice>
  </mc:AlternateContent>
  <xr:revisionPtr revIDLastSave="0" documentId="8_{BCCA59A0-2B21-4F5B-B688-2772267BA93F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Demographics" sheetId="3" r:id="rId2"/>
    <sheet name="RACE CHART" sheetId="6" r:id="rId3"/>
    <sheet name="Sheet1" sheetId="5" r:id="rId4"/>
    <sheet name="RISK FACTOR" sheetId="4" r:id="rId5"/>
    <sheet name="Heart Death" sheetId="2" r:id="rId6"/>
  </sheets>
  <externalReferences>
    <externalReference r:id="rId7"/>
  </externalReferences>
  <definedNames>
    <definedName name="_xlnm._FilterDatabase" localSheetId="1" hidden="1">Demographics!$A$1:$L$33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5" l="1"/>
  <c r="E39" i="5"/>
  <c r="C39" i="5"/>
  <c r="L25" i="5"/>
  <c r="J25" i="5"/>
  <c r="L12" i="5"/>
  <c r="J12" i="5"/>
  <c r="E25" i="5"/>
  <c r="C25" i="5"/>
  <c r="E12" i="5"/>
  <c r="C12" i="5"/>
  <c r="F42" i="3"/>
  <c r="G42" i="3"/>
  <c r="H42" i="3"/>
  <c r="I42" i="3"/>
  <c r="J42" i="3"/>
  <c r="K42" i="3"/>
  <c r="E42" i="3"/>
  <c r="C42" i="3"/>
  <c r="C41" i="3"/>
  <c r="K41" i="3"/>
  <c r="G41" i="3"/>
  <c r="H41" i="3"/>
  <c r="I41" i="3"/>
  <c r="J41" i="3"/>
  <c r="F41" i="3"/>
  <c r="E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L41" i="3" s="1"/>
  <c r="L42" i="3" l="1"/>
  <c r="K13" i="4"/>
  <c r="L13" i="4"/>
  <c r="J13" i="4"/>
  <c r="I13" i="4"/>
  <c r="I13" i="2"/>
  <c r="J13" i="2"/>
  <c r="K13" i="2"/>
  <c r="L13" i="2"/>
  <c r="M13" i="2"/>
  <c r="H13" i="2"/>
  <c r="M4" i="2"/>
  <c r="M5" i="2"/>
  <c r="M6" i="2"/>
  <c r="M7" i="2"/>
  <c r="M8" i="2"/>
  <c r="M9" i="2"/>
  <c r="M10" i="2"/>
  <c r="M3" i="2"/>
</calcChain>
</file>

<file path=xl/sharedStrings.xml><?xml version="1.0" encoding="utf-8"?>
<sst xmlns="http://schemas.openxmlformats.org/spreadsheetml/2006/main" count="567" uniqueCount="150">
  <si>
    <t>cnty_fips</t>
  </si>
  <si>
    <t>display_name</t>
  </si>
  <si>
    <t>Value</t>
  </si>
  <si>
    <t>theme_range</t>
  </si>
  <si>
    <t>dm_prev_adj</t>
  </si>
  <si>
    <t>ob_prev_adj</t>
  </si>
  <si>
    <t>ltpia_prev_adj</t>
  </si>
  <si>
    <t>no_hsdip</t>
  </si>
  <si>
    <t>no_college</t>
  </si>
  <si>
    <t>female_hd</t>
  </si>
  <si>
    <t>foodstmp</t>
  </si>
  <si>
    <t>home_val</t>
  </si>
  <si>
    <t>income</t>
  </si>
  <si>
    <t>GINI</t>
  </si>
  <si>
    <t>povpct</t>
  </si>
  <si>
    <t>unemploy</t>
  </si>
  <si>
    <t>perc_aian</t>
  </si>
  <si>
    <t>perc_api</t>
  </si>
  <si>
    <t>perc_black</t>
  </si>
  <si>
    <t>perc_white</t>
  </si>
  <si>
    <t>perc_hisp</t>
  </si>
  <si>
    <t>perc_65up</t>
  </si>
  <si>
    <t>total_pop</t>
  </si>
  <si>
    <t>airqual</t>
  </si>
  <si>
    <t>PARKS</t>
  </si>
  <si>
    <t>sev_housing</t>
  </si>
  <si>
    <t>NCHS_collapse</t>
  </si>
  <si>
    <t>htnadh_all</t>
  </si>
  <si>
    <t>htnadh_black</t>
  </si>
  <si>
    <t>htnadh_white</t>
  </si>
  <si>
    <t>htnadh_hisp</t>
  </si>
  <si>
    <t>htnadh_aian</t>
  </si>
  <si>
    <t>htnadh_api</t>
  </si>
  <si>
    <t>diuradh</t>
  </si>
  <si>
    <t>rasadh</t>
  </si>
  <si>
    <t>stg_hosp</t>
  </si>
  <si>
    <t>stg_int_cr</t>
  </si>
  <si>
    <t>stg_rehab</t>
  </si>
  <si>
    <t>stg_emerg</t>
  </si>
  <si>
    <t>stg_neuro</t>
  </si>
  <si>
    <t>pharmpc</t>
  </si>
  <si>
    <t>prim_dr</t>
  </si>
  <si>
    <t>cvd_dr</t>
  </si>
  <si>
    <t>neuro_dr</t>
  </si>
  <si>
    <t>surg_dr</t>
  </si>
  <si>
    <t>pctui</t>
  </si>
  <si>
    <t>medicaid</t>
  </si>
  <si>
    <t>total_cost</t>
  </si>
  <si>
    <t>inp_cost</t>
  </si>
  <si>
    <t>ou_cost</t>
  </si>
  <si>
    <t>pac_cost</t>
  </si>
  <si>
    <t>total_inc</t>
  </si>
  <si>
    <t>inp_inc</t>
  </si>
  <si>
    <t>ou_inc</t>
  </si>
  <si>
    <t>pac_inc</t>
  </si>
  <si>
    <t>prev_hd</t>
  </si>
  <si>
    <t>"Fairfield, (CT)"</t>
  </si>
  <si>
    <t>167.5 - 168.0 (2)</t>
  </si>
  <si>
    <t>"Hartford, (CT)"</t>
  </si>
  <si>
    <t>176.6 - 181.6 (1)</t>
  </si>
  <si>
    <t>"Litchfield, (CT)"</t>
  </si>
  <si>
    <t>181.7 - 188.4 (2)</t>
  </si>
  <si>
    <t>"Middlesex, (CT)"</t>
  </si>
  <si>
    <t>168.1 - 176.5 (2)</t>
  </si>
  <si>
    <t>"New Haven, (CT)"</t>
  </si>
  <si>
    <t>"New London, (CT)"</t>
  </si>
  <si>
    <t>"Tolland, (CT)"</t>
  </si>
  <si>
    <t>"Windham, (CT)"</t>
  </si>
  <si>
    <t>188.5 - 194.1 (1)</t>
  </si>
  <si>
    <t>Year</t>
  </si>
  <si>
    <t>2005-2007</t>
  </si>
  <si>
    <t>147.6 - 151.6 (2)</t>
  </si>
  <si>
    <t>166.9 - 169.4 (1)</t>
  </si>
  <si>
    <t>169.5 - 179.3 (2)</t>
  </si>
  <si>
    <t>151.7 - 166.8 (2)</t>
  </si>
  <si>
    <t>179.4 - 187.2 (1)</t>
  </si>
  <si>
    <t>2008-2010</t>
  </si>
  <si>
    <t>142.0 - 148.9 (2)</t>
  </si>
  <si>
    <t>149.0 - 156.5 (2)</t>
  </si>
  <si>
    <t>157.1 - 177.2 (2)</t>
  </si>
  <si>
    <t>156.6 - 157.0 (1)</t>
  </si>
  <si>
    <t>177.3 - 178.3 (1)</t>
  </si>
  <si>
    <t>2011-2013</t>
  </si>
  <si>
    <t>137.1 - 146.1 (2)</t>
  </si>
  <si>
    <t>148.5 - 156.1 (2)</t>
  </si>
  <si>
    <t>146.2 - 147.0 (2)</t>
  </si>
  <si>
    <t>147.1 - 148.4 (1)</t>
  </si>
  <si>
    <t>156.2 - 166.7 (1)</t>
  </si>
  <si>
    <t>2014-2016</t>
  </si>
  <si>
    <t>Column1</t>
  </si>
  <si>
    <t>Column2</t>
  </si>
  <si>
    <t>Column3</t>
  </si>
  <si>
    <t>TOTAL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</si>
  <si>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</si>
  <si>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</si>
  <si>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</si>
  <si>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</si>
  <si>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</si>
  <si>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</si>
  <si>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</si>
  <si>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</si>
  <si>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County</t>
  </si>
  <si>
    <t>YEAR</t>
  </si>
  <si>
    <t>FIPS Code</t>
  </si>
  <si>
    <t>Name</t>
  </si>
  <si>
    <t>Range</t>
  </si>
  <si>
    <t>American Indian/Alaska Native (%)</t>
  </si>
  <si>
    <t>Asian (%)/Native Hawaiian/Other Pacific Islander (%)</t>
  </si>
  <si>
    <t>Black (%)</t>
  </si>
  <si>
    <t>White (%)</t>
  </si>
  <si>
    <t>Hispanic/Latino (%)</t>
  </si>
  <si>
    <t>Aged 65 and Older (%)</t>
  </si>
  <si>
    <t>Total Population</t>
  </si>
  <si>
    <t>TOAL PL %</t>
  </si>
  <si>
    <t>CT</t>
  </si>
  <si>
    <t>Fairfield, (CT)</t>
  </si>
  <si>
    <t>165.0 - 165.3 (1)</t>
  </si>
  <si>
    <t>Hartford, (CT)</t>
  </si>
  <si>
    <t>157.3 - 158.5 (1)</t>
  </si>
  <si>
    <t>Litchfield, (CT)</t>
  </si>
  <si>
    <t>158.6 - 164.9 (2)</t>
  </si>
  <si>
    <t>Middlesex, (CT)</t>
  </si>
  <si>
    <t>148.2 - 157.2 (2)</t>
  </si>
  <si>
    <t>New Haven, (CT)</t>
  </si>
  <si>
    <t>New London, (CT)</t>
  </si>
  <si>
    <t>130.8 - 148.1 (2)</t>
  </si>
  <si>
    <t>Tolland, (CT)</t>
  </si>
  <si>
    <t>Windham, (CT)</t>
  </si>
  <si>
    <t>139.3 - 148.6 (2)</t>
  </si>
  <si>
    <t>150.4 - 158.6 (2)</t>
  </si>
  <si>
    <t>149.4 - 150.3 (1)</t>
  </si>
  <si>
    <t>148.7 - 149.3 (2)</t>
  </si>
  <si>
    <t>158.7 - 170.2 (1)</t>
  </si>
  <si>
    <t>92.5 - 96.8 (2)</t>
  </si>
  <si>
    <t>102.0 - 102.2 (1)</t>
  </si>
  <si>
    <t>92.1 - 92.4 (2)</t>
  </si>
  <si>
    <t>101.0 - 101.9 (2)</t>
  </si>
  <si>
    <t>96.9 - 100.9 (1)</t>
  </si>
  <si>
    <t>34.6 - 34.6 (1)</t>
  </si>
  <si>
    <t>34.7 - 40.2 (1)</t>
  </si>
  <si>
    <t>40.3 - 55.7 (1)</t>
  </si>
  <si>
    <t>55.8 - 70.9 (1)</t>
  </si>
  <si>
    <t>60.1 - 61.9 (2)</t>
  </si>
  <si>
    <t>68.7 - 77.2 (1)</t>
  </si>
  <si>
    <t>62.0 - 68.6 (2)</t>
  </si>
  <si>
    <t>77.3 - 142.9 (2)</t>
  </si>
  <si>
    <t>143.0 - 183.6 (1)</t>
  </si>
  <si>
    <t>RACE</t>
  </si>
  <si>
    <t>DEALTH VALUE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</si>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</sst>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DEALTH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6-4374-A27F-34018108B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6-4374-A27F-34018108B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6-4374-A27F-34018108B2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6-4374-A27F-34018108B2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36-4374-A27F-34018108B2FE}"/>
              </c:ext>
            </c:extLst>
          </c:dPt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1236.7</c:v>
                </c:pt>
                <c:pt idx="1">
                  <c:v>1217.0999999999999</c:v>
                </c:pt>
                <c:pt idx="2">
                  <c:v>757.9</c:v>
                </c:pt>
                <c:pt idx="3">
                  <c:v>782.7</c:v>
                </c:pt>
                <c:pt idx="4">
                  <c:v>201.4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36-4374-A27F-34018108B2FE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Percentile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436-4374-A27F-34018108B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436-4374-A27F-34018108B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436-4374-A27F-34018108B2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436-4374-A27F-34018108B2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436-4374-A27F-34018108B2FE}"/>
              </c:ext>
            </c:extLst>
          </c:dPt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[1]Sheet1!$C$2:$C$6</c:f>
              <c:numCache>
                <c:formatCode>General</c:formatCode>
                <c:ptCount val="5"/>
                <c:pt idx="0">
                  <c:v>51.6</c:v>
                </c:pt>
                <c:pt idx="1">
                  <c:v>608.20000000000005</c:v>
                </c:pt>
                <c:pt idx="2">
                  <c:v>28.6</c:v>
                </c:pt>
                <c:pt idx="3">
                  <c:v>90.9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36-4374-A27F-34018108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DEALTH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1236.7</c:v>
                </c:pt>
                <c:pt idx="1">
                  <c:v>1217.0999999999999</c:v>
                </c:pt>
                <c:pt idx="2">
                  <c:v>757.9</c:v>
                </c:pt>
                <c:pt idx="3">
                  <c:v>782.7</c:v>
                </c:pt>
                <c:pt idx="4">
                  <c:v>201.4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222-AB9D-D708D4DCDEDA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[1]Sheet1!$C$2:$C$6</c:f>
              <c:numCache>
                <c:formatCode>General</c:formatCode>
                <c:ptCount val="5"/>
                <c:pt idx="0">
                  <c:v>51.6</c:v>
                </c:pt>
                <c:pt idx="1">
                  <c:v>608.20000000000005</c:v>
                </c:pt>
                <c:pt idx="2">
                  <c:v>28.6</c:v>
                </c:pt>
                <c:pt idx="3">
                  <c:v>90.9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3-4222-AB9D-D708D4DC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991440"/>
        <c:axId val="528988816"/>
        <c:axId val="0"/>
      </c:bar3DChart>
      <c:catAx>
        <c:axId val="5289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8816"/>
        <c:crosses val="autoZero"/>
        <c:auto val="1"/>
        <c:lblAlgn val="ctr"/>
        <c:lblOffset val="100"/>
        <c:noMultiLvlLbl val="0"/>
      </c:catAx>
      <c:valAx>
        <c:axId val="5289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Heart</a:t>
            </a:r>
            <a:r>
              <a:rPr lang="en-US" sz="1200" baseline="0"/>
              <a:t> Disease Death Of CT by  county</a:t>
            </a:r>
            <a:endParaRPr lang="en-US" sz="1200"/>
          </a:p>
        </c:rich>
      </c:tx>
      <c:layout>
        <c:manualLayout>
          <c:xMode val="edge"/>
          <c:yMode val="edge"/>
          <c:x val="0.16945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'Heart Death'!$H$2</c:f>
              <c:strCache>
                <c:ptCount val="1"/>
                <c:pt idx="0">
                  <c:v>2005-2007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Death'!$H$3:$H$10</c:f>
              <c:numCache>
                <c:formatCode>General</c:formatCode>
                <c:ptCount val="8"/>
                <c:pt idx="0">
                  <c:v>168</c:v>
                </c:pt>
                <c:pt idx="1">
                  <c:v>181.6</c:v>
                </c:pt>
                <c:pt idx="2">
                  <c:v>188.4</c:v>
                </c:pt>
                <c:pt idx="3">
                  <c:v>169.7</c:v>
                </c:pt>
                <c:pt idx="4">
                  <c:v>167.5</c:v>
                </c:pt>
                <c:pt idx="5">
                  <c:v>176.5</c:v>
                </c:pt>
                <c:pt idx="6">
                  <c:v>184.6</c:v>
                </c:pt>
                <c:pt idx="7">
                  <c:v>194.1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5ED-805B-98F3A26F2187}"/>
            </c:ext>
          </c:extLst>
        </c:ser>
        <c:ser>
          <c:idx val="1"/>
          <c:order val="1"/>
          <c:tx>
            <c:strRef>
              <c:f>'Heart Death'!$I$2</c:f>
              <c:strCache>
                <c:ptCount val="1"/>
                <c:pt idx="0">
                  <c:v>2008-2010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Death'!$I$3:$I$10</c:f>
              <c:numCache>
                <c:formatCode>General</c:formatCode>
                <c:ptCount val="8"/>
                <c:pt idx="0">
                  <c:v>147.6</c:v>
                </c:pt>
                <c:pt idx="1">
                  <c:v>169.4</c:v>
                </c:pt>
                <c:pt idx="2">
                  <c:v>179.3</c:v>
                </c:pt>
                <c:pt idx="3">
                  <c:v>153.6</c:v>
                </c:pt>
                <c:pt idx="4">
                  <c:v>151.6</c:v>
                </c:pt>
                <c:pt idx="5">
                  <c:v>166.8</c:v>
                </c:pt>
                <c:pt idx="6">
                  <c:v>170.4</c:v>
                </c:pt>
                <c:pt idx="7">
                  <c:v>187.2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45ED-805B-98F3A26F2187}"/>
            </c:ext>
          </c:extLst>
        </c:ser>
        <c:ser>
          <c:idx val="2"/>
          <c:order val="2"/>
          <c:tx>
            <c:strRef>
              <c:f>'Heart Death'!$J$2</c:f>
              <c:strCache>
                <c:ptCount val="1"/>
                <c:pt idx="0">
                  <c:v>2011-2013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Death'!$J$3:$J$10</c:f>
              <c:numCache>
                <c:formatCode>General</c:formatCode>
                <c:ptCount val="8"/>
                <c:pt idx="0">
                  <c:v>142</c:v>
                </c:pt>
                <c:pt idx="1">
                  <c:v>156.5</c:v>
                </c:pt>
                <c:pt idx="2">
                  <c:v>177.2</c:v>
                </c:pt>
                <c:pt idx="3">
                  <c:v>148.9</c:v>
                </c:pt>
                <c:pt idx="4">
                  <c:v>150.30000000000001</c:v>
                </c:pt>
                <c:pt idx="5">
                  <c:v>161.80000000000001</c:v>
                </c:pt>
                <c:pt idx="6">
                  <c:v>157</c:v>
                </c:pt>
                <c:pt idx="7">
                  <c:v>178.3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3-45ED-805B-98F3A26F2187}"/>
            </c:ext>
          </c:extLst>
        </c:ser>
        <c:ser>
          <c:idx val="3"/>
          <c:order val="3"/>
          <c:tx>
            <c:strRef>
              <c:f>'Heart Death'!$K$2</c:f>
              <c:strCache>
                <c:ptCount val="1"/>
                <c:pt idx="0">
                  <c:v>2014-2016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Death'!$K$3:$K$10</c:f>
              <c:numCache>
                <c:formatCode>General</c:formatCode>
                <c:ptCount val="8"/>
                <c:pt idx="0">
                  <c:v>137.1</c:v>
                </c:pt>
                <c:pt idx="1">
                  <c:v>149.30000000000001</c:v>
                </c:pt>
                <c:pt idx="2">
                  <c:v>156.1</c:v>
                </c:pt>
                <c:pt idx="3">
                  <c:v>147</c:v>
                </c:pt>
                <c:pt idx="4">
                  <c:v>148.4</c:v>
                </c:pt>
                <c:pt idx="5">
                  <c:v>146.30000000000001</c:v>
                </c:pt>
                <c:pt idx="6">
                  <c:v>146.1</c:v>
                </c:pt>
                <c:pt idx="7">
                  <c:v>166.7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3-45ED-805B-98F3A26F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120752"/>
        <c:axId val="457118784"/>
      </c:barChart>
      <c:catAx>
        <c:axId val="4571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8784"/>
        <c:crosses val="autoZero"/>
        <c:auto val="1"/>
        <c:lblAlgn val="ctr"/>
        <c:lblOffset val="100"/>
        <c:noMultiLvlLbl val="0"/>
      </c:catAx>
      <c:valAx>
        <c:axId val="457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0</xdr:rowOff>
    </xdr:from>
    <xdr:to>
      <xdr:col>17</xdr:col>
      <xdr:colOff>495300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D8E53-E70C-4DA0-B564-AFFC2217E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11</xdr:row>
      <xdr:rowOff>167640</xdr:rowOff>
    </xdr:from>
    <xdr:to>
      <xdr:col>10</xdr:col>
      <xdr:colOff>7620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519EC-CE67-4BB6-8DCA-7F6AF6EB5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22860</xdr:rowOff>
    </xdr:from>
    <xdr:to>
      <xdr:col>11</xdr:col>
      <xdr:colOff>144780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E7158-6C33-45DA-A49C-6859D832F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DEALTH VALUE</v>
          </cell>
          <cell r="C1" t="str">
            <v>Percentile</v>
          </cell>
        </row>
        <row r="2">
          <cell r="A2" t="str">
            <v>Black (%)</v>
          </cell>
          <cell r="B2">
            <v>1236.7</v>
          </cell>
          <cell r="C2">
            <v>51.6</v>
          </cell>
        </row>
        <row r="3">
          <cell r="A3" t="str">
            <v>White (%)</v>
          </cell>
          <cell r="B3">
            <v>1217.0999999999999</v>
          </cell>
          <cell r="C3">
            <v>608.20000000000005</v>
          </cell>
        </row>
        <row r="4">
          <cell r="A4" t="str">
            <v>Asian (%)/Native Hawaiian/Other Pacific Islander (%)</v>
          </cell>
          <cell r="B4">
            <v>757.9</v>
          </cell>
          <cell r="C4">
            <v>28.6</v>
          </cell>
        </row>
        <row r="5">
          <cell r="A5" t="str">
            <v>Hispanic/Latino (%)</v>
          </cell>
          <cell r="B5">
            <v>782.7</v>
          </cell>
          <cell r="C5">
            <v>90.9</v>
          </cell>
        </row>
        <row r="6">
          <cell r="A6" t="str">
            <v>American Indian/Alaska Native (%)</v>
          </cell>
          <cell r="B6">
            <v>201.4</v>
          </cell>
          <cell r="C6">
            <v>0.7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D44F5-1A5F-44C2-85B5-4109D247F430}" name="Table2" displayName="Table2" ref="A1:E33" totalsRowShown="0">
  <autoFilter ref="A1:E33" xr:uid="{C4A677F9-B70A-4EF1-9206-006014C697BD}"/>
  <sortState xmlns:xlrd2="http://schemas.microsoft.com/office/spreadsheetml/2017/richdata2" ref="A2:E33">
    <sortCondition ref="A1:A33"/>
  </sortState>
  <tableColumns count="5">
    <tableColumn id="1" xr3:uid="{F60B89CF-B8C9-4748-9797-7E8608D0FC4D}" name="display_name"/>
    <tableColumn id="2" xr3:uid="{8A4AE3BB-7426-4CD6-9D1B-FCAE3B407CEF}" name="dm_prev_adj"/>
    <tableColumn id="3" xr3:uid="{1B23D682-62E6-44F9-8FF5-152F3A303AF7}" name="ob_prev_adj"/>
    <tableColumn id="4" xr3:uid="{994AC655-FE2F-4AA7-BA30-AC96A2299A3A}" name="ltpia_prev_adj"/>
    <tableColumn id="5" xr3:uid="{0FE6EA42-E34D-4E35-B60E-CD635BFA10DA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E0328-774A-4420-AC86-5366BFD813B2}" name="Table1" displayName="Table1" ref="B2:D34" totalsRowShown="0">
  <autoFilter ref="B2:D34" xr:uid="{3BFE6C52-BD2E-4F0F-958F-EF99A63526BC}"/>
  <sortState xmlns:xlrd2="http://schemas.microsoft.com/office/spreadsheetml/2017/richdata2" ref="B3:D34">
    <sortCondition ref="B2:B34"/>
  </sortState>
  <tableColumns count="3">
    <tableColumn id="1" xr3:uid="{F52903BE-3113-499D-9B1E-2E10A953234F}" name="Column1"/>
    <tableColumn id="2" xr3:uid="{D351EB5A-4FE7-43A8-9437-4F275FA58B10}" name="Column2"/>
    <tableColumn id="3" xr3:uid="{E62CDE64-5A88-4738-BDCD-084B0569CA3D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workbookViewId="0">
      <selection activeCell="G10" sqref="G10"/>
    </sheetView>
  </sheetViews>
  <sheetFormatPr defaultRowHeight="14.4" x14ac:dyDescent="0.3"/>
  <cols>
    <col min="2" max="2" width="18" customWidth="1"/>
    <col min="3" max="3" width="10.6640625" customWidth="1"/>
    <col min="4" max="4" width="24.33203125" customWidth="1"/>
    <col min="5" max="5" width="18.44140625" customWidth="1"/>
    <col min="6" max="6" width="17.44140625" customWidth="1"/>
    <col min="7" max="7" width="21.6640625" customWidth="1"/>
    <col min="8" max="8" width="13.21875" customWidth="1"/>
    <col min="9" max="9" width="14.21875" customWidth="1"/>
    <col min="10" max="10" width="16.21875" customWidth="1"/>
    <col min="11" max="11" width="14.6640625" customWidth="1"/>
    <col min="12" max="12" width="11.88671875" customWidth="1"/>
    <col min="13" max="13" width="11.44140625" customWidth="1"/>
    <col min="15" max="15" width="13.77734375" customWidth="1"/>
    <col min="16" max="16" width="14.6640625" customWidth="1"/>
    <col min="19" max="19" width="14.6640625" customWidth="1"/>
    <col min="20" max="20" width="15.109375" customWidth="1"/>
    <col min="21" max="21" width="10.88671875" customWidth="1"/>
    <col min="36" max="36" width="12.6640625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69</v>
      </c>
    </row>
    <row r="2" spans="1:57" x14ac:dyDescent="0.3">
      <c r="A2">
        <v>9001</v>
      </c>
      <c r="B2" t="s">
        <v>56</v>
      </c>
      <c r="C2">
        <v>168</v>
      </c>
      <c r="D2" t="s">
        <v>57</v>
      </c>
      <c r="E2">
        <v>6.5</v>
      </c>
      <c r="F2">
        <v>21.1</v>
      </c>
      <c r="G2">
        <v>16.8</v>
      </c>
      <c r="H2">
        <v>10.6</v>
      </c>
      <c r="I2">
        <v>53.5</v>
      </c>
      <c r="J2">
        <v>12.1</v>
      </c>
      <c r="K2">
        <v>8.6999999999999993</v>
      </c>
      <c r="L2">
        <v>417.8</v>
      </c>
      <c r="M2">
        <v>90</v>
      </c>
      <c r="N2">
        <v>0.54400000000000004</v>
      </c>
      <c r="O2">
        <v>8.6</v>
      </c>
      <c r="P2">
        <v>4.5999999999999996</v>
      </c>
      <c r="Q2">
        <v>0.1</v>
      </c>
      <c r="R2">
        <v>5.0999999999999996</v>
      </c>
      <c r="S2">
        <v>10.4</v>
      </c>
      <c r="T2">
        <v>62.8</v>
      </c>
      <c r="U2">
        <v>19</v>
      </c>
      <c r="V2">
        <v>14.9</v>
      </c>
      <c r="W2">
        <v>947328</v>
      </c>
      <c r="X2">
        <v>10</v>
      </c>
      <c r="Y2">
        <v>39</v>
      </c>
      <c r="Z2">
        <v>22.3</v>
      </c>
      <c r="AA2">
        <v>3</v>
      </c>
      <c r="AB2">
        <v>23.9</v>
      </c>
      <c r="AC2">
        <v>31.3</v>
      </c>
      <c r="AD2">
        <v>22.6</v>
      </c>
      <c r="AE2">
        <v>29.6</v>
      </c>
      <c r="AF2">
        <v>-1</v>
      </c>
      <c r="AG2">
        <v>25</v>
      </c>
      <c r="AH2">
        <v>28.1</v>
      </c>
      <c r="AI2">
        <v>18.3</v>
      </c>
      <c r="AJ2">
        <v>6</v>
      </c>
      <c r="AK2">
        <v>3</v>
      </c>
      <c r="AL2">
        <v>6</v>
      </c>
      <c r="AM2">
        <v>6</v>
      </c>
      <c r="AN2">
        <v>6</v>
      </c>
      <c r="AO2">
        <v>17.8</v>
      </c>
      <c r="AP2">
        <v>1.1000000000000001</v>
      </c>
      <c r="AQ2">
        <v>10.199999999999999</v>
      </c>
      <c r="AR2">
        <v>18.2</v>
      </c>
      <c r="AS2">
        <v>47.2</v>
      </c>
      <c r="AT2">
        <v>7.9</v>
      </c>
      <c r="AU2">
        <v>19.100000000000001</v>
      </c>
      <c r="AV2">
        <v>19890</v>
      </c>
      <c r="AW2">
        <v>6513</v>
      </c>
      <c r="AX2">
        <v>3775</v>
      </c>
      <c r="AY2">
        <v>3718</v>
      </c>
      <c r="AZ2">
        <v>13521</v>
      </c>
      <c r="BA2">
        <v>5288</v>
      </c>
      <c r="BB2">
        <v>2292</v>
      </c>
      <c r="BC2">
        <v>2823</v>
      </c>
      <c r="BD2">
        <v>31.6</v>
      </c>
      <c r="BE2" t="s">
        <v>70</v>
      </c>
    </row>
    <row r="3" spans="1:57" x14ac:dyDescent="0.3">
      <c r="A3">
        <v>9003</v>
      </c>
      <c r="B3" t="s">
        <v>58</v>
      </c>
      <c r="C3">
        <v>181.6</v>
      </c>
      <c r="D3" t="s">
        <v>59</v>
      </c>
      <c r="E3">
        <v>8.4</v>
      </c>
      <c r="F3">
        <v>25.4</v>
      </c>
      <c r="G3">
        <v>20.100000000000001</v>
      </c>
      <c r="H3">
        <v>10.6</v>
      </c>
      <c r="I3">
        <v>62.6</v>
      </c>
      <c r="J3">
        <v>14.1</v>
      </c>
      <c r="K3">
        <v>15.2</v>
      </c>
      <c r="L3">
        <v>235.3</v>
      </c>
      <c r="M3">
        <v>69.3</v>
      </c>
      <c r="N3">
        <v>0.47</v>
      </c>
      <c r="O3">
        <v>10.9</v>
      </c>
      <c r="P3">
        <v>5</v>
      </c>
      <c r="Q3">
        <v>0.1</v>
      </c>
      <c r="R3">
        <v>5</v>
      </c>
      <c r="S3">
        <v>12.7</v>
      </c>
      <c r="T3">
        <v>62.5</v>
      </c>
      <c r="U3">
        <v>17.2</v>
      </c>
      <c r="V3">
        <v>16.2</v>
      </c>
      <c r="W3">
        <v>897417</v>
      </c>
      <c r="X3">
        <v>7.6</v>
      </c>
      <c r="Y3">
        <v>42</v>
      </c>
      <c r="Z3">
        <v>18</v>
      </c>
      <c r="AA3">
        <v>1</v>
      </c>
      <c r="AB3">
        <v>21.6</v>
      </c>
      <c r="AC3">
        <v>28.6</v>
      </c>
      <c r="AD3">
        <v>20.3</v>
      </c>
      <c r="AE3">
        <v>29.6</v>
      </c>
      <c r="AF3">
        <v>-1</v>
      </c>
      <c r="AG3">
        <v>23.2</v>
      </c>
      <c r="AH3">
        <v>25.5</v>
      </c>
      <c r="AI3">
        <v>16.8</v>
      </c>
      <c r="AJ3">
        <v>6</v>
      </c>
      <c r="AK3">
        <v>2</v>
      </c>
      <c r="AL3">
        <v>3</v>
      </c>
      <c r="AM3">
        <v>4</v>
      </c>
      <c r="AN3">
        <v>4</v>
      </c>
      <c r="AO3">
        <v>19.7</v>
      </c>
      <c r="AP3">
        <v>1.1000000000000001</v>
      </c>
      <c r="AQ3">
        <v>7.1</v>
      </c>
      <c r="AR3">
        <v>14.9</v>
      </c>
      <c r="AS3">
        <v>47</v>
      </c>
      <c r="AT3">
        <v>5</v>
      </c>
      <c r="AU3">
        <v>26.3</v>
      </c>
      <c r="AV3">
        <v>18726</v>
      </c>
      <c r="AW3">
        <v>6632</v>
      </c>
      <c r="AX3">
        <v>2688</v>
      </c>
      <c r="AY3">
        <v>4013</v>
      </c>
      <c r="AZ3">
        <v>13093</v>
      </c>
      <c r="BA3">
        <v>5474</v>
      </c>
      <c r="BB3">
        <v>1553</v>
      </c>
      <c r="BC3">
        <v>3169</v>
      </c>
      <c r="BD3">
        <v>33.6</v>
      </c>
      <c r="BE3" t="s">
        <v>70</v>
      </c>
    </row>
    <row r="4" spans="1:57" x14ac:dyDescent="0.3">
      <c r="A4">
        <v>9005</v>
      </c>
      <c r="B4" t="s">
        <v>60</v>
      </c>
      <c r="C4">
        <v>188.4</v>
      </c>
      <c r="D4" t="s">
        <v>61</v>
      </c>
      <c r="E4">
        <v>6.3</v>
      </c>
      <c r="F4">
        <v>26.6</v>
      </c>
      <c r="G4">
        <v>17.3</v>
      </c>
      <c r="H4">
        <v>8</v>
      </c>
      <c r="I4">
        <v>65</v>
      </c>
      <c r="J4">
        <v>8.6</v>
      </c>
      <c r="K4">
        <v>7.5</v>
      </c>
      <c r="L4">
        <v>250.1</v>
      </c>
      <c r="M4">
        <v>76.3</v>
      </c>
      <c r="N4">
        <v>0.441</v>
      </c>
      <c r="O4">
        <v>7.2</v>
      </c>
      <c r="P4">
        <v>4.2</v>
      </c>
      <c r="Q4">
        <v>0.1</v>
      </c>
      <c r="R4">
        <v>1.9</v>
      </c>
      <c r="S4">
        <v>1.5</v>
      </c>
      <c r="T4">
        <v>89.4</v>
      </c>
      <c r="U4">
        <v>5.6</v>
      </c>
      <c r="V4">
        <v>19.2</v>
      </c>
      <c r="W4">
        <v>184454</v>
      </c>
      <c r="X4">
        <v>7.9</v>
      </c>
      <c r="Y4">
        <v>17</v>
      </c>
      <c r="Z4">
        <v>15.8</v>
      </c>
      <c r="AA4">
        <v>4</v>
      </c>
      <c r="AB4">
        <v>21.2</v>
      </c>
      <c r="AC4">
        <v>29.7</v>
      </c>
      <c r="AD4">
        <v>20.8</v>
      </c>
      <c r="AE4">
        <v>29.7</v>
      </c>
      <c r="AF4">
        <v>-1</v>
      </c>
      <c r="AG4">
        <v>24.3</v>
      </c>
      <c r="AH4">
        <v>26.4</v>
      </c>
      <c r="AI4">
        <v>15.8</v>
      </c>
      <c r="AJ4">
        <v>2</v>
      </c>
      <c r="AK4">
        <v>0</v>
      </c>
      <c r="AL4">
        <v>1</v>
      </c>
      <c r="AM4">
        <v>1</v>
      </c>
      <c r="AN4">
        <v>1</v>
      </c>
      <c r="AO4">
        <v>19.2</v>
      </c>
      <c r="AP4">
        <v>1.6</v>
      </c>
      <c r="AQ4">
        <v>30.4</v>
      </c>
      <c r="AR4">
        <v>36.5</v>
      </c>
      <c r="AS4">
        <v>-1</v>
      </c>
      <c r="AT4">
        <v>4.7</v>
      </c>
      <c r="AU4">
        <v>19</v>
      </c>
      <c r="AV4">
        <v>17909</v>
      </c>
      <c r="AW4">
        <v>5827</v>
      </c>
      <c r="AX4">
        <v>3321</v>
      </c>
      <c r="AY4">
        <v>3833</v>
      </c>
      <c r="AZ4">
        <v>11982</v>
      </c>
      <c r="BA4">
        <v>4663</v>
      </c>
      <c r="BB4">
        <v>1965</v>
      </c>
      <c r="BC4">
        <v>2858</v>
      </c>
      <c r="BD4">
        <v>32.6</v>
      </c>
      <c r="BE4" t="s">
        <v>70</v>
      </c>
    </row>
    <row r="5" spans="1:57" x14ac:dyDescent="0.3">
      <c r="A5">
        <v>9007</v>
      </c>
      <c r="B5" t="s">
        <v>62</v>
      </c>
      <c r="C5">
        <v>169.7</v>
      </c>
      <c r="D5" t="s">
        <v>63</v>
      </c>
      <c r="E5">
        <v>5.8</v>
      </c>
      <c r="F5">
        <v>24.3</v>
      </c>
      <c r="G5">
        <v>16.399999999999999</v>
      </c>
      <c r="H5">
        <v>6</v>
      </c>
      <c r="I5">
        <v>59.2</v>
      </c>
      <c r="J5">
        <v>9.1999999999999993</v>
      </c>
      <c r="K5">
        <v>7.2</v>
      </c>
      <c r="L5">
        <v>283.7</v>
      </c>
      <c r="M5">
        <v>80.2</v>
      </c>
      <c r="N5">
        <v>0.44400000000000001</v>
      </c>
      <c r="O5">
        <v>7.9</v>
      </c>
      <c r="P5">
        <v>4.2</v>
      </c>
      <c r="Q5">
        <v>0</v>
      </c>
      <c r="R5">
        <v>2.9</v>
      </c>
      <c r="S5">
        <v>4.9000000000000004</v>
      </c>
      <c r="T5">
        <v>84.4</v>
      </c>
      <c r="U5">
        <v>5.8</v>
      </c>
      <c r="V5">
        <v>18.399999999999999</v>
      </c>
      <c r="W5">
        <v>164110</v>
      </c>
      <c r="X5">
        <v>8.6</v>
      </c>
      <c r="Y5">
        <v>7</v>
      </c>
      <c r="Z5">
        <v>14.2</v>
      </c>
      <c r="AA5">
        <v>2</v>
      </c>
      <c r="AB5">
        <v>21.2</v>
      </c>
      <c r="AC5">
        <v>29</v>
      </c>
      <c r="AD5">
        <v>20.5</v>
      </c>
      <c r="AE5">
        <v>29.4</v>
      </c>
      <c r="AF5">
        <v>-1</v>
      </c>
      <c r="AG5">
        <v>22.9</v>
      </c>
      <c r="AH5">
        <v>25.6</v>
      </c>
      <c r="AI5">
        <v>16.600000000000001</v>
      </c>
      <c r="AJ5">
        <v>1</v>
      </c>
      <c r="AK5">
        <v>0</v>
      </c>
      <c r="AL5">
        <v>1</v>
      </c>
      <c r="AM5">
        <v>1</v>
      </c>
      <c r="AN5">
        <v>1</v>
      </c>
      <c r="AO5">
        <v>19.600000000000001</v>
      </c>
      <c r="AP5">
        <v>1.4</v>
      </c>
      <c r="AQ5">
        <v>14.8</v>
      </c>
      <c r="AR5">
        <v>20.399999999999999</v>
      </c>
      <c r="AS5">
        <v>54.4</v>
      </c>
      <c r="AT5">
        <v>3.9</v>
      </c>
      <c r="AU5">
        <v>16.5</v>
      </c>
      <c r="AV5">
        <v>18523</v>
      </c>
      <c r="AW5">
        <v>6025</v>
      </c>
      <c r="AX5">
        <v>3075</v>
      </c>
      <c r="AY5">
        <v>3831</v>
      </c>
      <c r="AZ5">
        <v>12238</v>
      </c>
      <c r="BA5">
        <v>4716</v>
      </c>
      <c r="BB5">
        <v>1739</v>
      </c>
      <c r="BC5">
        <v>2925</v>
      </c>
      <c r="BD5">
        <v>33.4</v>
      </c>
      <c r="BE5" t="s">
        <v>70</v>
      </c>
    </row>
    <row r="6" spans="1:57" x14ac:dyDescent="0.3">
      <c r="A6">
        <v>9009</v>
      </c>
      <c r="B6" t="s">
        <v>64</v>
      </c>
      <c r="C6">
        <v>167.5</v>
      </c>
      <c r="D6" t="s">
        <v>57</v>
      </c>
      <c r="E6">
        <v>8</v>
      </c>
      <c r="F6">
        <v>26.7</v>
      </c>
      <c r="G6">
        <v>19.3</v>
      </c>
      <c r="H6">
        <v>10.1</v>
      </c>
      <c r="I6">
        <v>65.400000000000006</v>
      </c>
      <c r="J6">
        <v>13.8</v>
      </c>
      <c r="K6">
        <v>15.4</v>
      </c>
      <c r="L6">
        <v>244.4</v>
      </c>
      <c r="M6">
        <v>66</v>
      </c>
      <c r="N6">
        <v>0.46700000000000003</v>
      </c>
      <c r="O6">
        <v>11.4</v>
      </c>
      <c r="P6">
        <v>5.2</v>
      </c>
      <c r="Q6">
        <v>0</v>
      </c>
      <c r="R6">
        <v>3.9</v>
      </c>
      <c r="S6">
        <v>12.2</v>
      </c>
      <c r="T6">
        <v>64.099999999999994</v>
      </c>
      <c r="U6">
        <v>17.2</v>
      </c>
      <c r="V6">
        <v>16.2</v>
      </c>
      <c r="W6">
        <v>862127</v>
      </c>
      <c r="X6">
        <v>8.4</v>
      </c>
      <c r="Y6">
        <v>45</v>
      </c>
      <c r="Z6">
        <v>21.3</v>
      </c>
      <c r="AA6">
        <v>3</v>
      </c>
      <c r="AB6">
        <v>22.1</v>
      </c>
      <c r="AC6">
        <v>29.8</v>
      </c>
      <c r="AD6">
        <v>20.8</v>
      </c>
      <c r="AE6">
        <v>29.6</v>
      </c>
      <c r="AF6">
        <v>-1</v>
      </c>
      <c r="AG6">
        <v>24.6</v>
      </c>
      <c r="AH6">
        <v>26.6</v>
      </c>
      <c r="AI6">
        <v>17</v>
      </c>
      <c r="AJ6">
        <v>7</v>
      </c>
      <c r="AK6">
        <v>2</v>
      </c>
      <c r="AL6">
        <v>4</v>
      </c>
      <c r="AM6">
        <v>5</v>
      </c>
      <c r="AN6">
        <v>5</v>
      </c>
      <c r="AO6">
        <v>17.7</v>
      </c>
      <c r="AP6">
        <v>1.1000000000000001</v>
      </c>
      <c r="AQ6">
        <v>6.8</v>
      </c>
      <c r="AR6">
        <v>7.7</v>
      </c>
      <c r="AS6">
        <v>20.9</v>
      </c>
      <c r="AT6">
        <v>5.6</v>
      </c>
      <c r="AU6">
        <v>27.3</v>
      </c>
      <c r="AV6">
        <v>20914</v>
      </c>
      <c r="AW6">
        <v>6990</v>
      </c>
      <c r="AX6">
        <v>3570</v>
      </c>
      <c r="AY6">
        <v>4483</v>
      </c>
      <c r="AZ6">
        <v>14560</v>
      </c>
      <c r="BA6">
        <v>5739</v>
      </c>
      <c r="BB6">
        <v>2100</v>
      </c>
      <c r="BC6">
        <v>3500</v>
      </c>
      <c r="BD6">
        <v>34.6</v>
      </c>
      <c r="BE6" t="s">
        <v>70</v>
      </c>
    </row>
    <row r="7" spans="1:57" x14ac:dyDescent="0.3">
      <c r="A7">
        <v>9011</v>
      </c>
      <c r="B7" t="s">
        <v>65</v>
      </c>
      <c r="C7">
        <v>176.5</v>
      </c>
      <c r="D7" t="s">
        <v>63</v>
      </c>
      <c r="E7">
        <v>7.9</v>
      </c>
      <c r="F7">
        <v>29.4</v>
      </c>
      <c r="G7">
        <v>19.100000000000001</v>
      </c>
      <c r="H7">
        <v>8.1</v>
      </c>
      <c r="I7">
        <v>67.099999999999994</v>
      </c>
      <c r="J7">
        <v>12.3</v>
      </c>
      <c r="K7">
        <v>12.1</v>
      </c>
      <c r="L7">
        <v>238.9</v>
      </c>
      <c r="M7">
        <v>70.3</v>
      </c>
      <c r="N7">
        <v>0.443</v>
      </c>
      <c r="O7">
        <v>9.3000000000000007</v>
      </c>
      <c r="P7">
        <v>4.7</v>
      </c>
      <c r="Q7">
        <v>0.4</v>
      </c>
      <c r="R7">
        <v>4.0999999999999996</v>
      </c>
      <c r="S7">
        <v>5.2</v>
      </c>
      <c r="T7">
        <v>76.099999999999994</v>
      </c>
      <c r="U7">
        <v>10</v>
      </c>
      <c r="V7">
        <v>16.7</v>
      </c>
      <c r="W7">
        <v>270772</v>
      </c>
      <c r="X7">
        <v>7.8</v>
      </c>
      <c r="Y7">
        <v>21</v>
      </c>
      <c r="Z7">
        <v>15.4</v>
      </c>
      <c r="AA7">
        <v>3</v>
      </c>
      <c r="AB7">
        <v>20.3</v>
      </c>
      <c r="AC7">
        <v>27.4</v>
      </c>
      <c r="AD7">
        <v>19.899999999999999</v>
      </c>
      <c r="AE7">
        <v>29.1</v>
      </c>
      <c r="AF7">
        <v>-1</v>
      </c>
      <c r="AG7">
        <v>22.7</v>
      </c>
      <c r="AH7">
        <v>23.9</v>
      </c>
      <c r="AI7">
        <v>16</v>
      </c>
      <c r="AJ7">
        <v>2</v>
      </c>
      <c r="AK7">
        <v>1</v>
      </c>
      <c r="AL7">
        <v>2</v>
      </c>
      <c r="AM7">
        <v>2</v>
      </c>
      <c r="AN7">
        <v>2</v>
      </c>
      <c r="AO7">
        <v>15.2</v>
      </c>
      <c r="AP7">
        <v>1.5</v>
      </c>
      <c r="AQ7">
        <v>12.3</v>
      </c>
      <c r="AR7">
        <v>30</v>
      </c>
      <c r="AS7">
        <v>54</v>
      </c>
      <c r="AT7">
        <v>4.5</v>
      </c>
      <c r="AU7">
        <v>23</v>
      </c>
      <c r="AV7">
        <v>18745</v>
      </c>
      <c r="AW7">
        <v>6358</v>
      </c>
      <c r="AX7">
        <v>3375</v>
      </c>
      <c r="AY7">
        <v>3764</v>
      </c>
      <c r="AZ7">
        <v>12506</v>
      </c>
      <c r="BA7">
        <v>5086</v>
      </c>
      <c r="BB7">
        <v>1883</v>
      </c>
      <c r="BC7">
        <v>2840</v>
      </c>
      <c r="BD7">
        <v>35.299999999999997</v>
      </c>
      <c r="BE7" t="s">
        <v>70</v>
      </c>
    </row>
    <row r="8" spans="1:57" x14ac:dyDescent="0.3">
      <c r="A8">
        <v>9013</v>
      </c>
      <c r="B8" t="s">
        <v>66</v>
      </c>
      <c r="C8">
        <v>184.6</v>
      </c>
      <c r="D8" t="s">
        <v>61</v>
      </c>
      <c r="E8">
        <v>6.9</v>
      </c>
      <c r="F8">
        <v>24.2</v>
      </c>
      <c r="G8">
        <v>17.600000000000001</v>
      </c>
      <c r="H8">
        <v>5.9</v>
      </c>
      <c r="I8">
        <v>60.3</v>
      </c>
      <c r="J8">
        <v>8.9</v>
      </c>
      <c r="K8">
        <v>5.7</v>
      </c>
      <c r="L8">
        <v>247.5</v>
      </c>
      <c r="M8">
        <v>81.400000000000006</v>
      </c>
      <c r="N8">
        <v>0.42799999999999999</v>
      </c>
      <c r="O8">
        <v>7.2</v>
      </c>
      <c r="P8">
        <v>4</v>
      </c>
      <c r="Q8">
        <v>0</v>
      </c>
      <c r="R8">
        <v>4.4000000000000004</v>
      </c>
      <c r="S8">
        <v>2.9</v>
      </c>
      <c r="T8">
        <v>85.4</v>
      </c>
      <c r="U8">
        <v>5.0999999999999996</v>
      </c>
      <c r="V8">
        <v>14.3</v>
      </c>
      <c r="W8">
        <v>151596</v>
      </c>
      <c r="X8">
        <v>8.1</v>
      </c>
      <c r="Y8">
        <v>9</v>
      </c>
      <c r="Z8">
        <v>12</v>
      </c>
      <c r="AA8">
        <v>2</v>
      </c>
      <c r="AB8">
        <v>20.100000000000001</v>
      </c>
      <c r="AC8">
        <v>27.4</v>
      </c>
      <c r="AD8">
        <v>19.899999999999999</v>
      </c>
      <c r="AE8">
        <v>29.8</v>
      </c>
      <c r="AF8">
        <v>-1</v>
      </c>
      <c r="AG8">
        <v>-1</v>
      </c>
      <c r="AH8">
        <v>23.8</v>
      </c>
      <c r="AI8">
        <v>15.4</v>
      </c>
      <c r="AJ8">
        <v>2</v>
      </c>
      <c r="AK8">
        <v>0</v>
      </c>
      <c r="AL8">
        <v>1</v>
      </c>
      <c r="AM8">
        <v>1</v>
      </c>
      <c r="AN8">
        <v>1</v>
      </c>
      <c r="AO8">
        <v>13.9</v>
      </c>
      <c r="AP8">
        <v>2</v>
      </c>
      <c r="AQ8">
        <v>50.4</v>
      </c>
      <c r="AR8">
        <v>151.1</v>
      </c>
      <c r="AS8">
        <v>-1</v>
      </c>
      <c r="AT8">
        <v>3.6</v>
      </c>
      <c r="AU8">
        <v>13.2</v>
      </c>
      <c r="AV8">
        <v>17270</v>
      </c>
      <c r="AW8">
        <v>6076</v>
      </c>
      <c r="AX8">
        <v>2608</v>
      </c>
      <c r="AY8">
        <v>3379</v>
      </c>
      <c r="AZ8">
        <v>11524</v>
      </c>
      <c r="BA8">
        <v>4823</v>
      </c>
      <c r="BB8">
        <v>1406</v>
      </c>
      <c r="BC8">
        <v>2598</v>
      </c>
      <c r="BD8">
        <v>33.9</v>
      </c>
      <c r="BE8" t="s">
        <v>70</v>
      </c>
    </row>
    <row r="9" spans="1:57" x14ac:dyDescent="0.3">
      <c r="A9">
        <v>9015</v>
      </c>
      <c r="B9" t="s">
        <v>67</v>
      </c>
      <c r="C9">
        <v>194.1</v>
      </c>
      <c r="D9" t="s">
        <v>68</v>
      </c>
      <c r="E9">
        <v>9.1999999999999993</v>
      </c>
      <c r="F9">
        <v>30.9</v>
      </c>
      <c r="G9">
        <v>20.7</v>
      </c>
      <c r="H9">
        <v>11.6</v>
      </c>
      <c r="I9">
        <v>75.599999999999994</v>
      </c>
      <c r="J9">
        <v>12.3</v>
      </c>
      <c r="K9">
        <v>15</v>
      </c>
      <c r="L9">
        <v>196.8</v>
      </c>
      <c r="M9">
        <v>60.9</v>
      </c>
      <c r="N9">
        <v>0.41399999999999998</v>
      </c>
      <c r="O9">
        <v>11.9</v>
      </c>
      <c r="P9">
        <v>4.9000000000000004</v>
      </c>
      <c r="Q9">
        <v>0</v>
      </c>
      <c r="R9">
        <v>1.3</v>
      </c>
      <c r="S9">
        <v>1.8</v>
      </c>
      <c r="T9">
        <v>83.5</v>
      </c>
      <c r="U9">
        <v>11</v>
      </c>
      <c r="V9">
        <v>15.2</v>
      </c>
      <c r="W9">
        <v>116674</v>
      </c>
      <c r="X9">
        <v>7.2</v>
      </c>
      <c r="Y9">
        <v>8</v>
      </c>
      <c r="Z9">
        <v>17</v>
      </c>
      <c r="AA9">
        <v>3</v>
      </c>
      <c r="AB9">
        <v>20.6</v>
      </c>
      <c r="AC9">
        <v>-1</v>
      </c>
      <c r="AD9">
        <v>20.3</v>
      </c>
      <c r="AE9">
        <v>29</v>
      </c>
      <c r="AF9">
        <v>-1</v>
      </c>
      <c r="AG9">
        <v>-1</v>
      </c>
      <c r="AH9">
        <v>23.8</v>
      </c>
      <c r="AI9">
        <v>16.100000000000001</v>
      </c>
      <c r="AJ9">
        <v>2</v>
      </c>
      <c r="AK9">
        <v>1</v>
      </c>
      <c r="AL9">
        <v>2</v>
      </c>
      <c r="AM9">
        <v>2</v>
      </c>
      <c r="AN9">
        <v>0</v>
      </c>
      <c r="AO9">
        <v>13.8</v>
      </c>
      <c r="AP9">
        <v>2.1</v>
      </c>
      <c r="AQ9">
        <v>29</v>
      </c>
      <c r="AR9">
        <v>116.2</v>
      </c>
      <c r="AS9">
        <v>-1</v>
      </c>
      <c r="AT9">
        <v>5.0999999999999996</v>
      </c>
      <c r="AU9">
        <v>28.7</v>
      </c>
      <c r="AV9">
        <v>18725</v>
      </c>
      <c r="AW9">
        <v>6470</v>
      </c>
      <c r="AX9">
        <v>3446</v>
      </c>
      <c r="AY9">
        <v>4040</v>
      </c>
      <c r="AZ9">
        <v>12712</v>
      </c>
      <c r="BA9">
        <v>5313</v>
      </c>
      <c r="BB9">
        <v>1810</v>
      </c>
      <c r="BC9">
        <v>2908</v>
      </c>
      <c r="BD9">
        <v>35.299999999999997</v>
      </c>
      <c r="BE9" t="s">
        <v>70</v>
      </c>
    </row>
    <row r="10" spans="1:57" x14ac:dyDescent="0.3">
      <c r="A10">
        <v>9001</v>
      </c>
      <c r="B10" t="s">
        <v>56</v>
      </c>
      <c r="C10">
        <v>147.6</v>
      </c>
      <c r="D10" t="s">
        <v>71</v>
      </c>
      <c r="E10">
        <v>6.5</v>
      </c>
      <c r="F10">
        <v>21.1</v>
      </c>
      <c r="G10">
        <v>16.8</v>
      </c>
      <c r="H10">
        <v>10.6</v>
      </c>
      <c r="I10">
        <v>53.5</v>
      </c>
      <c r="J10">
        <v>12.1</v>
      </c>
      <c r="K10">
        <v>8.6999999999999993</v>
      </c>
      <c r="L10">
        <v>417.8</v>
      </c>
      <c r="M10">
        <v>90</v>
      </c>
      <c r="N10">
        <v>0.54400000000000004</v>
      </c>
      <c r="O10">
        <v>8.6</v>
      </c>
      <c r="P10">
        <v>4.5999999999999996</v>
      </c>
      <c r="Q10">
        <v>0.1</v>
      </c>
      <c r="R10">
        <v>5.0999999999999996</v>
      </c>
      <c r="S10">
        <v>10.4</v>
      </c>
      <c r="T10">
        <v>62.8</v>
      </c>
      <c r="U10">
        <v>19</v>
      </c>
      <c r="V10">
        <v>14.9</v>
      </c>
      <c r="W10">
        <v>947328</v>
      </c>
      <c r="X10">
        <v>10</v>
      </c>
      <c r="Y10">
        <v>39</v>
      </c>
      <c r="Z10">
        <v>22.3</v>
      </c>
      <c r="AA10">
        <v>3</v>
      </c>
      <c r="AB10">
        <v>23.9</v>
      </c>
      <c r="AC10">
        <v>31.3</v>
      </c>
      <c r="AD10">
        <v>22.6</v>
      </c>
      <c r="AE10">
        <v>29.6</v>
      </c>
      <c r="AF10">
        <v>-1</v>
      </c>
      <c r="AG10">
        <v>25</v>
      </c>
      <c r="AH10">
        <v>28.1</v>
      </c>
      <c r="AI10">
        <v>18.3</v>
      </c>
      <c r="AJ10">
        <v>6</v>
      </c>
      <c r="AK10">
        <v>3</v>
      </c>
      <c r="AL10">
        <v>6</v>
      </c>
      <c r="AM10">
        <v>6</v>
      </c>
      <c r="AN10">
        <v>6</v>
      </c>
      <c r="AO10">
        <v>17.8</v>
      </c>
      <c r="AP10">
        <v>1.1000000000000001</v>
      </c>
      <c r="AQ10">
        <v>10.199999999999999</v>
      </c>
      <c r="AR10">
        <v>18.2</v>
      </c>
      <c r="AS10">
        <v>47.2</v>
      </c>
      <c r="AT10">
        <v>7.9</v>
      </c>
      <c r="AU10">
        <v>19.100000000000001</v>
      </c>
      <c r="AV10">
        <v>19890</v>
      </c>
      <c r="AW10">
        <v>6513</v>
      </c>
      <c r="AX10">
        <v>3775</v>
      </c>
      <c r="AY10">
        <v>3718</v>
      </c>
      <c r="AZ10">
        <v>13521</v>
      </c>
      <c r="BA10">
        <v>5288</v>
      </c>
      <c r="BB10">
        <v>2292</v>
      </c>
      <c r="BC10">
        <v>2823</v>
      </c>
      <c r="BD10">
        <v>31.6</v>
      </c>
      <c r="BE10" t="s">
        <v>76</v>
      </c>
    </row>
    <row r="11" spans="1:57" x14ac:dyDescent="0.3">
      <c r="A11">
        <v>9003</v>
      </c>
      <c r="B11" t="s">
        <v>58</v>
      </c>
      <c r="C11">
        <v>169.4</v>
      </c>
      <c r="D11" t="s">
        <v>72</v>
      </c>
      <c r="E11">
        <v>8.4</v>
      </c>
      <c r="F11">
        <v>25.4</v>
      </c>
      <c r="G11">
        <v>20.100000000000001</v>
      </c>
      <c r="H11">
        <v>10.6</v>
      </c>
      <c r="I11">
        <v>62.6</v>
      </c>
      <c r="J11">
        <v>14.1</v>
      </c>
      <c r="K11">
        <v>15.2</v>
      </c>
      <c r="L11">
        <v>235.3</v>
      </c>
      <c r="M11">
        <v>69.3</v>
      </c>
      <c r="N11">
        <v>0.47</v>
      </c>
      <c r="O11">
        <v>10.9</v>
      </c>
      <c r="P11">
        <v>5</v>
      </c>
      <c r="Q11">
        <v>0.1</v>
      </c>
      <c r="R11">
        <v>5</v>
      </c>
      <c r="S11">
        <v>12.7</v>
      </c>
      <c r="T11">
        <v>62.5</v>
      </c>
      <c r="U11">
        <v>17.2</v>
      </c>
      <c r="V11">
        <v>16.2</v>
      </c>
      <c r="W11">
        <v>897417</v>
      </c>
      <c r="X11">
        <v>7.6</v>
      </c>
      <c r="Y11">
        <v>42</v>
      </c>
      <c r="Z11">
        <v>18</v>
      </c>
      <c r="AA11">
        <v>1</v>
      </c>
      <c r="AB11">
        <v>21.6</v>
      </c>
      <c r="AC11">
        <v>28.6</v>
      </c>
      <c r="AD11">
        <v>20.3</v>
      </c>
      <c r="AE11">
        <v>29.6</v>
      </c>
      <c r="AF11">
        <v>-1</v>
      </c>
      <c r="AG11">
        <v>23.2</v>
      </c>
      <c r="AH11">
        <v>25.5</v>
      </c>
      <c r="AI11">
        <v>16.8</v>
      </c>
      <c r="AJ11">
        <v>6</v>
      </c>
      <c r="AK11">
        <v>2</v>
      </c>
      <c r="AL11">
        <v>3</v>
      </c>
      <c r="AM11">
        <v>4</v>
      </c>
      <c r="AN11">
        <v>4</v>
      </c>
      <c r="AO11">
        <v>19.7</v>
      </c>
      <c r="AP11">
        <v>1.1000000000000001</v>
      </c>
      <c r="AQ11">
        <v>7.1</v>
      </c>
      <c r="AR11">
        <v>14.9</v>
      </c>
      <c r="AS11">
        <v>47</v>
      </c>
      <c r="AT11">
        <v>5</v>
      </c>
      <c r="AU11">
        <v>26.3</v>
      </c>
      <c r="AV11">
        <v>18726</v>
      </c>
      <c r="AW11">
        <v>6632</v>
      </c>
      <c r="AX11">
        <v>2688</v>
      </c>
      <c r="AY11">
        <v>4013</v>
      </c>
      <c r="AZ11">
        <v>13093</v>
      </c>
      <c r="BA11">
        <v>5474</v>
      </c>
      <c r="BB11">
        <v>1553</v>
      </c>
      <c r="BC11">
        <v>3169</v>
      </c>
      <c r="BD11">
        <v>33.6</v>
      </c>
      <c r="BE11" t="s">
        <v>76</v>
      </c>
    </row>
    <row r="12" spans="1:57" x14ac:dyDescent="0.3">
      <c r="A12">
        <v>9005</v>
      </c>
      <c r="B12" t="s">
        <v>60</v>
      </c>
      <c r="C12">
        <v>179.3</v>
      </c>
      <c r="D12" t="s">
        <v>73</v>
      </c>
      <c r="E12">
        <v>6.3</v>
      </c>
      <c r="F12">
        <v>26.6</v>
      </c>
      <c r="G12">
        <v>17.3</v>
      </c>
      <c r="H12">
        <v>8</v>
      </c>
      <c r="I12">
        <v>65</v>
      </c>
      <c r="J12">
        <v>8.6</v>
      </c>
      <c r="K12">
        <v>7.5</v>
      </c>
      <c r="L12">
        <v>250.1</v>
      </c>
      <c r="M12">
        <v>76.3</v>
      </c>
      <c r="N12">
        <v>0.441</v>
      </c>
      <c r="O12">
        <v>7.2</v>
      </c>
      <c r="P12">
        <v>4.2</v>
      </c>
      <c r="Q12">
        <v>0.1</v>
      </c>
      <c r="R12">
        <v>1.9</v>
      </c>
      <c r="S12">
        <v>1.5</v>
      </c>
      <c r="T12">
        <v>89.4</v>
      </c>
      <c r="U12">
        <v>5.6</v>
      </c>
      <c r="V12">
        <v>19.2</v>
      </c>
      <c r="W12">
        <v>184454</v>
      </c>
      <c r="X12">
        <v>7.9</v>
      </c>
      <c r="Y12">
        <v>17</v>
      </c>
      <c r="Z12">
        <v>15.8</v>
      </c>
      <c r="AA12">
        <v>4</v>
      </c>
      <c r="AB12">
        <v>21.2</v>
      </c>
      <c r="AC12">
        <v>29.7</v>
      </c>
      <c r="AD12">
        <v>20.8</v>
      </c>
      <c r="AE12">
        <v>29.7</v>
      </c>
      <c r="AF12">
        <v>-1</v>
      </c>
      <c r="AG12">
        <v>24.3</v>
      </c>
      <c r="AH12">
        <v>26.4</v>
      </c>
      <c r="AI12">
        <v>15.8</v>
      </c>
      <c r="AJ12">
        <v>2</v>
      </c>
      <c r="AK12">
        <v>0</v>
      </c>
      <c r="AL12">
        <v>1</v>
      </c>
      <c r="AM12">
        <v>1</v>
      </c>
      <c r="AN12">
        <v>1</v>
      </c>
      <c r="AO12">
        <v>19.2</v>
      </c>
      <c r="AP12">
        <v>1.6</v>
      </c>
      <c r="AQ12">
        <v>30.4</v>
      </c>
      <c r="AR12">
        <v>36.5</v>
      </c>
      <c r="AS12">
        <v>-1</v>
      </c>
      <c r="AT12">
        <v>4.7</v>
      </c>
      <c r="AU12">
        <v>19</v>
      </c>
      <c r="AV12">
        <v>17909</v>
      </c>
      <c r="AW12">
        <v>5827</v>
      </c>
      <c r="AX12">
        <v>3321</v>
      </c>
      <c r="AY12">
        <v>3833</v>
      </c>
      <c r="AZ12">
        <v>11982</v>
      </c>
      <c r="BA12">
        <v>4663</v>
      </c>
      <c r="BB12">
        <v>1965</v>
      </c>
      <c r="BC12">
        <v>2858</v>
      </c>
      <c r="BD12">
        <v>32.6</v>
      </c>
      <c r="BE12" t="s">
        <v>76</v>
      </c>
    </row>
    <row r="13" spans="1:57" x14ac:dyDescent="0.3">
      <c r="A13">
        <v>9007</v>
      </c>
      <c r="B13" t="s">
        <v>62</v>
      </c>
      <c r="C13">
        <v>153.6</v>
      </c>
      <c r="D13" t="s">
        <v>74</v>
      </c>
      <c r="E13">
        <v>5.8</v>
      </c>
      <c r="F13">
        <v>24.3</v>
      </c>
      <c r="G13">
        <v>16.399999999999999</v>
      </c>
      <c r="H13">
        <v>6</v>
      </c>
      <c r="I13">
        <v>59.2</v>
      </c>
      <c r="J13">
        <v>9.1999999999999993</v>
      </c>
      <c r="K13">
        <v>7.2</v>
      </c>
      <c r="L13">
        <v>283.7</v>
      </c>
      <c r="M13">
        <v>80.2</v>
      </c>
      <c r="N13">
        <v>0.44400000000000001</v>
      </c>
      <c r="O13">
        <v>7.9</v>
      </c>
      <c r="P13">
        <v>4.2</v>
      </c>
      <c r="Q13">
        <v>0</v>
      </c>
      <c r="R13">
        <v>2.9</v>
      </c>
      <c r="S13">
        <v>4.9000000000000004</v>
      </c>
      <c r="T13">
        <v>84.4</v>
      </c>
      <c r="U13">
        <v>5.8</v>
      </c>
      <c r="V13">
        <v>18.399999999999999</v>
      </c>
      <c r="W13">
        <v>164110</v>
      </c>
      <c r="X13">
        <v>8.6</v>
      </c>
      <c r="Y13">
        <v>7</v>
      </c>
      <c r="Z13">
        <v>14.2</v>
      </c>
      <c r="AA13">
        <v>2</v>
      </c>
      <c r="AB13">
        <v>21.2</v>
      </c>
      <c r="AC13">
        <v>29</v>
      </c>
      <c r="AD13">
        <v>20.5</v>
      </c>
      <c r="AE13">
        <v>29.4</v>
      </c>
      <c r="AF13">
        <v>-1</v>
      </c>
      <c r="AG13">
        <v>22.9</v>
      </c>
      <c r="AH13">
        <v>25.6</v>
      </c>
      <c r="AI13">
        <v>16.600000000000001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19.600000000000001</v>
      </c>
      <c r="AP13">
        <v>1.4</v>
      </c>
      <c r="AQ13">
        <v>14.8</v>
      </c>
      <c r="AR13">
        <v>20.399999999999999</v>
      </c>
      <c r="AS13">
        <v>54.4</v>
      </c>
      <c r="AT13">
        <v>3.9</v>
      </c>
      <c r="AU13">
        <v>16.5</v>
      </c>
      <c r="AV13">
        <v>18523</v>
      </c>
      <c r="AW13">
        <v>6025</v>
      </c>
      <c r="AX13">
        <v>3075</v>
      </c>
      <c r="AY13">
        <v>3831</v>
      </c>
      <c r="AZ13">
        <v>12238</v>
      </c>
      <c r="BA13">
        <v>4716</v>
      </c>
      <c r="BB13">
        <v>1739</v>
      </c>
      <c r="BC13">
        <v>2925</v>
      </c>
      <c r="BD13">
        <v>33.4</v>
      </c>
      <c r="BE13" t="s">
        <v>76</v>
      </c>
    </row>
    <row r="14" spans="1:57" x14ac:dyDescent="0.3">
      <c r="A14">
        <v>9009</v>
      </c>
      <c r="B14" t="s">
        <v>64</v>
      </c>
      <c r="C14">
        <v>151.6</v>
      </c>
      <c r="D14" t="s">
        <v>71</v>
      </c>
      <c r="E14">
        <v>8</v>
      </c>
      <c r="F14">
        <v>26.7</v>
      </c>
      <c r="G14">
        <v>19.3</v>
      </c>
      <c r="H14">
        <v>10.1</v>
      </c>
      <c r="I14">
        <v>65.400000000000006</v>
      </c>
      <c r="J14">
        <v>13.8</v>
      </c>
      <c r="K14">
        <v>15.4</v>
      </c>
      <c r="L14">
        <v>244.4</v>
      </c>
      <c r="M14">
        <v>66</v>
      </c>
      <c r="N14">
        <v>0.46700000000000003</v>
      </c>
      <c r="O14">
        <v>11.4</v>
      </c>
      <c r="P14">
        <v>5.2</v>
      </c>
      <c r="Q14">
        <v>0</v>
      </c>
      <c r="R14">
        <v>3.9</v>
      </c>
      <c r="S14">
        <v>12.2</v>
      </c>
      <c r="T14">
        <v>64.099999999999994</v>
      </c>
      <c r="U14">
        <v>17.2</v>
      </c>
      <c r="V14">
        <v>16.2</v>
      </c>
      <c r="W14">
        <v>862127</v>
      </c>
      <c r="X14">
        <v>8.4</v>
      </c>
      <c r="Y14">
        <v>45</v>
      </c>
      <c r="Z14">
        <v>21.3</v>
      </c>
      <c r="AA14">
        <v>3</v>
      </c>
      <c r="AB14">
        <v>22.1</v>
      </c>
      <c r="AC14">
        <v>29.8</v>
      </c>
      <c r="AD14">
        <v>20.8</v>
      </c>
      <c r="AE14">
        <v>29.6</v>
      </c>
      <c r="AF14">
        <v>-1</v>
      </c>
      <c r="AG14">
        <v>24.6</v>
      </c>
      <c r="AH14">
        <v>26.6</v>
      </c>
      <c r="AI14">
        <v>17</v>
      </c>
      <c r="AJ14">
        <v>7</v>
      </c>
      <c r="AK14">
        <v>2</v>
      </c>
      <c r="AL14">
        <v>4</v>
      </c>
      <c r="AM14">
        <v>5</v>
      </c>
      <c r="AN14">
        <v>5</v>
      </c>
      <c r="AO14">
        <v>17.7</v>
      </c>
      <c r="AP14">
        <v>1.1000000000000001</v>
      </c>
      <c r="AQ14">
        <v>6.8</v>
      </c>
      <c r="AR14">
        <v>7.7</v>
      </c>
      <c r="AS14">
        <v>20.9</v>
      </c>
      <c r="AT14">
        <v>5.6</v>
      </c>
      <c r="AU14">
        <v>27.3</v>
      </c>
      <c r="AV14">
        <v>20914</v>
      </c>
      <c r="AW14">
        <v>6990</v>
      </c>
      <c r="AX14">
        <v>3570</v>
      </c>
      <c r="AY14">
        <v>4483</v>
      </c>
      <c r="AZ14">
        <v>14560</v>
      </c>
      <c r="BA14">
        <v>5739</v>
      </c>
      <c r="BB14">
        <v>2100</v>
      </c>
      <c r="BC14">
        <v>3500</v>
      </c>
      <c r="BD14">
        <v>34.6</v>
      </c>
      <c r="BE14" t="s">
        <v>76</v>
      </c>
    </row>
    <row r="15" spans="1:57" x14ac:dyDescent="0.3">
      <c r="A15">
        <v>9011</v>
      </c>
      <c r="B15" t="s">
        <v>65</v>
      </c>
      <c r="C15">
        <v>166.8</v>
      </c>
      <c r="D15" t="s">
        <v>74</v>
      </c>
      <c r="E15">
        <v>7.9</v>
      </c>
      <c r="F15">
        <v>29.4</v>
      </c>
      <c r="G15">
        <v>19.100000000000001</v>
      </c>
      <c r="H15">
        <v>8.1</v>
      </c>
      <c r="I15">
        <v>67.099999999999994</v>
      </c>
      <c r="J15">
        <v>12.3</v>
      </c>
      <c r="K15">
        <v>12.1</v>
      </c>
      <c r="L15">
        <v>238.9</v>
      </c>
      <c r="M15">
        <v>70.3</v>
      </c>
      <c r="N15">
        <v>0.443</v>
      </c>
      <c r="O15">
        <v>9.3000000000000007</v>
      </c>
      <c r="P15">
        <v>4.7</v>
      </c>
      <c r="Q15">
        <v>0.4</v>
      </c>
      <c r="R15">
        <v>4.0999999999999996</v>
      </c>
      <c r="S15">
        <v>5.2</v>
      </c>
      <c r="T15">
        <v>76.099999999999994</v>
      </c>
      <c r="U15">
        <v>10</v>
      </c>
      <c r="V15">
        <v>16.7</v>
      </c>
      <c r="W15">
        <v>270772</v>
      </c>
      <c r="X15">
        <v>7.8</v>
      </c>
      <c r="Y15">
        <v>21</v>
      </c>
      <c r="Z15">
        <v>15.4</v>
      </c>
      <c r="AA15">
        <v>3</v>
      </c>
      <c r="AB15">
        <v>20.3</v>
      </c>
      <c r="AC15">
        <v>27.4</v>
      </c>
      <c r="AD15">
        <v>19.899999999999999</v>
      </c>
      <c r="AE15">
        <v>29.1</v>
      </c>
      <c r="AF15">
        <v>-1</v>
      </c>
      <c r="AG15">
        <v>22.7</v>
      </c>
      <c r="AH15">
        <v>23.9</v>
      </c>
      <c r="AI15">
        <v>16</v>
      </c>
      <c r="AJ15">
        <v>2</v>
      </c>
      <c r="AK15">
        <v>1</v>
      </c>
      <c r="AL15">
        <v>2</v>
      </c>
      <c r="AM15">
        <v>2</v>
      </c>
      <c r="AN15">
        <v>2</v>
      </c>
      <c r="AO15">
        <v>15.2</v>
      </c>
      <c r="AP15">
        <v>1.5</v>
      </c>
      <c r="AQ15">
        <v>12.3</v>
      </c>
      <c r="AR15">
        <v>30</v>
      </c>
      <c r="AS15">
        <v>54</v>
      </c>
      <c r="AT15">
        <v>4.5</v>
      </c>
      <c r="AU15">
        <v>23</v>
      </c>
      <c r="AV15">
        <v>18745</v>
      </c>
      <c r="AW15">
        <v>6358</v>
      </c>
      <c r="AX15">
        <v>3375</v>
      </c>
      <c r="AY15">
        <v>3764</v>
      </c>
      <c r="AZ15">
        <v>12506</v>
      </c>
      <c r="BA15">
        <v>5086</v>
      </c>
      <c r="BB15">
        <v>1883</v>
      </c>
      <c r="BC15">
        <v>2840</v>
      </c>
      <c r="BD15">
        <v>35.299999999999997</v>
      </c>
      <c r="BE15" t="s">
        <v>76</v>
      </c>
    </row>
    <row r="16" spans="1:57" x14ac:dyDescent="0.3">
      <c r="A16">
        <v>9013</v>
      </c>
      <c r="B16" t="s">
        <v>66</v>
      </c>
      <c r="C16">
        <v>170.4</v>
      </c>
      <c r="D16" t="s">
        <v>73</v>
      </c>
      <c r="E16">
        <v>6.9</v>
      </c>
      <c r="F16">
        <v>24.2</v>
      </c>
      <c r="G16">
        <v>17.600000000000001</v>
      </c>
      <c r="H16">
        <v>5.9</v>
      </c>
      <c r="I16">
        <v>60.3</v>
      </c>
      <c r="J16">
        <v>8.9</v>
      </c>
      <c r="K16">
        <v>5.7</v>
      </c>
      <c r="L16">
        <v>247.5</v>
      </c>
      <c r="M16">
        <v>81.400000000000006</v>
      </c>
      <c r="N16">
        <v>0.42799999999999999</v>
      </c>
      <c r="O16">
        <v>7.2</v>
      </c>
      <c r="P16">
        <v>4</v>
      </c>
      <c r="Q16">
        <v>0</v>
      </c>
      <c r="R16">
        <v>4.4000000000000004</v>
      </c>
      <c r="S16">
        <v>2.9</v>
      </c>
      <c r="T16">
        <v>85.4</v>
      </c>
      <c r="U16">
        <v>5.0999999999999996</v>
      </c>
      <c r="V16">
        <v>14.3</v>
      </c>
      <c r="W16">
        <v>151596</v>
      </c>
      <c r="X16">
        <v>8.1</v>
      </c>
      <c r="Y16">
        <v>9</v>
      </c>
      <c r="Z16">
        <v>12</v>
      </c>
      <c r="AA16">
        <v>2</v>
      </c>
      <c r="AB16">
        <v>20.100000000000001</v>
      </c>
      <c r="AC16">
        <v>27.4</v>
      </c>
      <c r="AD16">
        <v>19.899999999999999</v>
      </c>
      <c r="AE16">
        <v>29.8</v>
      </c>
      <c r="AF16">
        <v>-1</v>
      </c>
      <c r="AG16">
        <v>-1</v>
      </c>
      <c r="AH16">
        <v>23.8</v>
      </c>
      <c r="AI16">
        <v>15.4</v>
      </c>
      <c r="AJ16">
        <v>2</v>
      </c>
      <c r="AK16">
        <v>0</v>
      </c>
      <c r="AL16">
        <v>1</v>
      </c>
      <c r="AM16">
        <v>1</v>
      </c>
      <c r="AN16">
        <v>1</v>
      </c>
      <c r="AO16">
        <v>13.9</v>
      </c>
      <c r="AP16">
        <v>2</v>
      </c>
      <c r="AQ16">
        <v>50.4</v>
      </c>
      <c r="AR16">
        <v>151.1</v>
      </c>
      <c r="AS16">
        <v>-1</v>
      </c>
      <c r="AT16">
        <v>3.6</v>
      </c>
      <c r="AU16">
        <v>13.2</v>
      </c>
      <c r="AV16">
        <v>17270</v>
      </c>
      <c r="AW16">
        <v>6076</v>
      </c>
      <c r="AX16">
        <v>2608</v>
      </c>
      <c r="AY16">
        <v>3379</v>
      </c>
      <c r="AZ16">
        <v>11524</v>
      </c>
      <c r="BA16">
        <v>4823</v>
      </c>
      <c r="BB16">
        <v>1406</v>
      </c>
      <c r="BC16">
        <v>2598</v>
      </c>
      <c r="BD16">
        <v>33.9</v>
      </c>
      <c r="BE16" t="s">
        <v>76</v>
      </c>
    </row>
    <row r="17" spans="1:57" x14ac:dyDescent="0.3">
      <c r="A17">
        <v>9015</v>
      </c>
      <c r="B17" t="s">
        <v>67</v>
      </c>
      <c r="C17">
        <v>187.2</v>
      </c>
      <c r="D17" t="s">
        <v>75</v>
      </c>
      <c r="E17">
        <v>9.1999999999999993</v>
      </c>
      <c r="F17">
        <v>30.9</v>
      </c>
      <c r="G17">
        <v>20.7</v>
      </c>
      <c r="H17">
        <v>11.6</v>
      </c>
      <c r="I17">
        <v>75.599999999999994</v>
      </c>
      <c r="J17">
        <v>12.3</v>
      </c>
      <c r="K17">
        <v>15</v>
      </c>
      <c r="L17">
        <v>196.8</v>
      </c>
      <c r="M17">
        <v>60.9</v>
      </c>
      <c r="N17">
        <v>0.41399999999999998</v>
      </c>
      <c r="O17">
        <v>11.9</v>
      </c>
      <c r="P17">
        <v>4.9000000000000004</v>
      </c>
      <c r="Q17">
        <v>0</v>
      </c>
      <c r="R17">
        <v>1.3</v>
      </c>
      <c r="S17">
        <v>1.8</v>
      </c>
      <c r="T17">
        <v>83.5</v>
      </c>
      <c r="U17">
        <v>11</v>
      </c>
      <c r="V17">
        <v>15.2</v>
      </c>
      <c r="W17">
        <v>116674</v>
      </c>
      <c r="X17">
        <v>7.2</v>
      </c>
      <c r="Y17">
        <v>8</v>
      </c>
      <c r="Z17">
        <v>17</v>
      </c>
      <c r="AA17">
        <v>3</v>
      </c>
      <c r="AB17">
        <v>20.6</v>
      </c>
      <c r="AC17">
        <v>-1</v>
      </c>
      <c r="AD17">
        <v>20.3</v>
      </c>
      <c r="AE17">
        <v>29</v>
      </c>
      <c r="AF17">
        <v>-1</v>
      </c>
      <c r="AG17">
        <v>-1</v>
      </c>
      <c r="AH17">
        <v>23.8</v>
      </c>
      <c r="AI17">
        <v>16.100000000000001</v>
      </c>
      <c r="AJ17">
        <v>2</v>
      </c>
      <c r="AK17">
        <v>1</v>
      </c>
      <c r="AL17">
        <v>2</v>
      </c>
      <c r="AM17">
        <v>2</v>
      </c>
      <c r="AN17">
        <v>0</v>
      </c>
      <c r="AO17">
        <v>13.8</v>
      </c>
      <c r="AP17">
        <v>2.1</v>
      </c>
      <c r="AQ17">
        <v>29</v>
      </c>
      <c r="AR17">
        <v>116.2</v>
      </c>
      <c r="AS17">
        <v>-1</v>
      </c>
      <c r="AT17">
        <v>5.0999999999999996</v>
      </c>
      <c r="AU17">
        <v>28.7</v>
      </c>
      <c r="AV17">
        <v>18725</v>
      </c>
      <c r="AW17">
        <v>6470</v>
      </c>
      <c r="AX17">
        <v>3446</v>
      </c>
      <c r="AY17">
        <v>4040</v>
      </c>
      <c r="AZ17">
        <v>12712</v>
      </c>
      <c r="BA17">
        <v>5313</v>
      </c>
      <c r="BB17">
        <v>1810</v>
      </c>
      <c r="BC17">
        <v>2908</v>
      </c>
      <c r="BD17">
        <v>35.299999999999997</v>
      </c>
      <c r="BE17" t="s">
        <v>76</v>
      </c>
    </row>
    <row r="18" spans="1:57" x14ac:dyDescent="0.3">
      <c r="A18">
        <v>9001</v>
      </c>
      <c r="B18" t="s">
        <v>56</v>
      </c>
      <c r="C18">
        <v>142</v>
      </c>
      <c r="D18" t="s">
        <v>77</v>
      </c>
      <c r="E18">
        <v>6.5</v>
      </c>
      <c r="F18">
        <v>21.1</v>
      </c>
      <c r="G18">
        <v>16.8</v>
      </c>
      <c r="H18">
        <v>10.6</v>
      </c>
      <c r="I18">
        <v>53.5</v>
      </c>
      <c r="J18">
        <v>12.1</v>
      </c>
      <c r="K18">
        <v>8.6999999999999993</v>
      </c>
      <c r="L18">
        <v>417.8</v>
      </c>
      <c r="M18">
        <v>90</v>
      </c>
      <c r="N18">
        <v>0.54400000000000004</v>
      </c>
      <c r="O18">
        <v>8.6</v>
      </c>
      <c r="P18">
        <v>4.5999999999999996</v>
      </c>
      <c r="Q18">
        <v>0.1</v>
      </c>
      <c r="R18">
        <v>5.0999999999999996</v>
      </c>
      <c r="S18">
        <v>10.4</v>
      </c>
      <c r="T18">
        <v>62.8</v>
      </c>
      <c r="U18">
        <v>19</v>
      </c>
      <c r="V18">
        <v>14.9</v>
      </c>
      <c r="W18">
        <v>947328</v>
      </c>
      <c r="X18">
        <v>10</v>
      </c>
      <c r="Y18">
        <v>39</v>
      </c>
      <c r="Z18">
        <v>22.3</v>
      </c>
      <c r="AA18">
        <v>3</v>
      </c>
      <c r="AB18">
        <v>23.9</v>
      </c>
      <c r="AC18">
        <v>31.3</v>
      </c>
      <c r="AD18">
        <v>22.6</v>
      </c>
      <c r="AE18">
        <v>29.6</v>
      </c>
      <c r="AF18">
        <v>-1</v>
      </c>
      <c r="AG18">
        <v>25</v>
      </c>
      <c r="AH18">
        <v>28.1</v>
      </c>
      <c r="AI18">
        <v>18.3</v>
      </c>
      <c r="AJ18">
        <v>6</v>
      </c>
      <c r="AK18">
        <v>3</v>
      </c>
      <c r="AL18">
        <v>6</v>
      </c>
      <c r="AM18">
        <v>6</v>
      </c>
      <c r="AN18">
        <v>6</v>
      </c>
      <c r="AO18">
        <v>17.8</v>
      </c>
      <c r="AP18">
        <v>1.1000000000000001</v>
      </c>
      <c r="AQ18">
        <v>10.199999999999999</v>
      </c>
      <c r="AR18">
        <v>18.2</v>
      </c>
      <c r="AS18">
        <v>47.2</v>
      </c>
      <c r="AT18">
        <v>7.9</v>
      </c>
      <c r="AU18">
        <v>19.100000000000001</v>
      </c>
      <c r="AV18">
        <v>19890</v>
      </c>
      <c r="AW18">
        <v>6513</v>
      </c>
      <c r="AX18">
        <v>3775</v>
      </c>
      <c r="AY18">
        <v>3718</v>
      </c>
      <c r="AZ18">
        <v>13521</v>
      </c>
      <c r="BA18">
        <v>5288</v>
      </c>
      <c r="BB18">
        <v>2292</v>
      </c>
      <c r="BC18">
        <v>2823</v>
      </c>
      <c r="BD18">
        <v>31.6</v>
      </c>
      <c r="BE18" t="s">
        <v>82</v>
      </c>
    </row>
    <row r="19" spans="1:57" x14ac:dyDescent="0.3">
      <c r="A19">
        <v>9003</v>
      </c>
      <c r="B19" t="s">
        <v>58</v>
      </c>
      <c r="C19">
        <v>156.5</v>
      </c>
      <c r="D19" t="s">
        <v>78</v>
      </c>
      <c r="E19">
        <v>8.4</v>
      </c>
      <c r="F19">
        <v>25.4</v>
      </c>
      <c r="G19">
        <v>20.100000000000001</v>
      </c>
      <c r="H19">
        <v>10.6</v>
      </c>
      <c r="I19">
        <v>62.6</v>
      </c>
      <c r="J19">
        <v>14.1</v>
      </c>
      <c r="K19">
        <v>15.2</v>
      </c>
      <c r="L19">
        <v>235.3</v>
      </c>
      <c r="M19">
        <v>69.3</v>
      </c>
      <c r="N19">
        <v>0.47</v>
      </c>
      <c r="O19">
        <v>10.9</v>
      </c>
      <c r="P19">
        <v>5</v>
      </c>
      <c r="Q19">
        <v>0.1</v>
      </c>
      <c r="R19">
        <v>5</v>
      </c>
      <c r="S19">
        <v>12.7</v>
      </c>
      <c r="T19">
        <v>62.5</v>
      </c>
      <c r="U19">
        <v>17.2</v>
      </c>
      <c r="V19">
        <v>16.2</v>
      </c>
      <c r="W19">
        <v>897417</v>
      </c>
      <c r="X19">
        <v>7.6</v>
      </c>
      <c r="Y19">
        <v>42</v>
      </c>
      <c r="Z19">
        <v>18</v>
      </c>
      <c r="AA19">
        <v>1</v>
      </c>
      <c r="AB19">
        <v>21.6</v>
      </c>
      <c r="AC19">
        <v>28.6</v>
      </c>
      <c r="AD19">
        <v>20.3</v>
      </c>
      <c r="AE19">
        <v>29.6</v>
      </c>
      <c r="AF19">
        <v>-1</v>
      </c>
      <c r="AG19">
        <v>23.2</v>
      </c>
      <c r="AH19">
        <v>25.5</v>
      </c>
      <c r="AI19">
        <v>16.8</v>
      </c>
      <c r="AJ19">
        <v>6</v>
      </c>
      <c r="AK19">
        <v>2</v>
      </c>
      <c r="AL19">
        <v>3</v>
      </c>
      <c r="AM19">
        <v>4</v>
      </c>
      <c r="AN19">
        <v>4</v>
      </c>
      <c r="AO19">
        <v>19.7</v>
      </c>
      <c r="AP19">
        <v>1.1000000000000001</v>
      </c>
      <c r="AQ19">
        <v>7.1</v>
      </c>
      <c r="AR19">
        <v>14.9</v>
      </c>
      <c r="AS19">
        <v>47</v>
      </c>
      <c r="AT19">
        <v>5</v>
      </c>
      <c r="AU19">
        <v>26.3</v>
      </c>
      <c r="AV19">
        <v>18726</v>
      </c>
      <c r="AW19">
        <v>6632</v>
      </c>
      <c r="AX19">
        <v>2688</v>
      </c>
      <c r="AY19">
        <v>4013</v>
      </c>
      <c r="AZ19">
        <v>13093</v>
      </c>
      <c r="BA19">
        <v>5474</v>
      </c>
      <c r="BB19">
        <v>1553</v>
      </c>
      <c r="BC19">
        <v>3169</v>
      </c>
      <c r="BD19">
        <v>33.6</v>
      </c>
      <c r="BE19" t="s">
        <v>82</v>
      </c>
    </row>
    <row r="20" spans="1:57" x14ac:dyDescent="0.3">
      <c r="A20">
        <v>9005</v>
      </c>
      <c r="B20" t="s">
        <v>60</v>
      </c>
      <c r="C20">
        <v>177.2</v>
      </c>
      <c r="D20" t="s">
        <v>79</v>
      </c>
      <c r="E20">
        <v>6.3</v>
      </c>
      <c r="F20">
        <v>26.6</v>
      </c>
      <c r="G20">
        <v>17.3</v>
      </c>
      <c r="H20">
        <v>8</v>
      </c>
      <c r="I20">
        <v>65</v>
      </c>
      <c r="J20">
        <v>8.6</v>
      </c>
      <c r="K20">
        <v>7.5</v>
      </c>
      <c r="L20">
        <v>250.1</v>
      </c>
      <c r="M20">
        <v>76.3</v>
      </c>
      <c r="N20">
        <v>0.441</v>
      </c>
      <c r="O20">
        <v>7.2</v>
      </c>
      <c r="P20">
        <v>4.2</v>
      </c>
      <c r="Q20">
        <v>0.1</v>
      </c>
      <c r="R20">
        <v>1.9</v>
      </c>
      <c r="S20">
        <v>1.5</v>
      </c>
      <c r="T20">
        <v>89.4</v>
      </c>
      <c r="U20">
        <v>5.6</v>
      </c>
      <c r="V20">
        <v>19.2</v>
      </c>
      <c r="W20">
        <v>184454</v>
      </c>
      <c r="X20">
        <v>7.9</v>
      </c>
      <c r="Y20">
        <v>17</v>
      </c>
      <c r="Z20">
        <v>15.8</v>
      </c>
      <c r="AA20">
        <v>4</v>
      </c>
      <c r="AB20">
        <v>21.2</v>
      </c>
      <c r="AC20">
        <v>29.7</v>
      </c>
      <c r="AD20">
        <v>20.8</v>
      </c>
      <c r="AE20">
        <v>29.7</v>
      </c>
      <c r="AF20">
        <v>-1</v>
      </c>
      <c r="AG20">
        <v>24.3</v>
      </c>
      <c r="AH20">
        <v>26.4</v>
      </c>
      <c r="AI20">
        <v>15.8</v>
      </c>
      <c r="AJ20">
        <v>2</v>
      </c>
      <c r="AK20">
        <v>0</v>
      </c>
      <c r="AL20">
        <v>1</v>
      </c>
      <c r="AM20">
        <v>1</v>
      </c>
      <c r="AN20">
        <v>1</v>
      </c>
      <c r="AO20">
        <v>19.2</v>
      </c>
      <c r="AP20">
        <v>1.6</v>
      </c>
      <c r="AQ20">
        <v>30.4</v>
      </c>
      <c r="AR20">
        <v>36.5</v>
      </c>
      <c r="AS20">
        <v>-1</v>
      </c>
      <c r="AT20">
        <v>4.7</v>
      </c>
      <c r="AU20">
        <v>19</v>
      </c>
      <c r="AV20">
        <v>17909</v>
      </c>
      <c r="AW20">
        <v>5827</v>
      </c>
      <c r="AX20">
        <v>3321</v>
      </c>
      <c r="AY20">
        <v>3833</v>
      </c>
      <c r="AZ20">
        <v>11982</v>
      </c>
      <c r="BA20">
        <v>4663</v>
      </c>
      <c r="BB20">
        <v>1965</v>
      </c>
      <c r="BC20">
        <v>2858</v>
      </c>
      <c r="BD20">
        <v>32.6</v>
      </c>
      <c r="BE20" t="s">
        <v>82</v>
      </c>
    </row>
    <row r="21" spans="1:57" x14ac:dyDescent="0.3">
      <c r="A21">
        <v>9007</v>
      </c>
      <c r="B21" t="s">
        <v>62</v>
      </c>
      <c r="C21">
        <v>148.9</v>
      </c>
      <c r="D21" t="s">
        <v>77</v>
      </c>
      <c r="E21">
        <v>5.8</v>
      </c>
      <c r="F21">
        <v>24.3</v>
      </c>
      <c r="G21">
        <v>16.399999999999999</v>
      </c>
      <c r="H21">
        <v>6</v>
      </c>
      <c r="I21">
        <v>59.2</v>
      </c>
      <c r="J21">
        <v>9.1999999999999993</v>
      </c>
      <c r="K21">
        <v>7.2</v>
      </c>
      <c r="L21">
        <v>283.7</v>
      </c>
      <c r="M21">
        <v>80.2</v>
      </c>
      <c r="N21">
        <v>0.44400000000000001</v>
      </c>
      <c r="O21">
        <v>7.9</v>
      </c>
      <c r="P21">
        <v>4.2</v>
      </c>
      <c r="Q21">
        <v>0</v>
      </c>
      <c r="R21">
        <v>2.9</v>
      </c>
      <c r="S21">
        <v>4.9000000000000004</v>
      </c>
      <c r="T21">
        <v>84.4</v>
      </c>
      <c r="U21">
        <v>5.8</v>
      </c>
      <c r="V21">
        <v>18.399999999999999</v>
      </c>
      <c r="W21">
        <v>164110</v>
      </c>
      <c r="X21">
        <v>8.6</v>
      </c>
      <c r="Y21">
        <v>7</v>
      </c>
      <c r="Z21">
        <v>14.2</v>
      </c>
      <c r="AA21">
        <v>2</v>
      </c>
      <c r="AB21">
        <v>21.2</v>
      </c>
      <c r="AC21">
        <v>29</v>
      </c>
      <c r="AD21">
        <v>20.5</v>
      </c>
      <c r="AE21">
        <v>29.4</v>
      </c>
      <c r="AF21">
        <v>-1</v>
      </c>
      <c r="AG21">
        <v>22.9</v>
      </c>
      <c r="AH21">
        <v>25.6</v>
      </c>
      <c r="AI21">
        <v>16.600000000000001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19.600000000000001</v>
      </c>
      <c r="AP21">
        <v>1.4</v>
      </c>
      <c r="AQ21">
        <v>14.8</v>
      </c>
      <c r="AR21">
        <v>20.399999999999999</v>
      </c>
      <c r="AS21">
        <v>54.4</v>
      </c>
      <c r="AT21">
        <v>3.9</v>
      </c>
      <c r="AU21">
        <v>16.5</v>
      </c>
      <c r="AV21">
        <v>18523</v>
      </c>
      <c r="AW21">
        <v>6025</v>
      </c>
      <c r="AX21">
        <v>3075</v>
      </c>
      <c r="AY21">
        <v>3831</v>
      </c>
      <c r="AZ21">
        <v>12238</v>
      </c>
      <c r="BA21">
        <v>4716</v>
      </c>
      <c r="BB21">
        <v>1739</v>
      </c>
      <c r="BC21">
        <v>2925</v>
      </c>
      <c r="BD21">
        <v>33.4</v>
      </c>
      <c r="BE21" t="s">
        <v>82</v>
      </c>
    </row>
    <row r="22" spans="1:57" x14ac:dyDescent="0.3">
      <c r="A22">
        <v>9009</v>
      </c>
      <c r="B22" t="s">
        <v>64</v>
      </c>
      <c r="C22">
        <v>150.30000000000001</v>
      </c>
      <c r="D22" t="s">
        <v>78</v>
      </c>
      <c r="E22">
        <v>8</v>
      </c>
      <c r="F22">
        <v>26.7</v>
      </c>
      <c r="G22">
        <v>19.3</v>
      </c>
      <c r="H22">
        <v>10.1</v>
      </c>
      <c r="I22">
        <v>65.400000000000006</v>
      </c>
      <c r="J22">
        <v>13.8</v>
      </c>
      <c r="K22">
        <v>15.4</v>
      </c>
      <c r="L22">
        <v>244.4</v>
      </c>
      <c r="M22">
        <v>66</v>
      </c>
      <c r="N22">
        <v>0.46700000000000003</v>
      </c>
      <c r="O22">
        <v>11.4</v>
      </c>
      <c r="P22">
        <v>5.2</v>
      </c>
      <c r="Q22">
        <v>0</v>
      </c>
      <c r="R22">
        <v>3.9</v>
      </c>
      <c r="S22">
        <v>12.2</v>
      </c>
      <c r="T22">
        <v>64.099999999999994</v>
      </c>
      <c r="U22">
        <v>17.2</v>
      </c>
      <c r="V22">
        <v>16.2</v>
      </c>
      <c r="W22">
        <v>862127</v>
      </c>
      <c r="X22">
        <v>8.4</v>
      </c>
      <c r="Y22">
        <v>45</v>
      </c>
      <c r="Z22">
        <v>21.3</v>
      </c>
      <c r="AA22">
        <v>3</v>
      </c>
      <c r="AB22">
        <v>22.1</v>
      </c>
      <c r="AC22">
        <v>29.8</v>
      </c>
      <c r="AD22">
        <v>20.8</v>
      </c>
      <c r="AE22">
        <v>29.6</v>
      </c>
      <c r="AF22">
        <v>-1</v>
      </c>
      <c r="AG22">
        <v>24.6</v>
      </c>
      <c r="AH22">
        <v>26.6</v>
      </c>
      <c r="AI22">
        <v>17</v>
      </c>
      <c r="AJ22">
        <v>7</v>
      </c>
      <c r="AK22">
        <v>2</v>
      </c>
      <c r="AL22">
        <v>4</v>
      </c>
      <c r="AM22">
        <v>5</v>
      </c>
      <c r="AN22">
        <v>5</v>
      </c>
      <c r="AO22">
        <v>17.7</v>
      </c>
      <c r="AP22">
        <v>1.1000000000000001</v>
      </c>
      <c r="AQ22">
        <v>6.8</v>
      </c>
      <c r="AR22">
        <v>7.7</v>
      </c>
      <c r="AS22">
        <v>20.9</v>
      </c>
      <c r="AT22">
        <v>5.6</v>
      </c>
      <c r="AU22">
        <v>27.3</v>
      </c>
      <c r="AV22">
        <v>20914</v>
      </c>
      <c r="AW22">
        <v>6990</v>
      </c>
      <c r="AX22">
        <v>3570</v>
      </c>
      <c r="AY22">
        <v>4483</v>
      </c>
      <c r="AZ22">
        <v>14560</v>
      </c>
      <c r="BA22">
        <v>5739</v>
      </c>
      <c r="BB22">
        <v>2100</v>
      </c>
      <c r="BC22">
        <v>3500</v>
      </c>
      <c r="BD22">
        <v>34.6</v>
      </c>
      <c r="BE22" t="s">
        <v>82</v>
      </c>
    </row>
    <row r="23" spans="1:57" x14ac:dyDescent="0.3">
      <c r="A23">
        <v>9011</v>
      </c>
      <c r="B23" t="s">
        <v>65</v>
      </c>
      <c r="C23">
        <v>161.80000000000001</v>
      </c>
      <c r="D23" t="s">
        <v>79</v>
      </c>
      <c r="E23">
        <v>7.9</v>
      </c>
      <c r="F23">
        <v>29.4</v>
      </c>
      <c r="G23">
        <v>19.100000000000001</v>
      </c>
      <c r="H23">
        <v>8.1</v>
      </c>
      <c r="I23">
        <v>67.099999999999994</v>
      </c>
      <c r="J23">
        <v>12.3</v>
      </c>
      <c r="K23">
        <v>12.1</v>
      </c>
      <c r="L23">
        <v>238.9</v>
      </c>
      <c r="M23">
        <v>70.3</v>
      </c>
      <c r="N23">
        <v>0.443</v>
      </c>
      <c r="O23">
        <v>9.3000000000000007</v>
      </c>
      <c r="P23">
        <v>4.7</v>
      </c>
      <c r="Q23">
        <v>0.4</v>
      </c>
      <c r="R23">
        <v>4.0999999999999996</v>
      </c>
      <c r="S23">
        <v>5.2</v>
      </c>
      <c r="T23">
        <v>76.099999999999994</v>
      </c>
      <c r="U23">
        <v>10</v>
      </c>
      <c r="V23">
        <v>16.7</v>
      </c>
      <c r="W23">
        <v>270772</v>
      </c>
      <c r="X23">
        <v>7.8</v>
      </c>
      <c r="Y23">
        <v>21</v>
      </c>
      <c r="Z23">
        <v>15.4</v>
      </c>
      <c r="AA23">
        <v>3</v>
      </c>
      <c r="AB23">
        <v>20.3</v>
      </c>
      <c r="AC23">
        <v>27.4</v>
      </c>
      <c r="AD23">
        <v>19.899999999999999</v>
      </c>
      <c r="AE23">
        <v>29.1</v>
      </c>
      <c r="AF23">
        <v>-1</v>
      </c>
      <c r="AG23">
        <v>22.7</v>
      </c>
      <c r="AH23">
        <v>23.9</v>
      </c>
      <c r="AI23">
        <v>16</v>
      </c>
      <c r="AJ23">
        <v>2</v>
      </c>
      <c r="AK23">
        <v>1</v>
      </c>
      <c r="AL23">
        <v>2</v>
      </c>
      <c r="AM23">
        <v>2</v>
      </c>
      <c r="AN23">
        <v>2</v>
      </c>
      <c r="AO23">
        <v>15.2</v>
      </c>
      <c r="AP23">
        <v>1.5</v>
      </c>
      <c r="AQ23">
        <v>12.3</v>
      </c>
      <c r="AR23">
        <v>30</v>
      </c>
      <c r="AS23">
        <v>54</v>
      </c>
      <c r="AT23">
        <v>4.5</v>
      </c>
      <c r="AU23">
        <v>23</v>
      </c>
      <c r="AV23">
        <v>18745</v>
      </c>
      <c r="AW23">
        <v>6358</v>
      </c>
      <c r="AX23">
        <v>3375</v>
      </c>
      <c r="AY23">
        <v>3764</v>
      </c>
      <c r="AZ23">
        <v>12506</v>
      </c>
      <c r="BA23">
        <v>5086</v>
      </c>
      <c r="BB23">
        <v>1883</v>
      </c>
      <c r="BC23">
        <v>2840</v>
      </c>
      <c r="BD23">
        <v>35.299999999999997</v>
      </c>
      <c r="BE23" t="s">
        <v>82</v>
      </c>
    </row>
    <row r="24" spans="1:57" x14ac:dyDescent="0.3">
      <c r="A24">
        <v>9013</v>
      </c>
      <c r="B24" t="s">
        <v>66</v>
      </c>
      <c r="C24">
        <v>157</v>
      </c>
      <c r="D24" t="s">
        <v>80</v>
      </c>
      <c r="E24">
        <v>6.9</v>
      </c>
      <c r="F24">
        <v>24.2</v>
      </c>
      <c r="G24">
        <v>17.600000000000001</v>
      </c>
      <c r="H24">
        <v>5.9</v>
      </c>
      <c r="I24">
        <v>60.3</v>
      </c>
      <c r="J24">
        <v>8.9</v>
      </c>
      <c r="K24">
        <v>5.7</v>
      </c>
      <c r="L24">
        <v>247.5</v>
      </c>
      <c r="M24">
        <v>81.400000000000006</v>
      </c>
      <c r="N24">
        <v>0.42799999999999999</v>
      </c>
      <c r="O24">
        <v>7.2</v>
      </c>
      <c r="P24">
        <v>4</v>
      </c>
      <c r="Q24">
        <v>0</v>
      </c>
      <c r="R24">
        <v>4.4000000000000004</v>
      </c>
      <c r="S24">
        <v>2.9</v>
      </c>
      <c r="T24">
        <v>85.4</v>
      </c>
      <c r="U24">
        <v>5.0999999999999996</v>
      </c>
      <c r="V24">
        <v>14.3</v>
      </c>
      <c r="W24">
        <v>151596</v>
      </c>
      <c r="X24">
        <v>8.1</v>
      </c>
      <c r="Y24">
        <v>9</v>
      </c>
      <c r="Z24">
        <v>12</v>
      </c>
      <c r="AA24">
        <v>2</v>
      </c>
      <c r="AB24">
        <v>20.100000000000001</v>
      </c>
      <c r="AC24">
        <v>27.4</v>
      </c>
      <c r="AD24">
        <v>19.899999999999999</v>
      </c>
      <c r="AE24">
        <v>29.8</v>
      </c>
      <c r="AF24">
        <v>-1</v>
      </c>
      <c r="AG24">
        <v>-1</v>
      </c>
      <c r="AH24">
        <v>23.8</v>
      </c>
      <c r="AI24">
        <v>15.4</v>
      </c>
      <c r="AJ24">
        <v>2</v>
      </c>
      <c r="AK24">
        <v>0</v>
      </c>
      <c r="AL24">
        <v>1</v>
      </c>
      <c r="AM24">
        <v>1</v>
      </c>
      <c r="AN24">
        <v>1</v>
      </c>
      <c r="AO24">
        <v>13.9</v>
      </c>
      <c r="AP24">
        <v>2</v>
      </c>
      <c r="AQ24">
        <v>50.4</v>
      </c>
      <c r="AR24">
        <v>151.1</v>
      </c>
      <c r="AS24">
        <v>-1</v>
      </c>
      <c r="AT24">
        <v>3.6</v>
      </c>
      <c r="AU24">
        <v>13.2</v>
      </c>
      <c r="AV24">
        <v>17270</v>
      </c>
      <c r="AW24">
        <v>6076</v>
      </c>
      <c r="AX24">
        <v>2608</v>
      </c>
      <c r="AY24">
        <v>3379</v>
      </c>
      <c r="AZ24">
        <v>11524</v>
      </c>
      <c r="BA24">
        <v>4823</v>
      </c>
      <c r="BB24">
        <v>1406</v>
      </c>
      <c r="BC24">
        <v>2598</v>
      </c>
      <c r="BD24">
        <v>33.9</v>
      </c>
      <c r="BE24" t="s">
        <v>82</v>
      </c>
    </row>
    <row r="25" spans="1:57" x14ac:dyDescent="0.3">
      <c r="A25">
        <v>9015</v>
      </c>
      <c r="B25" t="s">
        <v>67</v>
      </c>
      <c r="C25">
        <v>178.3</v>
      </c>
      <c r="D25" t="s">
        <v>81</v>
      </c>
      <c r="E25">
        <v>9.1999999999999993</v>
      </c>
      <c r="F25">
        <v>30.9</v>
      </c>
      <c r="G25">
        <v>20.7</v>
      </c>
      <c r="H25">
        <v>11.6</v>
      </c>
      <c r="I25">
        <v>75.599999999999994</v>
      </c>
      <c r="J25">
        <v>12.3</v>
      </c>
      <c r="K25">
        <v>15</v>
      </c>
      <c r="L25">
        <v>196.8</v>
      </c>
      <c r="M25">
        <v>60.9</v>
      </c>
      <c r="N25">
        <v>0.41399999999999998</v>
      </c>
      <c r="O25">
        <v>11.9</v>
      </c>
      <c r="P25">
        <v>4.9000000000000004</v>
      </c>
      <c r="Q25">
        <v>0</v>
      </c>
      <c r="R25">
        <v>1.3</v>
      </c>
      <c r="S25">
        <v>1.8</v>
      </c>
      <c r="T25">
        <v>83.5</v>
      </c>
      <c r="U25">
        <v>11</v>
      </c>
      <c r="V25">
        <v>15.2</v>
      </c>
      <c r="W25">
        <v>116674</v>
      </c>
      <c r="X25">
        <v>7.2</v>
      </c>
      <c r="Y25">
        <v>8</v>
      </c>
      <c r="Z25">
        <v>17</v>
      </c>
      <c r="AA25">
        <v>3</v>
      </c>
      <c r="AB25">
        <v>20.6</v>
      </c>
      <c r="AC25">
        <v>-1</v>
      </c>
      <c r="AD25">
        <v>20.3</v>
      </c>
      <c r="AE25">
        <v>29</v>
      </c>
      <c r="AF25">
        <v>-1</v>
      </c>
      <c r="AG25">
        <v>-1</v>
      </c>
      <c r="AH25">
        <v>23.8</v>
      </c>
      <c r="AI25">
        <v>16.100000000000001</v>
      </c>
      <c r="AJ25">
        <v>2</v>
      </c>
      <c r="AK25">
        <v>1</v>
      </c>
      <c r="AL25">
        <v>2</v>
      </c>
      <c r="AM25">
        <v>2</v>
      </c>
      <c r="AN25">
        <v>0</v>
      </c>
      <c r="AO25">
        <v>13.8</v>
      </c>
      <c r="AP25">
        <v>2.1</v>
      </c>
      <c r="AQ25">
        <v>29</v>
      </c>
      <c r="AR25">
        <v>116.2</v>
      </c>
      <c r="AS25">
        <v>-1</v>
      </c>
      <c r="AT25">
        <v>5.0999999999999996</v>
      </c>
      <c r="AU25">
        <v>28.7</v>
      </c>
      <c r="AV25">
        <v>18725</v>
      </c>
      <c r="AW25">
        <v>6470</v>
      </c>
      <c r="AX25">
        <v>3446</v>
      </c>
      <c r="AY25">
        <v>4040</v>
      </c>
      <c r="AZ25">
        <v>12712</v>
      </c>
      <c r="BA25">
        <v>5313</v>
      </c>
      <c r="BB25">
        <v>1810</v>
      </c>
      <c r="BC25">
        <v>2908</v>
      </c>
      <c r="BD25">
        <v>35.299999999999997</v>
      </c>
      <c r="BE25" t="s">
        <v>82</v>
      </c>
    </row>
    <row r="26" spans="1:57" x14ac:dyDescent="0.3">
      <c r="A26">
        <v>9001</v>
      </c>
      <c r="B26" t="s">
        <v>56</v>
      </c>
      <c r="C26">
        <v>137.1</v>
      </c>
      <c r="D26" t="s">
        <v>83</v>
      </c>
      <c r="E26">
        <v>6.5</v>
      </c>
      <c r="F26">
        <v>21.1</v>
      </c>
      <c r="G26">
        <v>16.8</v>
      </c>
      <c r="H26">
        <v>10.6</v>
      </c>
      <c r="I26">
        <v>53.5</v>
      </c>
      <c r="J26">
        <v>12.1</v>
      </c>
      <c r="K26">
        <v>8.6999999999999993</v>
      </c>
      <c r="L26">
        <v>417.8</v>
      </c>
      <c r="M26">
        <v>90</v>
      </c>
      <c r="N26">
        <v>0.54400000000000004</v>
      </c>
      <c r="O26">
        <v>8.6</v>
      </c>
      <c r="P26">
        <v>4.5999999999999996</v>
      </c>
      <c r="Q26">
        <v>0.1</v>
      </c>
      <c r="R26">
        <v>5.0999999999999996</v>
      </c>
      <c r="S26">
        <v>10.4</v>
      </c>
      <c r="T26">
        <v>62.8</v>
      </c>
      <c r="U26">
        <v>19</v>
      </c>
      <c r="V26">
        <v>14.9</v>
      </c>
      <c r="W26">
        <v>947328</v>
      </c>
      <c r="X26">
        <v>10</v>
      </c>
      <c r="Y26">
        <v>39</v>
      </c>
      <c r="Z26">
        <v>22.3</v>
      </c>
      <c r="AA26">
        <v>3</v>
      </c>
      <c r="AB26">
        <v>23.9</v>
      </c>
      <c r="AC26">
        <v>31.3</v>
      </c>
      <c r="AD26">
        <v>22.6</v>
      </c>
      <c r="AE26">
        <v>29.6</v>
      </c>
      <c r="AF26">
        <v>-1</v>
      </c>
      <c r="AG26">
        <v>25</v>
      </c>
      <c r="AH26">
        <v>28.1</v>
      </c>
      <c r="AI26">
        <v>18.3</v>
      </c>
      <c r="AJ26">
        <v>6</v>
      </c>
      <c r="AK26">
        <v>3</v>
      </c>
      <c r="AL26">
        <v>6</v>
      </c>
      <c r="AM26">
        <v>6</v>
      </c>
      <c r="AN26">
        <v>6</v>
      </c>
      <c r="AO26">
        <v>17.8</v>
      </c>
      <c r="AP26">
        <v>1.1000000000000001</v>
      </c>
      <c r="AQ26">
        <v>10.199999999999999</v>
      </c>
      <c r="AR26">
        <v>18.2</v>
      </c>
      <c r="AS26">
        <v>47.2</v>
      </c>
      <c r="AT26">
        <v>7.9</v>
      </c>
      <c r="AU26">
        <v>19.100000000000001</v>
      </c>
      <c r="AV26">
        <v>19890</v>
      </c>
      <c r="AW26">
        <v>6513</v>
      </c>
      <c r="AX26">
        <v>3775</v>
      </c>
      <c r="AY26">
        <v>3718</v>
      </c>
      <c r="AZ26">
        <v>13521</v>
      </c>
      <c r="BA26">
        <v>5288</v>
      </c>
      <c r="BB26">
        <v>2292</v>
      </c>
      <c r="BC26">
        <v>2823</v>
      </c>
      <c r="BD26">
        <v>31.6</v>
      </c>
      <c r="BE26" t="s">
        <v>88</v>
      </c>
    </row>
    <row r="27" spans="1:57" x14ac:dyDescent="0.3">
      <c r="A27">
        <v>9003</v>
      </c>
      <c r="B27" t="s">
        <v>58</v>
      </c>
      <c r="C27">
        <v>149.30000000000001</v>
      </c>
      <c r="D27" t="s">
        <v>84</v>
      </c>
      <c r="E27">
        <v>8.4</v>
      </c>
      <c r="F27">
        <v>25.4</v>
      </c>
      <c r="G27">
        <v>20.100000000000001</v>
      </c>
      <c r="H27">
        <v>10.6</v>
      </c>
      <c r="I27">
        <v>62.6</v>
      </c>
      <c r="J27">
        <v>14.1</v>
      </c>
      <c r="K27">
        <v>15.2</v>
      </c>
      <c r="L27">
        <v>235.3</v>
      </c>
      <c r="M27">
        <v>69.3</v>
      </c>
      <c r="N27">
        <v>0.47</v>
      </c>
      <c r="O27">
        <v>10.9</v>
      </c>
      <c r="P27">
        <v>5</v>
      </c>
      <c r="Q27">
        <v>0.1</v>
      </c>
      <c r="R27">
        <v>5</v>
      </c>
      <c r="S27">
        <v>12.7</v>
      </c>
      <c r="T27">
        <v>62.5</v>
      </c>
      <c r="U27">
        <v>17.2</v>
      </c>
      <c r="V27">
        <v>16.2</v>
      </c>
      <c r="W27">
        <v>897417</v>
      </c>
      <c r="X27">
        <v>7.6</v>
      </c>
      <c r="Y27">
        <v>42</v>
      </c>
      <c r="Z27">
        <v>18</v>
      </c>
      <c r="AA27">
        <v>1</v>
      </c>
      <c r="AB27">
        <v>21.6</v>
      </c>
      <c r="AC27">
        <v>28.6</v>
      </c>
      <c r="AD27">
        <v>20.3</v>
      </c>
      <c r="AE27">
        <v>29.6</v>
      </c>
      <c r="AF27">
        <v>-1</v>
      </c>
      <c r="AG27">
        <v>23.2</v>
      </c>
      <c r="AH27">
        <v>25.5</v>
      </c>
      <c r="AI27">
        <v>16.8</v>
      </c>
      <c r="AJ27">
        <v>6</v>
      </c>
      <c r="AK27">
        <v>2</v>
      </c>
      <c r="AL27">
        <v>3</v>
      </c>
      <c r="AM27">
        <v>4</v>
      </c>
      <c r="AN27">
        <v>4</v>
      </c>
      <c r="AO27">
        <v>19.7</v>
      </c>
      <c r="AP27">
        <v>1.1000000000000001</v>
      </c>
      <c r="AQ27">
        <v>7.1</v>
      </c>
      <c r="AR27">
        <v>14.9</v>
      </c>
      <c r="AS27">
        <v>47</v>
      </c>
      <c r="AT27">
        <v>5</v>
      </c>
      <c r="AU27">
        <v>26.3</v>
      </c>
      <c r="AV27">
        <v>18726</v>
      </c>
      <c r="AW27">
        <v>6632</v>
      </c>
      <c r="AX27">
        <v>2688</v>
      </c>
      <c r="AY27">
        <v>4013</v>
      </c>
      <c r="AZ27">
        <v>13093</v>
      </c>
      <c r="BA27">
        <v>5474</v>
      </c>
      <c r="BB27">
        <v>1553</v>
      </c>
      <c r="BC27">
        <v>3169</v>
      </c>
      <c r="BD27">
        <v>33.6</v>
      </c>
      <c r="BE27" t="s">
        <v>88</v>
      </c>
    </row>
    <row r="28" spans="1:57" x14ac:dyDescent="0.3">
      <c r="A28">
        <v>9005</v>
      </c>
      <c r="B28" t="s">
        <v>60</v>
      </c>
      <c r="C28">
        <v>156.1</v>
      </c>
      <c r="D28" t="s">
        <v>84</v>
      </c>
      <c r="E28">
        <v>6.3</v>
      </c>
      <c r="F28">
        <v>26.6</v>
      </c>
      <c r="G28">
        <v>17.3</v>
      </c>
      <c r="H28">
        <v>8</v>
      </c>
      <c r="I28">
        <v>65</v>
      </c>
      <c r="J28">
        <v>8.6</v>
      </c>
      <c r="K28">
        <v>7.5</v>
      </c>
      <c r="L28">
        <v>250.1</v>
      </c>
      <c r="M28">
        <v>76.3</v>
      </c>
      <c r="N28">
        <v>0.441</v>
      </c>
      <c r="O28">
        <v>7.2</v>
      </c>
      <c r="P28">
        <v>4.2</v>
      </c>
      <c r="Q28">
        <v>0.1</v>
      </c>
      <c r="R28">
        <v>1.9</v>
      </c>
      <c r="S28">
        <v>1.5</v>
      </c>
      <c r="T28">
        <v>89.4</v>
      </c>
      <c r="U28">
        <v>5.6</v>
      </c>
      <c r="V28">
        <v>19.2</v>
      </c>
      <c r="W28">
        <v>184454</v>
      </c>
      <c r="X28">
        <v>7.9</v>
      </c>
      <c r="Y28">
        <v>17</v>
      </c>
      <c r="Z28">
        <v>15.8</v>
      </c>
      <c r="AA28">
        <v>4</v>
      </c>
      <c r="AB28">
        <v>21.2</v>
      </c>
      <c r="AC28">
        <v>29.7</v>
      </c>
      <c r="AD28">
        <v>20.8</v>
      </c>
      <c r="AE28">
        <v>29.7</v>
      </c>
      <c r="AF28">
        <v>-1</v>
      </c>
      <c r="AG28">
        <v>24.3</v>
      </c>
      <c r="AH28">
        <v>26.4</v>
      </c>
      <c r="AI28">
        <v>15.8</v>
      </c>
      <c r="AJ28">
        <v>2</v>
      </c>
      <c r="AK28">
        <v>0</v>
      </c>
      <c r="AL28">
        <v>1</v>
      </c>
      <c r="AM28">
        <v>1</v>
      </c>
      <c r="AN28">
        <v>1</v>
      </c>
      <c r="AO28">
        <v>19.2</v>
      </c>
      <c r="AP28">
        <v>1.6</v>
      </c>
      <c r="AQ28">
        <v>30.4</v>
      </c>
      <c r="AR28">
        <v>36.5</v>
      </c>
      <c r="AS28">
        <v>-1</v>
      </c>
      <c r="AT28">
        <v>4.7</v>
      </c>
      <c r="AU28">
        <v>19</v>
      </c>
      <c r="AV28">
        <v>17909</v>
      </c>
      <c r="AW28">
        <v>5827</v>
      </c>
      <c r="AX28">
        <v>3321</v>
      </c>
      <c r="AY28">
        <v>3833</v>
      </c>
      <c r="AZ28">
        <v>11982</v>
      </c>
      <c r="BA28">
        <v>4663</v>
      </c>
      <c r="BB28">
        <v>1965</v>
      </c>
      <c r="BC28">
        <v>2858</v>
      </c>
      <c r="BD28">
        <v>32.6</v>
      </c>
      <c r="BE28" t="s">
        <v>88</v>
      </c>
    </row>
    <row r="29" spans="1:57" x14ac:dyDescent="0.3">
      <c r="A29">
        <v>9007</v>
      </c>
      <c r="B29" t="s">
        <v>62</v>
      </c>
      <c r="C29">
        <v>147</v>
      </c>
      <c r="D29" t="s">
        <v>85</v>
      </c>
      <c r="E29">
        <v>5.8</v>
      </c>
      <c r="F29">
        <v>24.3</v>
      </c>
      <c r="G29">
        <v>16.399999999999999</v>
      </c>
      <c r="H29">
        <v>6</v>
      </c>
      <c r="I29">
        <v>59.2</v>
      </c>
      <c r="J29">
        <v>9.1999999999999993</v>
      </c>
      <c r="K29">
        <v>7.2</v>
      </c>
      <c r="L29">
        <v>283.7</v>
      </c>
      <c r="M29">
        <v>80.2</v>
      </c>
      <c r="N29">
        <v>0.44400000000000001</v>
      </c>
      <c r="O29">
        <v>7.9</v>
      </c>
      <c r="P29">
        <v>4.2</v>
      </c>
      <c r="Q29">
        <v>0</v>
      </c>
      <c r="R29">
        <v>2.9</v>
      </c>
      <c r="S29">
        <v>4.9000000000000004</v>
      </c>
      <c r="T29">
        <v>84.4</v>
      </c>
      <c r="U29">
        <v>5.8</v>
      </c>
      <c r="V29">
        <v>18.399999999999999</v>
      </c>
      <c r="W29">
        <v>164110</v>
      </c>
      <c r="X29">
        <v>8.6</v>
      </c>
      <c r="Y29">
        <v>7</v>
      </c>
      <c r="Z29">
        <v>14.2</v>
      </c>
      <c r="AA29">
        <v>2</v>
      </c>
      <c r="AB29">
        <v>21.2</v>
      </c>
      <c r="AC29">
        <v>29</v>
      </c>
      <c r="AD29">
        <v>20.5</v>
      </c>
      <c r="AE29">
        <v>29.4</v>
      </c>
      <c r="AF29">
        <v>-1</v>
      </c>
      <c r="AG29">
        <v>22.9</v>
      </c>
      <c r="AH29">
        <v>25.6</v>
      </c>
      <c r="AI29">
        <v>16.600000000000001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19.600000000000001</v>
      </c>
      <c r="AP29">
        <v>1.4</v>
      </c>
      <c r="AQ29">
        <v>14.8</v>
      </c>
      <c r="AR29">
        <v>20.399999999999999</v>
      </c>
      <c r="AS29">
        <v>54.4</v>
      </c>
      <c r="AT29">
        <v>3.9</v>
      </c>
      <c r="AU29">
        <v>16.5</v>
      </c>
      <c r="AV29">
        <v>18523</v>
      </c>
      <c r="AW29">
        <v>6025</v>
      </c>
      <c r="AX29">
        <v>3075</v>
      </c>
      <c r="AY29">
        <v>3831</v>
      </c>
      <c r="AZ29">
        <v>12238</v>
      </c>
      <c r="BA29">
        <v>4716</v>
      </c>
      <c r="BB29">
        <v>1739</v>
      </c>
      <c r="BC29">
        <v>2925</v>
      </c>
      <c r="BD29">
        <v>33.4</v>
      </c>
      <c r="BE29" t="s">
        <v>88</v>
      </c>
    </row>
    <row r="30" spans="1:57" x14ac:dyDescent="0.3">
      <c r="A30">
        <v>9009</v>
      </c>
      <c r="B30" t="s">
        <v>64</v>
      </c>
      <c r="C30">
        <v>148.4</v>
      </c>
      <c r="D30" t="s">
        <v>86</v>
      </c>
      <c r="E30">
        <v>8</v>
      </c>
      <c r="F30">
        <v>26.7</v>
      </c>
      <c r="G30">
        <v>19.3</v>
      </c>
      <c r="H30">
        <v>10.1</v>
      </c>
      <c r="I30">
        <v>65.400000000000006</v>
      </c>
      <c r="J30">
        <v>13.8</v>
      </c>
      <c r="K30">
        <v>15.4</v>
      </c>
      <c r="L30">
        <v>244.4</v>
      </c>
      <c r="M30">
        <v>66</v>
      </c>
      <c r="N30">
        <v>0.46700000000000003</v>
      </c>
      <c r="O30">
        <v>11.4</v>
      </c>
      <c r="P30">
        <v>5.2</v>
      </c>
      <c r="Q30">
        <v>0</v>
      </c>
      <c r="R30">
        <v>3.9</v>
      </c>
      <c r="S30">
        <v>12.2</v>
      </c>
      <c r="T30">
        <v>64.099999999999994</v>
      </c>
      <c r="U30">
        <v>17.2</v>
      </c>
      <c r="V30">
        <v>16.2</v>
      </c>
      <c r="W30">
        <v>862127</v>
      </c>
      <c r="X30">
        <v>8.4</v>
      </c>
      <c r="Y30">
        <v>45</v>
      </c>
      <c r="Z30">
        <v>21.3</v>
      </c>
      <c r="AA30">
        <v>3</v>
      </c>
      <c r="AB30">
        <v>22.1</v>
      </c>
      <c r="AC30">
        <v>29.8</v>
      </c>
      <c r="AD30">
        <v>20.8</v>
      </c>
      <c r="AE30">
        <v>29.6</v>
      </c>
      <c r="AF30">
        <v>-1</v>
      </c>
      <c r="AG30">
        <v>24.6</v>
      </c>
      <c r="AH30">
        <v>26.6</v>
      </c>
      <c r="AI30">
        <v>17</v>
      </c>
      <c r="AJ30">
        <v>7</v>
      </c>
      <c r="AK30">
        <v>2</v>
      </c>
      <c r="AL30">
        <v>4</v>
      </c>
      <c r="AM30">
        <v>5</v>
      </c>
      <c r="AN30">
        <v>5</v>
      </c>
      <c r="AO30">
        <v>17.7</v>
      </c>
      <c r="AP30">
        <v>1.1000000000000001</v>
      </c>
      <c r="AQ30">
        <v>6.8</v>
      </c>
      <c r="AR30">
        <v>7.7</v>
      </c>
      <c r="AS30">
        <v>20.9</v>
      </c>
      <c r="AT30">
        <v>5.6</v>
      </c>
      <c r="AU30">
        <v>27.3</v>
      </c>
      <c r="AV30">
        <v>20914</v>
      </c>
      <c r="AW30">
        <v>6990</v>
      </c>
      <c r="AX30">
        <v>3570</v>
      </c>
      <c r="AY30">
        <v>4483</v>
      </c>
      <c r="AZ30">
        <v>14560</v>
      </c>
      <c r="BA30">
        <v>5739</v>
      </c>
      <c r="BB30">
        <v>2100</v>
      </c>
      <c r="BC30">
        <v>3500</v>
      </c>
      <c r="BD30">
        <v>34.6</v>
      </c>
      <c r="BE30" t="s">
        <v>88</v>
      </c>
    </row>
    <row r="31" spans="1:57" x14ac:dyDescent="0.3">
      <c r="A31">
        <v>9011</v>
      </c>
      <c r="B31" t="s">
        <v>65</v>
      </c>
      <c r="C31">
        <v>146.30000000000001</v>
      </c>
      <c r="D31" t="s">
        <v>85</v>
      </c>
      <c r="E31">
        <v>7.9</v>
      </c>
      <c r="F31">
        <v>29.4</v>
      </c>
      <c r="G31">
        <v>19.100000000000001</v>
      </c>
      <c r="H31">
        <v>8.1</v>
      </c>
      <c r="I31">
        <v>67.099999999999994</v>
      </c>
      <c r="J31">
        <v>12.3</v>
      </c>
      <c r="K31">
        <v>12.1</v>
      </c>
      <c r="L31">
        <v>238.9</v>
      </c>
      <c r="M31">
        <v>70.3</v>
      </c>
      <c r="N31">
        <v>0.443</v>
      </c>
      <c r="O31">
        <v>9.3000000000000007</v>
      </c>
      <c r="P31">
        <v>4.7</v>
      </c>
      <c r="Q31">
        <v>0.4</v>
      </c>
      <c r="R31">
        <v>4.0999999999999996</v>
      </c>
      <c r="S31">
        <v>5.2</v>
      </c>
      <c r="T31">
        <v>76.099999999999994</v>
      </c>
      <c r="U31">
        <v>10</v>
      </c>
      <c r="V31">
        <v>16.7</v>
      </c>
      <c r="W31">
        <v>270772</v>
      </c>
      <c r="X31">
        <v>7.8</v>
      </c>
      <c r="Y31">
        <v>21</v>
      </c>
      <c r="Z31">
        <v>15.4</v>
      </c>
      <c r="AA31">
        <v>3</v>
      </c>
      <c r="AB31">
        <v>20.3</v>
      </c>
      <c r="AC31">
        <v>27.4</v>
      </c>
      <c r="AD31">
        <v>19.899999999999999</v>
      </c>
      <c r="AE31">
        <v>29.1</v>
      </c>
      <c r="AF31">
        <v>-1</v>
      </c>
      <c r="AG31">
        <v>22.7</v>
      </c>
      <c r="AH31">
        <v>23.9</v>
      </c>
      <c r="AI31">
        <v>16</v>
      </c>
      <c r="AJ31">
        <v>2</v>
      </c>
      <c r="AK31">
        <v>1</v>
      </c>
      <c r="AL31">
        <v>2</v>
      </c>
      <c r="AM31">
        <v>2</v>
      </c>
      <c r="AN31">
        <v>2</v>
      </c>
      <c r="AO31">
        <v>15.2</v>
      </c>
      <c r="AP31">
        <v>1.5</v>
      </c>
      <c r="AQ31">
        <v>12.3</v>
      </c>
      <c r="AR31">
        <v>30</v>
      </c>
      <c r="AS31">
        <v>54</v>
      </c>
      <c r="AT31">
        <v>4.5</v>
      </c>
      <c r="AU31">
        <v>23</v>
      </c>
      <c r="AV31">
        <v>18745</v>
      </c>
      <c r="AW31">
        <v>6358</v>
      </c>
      <c r="AX31">
        <v>3375</v>
      </c>
      <c r="AY31">
        <v>3764</v>
      </c>
      <c r="AZ31">
        <v>12506</v>
      </c>
      <c r="BA31">
        <v>5086</v>
      </c>
      <c r="BB31">
        <v>1883</v>
      </c>
      <c r="BC31">
        <v>2840</v>
      </c>
      <c r="BD31">
        <v>35.299999999999997</v>
      </c>
      <c r="BE31" t="s">
        <v>88</v>
      </c>
    </row>
    <row r="32" spans="1:57" x14ac:dyDescent="0.3">
      <c r="A32">
        <v>9013</v>
      </c>
      <c r="B32" t="s">
        <v>66</v>
      </c>
      <c r="C32">
        <v>146.1</v>
      </c>
      <c r="D32" t="s">
        <v>83</v>
      </c>
      <c r="E32">
        <v>6.9</v>
      </c>
      <c r="F32">
        <v>24.2</v>
      </c>
      <c r="G32">
        <v>17.600000000000001</v>
      </c>
      <c r="H32">
        <v>5.9</v>
      </c>
      <c r="I32">
        <v>60.3</v>
      </c>
      <c r="J32">
        <v>8.9</v>
      </c>
      <c r="K32">
        <v>5.7</v>
      </c>
      <c r="L32">
        <v>247.5</v>
      </c>
      <c r="M32">
        <v>81.400000000000006</v>
      </c>
      <c r="N32">
        <v>0.42799999999999999</v>
      </c>
      <c r="O32">
        <v>7.2</v>
      </c>
      <c r="P32">
        <v>4</v>
      </c>
      <c r="Q32">
        <v>0</v>
      </c>
      <c r="R32">
        <v>4.4000000000000004</v>
      </c>
      <c r="S32">
        <v>2.9</v>
      </c>
      <c r="T32">
        <v>85.4</v>
      </c>
      <c r="U32">
        <v>5.0999999999999996</v>
      </c>
      <c r="V32">
        <v>14.3</v>
      </c>
      <c r="W32">
        <v>151596</v>
      </c>
      <c r="X32">
        <v>8.1</v>
      </c>
      <c r="Y32">
        <v>9</v>
      </c>
      <c r="Z32">
        <v>12</v>
      </c>
      <c r="AA32">
        <v>2</v>
      </c>
      <c r="AB32">
        <v>20.100000000000001</v>
      </c>
      <c r="AC32">
        <v>27.4</v>
      </c>
      <c r="AD32">
        <v>19.899999999999999</v>
      </c>
      <c r="AE32">
        <v>29.8</v>
      </c>
      <c r="AF32">
        <v>-1</v>
      </c>
      <c r="AG32">
        <v>-1</v>
      </c>
      <c r="AH32">
        <v>23.8</v>
      </c>
      <c r="AI32">
        <v>15.4</v>
      </c>
      <c r="AJ32">
        <v>2</v>
      </c>
      <c r="AK32">
        <v>0</v>
      </c>
      <c r="AL32">
        <v>1</v>
      </c>
      <c r="AM32">
        <v>1</v>
      </c>
      <c r="AN32">
        <v>1</v>
      </c>
      <c r="AO32">
        <v>13.9</v>
      </c>
      <c r="AP32">
        <v>2</v>
      </c>
      <c r="AQ32">
        <v>50.4</v>
      </c>
      <c r="AR32">
        <v>151.1</v>
      </c>
      <c r="AS32">
        <v>-1</v>
      </c>
      <c r="AT32">
        <v>3.6</v>
      </c>
      <c r="AU32">
        <v>13.2</v>
      </c>
      <c r="AV32">
        <v>17270</v>
      </c>
      <c r="AW32">
        <v>6076</v>
      </c>
      <c r="AX32">
        <v>2608</v>
      </c>
      <c r="AY32">
        <v>3379</v>
      </c>
      <c r="AZ32">
        <v>11524</v>
      </c>
      <c r="BA32">
        <v>4823</v>
      </c>
      <c r="BB32">
        <v>1406</v>
      </c>
      <c r="BC32">
        <v>2598</v>
      </c>
      <c r="BD32">
        <v>33.9</v>
      </c>
      <c r="BE32" t="s">
        <v>88</v>
      </c>
    </row>
    <row r="33" spans="1:57" x14ac:dyDescent="0.3">
      <c r="A33">
        <v>9015</v>
      </c>
      <c r="B33" t="s">
        <v>67</v>
      </c>
      <c r="C33">
        <v>166.7</v>
      </c>
      <c r="D33" t="s">
        <v>87</v>
      </c>
      <c r="E33">
        <v>9.1999999999999993</v>
      </c>
      <c r="F33">
        <v>30.9</v>
      </c>
      <c r="G33">
        <v>20.7</v>
      </c>
      <c r="H33">
        <v>11.6</v>
      </c>
      <c r="I33">
        <v>75.599999999999994</v>
      </c>
      <c r="J33">
        <v>12.3</v>
      </c>
      <c r="K33">
        <v>15</v>
      </c>
      <c r="L33">
        <v>196.8</v>
      </c>
      <c r="M33">
        <v>60.9</v>
      </c>
      <c r="N33">
        <v>0.41399999999999998</v>
      </c>
      <c r="O33">
        <v>11.9</v>
      </c>
      <c r="P33">
        <v>4.9000000000000004</v>
      </c>
      <c r="Q33">
        <v>0</v>
      </c>
      <c r="R33">
        <v>1.3</v>
      </c>
      <c r="S33">
        <v>1.8</v>
      </c>
      <c r="T33">
        <v>83.5</v>
      </c>
      <c r="U33">
        <v>11</v>
      </c>
      <c r="V33">
        <v>15.2</v>
      </c>
      <c r="W33">
        <v>116674</v>
      </c>
      <c r="X33">
        <v>7.2</v>
      </c>
      <c r="Y33">
        <v>8</v>
      </c>
      <c r="Z33">
        <v>17</v>
      </c>
      <c r="AA33">
        <v>3</v>
      </c>
      <c r="AB33">
        <v>20.6</v>
      </c>
      <c r="AC33">
        <v>-1</v>
      </c>
      <c r="AD33">
        <v>20.3</v>
      </c>
      <c r="AE33">
        <v>29</v>
      </c>
      <c r="AF33">
        <v>-1</v>
      </c>
      <c r="AG33">
        <v>-1</v>
      </c>
      <c r="AH33">
        <v>23.8</v>
      </c>
      <c r="AI33">
        <v>16.100000000000001</v>
      </c>
      <c r="AJ33">
        <v>2</v>
      </c>
      <c r="AK33">
        <v>1</v>
      </c>
      <c r="AL33">
        <v>2</v>
      </c>
      <c r="AM33">
        <v>2</v>
      </c>
      <c r="AN33">
        <v>0</v>
      </c>
      <c r="AO33">
        <v>13.8</v>
      </c>
      <c r="AP33">
        <v>2.1</v>
      </c>
      <c r="AQ33">
        <v>29</v>
      </c>
      <c r="AR33">
        <v>116.2</v>
      </c>
      <c r="AS33">
        <v>-1</v>
      </c>
      <c r="AT33">
        <v>5.0999999999999996</v>
      </c>
      <c r="AU33">
        <v>28.7</v>
      </c>
      <c r="AV33">
        <v>18725</v>
      </c>
      <c r="AW33">
        <v>6470</v>
      </c>
      <c r="AX33">
        <v>3446</v>
      </c>
      <c r="AY33">
        <v>4040</v>
      </c>
      <c r="AZ33">
        <v>12712</v>
      </c>
      <c r="BA33">
        <v>5313</v>
      </c>
      <c r="BB33">
        <v>1810</v>
      </c>
      <c r="BC33">
        <v>2908</v>
      </c>
      <c r="BD33">
        <v>35.299999999999997</v>
      </c>
      <c r="BE33" t="s">
        <v>88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4A8-714E-4C65-99EB-F4CC5C2C942D}">
  <sheetPr filterMode="1"/>
  <dimension ref="A1:L43"/>
  <sheetViews>
    <sheetView workbookViewId="0">
      <selection activeCell="G5" sqref="G5"/>
    </sheetView>
  </sheetViews>
  <sheetFormatPr defaultRowHeight="14.4" x14ac:dyDescent="0.3"/>
  <cols>
    <col min="1" max="1" width="12.44140625" customWidth="1"/>
    <col min="2" max="2" width="24.21875" customWidth="1"/>
    <col min="4" max="4" width="20.109375" customWidth="1"/>
    <col min="5" max="5" width="28.33203125" customWidth="1"/>
    <col min="6" max="6" width="19.5546875" customWidth="1"/>
    <col min="7" max="7" width="19.44140625" customWidth="1"/>
    <col min="8" max="8" width="19.5546875" customWidth="1"/>
    <col min="9" max="9" width="21.88671875" customWidth="1"/>
    <col min="10" max="10" width="24.6640625" customWidth="1"/>
    <col min="11" max="11" width="19.21875" customWidth="1"/>
    <col min="12" max="12" width="12.6640625" customWidth="1"/>
  </cols>
  <sheetData>
    <row r="1" spans="1:12" x14ac:dyDescent="0.3">
      <c r="A1" t="s">
        <v>69</v>
      </c>
      <c r="B1" t="s">
        <v>104</v>
      </c>
      <c r="C1" t="s">
        <v>2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2" hidden="1" x14ac:dyDescent="0.3">
      <c r="A2" t="s">
        <v>70</v>
      </c>
      <c r="B2" t="s">
        <v>56</v>
      </c>
      <c r="C2">
        <v>168</v>
      </c>
      <c r="D2" t="s">
        <v>57</v>
      </c>
      <c r="E2">
        <v>0.1</v>
      </c>
      <c r="F2">
        <v>5.0999999999999996</v>
      </c>
      <c r="G2">
        <v>10.4</v>
      </c>
      <c r="H2">
        <v>62.8</v>
      </c>
      <c r="I2">
        <v>19</v>
      </c>
      <c r="J2">
        <v>14.9</v>
      </c>
      <c r="K2">
        <v>947328</v>
      </c>
      <c r="L2">
        <f>K2/100000</f>
        <v>9.4732800000000008</v>
      </c>
    </row>
    <row r="3" spans="1:12" hidden="1" x14ac:dyDescent="0.3">
      <c r="A3" t="s">
        <v>76</v>
      </c>
      <c r="B3" t="s">
        <v>56</v>
      </c>
      <c r="C3">
        <v>147.6</v>
      </c>
      <c r="D3" t="s">
        <v>71</v>
      </c>
      <c r="E3">
        <v>0.1</v>
      </c>
      <c r="F3">
        <v>5.0999999999999996</v>
      </c>
      <c r="G3">
        <v>10.4</v>
      </c>
      <c r="H3">
        <v>62.8</v>
      </c>
      <c r="I3">
        <v>19</v>
      </c>
      <c r="J3">
        <v>14.9</v>
      </c>
      <c r="K3">
        <v>947328</v>
      </c>
      <c r="L3">
        <f t="shared" ref="L3:L33" si="0">K3/100000</f>
        <v>9.4732800000000008</v>
      </c>
    </row>
    <row r="4" spans="1:12" hidden="1" x14ac:dyDescent="0.3">
      <c r="A4" t="s">
        <v>82</v>
      </c>
      <c r="B4" t="s">
        <v>56</v>
      </c>
      <c r="C4">
        <v>142</v>
      </c>
      <c r="D4" t="s">
        <v>77</v>
      </c>
      <c r="E4">
        <v>0.1</v>
      </c>
      <c r="F4">
        <v>5.0999999999999996</v>
      </c>
      <c r="G4">
        <v>10.4</v>
      </c>
      <c r="H4">
        <v>62.8</v>
      </c>
      <c r="I4">
        <v>19</v>
      </c>
      <c r="J4">
        <v>14.9</v>
      </c>
      <c r="K4">
        <v>947328</v>
      </c>
      <c r="L4">
        <f t="shared" si="0"/>
        <v>9.4732800000000008</v>
      </c>
    </row>
    <row r="5" spans="1:12" x14ac:dyDescent="0.3">
      <c r="A5" t="s">
        <v>88</v>
      </c>
      <c r="B5" t="s">
        <v>56</v>
      </c>
      <c r="C5">
        <v>137.1</v>
      </c>
      <c r="D5" t="s">
        <v>83</v>
      </c>
      <c r="E5">
        <v>0.1</v>
      </c>
      <c r="F5">
        <v>5.0999999999999996</v>
      </c>
      <c r="G5">
        <v>10.4</v>
      </c>
      <c r="H5">
        <v>62.8</v>
      </c>
      <c r="I5">
        <v>19</v>
      </c>
      <c r="J5">
        <v>14.9</v>
      </c>
      <c r="K5">
        <v>947328</v>
      </c>
      <c r="L5">
        <f t="shared" si="0"/>
        <v>9.4732800000000008</v>
      </c>
    </row>
    <row r="6" spans="1:12" hidden="1" x14ac:dyDescent="0.3">
      <c r="A6" t="s">
        <v>70</v>
      </c>
      <c r="B6" t="s">
        <v>58</v>
      </c>
      <c r="C6">
        <v>181.6</v>
      </c>
      <c r="D6" t="s">
        <v>59</v>
      </c>
      <c r="E6">
        <v>0.1</v>
      </c>
      <c r="F6">
        <v>5</v>
      </c>
      <c r="G6">
        <v>12.7</v>
      </c>
      <c r="H6">
        <v>62.5</v>
      </c>
      <c r="I6">
        <v>17.2</v>
      </c>
      <c r="J6">
        <v>16.2</v>
      </c>
      <c r="K6">
        <v>897417</v>
      </c>
      <c r="L6">
        <f t="shared" si="0"/>
        <v>8.9741700000000009</v>
      </c>
    </row>
    <row r="7" spans="1:12" hidden="1" x14ac:dyDescent="0.3">
      <c r="A7" t="s">
        <v>76</v>
      </c>
      <c r="B7" t="s">
        <v>58</v>
      </c>
      <c r="C7">
        <v>169.4</v>
      </c>
      <c r="D7" t="s">
        <v>72</v>
      </c>
      <c r="E7">
        <v>0.1</v>
      </c>
      <c r="F7">
        <v>5</v>
      </c>
      <c r="G7">
        <v>12.7</v>
      </c>
      <c r="H7">
        <v>62.5</v>
      </c>
      <c r="I7">
        <v>17.2</v>
      </c>
      <c r="J7">
        <v>16.2</v>
      </c>
      <c r="K7">
        <v>897417</v>
      </c>
      <c r="L7">
        <f t="shared" si="0"/>
        <v>8.9741700000000009</v>
      </c>
    </row>
    <row r="8" spans="1:12" hidden="1" x14ac:dyDescent="0.3">
      <c r="A8" t="s">
        <v>82</v>
      </c>
      <c r="B8" t="s">
        <v>58</v>
      </c>
      <c r="C8">
        <v>156.5</v>
      </c>
      <c r="D8" t="s">
        <v>78</v>
      </c>
      <c r="E8">
        <v>0.1</v>
      </c>
      <c r="F8">
        <v>5</v>
      </c>
      <c r="G8">
        <v>12.7</v>
      </c>
      <c r="H8">
        <v>62.5</v>
      </c>
      <c r="I8">
        <v>17.2</v>
      </c>
      <c r="J8">
        <v>16.2</v>
      </c>
      <c r="K8">
        <v>897417</v>
      </c>
      <c r="L8">
        <f t="shared" si="0"/>
        <v>8.9741700000000009</v>
      </c>
    </row>
    <row r="9" spans="1:12" x14ac:dyDescent="0.3">
      <c r="A9" t="s">
        <v>88</v>
      </c>
      <c r="B9" t="s">
        <v>58</v>
      </c>
      <c r="C9">
        <v>149.30000000000001</v>
      </c>
      <c r="D9" t="s">
        <v>84</v>
      </c>
      <c r="E9">
        <v>0.1</v>
      </c>
      <c r="F9">
        <v>5</v>
      </c>
      <c r="G9">
        <v>12.7</v>
      </c>
      <c r="H9">
        <v>62.5</v>
      </c>
      <c r="I9">
        <v>17.2</v>
      </c>
      <c r="J9">
        <v>16.2</v>
      </c>
      <c r="K9">
        <v>897417</v>
      </c>
      <c r="L9">
        <f t="shared" si="0"/>
        <v>8.9741700000000009</v>
      </c>
    </row>
    <row r="10" spans="1:12" hidden="1" x14ac:dyDescent="0.3">
      <c r="A10" t="s">
        <v>70</v>
      </c>
      <c r="B10" t="s">
        <v>60</v>
      </c>
      <c r="C10">
        <v>188.4</v>
      </c>
      <c r="D10" t="s">
        <v>61</v>
      </c>
      <c r="E10">
        <v>0.1</v>
      </c>
      <c r="F10">
        <v>1.9</v>
      </c>
      <c r="G10">
        <v>1.5</v>
      </c>
      <c r="H10">
        <v>89.4</v>
      </c>
      <c r="I10">
        <v>5.6</v>
      </c>
      <c r="J10">
        <v>19.2</v>
      </c>
      <c r="K10">
        <v>184454</v>
      </c>
      <c r="L10">
        <f t="shared" si="0"/>
        <v>1.8445400000000001</v>
      </c>
    </row>
    <row r="11" spans="1:12" hidden="1" x14ac:dyDescent="0.3">
      <c r="A11" t="s">
        <v>76</v>
      </c>
      <c r="B11" t="s">
        <v>60</v>
      </c>
      <c r="C11">
        <v>179.3</v>
      </c>
      <c r="D11" t="s">
        <v>73</v>
      </c>
      <c r="E11">
        <v>0.1</v>
      </c>
      <c r="F11">
        <v>1.9</v>
      </c>
      <c r="G11">
        <v>1.5</v>
      </c>
      <c r="H11">
        <v>89.4</v>
      </c>
      <c r="I11">
        <v>5.6</v>
      </c>
      <c r="J11">
        <v>19.2</v>
      </c>
      <c r="K11">
        <v>184454</v>
      </c>
      <c r="L11">
        <f t="shared" si="0"/>
        <v>1.8445400000000001</v>
      </c>
    </row>
    <row r="12" spans="1:12" hidden="1" x14ac:dyDescent="0.3">
      <c r="A12" t="s">
        <v>82</v>
      </c>
      <c r="B12" t="s">
        <v>60</v>
      </c>
      <c r="C12">
        <v>177.2</v>
      </c>
      <c r="D12" t="s">
        <v>79</v>
      </c>
      <c r="E12">
        <v>0.1</v>
      </c>
      <c r="F12">
        <v>1.9</v>
      </c>
      <c r="G12">
        <v>1.5</v>
      </c>
      <c r="H12">
        <v>89.4</v>
      </c>
      <c r="I12">
        <v>5.6</v>
      </c>
      <c r="J12">
        <v>19.2</v>
      </c>
      <c r="K12">
        <v>184454</v>
      </c>
      <c r="L12">
        <f t="shared" si="0"/>
        <v>1.8445400000000001</v>
      </c>
    </row>
    <row r="13" spans="1:12" x14ac:dyDescent="0.3">
      <c r="A13" t="s">
        <v>88</v>
      </c>
      <c r="B13" t="s">
        <v>60</v>
      </c>
      <c r="C13">
        <v>156.1</v>
      </c>
      <c r="D13" t="s">
        <v>84</v>
      </c>
      <c r="E13">
        <v>0.1</v>
      </c>
      <c r="F13">
        <v>1.9</v>
      </c>
      <c r="G13">
        <v>1.5</v>
      </c>
      <c r="H13">
        <v>89.4</v>
      </c>
      <c r="I13">
        <v>5.6</v>
      </c>
      <c r="J13">
        <v>19.2</v>
      </c>
      <c r="K13">
        <v>184454</v>
      </c>
      <c r="L13">
        <f t="shared" si="0"/>
        <v>1.8445400000000001</v>
      </c>
    </row>
    <row r="14" spans="1:12" hidden="1" x14ac:dyDescent="0.3">
      <c r="A14" t="s">
        <v>70</v>
      </c>
      <c r="B14" t="s">
        <v>62</v>
      </c>
      <c r="C14">
        <v>169.7</v>
      </c>
      <c r="D14" t="s">
        <v>63</v>
      </c>
      <c r="E14">
        <v>0</v>
      </c>
      <c r="F14">
        <v>2.9</v>
      </c>
      <c r="G14">
        <v>4.9000000000000004</v>
      </c>
      <c r="H14">
        <v>84.4</v>
      </c>
      <c r="I14">
        <v>5.8</v>
      </c>
      <c r="J14">
        <v>18.399999999999999</v>
      </c>
      <c r="K14">
        <v>164110</v>
      </c>
      <c r="L14">
        <f t="shared" si="0"/>
        <v>1.6411</v>
      </c>
    </row>
    <row r="15" spans="1:12" hidden="1" x14ac:dyDescent="0.3">
      <c r="A15" t="s">
        <v>76</v>
      </c>
      <c r="B15" t="s">
        <v>62</v>
      </c>
      <c r="C15">
        <v>153.6</v>
      </c>
      <c r="D15" t="s">
        <v>74</v>
      </c>
      <c r="E15">
        <v>0</v>
      </c>
      <c r="F15">
        <v>2.9</v>
      </c>
      <c r="G15">
        <v>4.9000000000000004</v>
      </c>
      <c r="H15">
        <v>84.4</v>
      </c>
      <c r="I15">
        <v>5.8</v>
      </c>
      <c r="J15">
        <v>18.399999999999999</v>
      </c>
      <c r="K15">
        <v>164110</v>
      </c>
      <c r="L15">
        <f t="shared" si="0"/>
        <v>1.6411</v>
      </c>
    </row>
    <row r="16" spans="1:12" hidden="1" x14ac:dyDescent="0.3">
      <c r="A16" t="s">
        <v>82</v>
      </c>
      <c r="B16" t="s">
        <v>62</v>
      </c>
      <c r="C16">
        <v>148.9</v>
      </c>
      <c r="D16" t="s">
        <v>77</v>
      </c>
      <c r="E16">
        <v>0</v>
      </c>
      <c r="F16">
        <v>2.9</v>
      </c>
      <c r="G16">
        <v>4.9000000000000004</v>
      </c>
      <c r="H16">
        <v>84.4</v>
      </c>
      <c r="I16">
        <v>5.8</v>
      </c>
      <c r="J16">
        <v>18.399999999999999</v>
      </c>
      <c r="K16">
        <v>164110</v>
      </c>
      <c r="L16">
        <f t="shared" si="0"/>
        <v>1.6411</v>
      </c>
    </row>
    <row r="17" spans="1:12" x14ac:dyDescent="0.3">
      <c r="A17" t="s">
        <v>88</v>
      </c>
      <c r="B17" t="s">
        <v>62</v>
      </c>
      <c r="C17">
        <v>147</v>
      </c>
      <c r="D17" t="s">
        <v>85</v>
      </c>
      <c r="E17">
        <v>0</v>
      </c>
      <c r="F17">
        <v>2.9</v>
      </c>
      <c r="G17">
        <v>4.9000000000000004</v>
      </c>
      <c r="H17">
        <v>84.4</v>
      </c>
      <c r="I17">
        <v>5.8</v>
      </c>
      <c r="J17">
        <v>18.399999999999999</v>
      </c>
      <c r="K17">
        <v>164110</v>
      </c>
      <c r="L17">
        <f t="shared" si="0"/>
        <v>1.6411</v>
      </c>
    </row>
    <row r="18" spans="1:12" hidden="1" x14ac:dyDescent="0.3">
      <c r="A18" t="s">
        <v>70</v>
      </c>
      <c r="B18" t="s">
        <v>64</v>
      </c>
      <c r="C18">
        <v>167.5</v>
      </c>
      <c r="D18" t="s">
        <v>57</v>
      </c>
      <c r="E18">
        <v>0</v>
      </c>
      <c r="F18">
        <v>3.9</v>
      </c>
      <c r="G18">
        <v>12.2</v>
      </c>
      <c r="H18">
        <v>64.099999999999994</v>
      </c>
      <c r="I18">
        <v>17.2</v>
      </c>
      <c r="J18">
        <v>16.2</v>
      </c>
      <c r="K18">
        <v>862127</v>
      </c>
      <c r="L18">
        <f t="shared" si="0"/>
        <v>8.6212700000000009</v>
      </c>
    </row>
    <row r="19" spans="1:12" hidden="1" x14ac:dyDescent="0.3">
      <c r="A19" t="s">
        <v>76</v>
      </c>
      <c r="B19" t="s">
        <v>64</v>
      </c>
      <c r="C19">
        <v>151.6</v>
      </c>
      <c r="D19" t="s">
        <v>71</v>
      </c>
      <c r="E19">
        <v>0</v>
      </c>
      <c r="F19">
        <v>3.9</v>
      </c>
      <c r="G19">
        <v>12.2</v>
      </c>
      <c r="H19">
        <v>64.099999999999994</v>
      </c>
      <c r="I19">
        <v>17.2</v>
      </c>
      <c r="J19">
        <v>16.2</v>
      </c>
      <c r="K19">
        <v>862127</v>
      </c>
      <c r="L19">
        <f t="shared" si="0"/>
        <v>8.6212700000000009</v>
      </c>
    </row>
    <row r="20" spans="1:12" hidden="1" x14ac:dyDescent="0.3">
      <c r="A20" t="s">
        <v>82</v>
      </c>
      <c r="B20" t="s">
        <v>64</v>
      </c>
      <c r="C20">
        <v>150.30000000000001</v>
      </c>
      <c r="D20" t="s">
        <v>78</v>
      </c>
      <c r="E20">
        <v>0</v>
      </c>
      <c r="F20">
        <v>3.9</v>
      </c>
      <c r="G20">
        <v>12.2</v>
      </c>
      <c r="H20">
        <v>64.099999999999994</v>
      </c>
      <c r="I20">
        <v>17.2</v>
      </c>
      <c r="J20">
        <v>16.2</v>
      </c>
      <c r="K20">
        <v>862127</v>
      </c>
      <c r="L20">
        <f t="shared" si="0"/>
        <v>8.6212700000000009</v>
      </c>
    </row>
    <row r="21" spans="1:12" x14ac:dyDescent="0.3">
      <c r="A21" t="s">
        <v>88</v>
      </c>
      <c r="B21" t="s">
        <v>64</v>
      </c>
      <c r="C21">
        <v>148.4</v>
      </c>
      <c r="D21" t="s">
        <v>86</v>
      </c>
      <c r="E21">
        <v>0</v>
      </c>
      <c r="F21">
        <v>3.9</v>
      </c>
      <c r="G21">
        <v>12.2</v>
      </c>
      <c r="H21">
        <v>64.099999999999994</v>
      </c>
      <c r="I21">
        <v>17.2</v>
      </c>
      <c r="J21">
        <v>16.2</v>
      </c>
      <c r="K21">
        <v>862127</v>
      </c>
      <c r="L21">
        <f t="shared" si="0"/>
        <v>8.6212700000000009</v>
      </c>
    </row>
    <row r="22" spans="1:12" hidden="1" x14ac:dyDescent="0.3">
      <c r="A22" t="s">
        <v>70</v>
      </c>
      <c r="B22" t="s">
        <v>65</v>
      </c>
      <c r="C22">
        <v>176.5</v>
      </c>
      <c r="D22" t="s">
        <v>63</v>
      </c>
      <c r="E22">
        <v>0.4</v>
      </c>
      <c r="F22">
        <v>4.0999999999999996</v>
      </c>
      <c r="G22">
        <v>5.2</v>
      </c>
      <c r="H22">
        <v>76.099999999999994</v>
      </c>
      <c r="I22">
        <v>10</v>
      </c>
      <c r="J22">
        <v>16.7</v>
      </c>
      <c r="K22">
        <v>270772</v>
      </c>
      <c r="L22">
        <f t="shared" si="0"/>
        <v>2.7077200000000001</v>
      </c>
    </row>
    <row r="23" spans="1:12" hidden="1" x14ac:dyDescent="0.3">
      <c r="A23" t="s">
        <v>76</v>
      </c>
      <c r="B23" t="s">
        <v>65</v>
      </c>
      <c r="C23">
        <v>166.8</v>
      </c>
      <c r="D23" t="s">
        <v>74</v>
      </c>
      <c r="E23">
        <v>0.4</v>
      </c>
      <c r="F23">
        <v>4.0999999999999996</v>
      </c>
      <c r="G23">
        <v>5.2</v>
      </c>
      <c r="H23">
        <v>76.099999999999994</v>
      </c>
      <c r="I23">
        <v>10</v>
      </c>
      <c r="J23">
        <v>16.7</v>
      </c>
      <c r="K23">
        <v>270772</v>
      </c>
      <c r="L23">
        <f t="shared" si="0"/>
        <v>2.7077200000000001</v>
      </c>
    </row>
    <row r="24" spans="1:12" hidden="1" x14ac:dyDescent="0.3">
      <c r="A24" t="s">
        <v>82</v>
      </c>
      <c r="B24" t="s">
        <v>65</v>
      </c>
      <c r="C24">
        <v>161.80000000000001</v>
      </c>
      <c r="D24" t="s">
        <v>79</v>
      </c>
      <c r="E24">
        <v>0.4</v>
      </c>
      <c r="F24">
        <v>4.0999999999999996</v>
      </c>
      <c r="G24">
        <v>5.2</v>
      </c>
      <c r="H24">
        <v>76.099999999999994</v>
      </c>
      <c r="I24">
        <v>10</v>
      </c>
      <c r="J24">
        <v>16.7</v>
      </c>
      <c r="K24">
        <v>270772</v>
      </c>
      <c r="L24">
        <f t="shared" si="0"/>
        <v>2.7077200000000001</v>
      </c>
    </row>
    <row r="25" spans="1:12" x14ac:dyDescent="0.3">
      <c r="A25" t="s">
        <v>88</v>
      </c>
      <c r="B25" t="s">
        <v>65</v>
      </c>
      <c r="C25">
        <v>146.30000000000001</v>
      </c>
      <c r="D25" t="s">
        <v>85</v>
      </c>
      <c r="E25">
        <v>0.4</v>
      </c>
      <c r="F25">
        <v>4.0999999999999996</v>
      </c>
      <c r="G25">
        <v>5.2</v>
      </c>
      <c r="H25">
        <v>76.099999999999994</v>
      </c>
      <c r="I25">
        <v>10</v>
      </c>
      <c r="J25">
        <v>16.7</v>
      </c>
      <c r="K25">
        <v>270772</v>
      </c>
      <c r="L25">
        <f t="shared" si="0"/>
        <v>2.7077200000000001</v>
      </c>
    </row>
    <row r="26" spans="1:12" hidden="1" x14ac:dyDescent="0.3">
      <c r="A26" t="s">
        <v>70</v>
      </c>
      <c r="B26" t="s">
        <v>66</v>
      </c>
      <c r="C26">
        <v>184.6</v>
      </c>
      <c r="D26" t="s">
        <v>61</v>
      </c>
      <c r="E26">
        <v>0</v>
      </c>
      <c r="F26">
        <v>4.4000000000000004</v>
      </c>
      <c r="G26">
        <v>2.9</v>
      </c>
      <c r="H26">
        <v>85.4</v>
      </c>
      <c r="I26">
        <v>5.0999999999999996</v>
      </c>
      <c r="J26">
        <v>14.3</v>
      </c>
      <c r="K26">
        <v>151596</v>
      </c>
      <c r="L26">
        <f t="shared" si="0"/>
        <v>1.51596</v>
      </c>
    </row>
    <row r="27" spans="1:12" hidden="1" x14ac:dyDescent="0.3">
      <c r="A27" t="s">
        <v>76</v>
      </c>
      <c r="B27" t="s">
        <v>66</v>
      </c>
      <c r="C27">
        <v>170.4</v>
      </c>
      <c r="D27" t="s">
        <v>73</v>
      </c>
      <c r="E27">
        <v>0</v>
      </c>
      <c r="F27">
        <v>4.4000000000000004</v>
      </c>
      <c r="G27">
        <v>2.9</v>
      </c>
      <c r="H27">
        <v>85.4</v>
      </c>
      <c r="I27">
        <v>5.0999999999999996</v>
      </c>
      <c r="J27">
        <v>14.3</v>
      </c>
      <c r="K27">
        <v>151596</v>
      </c>
      <c r="L27">
        <f t="shared" si="0"/>
        <v>1.51596</v>
      </c>
    </row>
    <row r="28" spans="1:12" hidden="1" x14ac:dyDescent="0.3">
      <c r="A28" t="s">
        <v>82</v>
      </c>
      <c r="B28" t="s">
        <v>66</v>
      </c>
      <c r="C28">
        <v>157</v>
      </c>
      <c r="D28" t="s">
        <v>80</v>
      </c>
      <c r="E28">
        <v>0</v>
      </c>
      <c r="F28">
        <v>4.4000000000000004</v>
      </c>
      <c r="G28">
        <v>2.9</v>
      </c>
      <c r="H28">
        <v>85.4</v>
      </c>
      <c r="I28">
        <v>5.0999999999999996</v>
      </c>
      <c r="J28">
        <v>14.3</v>
      </c>
      <c r="K28">
        <v>151596</v>
      </c>
      <c r="L28">
        <f t="shared" si="0"/>
        <v>1.51596</v>
      </c>
    </row>
    <row r="29" spans="1:12" x14ac:dyDescent="0.3">
      <c r="A29" t="s">
        <v>88</v>
      </c>
      <c r="B29" t="s">
        <v>66</v>
      </c>
      <c r="C29">
        <v>146.1</v>
      </c>
      <c r="D29" t="s">
        <v>83</v>
      </c>
      <c r="E29">
        <v>0</v>
      </c>
      <c r="F29">
        <v>4.4000000000000004</v>
      </c>
      <c r="G29">
        <v>2.9</v>
      </c>
      <c r="H29">
        <v>85.4</v>
      </c>
      <c r="I29">
        <v>5.0999999999999996</v>
      </c>
      <c r="J29">
        <v>14.3</v>
      </c>
      <c r="K29">
        <v>151596</v>
      </c>
      <c r="L29">
        <f t="shared" si="0"/>
        <v>1.51596</v>
      </c>
    </row>
    <row r="30" spans="1:12" hidden="1" x14ac:dyDescent="0.3">
      <c r="A30" t="s">
        <v>70</v>
      </c>
      <c r="B30" t="s">
        <v>67</v>
      </c>
      <c r="C30">
        <v>194.1</v>
      </c>
      <c r="D30" t="s">
        <v>68</v>
      </c>
      <c r="E30">
        <v>0</v>
      </c>
      <c r="F30">
        <v>1.3</v>
      </c>
      <c r="G30">
        <v>1.8</v>
      </c>
      <c r="H30">
        <v>83.5</v>
      </c>
      <c r="I30">
        <v>11</v>
      </c>
      <c r="J30">
        <v>15.2</v>
      </c>
      <c r="K30">
        <v>116674</v>
      </c>
      <c r="L30">
        <f t="shared" si="0"/>
        <v>1.1667400000000001</v>
      </c>
    </row>
    <row r="31" spans="1:12" hidden="1" x14ac:dyDescent="0.3">
      <c r="A31" t="s">
        <v>76</v>
      </c>
      <c r="B31" t="s">
        <v>67</v>
      </c>
      <c r="C31">
        <v>187.2</v>
      </c>
      <c r="D31" t="s">
        <v>75</v>
      </c>
      <c r="E31">
        <v>0</v>
      </c>
      <c r="F31">
        <v>1.3</v>
      </c>
      <c r="G31">
        <v>1.8</v>
      </c>
      <c r="H31">
        <v>83.5</v>
      </c>
      <c r="I31">
        <v>11</v>
      </c>
      <c r="J31">
        <v>15.2</v>
      </c>
      <c r="K31">
        <v>116674</v>
      </c>
      <c r="L31">
        <f t="shared" si="0"/>
        <v>1.1667400000000001</v>
      </c>
    </row>
    <row r="32" spans="1:12" hidden="1" x14ac:dyDescent="0.3">
      <c r="A32" t="s">
        <v>82</v>
      </c>
      <c r="B32" t="s">
        <v>67</v>
      </c>
      <c r="C32">
        <v>178.3</v>
      </c>
      <c r="D32" t="s">
        <v>81</v>
      </c>
      <c r="E32">
        <v>0</v>
      </c>
      <c r="F32">
        <v>1.3</v>
      </c>
      <c r="G32">
        <v>1.8</v>
      </c>
      <c r="H32">
        <v>83.5</v>
      </c>
      <c r="I32">
        <v>11</v>
      </c>
      <c r="J32">
        <v>15.2</v>
      </c>
      <c r="K32">
        <v>116674</v>
      </c>
      <c r="L32">
        <f t="shared" si="0"/>
        <v>1.1667400000000001</v>
      </c>
    </row>
    <row r="33" spans="1:12" x14ac:dyDescent="0.3">
      <c r="A33" t="s">
        <v>88</v>
      </c>
      <c r="B33" t="s">
        <v>67</v>
      </c>
      <c r="C33">
        <v>166.7</v>
      </c>
      <c r="D33" t="s">
        <v>87</v>
      </c>
      <c r="E33">
        <v>0</v>
      </c>
      <c r="F33">
        <v>1.3</v>
      </c>
      <c r="G33">
        <v>1.8</v>
      </c>
      <c r="H33">
        <v>83.5</v>
      </c>
      <c r="I33">
        <v>11</v>
      </c>
      <c r="J33">
        <v>15.2</v>
      </c>
      <c r="K33">
        <v>116674</v>
      </c>
      <c r="L33">
        <f t="shared" si="0"/>
        <v>1.1667400000000001</v>
      </c>
    </row>
    <row r="41" spans="1:12" x14ac:dyDescent="0.3">
      <c r="A41" t="s">
        <v>70</v>
      </c>
      <c r="B41" t="s">
        <v>114</v>
      </c>
      <c r="C41">
        <f>SUM(C2,C6,C10,C14,C18,C22,C26,C30)</f>
        <v>1430.3999999999999</v>
      </c>
      <c r="E41">
        <f>SUM(E2,E6,E14,E10,E18,E22,E26,E30)</f>
        <v>0.70000000000000007</v>
      </c>
      <c r="F41">
        <f>SUM(F2,F6,F14,F10,F18,F22,F26,F30)</f>
        <v>28.599999999999998</v>
      </c>
      <c r="G41">
        <f t="shared" ref="G41:L41" si="1">SUM(G2,G6,G14,G10,G18,G22,G26,G30)</f>
        <v>51.6</v>
      </c>
      <c r="H41">
        <f t="shared" si="1"/>
        <v>608.20000000000005</v>
      </c>
      <c r="I41">
        <f t="shared" si="1"/>
        <v>90.899999999999991</v>
      </c>
      <c r="J41">
        <f t="shared" si="1"/>
        <v>131.1</v>
      </c>
      <c r="K41">
        <f t="shared" si="1"/>
        <v>3594478</v>
      </c>
      <c r="L41">
        <f t="shared" si="1"/>
        <v>35.944780000000002</v>
      </c>
    </row>
    <row r="42" spans="1:12" x14ac:dyDescent="0.3">
      <c r="A42" t="s">
        <v>76</v>
      </c>
      <c r="B42" t="s">
        <v>114</v>
      </c>
      <c r="C42">
        <f>SUM(C3,C7,C11,C15,C19,C23,C27,C31)</f>
        <v>1325.9</v>
      </c>
      <c r="E42">
        <f>SUM(E3,E7,E11,E15,E19,E23,E27,E31)</f>
        <v>0.70000000000000007</v>
      </c>
      <c r="F42">
        <f t="shared" ref="F42:L42" si="2">SUM(F3,F7,F11,F15,F19,F23,F27,F31)</f>
        <v>28.599999999999998</v>
      </c>
      <c r="G42">
        <f t="shared" si="2"/>
        <v>51.6</v>
      </c>
      <c r="H42">
        <f t="shared" si="2"/>
        <v>608.20000000000005</v>
      </c>
      <c r="I42">
        <f t="shared" si="2"/>
        <v>90.899999999999991</v>
      </c>
      <c r="J42">
        <f t="shared" si="2"/>
        <v>131.1</v>
      </c>
      <c r="K42">
        <f t="shared" si="2"/>
        <v>3594478</v>
      </c>
      <c r="L42">
        <f t="shared" si="2"/>
        <v>35.944780000000002</v>
      </c>
    </row>
    <row r="43" spans="1:12" x14ac:dyDescent="0.3">
      <c r="A43" t="s">
        <v>82</v>
      </c>
      <c r="B43" t="s">
        <v>114</v>
      </c>
    </row>
  </sheetData>
  <autoFilter ref="A1:L33" xr:uid="{3912C90D-EEDD-4C8B-912D-9DF107F36425}">
    <filterColumn colId="0">
      <filters>
        <filter val="2014-20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372-C24C-4EEF-89BA-40B5308D487C}">
  <dimension ref="A2:C10"/>
  <sheetViews>
    <sheetView workbookViewId="0">
      <selection activeCell="S15" sqref="S15"/>
    </sheetView>
  </sheetViews>
  <sheetFormatPr defaultRowHeight="14.4" x14ac:dyDescent="0.3"/>
  <sheetData>
    <row r="2" spans="1:3" x14ac:dyDescent="0.3">
      <c r="A2" t="s">
        <v>147</v>
      </c>
      <c r="B2" t="s">
        <v>148</v>
      </c>
      <c r="C2" t="s">
        <v>149</v>
      </c>
    </row>
    <row r="3" spans="1:3" x14ac:dyDescent="0.3">
      <c r="A3" t="s">
        <v>108</v>
      </c>
      <c r="B3">
        <v>1236.7</v>
      </c>
      <c r="C3">
        <v>51.6</v>
      </c>
    </row>
    <row r="4" spans="1:3" x14ac:dyDescent="0.3">
      <c r="A4" t="s">
        <v>109</v>
      </c>
      <c r="B4">
        <v>1217.0999999999999</v>
      </c>
      <c r="C4">
        <v>608.20000000000005</v>
      </c>
    </row>
    <row r="5" spans="1:3" x14ac:dyDescent="0.3">
      <c r="A5" t="s">
        <v>107</v>
      </c>
      <c r="B5">
        <v>757.9</v>
      </c>
      <c r="C5">
        <v>28.6</v>
      </c>
    </row>
    <row r="6" spans="1:3" x14ac:dyDescent="0.3">
      <c r="A6" t="s">
        <v>110</v>
      </c>
      <c r="B6">
        <v>782.7</v>
      </c>
      <c r="C6">
        <v>90.9</v>
      </c>
    </row>
    <row r="7" spans="1:3" x14ac:dyDescent="0.3">
      <c r="A7" t="s">
        <v>106</v>
      </c>
      <c r="B7">
        <v>201.4</v>
      </c>
      <c r="C7">
        <v>0.7</v>
      </c>
    </row>
    <row r="10" spans="1:3" x14ac:dyDescent="0.3">
      <c r="B10">
        <v>1197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B119-D7F0-4357-B854-27835CCEE346}">
  <dimension ref="A1:M39"/>
  <sheetViews>
    <sheetView topLeftCell="A22" workbookViewId="0">
      <selection activeCell="F45" sqref="F45"/>
    </sheetView>
  </sheetViews>
  <sheetFormatPr defaultRowHeight="14.4" x14ac:dyDescent="0.3"/>
  <cols>
    <col min="2" max="2" width="12.77734375" customWidth="1"/>
    <col min="3" max="3" width="12.6640625" customWidth="1"/>
    <col min="4" max="4" width="19.21875" customWidth="1"/>
    <col min="5" max="5" width="15.33203125" customWidth="1"/>
    <col min="11" max="11" width="17.33203125" customWidth="1"/>
    <col min="12" max="12" width="23.33203125" customWidth="1"/>
  </cols>
  <sheetData>
    <row r="1" spans="1:12" x14ac:dyDescent="0.3">
      <c r="A1" t="s">
        <v>103</v>
      </c>
      <c r="B1" t="s">
        <v>104</v>
      </c>
      <c r="C1" t="s">
        <v>2</v>
      </c>
      <c r="D1" t="s">
        <v>105</v>
      </c>
      <c r="E1" t="s">
        <v>108</v>
      </c>
      <c r="H1" t="s">
        <v>103</v>
      </c>
      <c r="I1" t="s">
        <v>104</v>
      </c>
      <c r="J1" t="s">
        <v>2</v>
      </c>
      <c r="K1" t="s">
        <v>105</v>
      </c>
      <c r="L1" t="s">
        <v>110</v>
      </c>
    </row>
    <row r="2" spans="1:12" x14ac:dyDescent="0.3">
      <c r="A2">
        <v>9001</v>
      </c>
      <c r="B2" t="s">
        <v>115</v>
      </c>
      <c r="C2">
        <v>165.3</v>
      </c>
      <c r="D2" t="s">
        <v>116</v>
      </c>
      <c r="E2">
        <v>10.4</v>
      </c>
      <c r="H2">
        <v>9001</v>
      </c>
      <c r="I2" t="s">
        <v>115</v>
      </c>
      <c r="J2">
        <v>96.8</v>
      </c>
      <c r="K2" t="s">
        <v>133</v>
      </c>
      <c r="L2">
        <v>19</v>
      </c>
    </row>
    <row r="3" spans="1:12" x14ac:dyDescent="0.3">
      <c r="A3">
        <v>9003</v>
      </c>
      <c r="B3" t="s">
        <v>117</v>
      </c>
      <c r="C3">
        <v>158.5</v>
      </c>
      <c r="D3" t="s">
        <v>118</v>
      </c>
      <c r="E3">
        <v>12.7</v>
      </c>
      <c r="H3">
        <v>9003</v>
      </c>
      <c r="I3" t="s">
        <v>117</v>
      </c>
      <c r="J3">
        <v>102.2</v>
      </c>
      <c r="K3" t="s">
        <v>134</v>
      </c>
      <c r="L3">
        <v>17.2</v>
      </c>
    </row>
    <row r="4" spans="1:12" x14ac:dyDescent="0.3">
      <c r="A4">
        <v>9005</v>
      </c>
      <c r="B4" t="s">
        <v>119</v>
      </c>
      <c r="C4">
        <v>164.9</v>
      </c>
      <c r="D4" t="s">
        <v>120</v>
      </c>
      <c r="E4">
        <v>1.5</v>
      </c>
      <c r="H4">
        <v>9005</v>
      </c>
      <c r="I4" t="s">
        <v>119</v>
      </c>
      <c r="J4">
        <v>92.1</v>
      </c>
      <c r="K4" t="s">
        <v>135</v>
      </c>
      <c r="L4">
        <v>5.6</v>
      </c>
    </row>
    <row r="5" spans="1:12" x14ac:dyDescent="0.3">
      <c r="A5">
        <v>9007</v>
      </c>
      <c r="B5" t="s">
        <v>121</v>
      </c>
      <c r="C5">
        <v>157.19999999999999</v>
      </c>
      <c r="D5" t="s">
        <v>122</v>
      </c>
      <c r="E5">
        <v>4.9000000000000004</v>
      </c>
      <c r="H5">
        <v>9007</v>
      </c>
      <c r="I5" t="s">
        <v>121</v>
      </c>
      <c r="J5">
        <v>101.1</v>
      </c>
      <c r="K5" t="s">
        <v>136</v>
      </c>
      <c r="L5">
        <v>5.8</v>
      </c>
    </row>
    <row r="6" spans="1:12" x14ac:dyDescent="0.3">
      <c r="A6">
        <v>9009</v>
      </c>
      <c r="B6" t="s">
        <v>123</v>
      </c>
      <c r="C6">
        <v>160.80000000000001</v>
      </c>
      <c r="D6" t="s">
        <v>120</v>
      </c>
      <c r="E6">
        <v>12.2</v>
      </c>
      <c r="H6">
        <v>9009</v>
      </c>
      <c r="I6" t="s">
        <v>123</v>
      </c>
      <c r="J6">
        <v>100.9</v>
      </c>
      <c r="K6" t="s">
        <v>137</v>
      </c>
      <c r="L6">
        <v>17.2</v>
      </c>
    </row>
    <row r="7" spans="1:12" x14ac:dyDescent="0.3">
      <c r="A7">
        <v>9011</v>
      </c>
      <c r="B7" t="s">
        <v>124</v>
      </c>
      <c r="C7">
        <v>148.1</v>
      </c>
      <c r="D7" t="s">
        <v>125</v>
      </c>
      <c r="E7">
        <v>5.2</v>
      </c>
      <c r="H7">
        <v>9011</v>
      </c>
      <c r="I7" t="s">
        <v>124</v>
      </c>
      <c r="J7">
        <v>95.3</v>
      </c>
      <c r="K7" t="s">
        <v>133</v>
      </c>
      <c r="L7">
        <v>10</v>
      </c>
    </row>
    <row r="8" spans="1:12" x14ac:dyDescent="0.3">
      <c r="A8">
        <v>9013</v>
      </c>
      <c r="B8" t="s">
        <v>126</v>
      </c>
      <c r="C8">
        <v>151.1</v>
      </c>
      <c r="D8" t="s">
        <v>122</v>
      </c>
      <c r="E8">
        <v>2.9</v>
      </c>
      <c r="H8">
        <v>9013</v>
      </c>
      <c r="I8" t="s">
        <v>126</v>
      </c>
      <c r="J8">
        <v>101.9</v>
      </c>
      <c r="K8" t="s">
        <v>136</v>
      </c>
      <c r="L8">
        <v>5.0999999999999996</v>
      </c>
    </row>
    <row r="9" spans="1:12" x14ac:dyDescent="0.3">
      <c r="A9">
        <v>9015</v>
      </c>
      <c r="B9" t="s">
        <v>127</v>
      </c>
      <c r="C9">
        <v>130.80000000000001</v>
      </c>
      <c r="D9" t="s">
        <v>125</v>
      </c>
      <c r="E9">
        <v>1.8</v>
      </c>
      <c r="H9">
        <v>9015</v>
      </c>
      <c r="I9" t="s">
        <v>127</v>
      </c>
      <c r="J9">
        <v>92.4</v>
      </c>
      <c r="K9" t="s">
        <v>135</v>
      </c>
      <c r="L9">
        <v>11</v>
      </c>
    </row>
    <row r="12" spans="1:12" x14ac:dyDescent="0.3">
      <c r="A12" t="s">
        <v>108</v>
      </c>
      <c r="C12">
        <f>SUM(C2:C9)</f>
        <v>1236.7</v>
      </c>
      <c r="E12">
        <f>SUM(E2:E9)</f>
        <v>51.6</v>
      </c>
      <c r="H12" t="s">
        <v>110</v>
      </c>
      <c r="J12">
        <f>SUM(J2:J9)</f>
        <v>782.69999999999993</v>
      </c>
      <c r="L12">
        <f>SUM(L2:L9)</f>
        <v>90.899999999999991</v>
      </c>
    </row>
    <row r="15" spans="1:12" x14ac:dyDescent="0.3">
      <c r="A15" t="s">
        <v>103</v>
      </c>
      <c r="B15" t="s">
        <v>104</v>
      </c>
      <c r="C15" t="s">
        <v>2</v>
      </c>
      <c r="D15" t="s">
        <v>105</v>
      </c>
      <c r="E15" t="s">
        <v>109</v>
      </c>
      <c r="H15" t="s">
        <v>103</v>
      </c>
      <c r="I15" t="s">
        <v>104</v>
      </c>
      <c r="J15" t="s">
        <v>2</v>
      </c>
      <c r="K15" t="s">
        <v>105</v>
      </c>
      <c r="L15" t="s">
        <v>106</v>
      </c>
    </row>
    <row r="16" spans="1:12" x14ac:dyDescent="0.3">
      <c r="A16">
        <v>9001</v>
      </c>
      <c r="B16" t="s">
        <v>115</v>
      </c>
      <c r="C16">
        <v>139.30000000000001</v>
      </c>
      <c r="D16" t="s">
        <v>128</v>
      </c>
      <c r="E16">
        <v>62.8</v>
      </c>
      <c r="H16">
        <v>9001</v>
      </c>
      <c r="I16" t="s">
        <v>115</v>
      </c>
      <c r="J16">
        <v>-1</v>
      </c>
      <c r="L16">
        <v>0.1</v>
      </c>
    </row>
    <row r="17" spans="1:13" x14ac:dyDescent="0.3">
      <c r="A17">
        <v>9003</v>
      </c>
      <c r="B17" t="s">
        <v>117</v>
      </c>
      <c r="C17">
        <v>151.69999999999999</v>
      </c>
      <c r="D17" t="s">
        <v>129</v>
      </c>
      <c r="E17">
        <v>62.5</v>
      </c>
      <c r="H17">
        <v>9003</v>
      </c>
      <c r="I17" t="s">
        <v>117</v>
      </c>
      <c r="J17">
        <v>34.6</v>
      </c>
      <c r="K17" t="s">
        <v>138</v>
      </c>
      <c r="L17">
        <v>0.1</v>
      </c>
    </row>
    <row r="18" spans="1:13" x14ac:dyDescent="0.3">
      <c r="A18">
        <v>9005</v>
      </c>
      <c r="B18" t="s">
        <v>119</v>
      </c>
      <c r="C18">
        <v>158.6</v>
      </c>
      <c r="D18" t="s">
        <v>129</v>
      </c>
      <c r="E18">
        <v>89.4</v>
      </c>
      <c r="H18">
        <v>9005</v>
      </c>
      <c r="I18" t="s">
        <v>119</v>
      </c>
      <c r="J18">
        <v>-1</v>
      </c>
      <c r="L18">
        <v>0.1</v>
      </c>
    </row>
    <row r="19" spans="1:13" x14ac:dyDescent="0.3">
      <c r="A19">
        <v>9007</v>
      </c>
      <c r="B19" t="s">
        <v>121</v>
      </c>
      <c r="C19">
        <v>148.6</v>
      </c>
      <c r="D19" t="s">
        <v>128</v>
      </c>
      <c r="E19">
        <v>84.4</v>
      </c>
      <c r="H19">
        <v>9007</v>
      </c>
      <c r="I19" t="s">
        <v>121</v>
      </c>
      <c r="J19">
        <v>-1</v>
      </c>
      <c r="L19">
        <v>0</v>
      </c>
    </row>
    <row r="20" spans="1:13" x14ac:dyDescent="0.3">
      <c r="A20">
        <v>9009</v>
      </c>
      <c r="B20" t="s">
        <v>123</v>
      </c>
      <c r="C20">
        <v>150.30000000000001</v>
      </c>
      <c r="D20" t="s">
        <v>130</v>
      </c>
      <c r="E20">
        <v>64.099999999999994</v>
      </c>
      <c r="H20">
        <v>9009</v>
      </c>
      <c r="I20" t="s">
        <v>123</v>
      </c>
      <c r="J20">
        <v>40.200000000000003</v>
      </c>
      <c r="K20" t="s">
        <v>139</v>
      </c>
      <c r="L20">
        <v>0</v>
      </c>
    </row>
    <row r="21" spans="1:13" x14ac:dyDescent="0.3">
      <c r="A21">
        <v>9011</v>
      </c>
      <c r="B21" t="s">
        <v>124</v>
      </c>
      <c r="C21">
        <v>149.1</v>
      </c>
      <c r="D21" t="s">
        <v>131</v>
      </c>
      <c r="E21">
        <v>76.099999999999994</v>
      </c>
      <c r="H21">
        <v>9011</v>
      </c>
      <c r="I21" t="s">
        <v>124</v>
      </c>
      <c r="J21">
        <v>55.7</v>
      </c>
      <c r="K21" t="s">
        <v>140</v>
      </c>
      <c r="L21">
        <v>0.4</v>
      </c>
    </row>
    <row r="22" spans="1:13" x14ac:dyDescent="0.3">
      <c r="A22">
        <v>9013</v>
      </c>
      <c r="B22" t="s">
        <v>126</v>
      </c>
      <c r="C22">
        <v>149.30000000000001</v>
      </c>
      <c r="D22" t="s">
        <v>131</v>
      </c>
      <c r="E22">
        <v>85.4</v>
      </c>
      <c r="H22">
        <v>9013</v>
      </c>
      <c r="I22" t="s">
        <v>126</v>
      </c>
      <c r="J22">
        <v>-1</v>
      </c>
      <c r="L22">
        <v>0</v>
      </c>
    </row>
    <row r="23" spans="1:13" x14ac:dyDescent="0.3">
      <c r="A23">
        <v>9015</v>
      </c>
      <c r="B23" t="s">
        <v>127</v>
      </c>
      <c r="C23">
        <v>170.2</v>
      </c>
      <c r="D23" t="s">
        <v>132</v>
      </c>
      <c r="E23">
        <v>83.5</v>
      </c>
      <c r="H23">
        <v>9015</v>
      </c>
      <c r="I23" t="s">
        <v>127</v>
      </c>
      <c r="J23">
        <v>70.900000000000006</v>
      </c>
      <c r="K23" t="s">
        <v>141</v>
      </c>
      <c r="L23">
        <v>0</v>
      </c>
    </row>
    <row r="25" spans="1:13" x14ac:dyDescent="0.3">
      <c r="A25" t="s">
        <v>109</v>
      </c>
      <c r="C25">
        <f>SUM(C16:C23)</f>
        <v>1217.1000000000001</v>
      </c>
      <c r="E25">
        <f>SUM(E16:E23)</f>
        <v>608.20000000000005</v>
      </c>
      <c r="H25" t="s">
        <v>106</v>
      </c>
      <c r="J25">
        <f>SUM(J17,J20,J21,J23)</f>
        <v>201.4</v>
      </c>
      <c r="L25">
        <f>SUM(L16:L23)</f>
        <v>0.70000000000000007</v>
      </c>
    </row>
    <row r="28" spans="1:13" x14ac:dyDescent="0.3">
      <c r="A28" t="s">
        <v>103</v>
      </c>
      <c r="B28" t="s">
        <v>104</v>
      </c>
      <c r="C28" t="s">
        <v>2</v>
      </c>
      <c r="D28" t="s">
        <v>105</v>
      </c>
      <c r="E28" t="s">
        <v>107</v>
      </c>
      <c r="J28" t="s">
        <v>103</v>
      </c>
      <c r="K28" t="s">
        <v>104</v>
      </c>
      <c r="L28" t="s">
        <v>2</v>
      </c>
      <c r="M28" t="s">
        <v>105</v>
      </c>
    </row>
    <row r="29" spans="1:13" x14ac:dyDescent="0.3">
      <c r="A29">
        <v>9001</v>
      </c>
      <c r="B29" t="s">
        <v>115</v>
      </c>
      <c r="C29">
        <v>60.1</v>
      </c>
      <c r="D29" t="s">
        <v>142</v>
      </c>
      <c r="E29">
        <v>5.0999999999999996</v>
      </c>
      <c r="J29">
        <v>9001</v>
      </c>
      <c r="K29" t="s">
        <v>115</v>
      </c>
      <c r="L29">
        <v>137.1</v>
      </c>
      <c r="M29" t="s">
        <v>83</v>
      </c>
    </row>
    <row r="30" spans="1:13" x14ac:dyDescent="0.3">
      <c r="A30">
        <v>9003</v>
      </c>
      <c r="B30" t="s">
        <v>117</v>
      </c>
      <c r="C30">
        <v>77.2</v>
      </c>
      <c r="D30" t="s">
        <v>143</v>
      </c>
      <c r="E30">
        <v>5</v>
      </c>
      <c r="J30">
        <v>9003</v>
      </c>
      <c r="K30" t="s">
        <v>117</v>
      </c>
      <c r="L30">
        <v>149.30000000000001</v>
      </c>
      <c r="M30" t="s">
        <v>84</v>
      </c>
    </row>
    <row r="31" spans="1:13" x14ac:dyDescent="0.3">
      <c r="A31">
        <v>9005</v>
      </c>
      <c r="B31" t="s">
        <v>119</v>
      </c>
      <c r="C31">
        <v>68.599999999999994</v>
      </c>
      <c r="D31" t="s">
        <v>144</v>
      </c>
      <c r="E31">
        <v>1.9</v>
      </c>
      <c r="J31">
        <v>9005</v>
      </c>
      <c r="K31" t="s">
        <v>119</v>
      </c>
      <c r="L31">
        <v>156.1</v>
      </c>
      <c r="M31" t="s">
        <v>84</v>
      </c>
    </row>
    <row r="32" spans="1:13" x14ac:dyDescent="0.3">
      <c r="A32">
        <v>9007</v>
      </c>
      <c r="B32" t="s">
        <v>121</v>
      </c>
      <c r="C32">
        <v>62.1</v>
      </c>
      <c r="D32" t="s">
        <v>144</v>
      </c>
      <c r="E32">
        <v>2.9</v>
      </c>
      <c r="J32">
        <v>9007</v>
      </c>
      <c r="K32" t="s">
        <v>121</v>
      </c>
      <c r="L32">
        <v>147</v>
      </c>
      <c r="M32" t="s">
        <v>85</v>
      </c>
    </row>
    <row r="33" spans="1:13" x14ac:dyDescent="0.3">
      <c r="A33">
        <v>9009</v>
      </c>
      <c r="B33" t="s">
        <v>123</v>
      </c>
      <c r="C33">
        <v>61.9</v>
      </c>
      <c r="D33" t="s">
        <v>142</v>
      </c>
      <c r="E33">
        <v>3.9</v>
      </c>
      <c r="J33">
        <v>9009</v>
      </c>
      <c r="K33" t="s">
        <v>123</v>
      </c>
      <c r="L33">
        <v>148.4</v>
      </c>
      <c r="M33" t="s">
        <v>86</v>
      </c>
    </row>
    <row r="34" spans="1:13" x14ac:dyDescent="0.3">
      <c r="A34">
        <v>9011</v>
      </c>
      <c r="B34" t="s">
        <v>124</v>
      </c>
      <c r="C34">
        <v>101.5</v>
      </c>
      <c r="D34" t="s">
        <v>145</v>
      </c>
      <c r="E34">
        <v>4.0999999999999996</v>
      </c>
      <c r="J34">
        <v>9011</v>
      </c>
      <c r="K34" t="s">
        <v>124</v>
      </c>
      <c r="L34">
        <v>146.30000000000001</v>
      </c>
      <c r="M34" t="s">
        <v>85</v>
      </c>
    </row>
    <row r="35" spans="1:13" x14ac:dyDescent="0.3">
      <c r="A35">
        <v>9013</v>
      </c>
      <c r="B35" t="s">
        <v>126</v>
      </c>
      <c r="C35">
        <v>142.9</v>
      </c>
      <c r="D35" t="s">
        <v>145</v>
      </c>
      <c r="E35">
        <v>4.4000000000000004</v>
      </c>
      <c r="J35">
        <v>9013</v>
      </c>
      <c r="K35" t="s">
        <v>126</v>
      </c>
      <c r="L35">
        <v>146.1</v>
      </c>
      <c r="M35" t="s">
        <v>83</v>
      </c>
    </row>
    <row r="36" spans="1:13" x14ac:dyDescent="0.3">
      <c r="A36">
        <v>9015</v>
      </c>
      <c r="B36" t="s">
        <v>127</v>
      </c>
      <c r="C36">
        <v>183.6</v>
      </c>
      <c r="D36" t="s">
        <v>146</v>
      </c>
      <c r="E36">
        <v>1.3</v>
      </c>
      <c r="J36">
        <v>9015</v>
      </c>
      <c r="K36" t="s">
        <v>127</v>
      </c>
      <c r="L36">
        <v>166.7</v>
      </c>
      <c r="M36" t="s">
        <v>87</v>
      </c>
    </row>
    <row r="39" spans="1:13" x14ac:dyDescent="0.3">
      <c r="A39" t="s">
        <v>107</v>
      </c>
      <c r="C39">
        <f>SUM(C29:C36)</f>
        <v>757.9</v>
      </c>
      <c r="E39">
        <f>SUM(E29:E36)</f>
        <v>28.599999999999998</v>
      </c>
      <c r="L39">
        <f>SUM(L29:L36)</f>
        <v>1197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DBE6-205C-41EF-8590-B0E3D2FEBD3F}">
  <dimension ref="A1:L33"/>
  <sheetViews>
    <sheetView workbookViewId="0">
      <selection activeCell="H20" sqref="H20"/>
    </sheetView>
  </sheetViews>
  <sheetFormatPr defaultRowHeight="14.4" x14ac:dyDescent="0.3"/>
  <cols>
    <col min="1" max="1" width="14.5546875" customWidth="1"/>
    <col min="2" max="2" width="14.109375" customWidth="1"/>
    <col min="3" max="3" width="13.5546875" customWidth="1"/>
    <col min="4" max="4" width="15" customWidth="1"/>
    <col min="5" max="5" width="14.6640625" customWidth="1"/>
    <col min="8" max="8" width="20.44140625" customWidth="1"/>
  </cols>
  <sheetData>
    <row r="1" spans="1:12" x14ac:dyDescent="0.3">
      <c r="A1" t="s">
        <v>1</v>
      </c>
      <c r="B1" t="s">
        <v>4</v>
      </c>
      <c r="C1" t="s">
        <v>5</v>
      </c>
      <c r="D1" t="s">
        <v>6</v>
      </c>
      <c r="E1" t="s">
        <v>102</v>
      </c>
    </row>
    <row r="2" spans="1:12" x14ac:dyDescent="0.3">
      <c r="A2" t="s">
        <v>56</v>
      </c>
      <c r="B2">
        <v>6.5</v>
      </c>
      <c r="C2">
        <v>21.1</v>
      </c>
      <c r="D2">
        <v>16.8</v>
      </c>
      <c r="E2" t="s">
        <v>70</v>
      </c>
    </row>
    <row r="3" spans="1:12" x14ac:dyDescent="0.3">
      <c r="A3" t="s">
        <v>56</v>
      </c>
      <c r="B3">
        <v>6.5</v>
      </c>
      <c r="C3">
        <v>21.1</v>
      </c>
      <c r="D3">
        <v>16.8</v>
      </c>
      <c r="E3" t="s">
        <v>76</v>
      </c>
      <c r="H3" t="s">
        <v>101</v>
      </c>
      <c r="I3" s="3" t="s">
        <v>70</v>
      </c>
      <c r="J3" s="6" t="s">
        <v>76</v>
      </c>
      <c r="K3" s="3" t="s">
        <v>82</v>
      </c>
      <c r="L3" s="6" t="s">
        <v>88</v>
      </c>
    </row>
    <row r="4" spans="1:12" x14ac:dyDescent="0.3">
      <c r="A4" t="s">
        <v>56</v>
      </c>
      <c r="B4">
        <v>6.5</v>
      </c>
      <c r="C4">
        <v>21.1</v>
      </c>
      <c r="D4">
        <v>16.8</v>
      </c>
      <c r="E4" t="s">
        <v>82</v>
      </c>
      <c r="H4" s="1" t="s">
        <v>56</v>
      </c>
      <c r="I4" s="2">
        <v>6.5</v>
      </c>
      <c r="J4" s="2">
        <v>6.5</v>
      </c>
      <c r="K4" s="2">
        <v>6.5</v>
      </c>
      <c r="L4" s="2">
        <v>6.5</v>
      </c>
    </row>
    <row r="5" spans="1:12" x14ac:dyDescent="0.3">
      <c r="A5" t="s">
        <v>56</v>
      </c>
      <c r="B5">
        <v>6.5</v>
      </c>
      <c r="C5">
        <v>21.1</v>
      </c>
      <c r="D5">
        <v>16.8</v>
      </c>
      <c r="E5" t="s">
        <v>88</v>
      </c>
      <c r="H5" s="4" t="s">
        <v>58</v>
      </c>
      <c r="I5" s="2">
        <v>8.4</v>
      </c>
      <c r="J5" s="2">
        <v>8.4</v>
      </c>
      <c r="K5" s="2">
        <v>8.4</v>
      </c>
      <c r="L5" s="2">
        <v>8.4</v>
      </c>
    </row>
    <row r="6" spans="1:12" x14ac:dyDescent="0.3">
      <c r="A6" t="s">
        <v>58</v>
      </c>
      <c r="B6">
        <v>8.4</v>
      </c>
      <c r="C6">
        <v>25.4</v>
      </c>
      <c r="D6">
        <v>20.100000000000001</v>
      </c>
      <c r="E6" t="s">
        <v>70</v>
      </c>
      <c r="H6" s="4" t="s">
        <v>60</v>
      </c>
      <c r="I6" s="2">
        <v>6.3</v>
      </c>
      <c r="J6" s="2">
        <v>6.3</v>
      </c>
      <c r="K6" s="2">
        <v>6.3</v>
      </c>
      <c r="L6" s="2">
        <v>6.3</v>
      </c>
    </row>
    <row r="7" spans="1:12" x14ac:dyDescent="0.3">
      <c r="A7" t="s">
        <v>58</v>
      </c>
      <c r="B7">
        <v>8.4</v>
      </c>
      <c r="C7">
        <v>25.4</v>
      </c>
      <c r="D7">
        <v>20.100000000000001</v>
      </c>
      <c r="E7" t="s">
        <v>76</v>
      </c>
      <c r="H7" s="1" t="s">
        <v>62</v>
      </c>
      <c r="I7" s="2">
        <v>5.8</v>
      </c>
      <c r="J7" s="2">
        <v>5.8</v>
      </c>
      <c r="K7" s="2">
        <v>5.8</v>
      </c>
      <c r="L7" s="2">
        <v>5.8</v>
      </c>
    </row>
    <row r="8" spans="1:12" x14ac:dyDescent="0.3">
      <c r="A8" t="s">
        <v>58</v>
      </c>
      <c r="B8">
        <v>8.4</v>
      </c>
      <c r="C8">
        <v>25.4</v>
      </c>
      <c r="D8">
        <v>20.100000000000001</v>
      </c>
      <c r="E8" t="s">
        <v>82</v>
      </c>
      <c r="H8" s="1" t="s">
        <v>64</v>
      </c>
      <c r="I8" s="2">
        <v>8</v>
      </c>
      <c r="J8" s="2">
        <v>8</v>
      </c>
      <c r="K8" s="2">
        <v>8</v>
      </c>
      <c r="L8" s="2">
        <v>8</v>
      </c>
    </row>
    <row r="9" spans="1:12" x14ac:dyDescent="0.3">
      <c r="A9" t="s">
        <v>58</v>
      </c>
      <c r="B9">
        <v>8.4</v>
      </c>
      <c r="C9">
        <v>25.4</v>
      </c>
      <c r="D9">
        <v>20.100000000000001</v>
      </c>
      <c r="E9" t="s">
        <v>88</v>
      </c>
      <c r="H9" s="4" t="s">
        <v>65</v>
      </c>
      <c r="I9" s="2">
        <v>7.9</v>
      </c>
      <c r="J9" s="2">
        <v>7.9</v>
      </c>
      <c r="K9" s="2">
        <v>7.9</v>
      </c>
      <c r="L9" s="2">
        <v>7.9</v>
      </c>
    </row>
    <row r="10" spans="1:12" x14ac:dyDescent="0.3">
      <c r="A10" t="s">
        <v>60</v>
      </c>
      <c r="B10">
        <v>6.3</v>
      </c>
      <c r="C10">
        <v>26.6</v>
      </c>
      <c r="D10">
        <v>17.3</v>
      </c>
      <c r="E10" t="s">
        <v>70</v>
      </c>
      <c r="H10" s="1" t="s">
        <v>66</v>
      </c>
      <c r="I10" s="2">
        <v>6.9</v>
      </c>
      <c r="J10" s="2">
        <v>6.9</v>
      </c>
      <c r="K10" s="2">
        <v>6.9</v>
      </c>
      <c r="L10" s="2">
        <v>6.9</v>
      </c>
    </row>
    <row r="11" spans="1:12" x14ac:dyDescent="0.3">
      <c r="A11" t="s">
        <v>60</v>
      </c>
      <c r="B11">
        <v>6.3</v>
      </c>
      <c r="C11">
        <v>26.6</v>
      </c>
      <c r="D11">
        <v>17.3</v>
      </c>
      <c r="E11" t="s">
        <v>76</v>
      </c>
      <c r="H11" s="1" t="s">
        <v>67</v>
      </c>
      <c r="I11" s="5">
        <v>9.1999999999999993</v>
      </c>
      <c r="J11" s="5">
        <v>9.1999999999999993</v>
      </c>
      <c r="K11" s="5">
        <v>9.1999999999999993</v>
      </c>
      <c r="L11" s="5">
        <v>9.1999999999999993</v>
      </c>
    </row>
    <row r="12" spans="1:12" x14ac:dyDescent="0.3">
      <c r="A12" t="s">
        <v>60</v>
      </c>
      <c r="B12">
        <v>6.3</v>
      </c>
      <c r="C12">
        <v>26.6</v>
      </c>
      <c r="D12">
        <v>17.3</v>
      </c>
      <c r="E12" t="s">
        <v>82</v>
      </c>
    </row>
    <row r="13" spans="1:12" x14ac:dyDescent="0.3">
      <c r="A13" t="s">
        <v>60</v>
      </c>
      <c r="B13">
        <v>6.3</v>
      </c>
      <c r="C13">
        <v>26.6</v>
      </c>
      <c r="D13">
        <v>17.3</v>
      </c>
      <c r="E13" t="s">
        <v>88</v>
      </c>
      <c r="I13">
        <f>AVERAGE(I4:I11)</f>
        <v>7.375</v>
      </c>
      <c r="J13">
        <f>AVERAGE(J4:J11)</f>
        <v>7.375</v>
      </c>
      <c r="K13">
        <f>AVERAGE(K4:K11)</f>
        <v>7.375</v>
      </c>
      <c r="L13">
        <f>AVERAGE(L4:L11)</f>
        <v>7.375</v>
      </c>
    </row>
    <row r="14" spans="1:12" x14ac:dyDescent="0.3">
      <c r="A14" t="s">
        <v>62</v>
      </c>
      <c r="B14">
        <v>5.8</v>
      </c>
      <c r="C14">
        <v>24.3</v>
      </c>
      <c r="D14">
        <v>16.399999999999999</v>
      </c>
      <c r="E14" t="s">
        <v>70</v>
      </c>
    </row>
    <row r="15" spans="1:12" x14ac:dyDescent="0.3">
      <c r="A15" t="s">
        <v>62</v>
      </c>
      <c r="B15">
        <v>5.8</v>
      </c>
      <c r="C15">
        <v>24.3</v>
      </c>
      <c r="D15">
        <v>16.399999999999999</v>
      </c>
      <c r="E15" t="s">
        <v>76</v>
      </c>
    </row>
    <row r="16" spans="1:12" x14ac:dyDescent="0.3">
      <c r="A16" t="s">
        <v>62</v>
      </c>
      <c r="B16">
        <v>5.8</v>
      </c>
      <c r="C16">
        <v>24.3</v>
      </c>
      <c r="D16">
        <v>16.399999999999999</v>
      </c>
      <c r="E16" t="s">
        <v>82</v>
      </c>
    </row>
    <row r="17" spans="1:5" x14ac:dyDescent="0.3">
      <c r="A17" t="s">
        <v>62</v>
      </c>
      <c r="B17">
        <v>5.8</v>
      </c>
      <c r="C17">
        <v>24.3</v>
      </c>
      <c r="D17">
        <v>16.399999999999999</v>
      </c>
      <c r="E17" t="s">
        <v>88</v>
      </c>
    </row>
    <row r="18" spans="1:5" x14ac:dyDescent="0.3">
      <c r="A18" t="s">
        <v>64</v>
      </c>
      <c r="B18">
        <v>8</v>
      </c>
      <c r="C18">
        <v>26.7</v>
      </c>
      <c r="D18">
        <v>19.3</v>
      </c>
      <c r="E18" t="s">
        <v>70</v>
      </c>
    </row>
    <row r="19" spans="1:5" x14ac:dyDescent="0.3">
      <c r="A19" t="s">
        <v>64</v>
      </c>
      <c r="B19">
        <v>8</v>
      </c>
      <c r="C19">
        <v>26.7</v>
      </c>
      <c r="D19">
        <v>19.3</v>
      </c>
      <c r="E19" t="s">
        <v>76</v>
      </c>
    </row>
    <row r="20" spans="1:5" x14ac:dyDescent="0.3">
      <c r="A20" t="s">
        <v>64</v>
      </c>
      <c r="B20">
        <v>8</v>
      </c>
      <c r="C20">
        <v>26.7</v>
      </c>
      <c r="D20">
        <v>19.3</v>
      </c>
      <c r="E20" t="s">
        <v>82</v>
      </c>
    </row>
    <row r="21" spans="1:5" x14ac:dyDescent="0.3">
      <c r="A21" t="s">
        <v>64</v>
      </c>
      <c r="B21">
        <v>8</v>
      </c>
      <c r="C21">
        <v>26.7</v>
      </c>
      <c r="D21">
        <v>19.3</v>
      </c>
      <c r="E21" t="s">
        <v>88</v>
      </c>
    </row>
    <row r="22" spans="1:5" x14ac:dyDescent="0.3">
      <c r="A22" t="s">
        <v>65</v>
      </c>
      <c r="B22">
        <v>7.9</v>
      </c>
      <c r="C22">
        <v>29.4</v>
      </c>
      <c r="D22">
        <v>19.100000000000001</v>
      </c>
      <c r="E22" t="s">
        <v>70</v>
      </c>
    </row>
    <row r="23" spans="1:5" x14ac:dyDescent="0.3">
      <c r="A23" t="s">
        <v>65</v>
      </c>
      <c r="B23">
        <v>7.9</v>
      </c>
      <c r="C23">
        <v>29.4</v>
      </c>
      <c r="D23">
        <v>19.100000000000001</v>
      </c>
      <c r="E23" t="s">
        <v>76</v>
      </c>
    </row>
    <row r="24" spans="1:5" x14ac:dyDescent="0.3">
      <c r="A24" t="s">
        <v>65</v>
      </c>
      <c r="B24">
        <v>7.9</v>
      </c>
      <c r="C24">
        <v>29.4</v>
      </c>
      <c r="D24">
        <v>19.100000000000001</v>
      </c>
      <c r="E24" t="s">
        <v>82</v>
      </c>
    </row>
    <row r="25" spans="1:5" x14ac:dyDescent="0.3">
      <c r="A25" t="s">
        <v>65</v>
      </c>
      <c r="B25">
        <v>7.9</v>
      </c>
      <c r="C25">
        <v>29.4</v>
      </c>
      <c r="D25">
        <v>19.100000000000001</v>
      </c>
      <c r="E25" t="s">
        <v>88</v>
      </c>
    </row>
    <row r="26" spans="1:5" x14ac:dyDescent="0.3">
      <c r="A26" t="s">
        <v>66</v>
      </c>
      <c r="B26">
        <v>6.9</v>
      </c>
      <c r="C26">
        <v>24.2</v>
      </c>
      <c r="D26">
        <v>17.600000000000001</v>
      </c>
      <c r="E26" t="s">
        <v>70</v>
      </c>
    </row>
    <row r="27" spans="1:5" x14ac:dyDescent="0.3">
      <c r="A27" t="s">
        <v>66</v>
      </c>
      <c r="B27">
        <v>6.9</v>
      </c>
      <c r="C27">
        <v>24.2</v>
      </c>
      <c r="D27">
        <v>17.600000000000001</v>
      </c>
      <c r="E27" t="s">
        <v>76</v>
      </c>
    </row>
    <row r="28" spans="1:5" x14ac:dyDescent="0.3">
      <c r="A28" t="s">
        <v>66</v>
      </c>
      <c r="B28">
        <v>6.9</v>
      </c>
      <c r="C28">
        <v>24.2</v>
      </c>
      <c r="D28">
        <v>17.600000000000001</v>
      </c>
      <c r="E28" t="s">
        <v>82</v>
      </c>
    </row>
    <row r="29" spans="1:5" x14ac:dyDescent="0.3">
      <c r="A29" t="s">
        <v>66</v>
      </c>
      <c r="B29">
        <v>6.9</v>
      </c>
      <c r="C29">
        <v>24.2</v>
      </c>
      <c r="D29">
        <v>17.600000000000001</v>
      </c>
      <c r="E29" t="s">
        <v>88</v>
      </c>
    </row>
    <row r="30" spans="1:5" x14ac:dyDescent="0.3">
      <c r="A30" t="s">
        <v>67</v>
      </c>
      <c r="B30">
        <v>9.1999999999999993</v>
      </c>
      <c r="C30">
        <v>30.9</v>
      </c>
      <c r="D30">
        <v>20.7</v>
      </c>
      <c r="E30" t="s">
        <v>70</v>
      </c>
    </row>
    <row r="31" spans="1:5" x14ac:dyDescent="0.3">
      <c r="A31" t="s">
        <v>67</v>
      </c>
      <c r="B31">
        <v>9.1999999999999993</v>
      </c>
      <c r="C31">
        <v>30.9</v>
      </c>
      <c r="D31">
        <v>20.7</v>
      </c>
      <c r="E31" t="s">
        <v>76</v>
      </c>
    </row>
    <row r="32" spans="1:5" x14ac:dyDescent="0.3">
      <c r="A32" t="s">
        <v>67</v>
      </c>
      <c r="B32">
        <v>9.1999999999999993</v>
      </c>
      <c r="C32">
        <v>30.9</v>
      </c>
      <c r="D32">
        <v>20.7</v>
      </c>
      <c r="E32" t="s">
        <v>82</v>
      </c>
    </row>
    <row r="33" spans="1:5" x14ac:dyDescent="0.3">
      <c r="A33" t="s">
        <v>67</v>
      </c>
      <c r="B33">
        <v>9.1999999999999993</v>
      </c>
      <c r="C33">
        <v>30.9</v>
      </c>
      <c r="D33">
        <v>20.7</v>
      </c>
      <c r="E33" t="s">
        <v>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74C2-A5F5-4F33-9580-65FB91F19E18}">
  <dimension ref="B1:M34"/>
  <sheetViews>
    <sheetView tabSelected="1" workbookViewId="0">
      <selection activeCell="F15" sqref="F15"/>
    </sheetView>
  </sheetViews>
  <sheetFormatPr defaultRowHeight="14.4" x14ac:dyDescent="0.3"/>
  <cols>
    <col min="2" max="2" width="19.109375" customWidth="1"/>
    <col min="3" max="3" width="19.5546875" customWidth="1"/>
    <col min="4" max="4" width="31" customWidth="1"/>
    <col min="7" max="7" width="16.21875" customWidth="1"/>
    <col min="8" max="8" width="11.21875" customWidth="1"/>
    <col min="9" max="9" width="13.21875" customWidth="1"/>
    <col min="10" max="10" width="11.44140625" customWidth="1"/>
    <col min="11" max="11" width="12.44140625" customWidth="1"/>
  </cols>
  <sheetData>
    <row r="1" spans="2:13" x14ac:dyDescent="0.3">
      <c r="B1" t="s">
        <v>1</v>
      </c>
      <c r="C1" t="s">
        <v>2</v>
      </c>
      <c r="D1" t="s">
        <v>69</v>
      </c>
    </row>
    <row r="2" spans="2:13" x14ac:dyDescent="0.3">
      <c r="B2" t="s">
        <v>89</v>
      </c>
      <c r="C2" t="s">
        <v>90</v>
      </c>
      <c r="D2" t="s">
        <v>91</v>
      </c>
      <c r="G2" t="s">
        <v>101</v>
      </c>
      <c r="H2" t="s">
        <v>70</v>
      </c>
      <c r="I2" t="s">
        <v>76</v>
      </c>
      <c r="J2" t="s">
        <v>82</v>
      </c>
      <c r="K2" t="s">
        <v>88</v>
      </c>
      <c r="M2" t="s">
        <v>92</v>
      </c>
    </row>
    <row r="3" spans="2:13" x14ac:dyDescent="0.3">
      <c r="B3" t="s">
        <v>93</v>
      </c>
      <c r="C3">
        <v>168</v>
      </c>
      <c r="D3" t="s">
        <v>70</v>
      </c>
      <c r="G3" s="1" t="s">
        <v>93</v>
      </c>
      <c r="H3" s="2">
        <v>168</v>
      </c>
      <c r="I3" s="5">
        <v>147.6</v>
      </c>
      <c r="J3" s="2">
        <v>142</v>
      </c>
      <c r="K3" s="5">
        <v>137.1</v>
      </c>
      <c r="M3">
        <f>H3+I3+J3+K3</f>
        <v>594.70000000000005</v>
      </c>
    </row>
    <row r="4" spans="2:13" x14ac:dyDescent="0.3">
      <c r="B4" t="s">
        <v>93</v>
      </c>
      <c r="C4">
        <v>147.6</v>
      </c>
      <c r="D4" t="s">
        <v>76</v>
      </c>
      <c r="G4" s="4" t="s">
        <v>94</v>
      </c>
      <c r="H4" s="2">
        <v>181.6</v>
      </c>
      <c r="I4" s="5">
        <v>169.4</v>
      </c>
      <c r="J4" s="2">
        <v>156.5</v>
      </c>
      <c r="K4" s="5">
        <v>149.30000000000001</v>
      </c>
      <c r="M4">
        <f t="shared" ref="M4:M10" si="0">H4+I4+J4+K4</f>
        <v>656.8</v>
      </c>
    </row>
    <row r="5" spans="2:13" x14ac:dyDescent="0.3">
      <c r="B5" t="s">
        <v>93</v>
      </c>
      <c r="C5">
        <v>142</v>
      </c>
      <c r="D5" t="s">
        <v>82</v>
      </c>
      <c r="G5" s="4" t="s">
        <v>95</v>
      </c>
      <c r="H5" s="2">
        <v>188.4</v>
      </c>
      <c r="I5" s="5">
        <v>179.3</v>
      </c>
      <c r="J5" s="2">
        <v>177.2</v>
      </c>
      <c r="K5" s="5">
        <v>156.1</v>
      </c>
      <c r="M5">
        <f t="shared" si="0"/>
        <v>701.00000000000011</v>
      </c>
    </row>
    <row r="6" spans="2:13" x14ac:dyDescent="0.3">
      <c r="B6" t="s">
        <v>93</v>
      </c>
      <c r="C6">
        <v>137.1</v>
      </c>
      <c r="D6" t="s">
        <v>88</v>
      </c>
      <c r="G6" s="1" t="s">
        <v>96</v>
      </c>
      <c r="H6" s="2">
        <v>169.7</v>
      </c>
      <c r="I6" s="5">
        <v>153.6</v>
      </c>
      <c r="J6" s="2">
        <v>148.9</v>
      </c>
      <c r="K6" s="5">
        <v>147</v>
      </c>
      <c r="M6">
        <f t="shared" si="0"/>
        <v>619.19999999999993</v>
      </c>
    </row>
    <row r="7" spans="2:13" x14ac:dyDescent="0.3">
      <c r="B7" t="s">
        <v>94</v>
      </c>
      <c r="C7">
        <v>181.6</v>
      </c>
      <c r="D7" t="s">
        <v>70</v>
      </c>
      <c r="G7" s="1" t="s">
        <v>97</v>
      </c>
      <c r="H7" s="2">
        <v>167.5</v>
      </c>
      <c r="I7" s="5">
        <v>151.6</v>
      </c>
      <c r="J7" s="2">
        <v>150.30000000000001</v>
      </c>
      <c r="K7" s="5">
        <v>148.4</v>
      </c>
      <c r="M7">
        <f t="shared" si="0"/>
        <v>617.80000000000007</v>
      </c>
    </row>
    <row r="8" spans="2:13" x14ac:dyDescent="0.3">
      <c r="B8" t="s">
        <v>94</v>
      </c>
      <c r="C8">
        <v>169.4</v>
      </c>
      <c r="D8" t="s">
        <v>76</v>
      </c>
      <c r="G8" s="1" t="s">
        <v>98</v>
      </c>
      <c r="H8" s="2">
        <v>176.5</v>
      </c>
      <c r="I8" s="5">
        <v>166.8</v>
      </c>
      <c r="J8" s="2">
        <v>161.80000000000001</v>
      </c>
      <c r="K8" s="5">
        <v>146.30000000000001</v>
      </c>
      <c r="M8">
        <f t="shared" si="0"/>
        <v>651.40000000000009</v>
      </c>
    </row>
    <row r="9" spans="2:13" x14ac:dyDescent="0.3">
      <c r="B9" t="s">
        <v>94</v>
      </c>
      <c r="C9">
        <v>156.5</v>
      </c>
      <c r="D9" t="s">
        <v>82</v>
      </c>
      <c r="G9" s="1" t="s">
        <v>99</v>
      </c>
      <c r="H9" s="2">
        <v>184.6</v>
      </c>
      <c r="I9" s="5">
        <v>170.4</v>
      </c>
      <c r="J9" s="2">
        <v>157</v>
      </c>
      <c r="K9" s="5">
        <v>146.1</v>
      </c>
      <c r="M9">
        <f t="shared" si="0"/>
        <v>658.1</v>
      </c>
    </row>
    <row r="10" spans="2:13" x14ac:dyDescent="0.3">
      <c r="B10" t="s">
        <v>94</v>
      </c>
      <c r="C10">
        <v>149.30000000000001</v>
      </c>
      <c r="D10" t="s">
        <v>88</v>
      </c>
      <c r="G10" s="1" t="s">
        <v>100</v>
      </c>
      <c r="H10" s="2">
        <v>194.1</v>
      </c>
      <c r="I10" s="5">
        <v>187.2</v>
      </c>
      <c r="J10" s="2">
        <v>178.3</v>
      </c>
      <c r="K10" s="5">
        <v>166.7</v>
      </c>
      <c r="M10">
        <f t="shared" si="0"/>
        <v>726.3</v>
      </c>
    </row>
    <row r="11" spans="2:13" x14ac:dyDescent="0.3">
      <c r="B11" t="s">
        <v>95</v>
      </c>
      <c r="C11">
        <v>188.4</v>
      </c>
      <c r="D11" t="s">
        <v>70</v>
      </c>
    </row>
    <row r="12" spans="2:13" x14ac:dyDescent="0.3">
      <c r="B12" t="s">
        <v>95</v>
      </c>
      <c r="C12">
        <v>179.3</v>
      </c>
      <c r="D12" t="s">
        <v>76</v>
      </c>
    </row>
    <row r="13" spans="2:13" x14ac:dyDescent="0.3">
      <c r="B13" t="s">
        <v>95</v>
      </c>
      <c r="C13">
        <v>177.2</v>
      </c>
      <c r="D13" t="s">
        <v>82</v>
      </c>
      <c r="H13">
        <f>SUM(H3:H10)</f>
        <v>1430.3999999999999</v>
      </c>
      <c r="I13">
        <f t="shared" ref="I13:M13" si="1">SUM(I3:I10)</f>
        <v>1325.9</v>
      </c>
      <c r="J13">
        <f t="shared" si="1"/>
        <v>1272</v>
      </c>
      <c r="K13">
        <f t="shared" si="1"/>
        <v>1197</v>
      </c>
      <c r="L13">
        <f t="shared" si="1"/>
        <v>0</v>
      </c>
      <c r="M13">
        <f t="shared" si="1"/>
        <v>5225.3</v>
      </c>
    </row>
    <row r="14" spans="2:13" x14ac:dyDescent="0.3">
      <c r="B14" t="s">
        <v>95</v>
      </c>
      <c r="C14">
        <v>156.1</v>
      </c>
      <c r="D14" t="s">
        <v>88</v>
      </c>
    </row>
    <row r="15" spans="2:13" x14ac:dyDescent="0.3">
      <c r="B15" t="s">
        <v>96</v>
      </c>
      <c r="C15">
        <v>169.7</v>
      </c>
      <c r="D15" t="s">
        <v>70</v>
      </c>
    </row>
    <row r="16" spans="2:13" x14ac:dyDescent="0.3">
      <c r="B16" t="s">
        <v>96</v>
      </c>
      <c r="C16">
        <v>153.6</v>
      </c>
      <c r="D16" t="s">
        <v>76</v>
      </c>
    </row>
    <row r="17" spans="2:4" x14ac:dyDescent="0.3">
      <c r="B17" t="s">
        <v>96</v>
      </c>
      <c r="C17">
        <v>148.9</v>
      </c>
      <c r="D17" t="s">
        <v>82</v>
      </c>
    </row>
    <row r="18" spans="2:4" x14ac:dyDescent="0.3">
      <c r="B18" t="s">
        <v>96</v>
      </c>
      <c r="C18">
        <v>147</v>
      </c>
      <c r="D18" t="s">
        <v>88</v>
      </c>
    </row>
    <row r="19" spans="2:4" x14ac:dyDescent="0.3">
      <c r="B19" t="s">
        <v>97</v>
      </c>
      <c r="C19">
        <v>167.5</v>
      </c>
      <c r="D19" t="s">
        <v>70</v>
      </c>
    </row>
    <row r="20" spans="2:4" x14ac:dyDescent="0.3">
      <c r="B20" t="s">
        <v>97</v>
      </c>
      <c r="C20">
        <v>151.6</v>
      </c>
      <c r="D20" t="s">
        <v>76</v>
      </c>
    </row>
    <row r="21" spans="2:4" x14ac:dyDescent="0.3">
      <c r="B21" t="s">
        <v>97</v>
      </c>
      <c r="C21">
        <v>150.30000000000001</v>
      </c>
      <c r="D21" t="s">
        <v>82</v>
      </c>
    </row>
    <row r="22" spans="2:4" x14ac:dyDescent="0.3">
      <c r="B22" t="s">
        <v>97</v>
      </c>
      <c r="C22">
        <v>148.4</v>
      </c>
      <c r="D22" t="s">
        <v>88</v>
      </c>
    </row>
    <row r="23" spans="2:4" x14ac:dyDescent="0.3">
      <c r="B23" t="s">
        <v>98</v>
      </c>
      <c r="C23">
        <v>176.5</v>
      </c>
      <c r="D23" t="s">
        <v>70</v>
      </c>
    </row>
    <row r="24" spans="2:4" x14ac:dyDescent="0.3">
      <c r="B24" t="s">
        <v>98</v>
      </c>
      <c r="C24">
        <v>166.8</v>
      </c>
      <c r="D24" t="s">
        <v>76</v>
      </c>
    </row>
    <row r="25" spans="2:4" x14ac:dyDescent="0.3">
      <c r="B25" t="s">
        <v>98</v>
      </c>
      <c r="C25">
        <v>161.80000000000001</v>
      </c>
      <c r="D25" t="s">
        <v>82</v>
      </c>
    </row>
    <row r="26" spans="2:4" x14ac:dyDescent="0.3">
      <c r="B26" t="s">
        <v>98</v>
      </c>
      <c r="C26">
        <v>146.30000000000001</v>
      </c>
      <c r="D26" t="s">
        <v>88</v>
      </c>
    </row>
    <row r="27" spans="2:4" x14ac:dyDescent="0.3">
      <c r="B27" t="s">
        <v>99</v>
      </c>
      <c r="C27">
        <v>184.6</v>
      </c>
      <c r="D27" t="s">
        <v>70</v>
      </c>
    </row>
    <row r="28" spans="2:4" x14ac:dyDescent="0.3">
      <c r="B28" t="s">
        <v>99</v>
      </c>
      <c r="C28">
        <v>170.4</v>
      </c>
      <c r="D28" t="s">
        <v>76</v>
      </c>
    </row>
    <row r="29" spans="2:4" x14ac:dyDescent="0.3">
      <c r="B29" t="s">
        <v>99</v>
      </c>
      <c r="C29">
        <v>157</v>
      </c>
      <c r="D29" t="s">
        <v>82</v>
      </c>
    </row>
    <row r="30" spans="2:4" x14ac:dyDescent="0.3">
      <c r="B30" t="s">
        <v>99</v>
      </c>
      <c r="C30">
        <v>146.1</v>
      </c>
      <c r="D30" t="s">
        <v>88</v>
      </c>
    </row>
    <row r="31" spans="2:4" x14ac:dyDescent="0.3">
      <c r="B31" t="s">
        <v>100</v>
      </c>
      <c r="C31">
        <v>194.1</v>
      </c>
      <c r="D31" t="s">
        <v>70</v>
      </c>
    </row>
    <row r="32" spans="2:4" x14ac:dyDescent="0.3">
      <c r="B32" t="s">
        <v>100</v>
      </c>
      <c r="C32">
        <v>187.2</v>
      </c>
      <c r="D32" t="s">
        <v>76</v>
      </c>
    </row>
    <row r="33" spans="2:4" x14ac:dyDescent="0.3">
      <c r="B33" t="s">
        <v>100</v>
      </c>
      <c r="C33">
        <v>178.3</v>
      </c>
      <c r="D33" t="s">
        <v>82</v>
      </c>
    </row>
    <row r="34" spans="2:4" x14ac:dyDescent="0.3">
      <c r="B34" t="s">
        <v>100</v>
      </c>
      <c r="C34">
        <v>166.7</v>
      </c>
      <c r="D34" t="s">
        <v>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Demographics</vt:lpstr>
      <vt:lpstr>RACE CHART</vt:lpstr>
      <vt:lpstr>Sheet1</vt:lpstr>
      <vt:lpstr>RISK FACTOR</vt:lpstr>
      <vt:lpstr>Heart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2015-06-05T18:17:20Z</dcterms:created>
  <dcterms:modified xsi:type="dcterms:W3CDTF">2020-03-02T20:52:17Z</dcterms:modified>
</cp:coreProperties>
</file>