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kguven\Documents\Google Drive\Durham2021_Courses\DATA-1205\hw\assignment_05_06\data\"/>
    </mc:Choice>
  </mc:AlternateContent>
  <xr:revisionPtr revIDLastSave="0" documentId="13_ncr:1_{EF0EE61B-6CC6-4A55-8CA7-42B2D4763D83}" xr6:coauthVersionLast="46" xr6:coauthVersionMax="46" xr10:uidLastSave="{00000000-0000-0000-0000-000000000000}"/>
  <bookViews>
    <workbookView xWindow="-110" yWindow="-110" windowWidth="25820" windowHeight="15620" firstSheet="1" activeTab="3" xr2:uid="{00000000-000D-0000-FFFF-FFFF00000000}"/>
  </bookViews>
  <sheets>
    <sheet name="Cereal_Original" sheetId="1" r:id="rId1"/>
    <sheet name="Convert_in_Standard Format" sheetId="2" r:id="rId2"/>
    <sheet name="Ready To Use_99 Rows" sheetId="3" r:id="rId3"/>
    <sheet name="all" sheetId="7" r:id="rId4"/>
    <sheet name="Comparision_2020" sheetId="4" r:id="rId5"/>
    <sheet name="History of Products" sheetId="5" r:id="rId6"/>
    <sheet name="Cereal Production" sheetId="6" r:id="rId7"/>
  </sheets>
  <definedNames>
    <definedName name="_xlnm._FilterDatabase" localSheetId="4" hidden="1">Comparision_2020!$B$1:$V$1</definedName>
    <definedName name="_xlnm._FilterDatabase" localSheetId="5" hidden="1">'History of Products'!$A$2:$E$295</definedName>
    <definedName name="_xlnm._FilterDatabase" localSheetId="2" hidden="1">'Ready To Use_99 Rows'!$A$1:$Q$106</definedName>
    <definedName name="cereal" localSheetId="5">'History of Products'!$B$2:$E$295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2" l="1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T48" i="2" s="1"/>
  <c r="S49" i="2"/>
  <c r="S3" i="2"/>
  <c r="S4" i="2"/>
  <c r="S5" i="2"/>
  <c r="S6" i="2"/>
  <c r="S7" i="2"/>
  <c r="S8" i="2"/>
  <c r="S9" i="2"/>
  <c r="S10" i="2"/>
  <c r="S11" i="2"/>
  <c r="S12" i="2"/>
  <c r="S2" i="2"/>
  <c r="T60" i="2"/>
  <c r="T55" i="2"/>
  <c r="T54" i="2"/>
  <c r="T53" i="2"/>
  <c r="T52" i="2"/>
  <c r="T51" i="2"/>
  <c r="T50" i="2"/>
  <c r="T49" i="2"/>
  <c r="T47" i="2"/>
  <c r="T46" i="2"/>
  <c r="T41" i="2"/>
  <c r="AE14" i="2"/>
  <c r="AD14" i="2"/>
  <c r="AC14" i="2"/>
  <c r="AB14" i="2"/>
  <c r="AA14" i="2"/>
  <c r="Z14" i="2"/>
  <c r="Y14" i="2"/>
  <c r="X14" i="2"/>
  <c r="W14" i="2"/>
  <c r="V14" i="2"/>
  <c r="U14" i="2"/>
  <c r="T14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7A8ABA-9279-41A3-8E78-EB0BBAF9FD7B}" name="Connection" type="4" refreshedVersion="6" background="1" saveData="1">
    <webPr sourceData="1" parsePre="1" consecutive="1" xl2000="1" url="https://www.interviewqs.com/blog/cereal" htmlTables="1"/>
  </connection>
</connections>
</file>

<file path=xl/sharedStrings.xml><?xml version="1.0" encoding="utf-8"?>
<sst xmlns="http://schemas.openxmlformats.org/spreadsheetml/2006/main" count="2733" uniqueCount="606">
  <si>
    <t>name;mfr;type;calories;protein;fat;sodium;fiber;carbo;sugars;potass;vitamins;shelf;weight;cups;rating</t>
  </si>
  <si>
    <t>String;Categorical;Categorical;Int;Int;Int;Int;Float;Float;Int;Int;Int;Int;Float;Float;Float</t>
  </si>
  <si>
    <t>100% Bran;N;C;70;4;1;130;10;5;6;280;25;3;1;0.33;68.402973</t>
  </si>
  <si>
    <t>100% Natural Bran;Q;C;120;3;5;15;2;8;8;135;0;3;1;1;33.983679</t>
  </si>
  <si>
    <t>All-Bran;K;C;70;4;1;260;9;7;5;320;25;3;1;0.33;59.425505</t>
  </si>
  <si>
    <t>All-Bran with Extra Fiber;K;C;50;4;0;140;14;8;0;330;25;3;1;0.5;93.704912</t>
  </si>
  <si>
    <t>Almond Delight;R;C;110;2;2;200;1;14;8;-1;25;3;1;0.75;34.384843</t>
  </si>
  <si>
    <t>Apple Cinnamon Cheerios;G;C;110;2;2;180;1.5;10.5;10;70;25;1;1;0.75;29.509541</t>
  </si>
  <si>
    <t>Apple Jacks;K;C;110;2;0;125;1;11;14;30;25;2;1;1;33.174094</t>
  </si>
  <si>
    <t>Basic 4;G;C;130;3;2;210;2;18;8;100;25;3;1.33;0.75;37.038562</t>
  </si>
  <si>
    <t>Bran Chex;R;C;90;2;1;200;4;15;6;125;25;1;1;0.67;49.120253</t>
  </si>
  <si>
    <t>Bran Flakes;P;C;90;3;0;210;5;13;5;190;25;3;1;0.67;53.313813</t>
  </si>
  <si>
    <t>Cap'n'Crunch;Q;C;120;1;2;220;0;12;12;35;25;2;1;0.75;18.042851</t>
  </si>
  <si>
    <t>Cheerios;G;C;110;6;2;290;2;17;1;105;25;1;1;1.25;50.764999</t>
  </si>
  <si>
    <t>Cinnamon Toast Crunch;G;C;120;1;3;210;0;13;9;45;25;2;1;0.75;19.823573</t>
  </si>
  <si>
    <t>Clusters;G;C;110;3;2;140;2;13;7;105;25;3;1;0.5;40.400208</t>
  </si>
  <si>
    <t>Cocoa Puffs;G;C;110;1;1;180;0;12;13;55;25;2;1;1;22.736446</t>
  </si>
  <si>
    <t>Corn Chex;R;C;110;2;0;280;0;22;3;25;25;1;1;1;41.445019</t>
  </si>
  <si>
    <t>Corn Flakes;K;C;100;2;0;290;1;21;2;35;25;1;1;1;45.863324</t>
  </si>
  <si>
    <t>Corn Pops;K;C;110;1;0;90;1;13;12;20;25;2;1;1;35.782791</t>
  </si>
  <si>
    <t>Count Chocula;G;C;110;1;1;180;0;12;13;65;25;2;1;1;22.396513</t>
  </si>
  <si>
    <t>Cracklin' Oat Bran;K;C;110;3;3;140;4;10;7;160;25;3;1;0.5;40.448772</t>
  </si>
  <si>
    <t>Cream of Wheat (Quick);N;H;100;3;0;80;1;21;0;-1;0;2;1;1;64.533816</t>
  </si>
  <si>
    <t>Crispix;K;C;110;2;0;220;1;21;3;30;25;3;1;1;46.895644</t>
  </si>
  <si>
    <t>Crispy Wheat &amp; Raisins;G;C;100;2;1;140;2;11;10;120;25;3;1;0.75;36.176196</t>
  </si>
  <si>
    <t>Double Chex;R;C;100;2;0;190;1;18;5;80;25;3;1;0.75;44.330856</t>
  </si>
  <si>
    <t>Froot Loops;K;C;110;2;1;125;1;11;13;30;25;2;1;1;32.207582</t>
  </si>
  <si>
    <t>Frosted Flakes;K;C;110;1;0;200;1;14;11;25;25;1;1;0.75;31.435973</t>
  </si>
  <si>
    <t>Frosted Mini-Wheats;K;C;100;3;0;0;3;14;7;100;25;2;1;0.8;58.345141</t>
  </si>
  <si>
    <t>Fruit &amp; Fibre Dates</t>
  </si>
  <si>
    <t xml:space="preserve"> Walnuts</t>
  </si>
  <si>
    <t xml:space="preserve"> and Oats</t>
  </si>
  <si>
    <t>P</t>
  </si>
  <si>
    <t>C</t>
  </si>
  <si>
    <t>Fruitful Bran;K;C;120;3;0;240;5;14;12;190;25;3;1.33;0.67;41.015492</t>
  </si>
  <si>
    <t>Fruity Pebbles;P;C;110;1;1;135;0;13;12;25;25;2;1;0.75;28.025765</t>
  </si>
  <si>
    <t>Golden Crisp;P;C;100;2;0;45;0;11;15;40;25;1;1;0.88;35.252444</t>
  </si>
  <si>
    <t>Golden Grahams;G;C;110;1;1;280;0;15;9;45;25;2;1;0.75;23.804043</t>
  </si>
  <si>
    <t>Grape Nuts Flakes;P;C;100;3;1;140;3;15;5;85;25;3;1;0.88;52.076897</t>
  </si>
  <si>
    <t>Grape-Nuts;P;C;110;3;0;170;3;17;3;90;25;3;1;0.25;53.371007</t>
  </si>
  <si>
    <t>Great Grains Pecan;P;C;120;3;3;75;3;13;4;100;25;3;1;0.33;45.811716</t>
  </si>
  <si>
    <t>Honey Graham Ohs;Q;C;120;1;2;220;1;12;11;45;25;2;1;1;21.871292</t>
  </si>
  <si>
    <t>Honey Nut Cheerios;G;C;110;3;1;250;1.5;11.5;10;90;25;1;1;0.75;31.072217</t>
  </si>
  <si>
    <t>Honey-comb;P;C;110;1;0;180;0;14;11;35;25;1;1;1.33;28.742414</t>
  </si>
  <si>
    <t>Just Right Crunchy  Nuggets;K;C;110;2;1;170;1;17;6;60;100;3;1;1;36.523683</t>
  </si>
  <si>
    <t>Just Right Fruit &amp; Nut;K;C;140;3;1;170;2;20;9;95;100;3;1.3;0.75;36.471512</t>
  </si>
  <si>
    <t>Kix;G;C;110;2;1;260;0;21;3;40;25;2;1;1.5;39.241114</t>
  </si>
  <si>
    <t>Life;Q;C;100;4;2;150;2;12;6;95;25;2;1;0.67;45.328074</t>
  </si>
  <si>
    <t>Lucky Charms;G;C;110;2;1;180;0;12;12;55;25;2;1;1;26.734515</t>
  </si>
  <si>
    <t>Maypo;A;H;100;4;1;0;0;16;3;95;25;2;1;1;54.850917</t>
  </si>
  <si>
    <t>Muesli Raisins</t>
  </si>
  <si>
    <t xml:space="preserve"> Dates</t>
  </si>
  <si>
    <t xml:space="preserve"> &amp; Almonds</t>
  </si>
  <si>
    <t>R</t>
  </si>
  <si>
    <t xml:space="preserve"> Peaches</t>
  </si>
  <si>
    <t xml:space="preserve"> &amp; Pecans</t>
  </si>
  <si>
    <t>Mueslix Crispy Blend;K;C;160;3;2;150;3;17;13;160;25;3;1.5;0.67;30.313351</t>
  </si>
  <si>
    <t>Multi-Grain Cheerios;G;C;100;2;1;220;2;15;6;90;25;1;1;1;40.105965</t>
  </si>
  <si>
    <t>Nut&amp;Honey Crunch;K;C;120;2;1;190;0;15;9;40;25;2;1;0.67;29.924285</t>
  </si>
  <si>
    <t>Nutri-Grain Almond-Raisin;K;C;140;3;2;220;3;21;7;130;25;3;1.33;0.67;40.692320</t>
  </si>
  <si>
    <t>Nutri-grain Wheat;K;C;90;3;0;170;3;18;2;90;25;3;1;1;59.642837</t>
  </si>
  <si>
    <t>Oatmeal Raisin Crisp;G;C;130;3;2;170;1.5;13.5;10;120;25;3;1.25;0.5;30.450843</t>
  </si>
  <si>
    <t>Post Nat. Raisin Bran;P;C;120;3;1;200;6;11;14;260;25;3;1.33;0.67;37.840594</t>
  </si>
  <si>
    <t>Product 19;K;C;100;3;0;320;1;20;3;45;100;3;1;1;41.503540</t>
  </si>
  <si>
    <t>Puffed Rice;Q;C;50;1;0;0;0;13;0;15;0;3;0.5;1;60.756112</t>
  </si>
  <si>
    <t>Puffed Wheat;Q;C;50;2;0;0;1;10;0;50;0;3;0.5;1;63.005645</t>
  </si>
  <si>
    <t>Quaker Oat Squares;Q;C;100;4;1;135;2;14;6;110;25;3;1;0.5;49.511874</t>
  </si>
  <si>
    <t>Quaker Oatmeal;Q;H;100;5;2;0;2.7;-1;-1;110;0;1;1;0.67;50.828392</t>
  </si>
  <si>
    <t>Raisin Bran;K;C;120;3;1;210;5;14;12;240;25;2;1.33;0.75;39.259197</t>
  </si>
  <si>
    <t>Raisin Nut Bran;G;C;100;3;2;140;2.5;10.5;8;140;25;3;1;0.5;39.703400</t>
  </si>
  <si>
    <t>Raisin Squares;K;C;90;2;0;0;2;15;6;110;25;3;1;0.5;55.333142</t>
  </si>
  <si>
    <t>Rice Chex;R;C;110;1;0;240;0;23;2;30;25;1;1;1.13;41.998933</t>
  </si>
  <si>
    <t>Rice Krispies;K;C;110;2;0;290;0;22;3;35;25;1;1;1;40.560159</t>
  </si>
  <si>
    <t>Shredded Wheat;N;C;80;2;0;0;3;16;0;95;0;1;0.83;1;68.235885</t>
  </si>
  <si>
    <t>Shredded Wheat 'n'Bran;N;C;90;3;0;0;4;19;0;140;0;1;1;0.67;74.472949</t>
  </si>
  <si>
    <t>Shredded Wheat spoon size;N;C;90;3;0;0;3;20;0;120;0;1;1;0.67;72.801787</t>
  </si>
  <si>
    <t>Smacks;K;C;110;2;1;70;1;9;15;40;25;2;1;0.75;31.230054</t>
  </si>
  <si>
    <t>Special K;K;C;110;6;0;230;1;16;3;55;25;1;1;1;53.131324</t>
  </si>
  <si>
    <t>Strawberry Fruit Wheats;N;C;90;2;0;15;3;15;5;90;25;2;1;1;59.363993</t>
  </si>
  <si>
    <t>Total Corn Flakes;G;C;110;2;1;200;0;21;3;35;100;3;1;1;38.839746</t>
  </si>
  <si>
    <t>Total Raisin Bran;G;C;140;3;1;190;4;15;14;230;100;3;1.5;1;28.592785</t>
  </si>
  <si>
    <t>Total Whole Grain;G;C;100;3;1;200;3;16;3;110;100;3;1;1;46.658844</t>
  </si>
  <si>
    <t>Triples;G;C;110;2;1;250;0;21;3;60;25;3;1;0.75;39.106174</t>
  </si>
  <si>
    <t>Trix;G;C;110;1;1;140;0;13;12;25;25;2;1;1;27.753301</t>
  </si>
  <si>
    <t>Wheat Chex;R;C;100;3;1;230;3;17;3;115;25;1;1;0.67;49.787445</t>
  </si>
  <si>
    <t>Wheaties;G;C;100;3;1;200;3;17;3;110;25;1;1;1;51.592193</t>
  </si>
  <si>
    <t>Wheaties Honey Gold;G;C;110;2;1;200;1;16;8;60;25;1;1;0.75;36.187559</t>
  </si>
  <si>
    <t>https://rpubs.com/analyticswithali/419055</t>
  </si>
  <si>
    <t>Breakfast cereal variables:</t>
  </si>
  <si>
    <t>cereal name [name]</t>
  </si>
  <si>
    <t>manufacturer (e.g., Kellogg's) [mfr]</t>
  </si>
  <si>
    <t xml:space="preserve">type (cold/hot) [type] </t>
  </si>
  <si>
    <t>calories (number) [calories]</t>
  </si>
  <si>
    <t>protein(g) [protein]</t>
  </si>
  <si>
    <t>fat(g) [fat]</t>
  </si>
  <si>
    <t>sodium(mg) [sodium]</t>
  </si>
  <si>
    <t>dietary fiber(g) [fiber]</t>
  </si>
  <si>
    <t>complex carbohydrates(g) [carbo]</t>
  </si>
  <si>
    <t>sugars(g) [sugars]</t>
  </si>
  <si>
    <t>display shelf (1, 2, or 3, counting from the floor) [shelf]</t>
  </si>
  <si>
    <t xml:space="preserve">potassium(mg) [potass] </t>
  </si>
  <si>
    <t xml:space="preserve">'none added'; 'enriched, often to 25% FDA recommended'; '100% of </t>
  </si>
  <si>
    <t>FDA recommended') [vitamins]</t>
  </si>
  <si>
    <t>weight (in ounces) of one serving (serving size) [weight]</t>
  </si>
  <si>
    <t>cups per serving [cups]</t>
  </si>
  <si>
    <t>100% Bran</t>
  </si>
  <si>
    <t>N</t>
  </si>
  <si>
    <t>100% Natural Bran</t>
  </si>
  <si>
    <t>Q</t>
  </si>
  <si>
    <t>All-Bran</t>
  </si>
  <si>
    <t>K</t>
  </si>
  <si>
    <t>All-Bran with Extra Fiber</t>
  </si>
  <si>
    <t>Almond Delight</t>
  </si>
  <si>
    <t>Apple Cinnamon Cheerios</t>
  </si>
  <si>
    <t>G</t>
  </si>
  <si>
    <t>Apple Jacks</t>
  </si>
  <si>
    <t>Basic 4</t>
  </si>
  <si>
    <t>Bran Chex</t>
  </si>
  <si>
    <t>Bran Flakes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</si>
  <si>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</si>
  <si>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</si>
  <si>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</si>
  <si>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</si>
  <si>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</si>
  <si>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</si>
  <si>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</si>
  <si>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</si>
  <si>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</si>
  <si>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</si>
  <si>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</si>
  <si>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</si>
  <si>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</si>
  <si>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</si>
  <si>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</si>
  <si>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</si>
  <si>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</si>
  <si>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</si>
  <si>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</si>
  <si>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</si>
  <si>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</si>
  <si>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</si>
  <si>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</si>
  <si>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</si>
  <si>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</si>
  <si>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</si>
  <si>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</si>
  <si>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</si>
  <si>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</si>
  <si>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</si>
  <si>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</si>
  <si>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</si>
  <si>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</si>
  <si>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</si>
  <si>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</si>
  <si>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</si>
  <si>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</si>
  <si>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</si>
  <si>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</si>
  <si>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</si>
  <si>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</si>
  <si>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</si>
  <si>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</si>
  <si>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</si>
  <si>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</si>
  <si>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</si>
  <si>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</si>
  <si>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</si>
  <si>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</si>
  <si>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</si>
  <si>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</si>
  <si>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</si>
  <si>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</si>
  <si>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</si>
  <si>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</si>
  <si>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</si>
  <si>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</si>
  <si>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</si>
  <si>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</si>
  <si>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</si>
  <si>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</si>
  <si>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</si>
  <si>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</si>
  <si>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</si>
  <si>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</si>
  <si>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</si>
  <si>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A=American Home Food Products</t>
  </si>
  <si>
    <t>G=General Mills</t>
  </si>
  <si>
    <t>K=Kelloggs</t>
  </si>
  <si>
    <t>N=Nabisco</t>
  </si>
  <si>
    <t>P=Post Holdings</t>
  </si>
  <si>
    <t>R=Ralston Purina</t>
  </si>
  <si>
    <t>Q=Quaker Oats</t>
  </si>
  <si>
    <t>Calories</t>
  </si>
  <si>
    <t>Focus on companies</t>
  </si>
  <si>
    <t>Due to lack of time</t>
  </si>
  <si>
    <t>Women empowerment</t>
  </si>
  <si>
    <t>Advantages</t>
  </si>
  <si>
    <t>product highlights (Advt. &amp; Mkt.)</t>
  </si>
  <si>
    <t>Conclusion: Shifting from fat and sugar to Protein</t>
  </si>
  <si>
    <t>Comparision between past and present</t>
  </si>
  <si>
    <t>Lifestyle product</t>
  </si>
  <si>
    <t>Our Story Pointers</t>
  </si>
  <si>
    <t>Walnuts &amp; Oats</t>
  </si>
  <si>
    <t>Dates &amp; Almonds</t>
  </si>
  <si>
    <t>Peaches &amp; Pecans</t>
  </si>
  <si>
    <t>https://www.mrbreakfast.com/</t>
  </si>
  <si>
    <t>Mfr</t>
  </si>
  <si>
    <t>Type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</si>
  <si>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</si>
  <si>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</si>
  <si>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</si>
  <si>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</si>
  <si>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</si>
  <si>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</si>
  <si>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</si>
  <si>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</si>
  <si>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</si>
  <si>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Cups</t>
  </si>
  <si>
    <t>Rating</t>
  </si>
  <si>
    <t>Name</t>
  </si>
  <si>
    <t>Sr. No.</t>
  </si>
  <si>
    <t>Eggo</t>
  </si>
  <si>
    <t>Honey Smacks</t>
  </si>
  <si>
    <t>Peeps</t>
  </si>
  <si>
    <t>Smart Start</t>
  </si>
  <si>
    <t>Annie's Gluten Free</t>
  </si>
  <si>
    <t>Cascadian Farm</t>
  </si>
  <si>
    <t>Chex</t>
  </si>
  <si>
    <t>Cookie Crisp</t>
  </si>
  <si>
    <t>Dunkaroos</t>
  </si>
  <si>
    <t>Fiber One</t>
  </si>
  <si>
    <t>Good Belly</t>
  </si>
  <si>
    <t>Larabar</t>
  </si>
  <si>
    <t>Oatmeal Crisp</t>
  </si>
  <si>
    <t>Ahold</t>
  </si>
  <si>
    <t>D</t>
  </si>
  <si>
    <t>Hannaford</t>
  </si>
  <si>
    <t>Martin's</t>
  </si>
  <si>
    <t>All-Bran Complete Wheat Flakes</t>
  </si>
  <si>
    <t>Krave Chocolate</t>
  </si>
  <si>
    <t>www.influenster.com</t>
  </si>
  <si>
    <t>Source:</t>
  </si>
  <si>
    <t>https://perso.telecom-paristech.fr/eagan/class/igr204/datasets</t>
  </si>
  <si>
    <t>Other Sources:</t>
  </si>
  <si>
    <t>https://foodtruckempire.com/how-to/cereal-brand-names/</t>
  </si>
  <si>
    <t>www.fooducate.com</t>
  </si>
  <si>
    <t>Wonderworks Chocolate</t>
  </si>
  <si>
    <t>Weight Ounce</t>
  </si>
  <si>
    <t>Gms</t>
  </si>
  <si>
    <t>Cups/Ounce</t>
  </si>
  <si>
    <t>1 Ounce = 28.349 gms</t>
  </si>
  <si>
    <t>http://smartlabel.org/</t>
  </si>
  <si>
    <t>Sugar</t>
  </si>
  <si>
    <t>Year</t>
  </si>
  <si>
    <t>Source</t>
  </si>
  <si>
    <t>Data Dictionary</t>
  </si>
  <si>
    <t>http://lib.stat.cmu.edu/datasets/1993.expo/</t>
  </si>
  <si>
    <t>Original Sources:</t>
  </si>
  <si>
    <r>
      <t xml:space="preserve">Original Data cleand up by Authors:  </t>
    </r>
    <r>
      <rPr>
        <b/>
        <sz val="11"/>
        <rFont val="Calibri"/>
        <family val="2"/>
        <scheme val="minor"/>
      </rPr>
      <t>Petra Isenberg</t>
    </r>
    <r>
      <rPr>
        <sz val="11"/>
        <rFont val="Calibri"/>
        <family val="2"/>
        <scheme val="minor"/>
      </rPr>
      <t xml:space="preserve">, </t>
    </r>
    <r>
      <rPr>
        <b/>
        <sz val="11"/>
        <rFont val="Calibri"/>
        <family val="2"/>
        <scheme val="minor"/>
      </rPr>
      <t>Pierre Dragicevic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>Yvonne Jansen</t>
    </r>
  </si>
  <si>
    <r>
      <t xml:space="preserve">Manually Added Data by: </t>
    </r>
    <r>
      <rPr>
        <b/>
        <sz val="11"/>
        <rFont val="Calibri"/>
        <family val="2"/>
        <scheme val="minor"/>
      </rPr>
      <t>Alex Cyril Veliyathumari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>Ravi Nakulan</t>
    </r>
  </si>
  <si>
    <t>Abbrivations:</t>
  </si>
  <si>
    <t>D= Ahold Delhaize</t>
  </si>
  <si>
    <t>A= American Home Food Products</t>
  </si>
  <si>
    <t>G= General Mills</t>
  </si>
  <si>
    <t>K= Kelloggs</t>
  </si>
  <si>
    <t>N= Nabisco</t>
  </si>
  <si>
    <t>P= Post Holdings</t>
  </si>
  <si>
    <t>Q= Quaker Oats</t>
  </si>
  <si>
    <t>R= Ralston Purina</t>
  </si>
  <si>
    <t>Milk Industry (Protein Milk/Diet Milk)</t>
  </si>
  <si>
    <t>Origin of Flakes</t>
  </si>
  <si>
    <t xml:space="preserve">vitamins &amp; minerals (0, 25, 50 or 100, respectively indicating </t>
  </si>
  <si>
    <t xml:space="preserve">Refrence Source:  </t>
  </si>
  <si>
    <t>http://amazon.ca/</t>
  </si>
  <si>
    <t>http://wallmart.ca/</t>
  </si>
  <si>
    <t>Potassium</t>
  </si>
  <si>
    <r>
      <rPr>
        <b/>
        <sz val="12"/>
        <rFont val="Calibri"/>
        <family val="2"/>
        <scheme val="minor"/>
      </rPr>
      <t>Source</t>
    </r>
    <r>
      <rPr>
        <sz val="11"/>
        <rFont val="Calibri"/>
        <family val="2"/>
        <scheme val="minor"/>
      </rPr>
      <t xml:space="preserve">: Data manually added by: </t>
    </r>
    <r>
      <rPr>
        <b/>
        <sz val="11"/>
        <rFont val="Calibri"/>
        <family val="2"/>
        <scheme val="minor"/>
      </rPr>
      <t>Alex Cyril Veliyathumari</t>
    </r>
    <r>
      <rPr>
        <sz val="11"/>
        <rFont val="Calibri"/>
        <family val="2"/>
        <scheme val="minor"/>
      </rPr>
      <t xml:space="preserve"> and Cleansed by </t>
    </r>
    <r>
      <rPr>
        <b/>
        <sz val="11"/>
        <rFont val="Calibri"/>
        <family val="2"/>
        <scheme val="minor"/>
      </rPr>
      <t>Ravi Nakulan</t>
    </r>
  </si>
  <si>
    <r>
      <rPr>
        <b/>
        <sz val="12"/>
        <rFont val="Calibri"/>
        <family val="2"/>
        <scheme val="minor"/>
      </rPr>
      <t>Note</t>
    </r>
    <r>
      <rPr>
        <sz val="11"/>
        <rFont val="Calibri"/>
        <family val="2"/>
        <scheme val="minor"/>
      </rPr>
      <t>: All the mesasurments are given in *gms* except  "Vitamins, Shelf, Cups/Ounce &amp; Rating"</t>
    </r>
  </si>
  <si>
    <t xml:space="preserve">vitamins &amp; minerals (0, 25, 50, 75 or 100, respectively indicating) </t>
  </si>
  <si>
    <t>Cereal Name</t>
  </si>
  <si>
    <t>Launch year</t>
  </si>
  <si>
    <t>End year</t>
  </si>
  <si>
    <t>Tenure</t>
  </si>
  <si>
    <t>Cream of Wheat</t>
  </si>
  <si>
    <t>Currently available</t>
  </si>
  <si>
    <t>Grape-Nuts – Post Cereals</t>
  </si>
  <si>
    <t>Force</t>
  </si>
  <si>
    <t>Corn Flakes – Kellogg's</t>
  </si>
  <si>
    <t>Uncle Sam Cereal – U.S. Mills</t>
  </si>
  <si>
    <t>All-Bran – Kellogg's</t>
  </si>
  <si>
    <t>Wheaties – General Mills – "The Breakfast of Champions"</t>
  </si>
  <si>
    <t>Rice Krispies – Kellogg's –</t>
  </si>
  <si>
    <t>CoCo Wheats – Little Crow Foods</t>
  </si>
  <si>
    <t>Chex – Ralcorp</t>
  </si>
  <si>
    <t>Kix – General Mills</t>
  </si>
  <si>
    <t>Cheerios – General Mills</t>
  </si>
  <si>
    <t>Raisin Bran – Kellogg's</t>
  </si>
  <si>
    <t>Sugar Crisp – Post Cereals</t>
  </si>
  <si>
    <t>Corn Pops – Kellogg's</t>
  </si>
  <si>
    <t>Honey Smacks – Kellogg's</t>
  </si>
  <si>
    <t>Sugar Smacks – Kellogg's</t>
  </si>
  <si>
    <t>Trix – General Mills</t>
  </si>
  <si>
    <t>Special K – Kellogg's</t>
  </si>
  <si>
    <t>Alpha-Bits – Post Cereals</t>
  </si>
  <si>
    <t>Cocoa Puffs – General Mills</t>
  </si>
  <si>
    <t>Krumbles-Kellogg's</t>
  </si>
  <si>
    <t>Cocoa Krispies – Kellogg's</t>
  </si>
  <si>
    <t>Life – Quaker</t>
  </si>
  <si>
    <t>Total – General Mills</t>
  </si>
  <si>
    <t>Cap'n Crunch – Quaker Oats</t>
  </si>
  <si>
    <t>Lucky Charms – General Mills</t>
  </si>
  <si>
    <t>Apple Jacks – Kellogg's</t>
  </si>
  <si>
    <t>Honeycomb – Post Cereals</t>
  </si>
  <si>
    <t>Cap'n Crunch Crunch Berries – Quaker Oats</t>
  </si>
  <si>
    <t>Kaboom! – General Mills</t>
  </si>
  <si>
    <t>Peanut Butter Crunch – Quaker Oats</t>
  </si>
  <si>
    <t>Pebbles Cereal – Post Cereals</t>
  </si>
  <si>
    <t>Fruity Pebbles – Post Cereals</t>
  </si>
  <si>
    <t>Product 19 – Kellogg's</t>
  </si>
  <si>
    <t>Golden Grahams – General Mills</t>
  </si>
  <si>
    <t>King Vitaman – Quaker Oats</t>
  </si>
  <si>
    <t>Cocoa Pebbles – Post Cereals</t>
  </si>
  <si>
    <t>Vita Brits – Uncle Tobys</t>
  </si>
  <si>
    <t>Franken Berry</t>
  </si>
  <si>
    <t>Monster Cereals – General Mills</t>
  </si>
  <si>
    <t>Count Chocula – General Mills</t>
  </si>
  <si>
    <t>Franken Berry – General Mills</t>
  </si>
  <si>
    <t>Boo Berry – General Mills</t>
  </si>
  <si>
    <t>Cocoa Freakies</t>
  </si>
  <si>
    <t>Cinnamon Life</t>
  </si>
  <si>
    <t>Mini-Wheats – Kellogg's –</t>
  </si>
  <si>
    <t>Cinnamon Nut Cheerios</t>
  </si>
  <si>
    <t>Mueslix – Kellogg's</t>
  </si>
  <si>
    <t>Honey Nut Corn Flakes – Kellogg's</t>
  </si>
  <si>
    <t>Crispix – Kellogg's –</t>
  </si>
  <si>
    <t>Cinnamon Toast Crunch – General Mills</t>
  </si>
  <si>
    <t>Christmas Crunch – Quaker Oats</t>
  </si>
  <si>
    <t>Honey Bunches of Oats</t>
  </si>
  <si>
    <t>Multi-Bran Chex</t>
  </si>
  <si>
    <t>Honey Bunches of Oats with Almonds</t>
  </si>
  <si>
    <t>MultiGrain Cheerios</t>
  </si>
  <si>
    <t>Berry Berry Kix</t>
  </si>
  <si>
    <t>Krispy Kritters</t>
  </si>
  <si>
    <t>Oat Krunchies – Quaker Oats</t>
  </si>
  <si>
    <t>Rice Krispies Treats Cereal – Kellogg's</t>
  </si>
  <si>
    <t>Reese's Puffs – General Mills</t>
  </si>
  <si>
    <t>Rice Krinkles – Post</t>
  </si>
  <si>
    <t>Frosted Cheerios</t>
  </si>
  <si>
    <t>French Toast Crunch</t>
  </si>
  <si>
    <t>Crispy Critters – Post Cereals</t>
  </si>
  <si>
    <t>Frosty O's – General Mills</t>
  </si>
  <si>
    <t>KamB8s Frosted Nuts- Organic</t>
  </si>
  <si>
    <t>Honey Rice Krispies – Kellogg's –</t>
  </si>
  <si>
    <t>Waffle Crisp – Post Cereals</t>
  </si>
  <si>
    <t>Concentrate – Kellogg's</t>
  </si>
  <si>
    <t>Cranberry Almond Crunch – Post Cereals</t>
  </si>
  <si>
    <t>Oops! All Berries – Quaker Oats</t>
  </si>
  <si>
    <t>Honey Nut Chex</t>
  </si>
  <si>
    <t>Nestlé NesQuik – General Mills/Nestlé</t>
  </si>
  <si>
    <t>Raisin Bran Crunch – Kellogg's</t>
  </si>
  <si>
    <t>Red Berries – Kellogg's</t>
  </si>
  <si>
    <t>Vive – Kellogg's</t>
  </si>
  <si>
    <t>Honey Bunches of Oats with Strawberries</t>
  </si>
  <si>
    <t>Berry Burst Cheerios</t>
  </si>
  <si>
    <t>Berry Burst Cheerios – Strawberry</t>
  </si>
  <si>
    <t>Berry Burst Cheerios – Triple Berry</t>
  </si>
  <si>
    <t>Freakies – Ralston</t>
  </si>
  <si>
    <t>Smorz – Kellogg's</t>
  </si>
  <si>
    <t>Cinnamon Cheerios</t>
  </si>
  <si>
    <t>Yogurt Burst Cheerios – Strawberry</t>
  </si>
  <si>
    <t>Yogurt Burst Cheerios – Vanilla</t>
  </si>
  <si>
    <t>Less Sugar Frosted Flakes</t>
  </si>
  <si>
    <t>Peanut Butter Toast Crunch – General Mills</t>
  </si>
  <si>
    <t>Jets – General Mills</t>
  </si>
  <si>
    <t>Chocolate Lucky Charms</t>
  </si>
  <si>
    <t>Apple Cinnamon Rice Krispies – Kellogg's</t>
  </si>
  <si>
    <t>Tony's Turboz – Kellogg's</t>
  </si>
  <si>
    <t>Fruity Cheerios</t>
  </si>
  <si>
    <t>Comet Balls – Spix/Sulava &amp; Company</t>
  </si>
  <si>
    <t>Oatibix – Weetabix Limited</t>
  </si>
  <si>
    <t>Oat Cluster Cheerios Crunch</t>
  </si>
  <si>
    <t>Chocolate Chex</t>
  </si>
  <si>
    <t>Honey Bunches of Oats with Vanilla Clusters</t>
  </si>
  <si>
    <t>Marshmallow Rice Krispies – Kellogg's</t>
  </si>
  <si>
    <t>Banana Nut Cheerios</t>
  </si>
  <si>
    <t>Frosted Flakes Gold</t>
  </si>
  <si>
    <t>Honey Bunches of Oats with Chocolate Clusters</t>
  </si>
  <si>
    <t>Honey Bunches of Oats Just Bunches</t>
  </si>
  <si>
    <t>Maple &amp; Brown Sugar Life</t>
  </si>
  <si>
    <t>Fruity Marshmallow Krispies – Kellogg's</t>
  </si>
  <si>
    <t>S'mores Grahams or S'mores Crunch – General Mills</t>
  </si>
  <si>
    <t>Cinnamon Chex</t>
  </si>
  <si>
    <t>Honey Kix</t>
  </si>
  <si>
    <t>Fruit Brute – General Mills</t>
  </si>
  <si>
    <t>Oreo O's – Post Cereals</t>
  </si>
  <si>
    <t>Apple Jacks Apple Clones – Kellogg's</t>
  </si>
  <si>
    <t>Caramel Crunchfuls</t>
  </si>
  <si>
    <t>Chocolate Cheerios</t>
  </si>
  <si>
    <t>Chocolate Crunchfuls</t>
  </si>
  <si>
    <t>Marshmallow Pebbles – Post Cereals</t>
  </si>
  <si>
    <t>Puffa Puffa Rice – Kellogg's</t>
  </si>
  <si>
    <t>Cinnamon Burst Cheerios</t>
  </si>
  <si>
    <t>Vanilla Cookie Crisp</t>
  </si>
  <si>
    <t>Elixir Cereals - Known by brand name Nutri-Crisp</t>
  </si>
  <si>
    <t>Honey Bunches of Oats with Apples with Cinnamon Bunches</t>
  </si>
  <si>
    <t>Honey Bunches of Oats with Peaches</t>
  </si>
  <si>
    <t>Marshmallow-Blasted Froot Loops – Kellogg's</t>
  </si>
  <si>
    <t>Mini Cinnamon Churros - Post Cereals</t>
  </si>
  <si>
    <t>Limited Edition Smurfs Pebbles – Post Cereals</t>
  </si>
  <si>
    <t>Pebbles Boulders – Post Cereals</t>
  </si>
  <si>
    <t>MultiGrain Peanut Butter Crunch Cheerios</t>
  </si>
  <si>
    <t>Apple Cinnamon Chex</t>
  </si>
  <si>
    <t>Frosted Toast Crunch – General Mills</t>
  </si>
  <si>
    <t>Honey Bunches of Oats with Cinnamon Clusters</t>
  </si>
  <si>
    <t>Honey Bunches of Oats Fruit Blends</t>
  </si>
  <si>
    <t>Krave U.S Version - Kellogg's</t>
  </si>
  <si>
    <t>Chocolate Krave</t>
  </si>
  <si>
    <t>Double Chocolate Krave</t>
  </si>
  <si>
    <t>Honey Graham Chex</t>
  </si>
  <si>
    <t>Vanilla Chex</t>
  </si>
  <si>
    <t>Chocolate Toast Crunch - General Mills</t>
  </si>
  <si>
    <t>Cinnamon Crunch Crispix – Kellogg's</t>
  </si>
  <si>
    <t>Cinnamon Jacks – Kellogg's</t>
  </si>
  <si>
    <t>Cookie Crisp Brownie</t>
  </si>
  <si>
    <t>Froots Loops Treasures Cereal</t>
  </si>
  <si>
    <t>Hershey's Cookies 'n' Creme Cereal - General Mills</t>
  </si>
  <si>
    <t>Honey Graham Life</t>
  </si>
  <si>
    <t>Fruity Yummy Mummy – General Mills</t>
  </si>
  <si>
    <t>Prophet's Pastry Pops - Amber Franklin Cereal Products</t>
  </si>
  <si>
    <t>Quake – Quaker Oats</t>
  </si>
  <si>
    <t>Sesame Street Cereal - Post Cereals</t>
  </si>
  <si>
    <t>Sugar Sprinkled Twinkles – General Mills</t>
  </si>
  <si>
    <t>Buzz Blasts – Disney/Pixar/Kellogg's</t>
  </si>
  <si>
    <t>MultiGrain Dark Chocolate Crunch Cheerios</t>
  </si>
  <si>
    <t>Frosted Mini-Chex</t>
  </si>
  <si>
    <t>Double Dip Crunch – Kellogg's</t>
  </si>
  <si>
    <t>Disney Hunny B's Honey-Graham – Kellogg's/Disney</t>
  </si>
  <si>
    <t>S'mores Krave</t>
  </si>
  <si>
    <t>Mini Swirlz Cinnamon Bun Cereal – Kellogg's</t>
  </si>
  <si>
    <t>Poppin' Pebbles – Post Cereals</t>
  </si>
  <si>
    <t>Cookie Crisp Sprinkles</t>
  </si>
  <si>
    <t>Banana Frosted Flakes</t>
  </si>
  <si>
    <t>Cocoa Frosted Flakes</t>
  </si>
  <si>
    <t>Ghostbusters Cereal – Ralston</t>
  </si>
  <si>
    <t>Vanilla Yogurt Crunch Life</t>
  </si>
  <si>
    <t>Berry Lucky Charms</t>
  </si>
  <si>
    <t>Mickey's Magix – Kellogg's/Disney</t>
  </si>
  <si>
    <t>Mud &amp; Bugs – Kellogg's/Disney</t>
  </si>
  <si>
    <t>Cinna-Crunch Pebbles – Post Cereals</t>
  </si>
  <si>
    <t>Quake Quangaroos – Quaker Oats</t>
  </si>
  <si>
    <t>Razzle Dazzle Rice Krispies – Kellogg's</t>
  </si>
  <si>
    <t>Smurf Magic Berries – Post Cereals</t>
  </si>
  <si>
    <t>SpongeBob SquarePants – Kellogg's</t>
  </si>
  <si>
    <t>Strawberry Chex</t>
  </si>
  <si>
    <t>Cinnamon Mini-Buns</t>
  </si>
  <si>
    <t>Double Chocolate Cookie Crisp</t>
  </si>
  <si>
    <t>Oatmeal Cookie Crisp</t>
  </si>
  <si>
    <t>Peanut Butter Cookie Crisp</t>
  </si>
  <si>
    <t>Cracker Jack Cereal – Ralston</t>
  </si>
  <si>
    <t>Cran-Vanilla Crunch – Kellogg's</t>
  </si>
  <si>
    <t>Frosted Flakes Chocolate</t>
  </si>
  <si>
    <t>Hidden Treasures – General Mills</t>
  </si>
  <si>
    <t>Keebler Cookie Crunch Cereal – Kellogg's</t>
  </si>
  <si>
    <t>Chocolate Oat Crunch Life</t>
  </si>
  <si>
    <t>Mini Swirlz Fudge Ripple Cereal – Kellogg's</t>
  </si>
  <si>
    <t>Bamm-Bamm Berry Pebbles – Post</t>
  </si>
  <si>
    <t>Cinnamon Pebbles – Post Cereals</t>
  </si>
  <si>
    <t>Cupcake Pebbles – Post Cereals</t>
  </si>
  <si>
    <t>Marshmallow Mania Pebbles – Post Cereals</t>
  </si>
  <si>
    <t>Pink Panther Flakes – Post Cereals</t>
  </si>
  <si>
    <t>Berry Krispies – Kellogg's</t>
  </si>
  <si>
    <t>Cocoa Krispies Choconilla – Kellogg's</t>
  </si>
  <si>
    <t>Jumbo Krispies – Kellogg's</t>
  </si>
  <si>
    <t>Rice Krispies With Real Strawberries – Kellogg's</t>
  </si>
  <si>
    <t>Teenage Mutant Ninja Turtles – Ralston</t>
  </si>
  <si>
    <t>Tiger Power – Kellogg's</t>
  </si>
  <si>
    <t>Tony's Cinnamon Krunchers – Kellogg's</t>
  </si>
  <si>
    <t>Triple Snack – Kellogg's</t>
  </si>
  <si>
    <t>Wackies – General Mills</t>
  </si>
  <si>
    <t>Millenios</t>
  </si>
  <si>
    <t>Very Berry Cheerios</t>
  </si>
  <si>
    <t>Cröonchy Stars – Post Cereals</t>
  </si>
  <si>
    <t>Dinersaurs – Ralston</t>
  </si>
  <si>
    <t>Donkey Kong Crunch – Ralston</t>
  </si>
  <si>
    <t>Donkey Kong Jr. Cereal – Ralston</t>
  </si>
  <si>
    <t>The Fairly OddParents Cereal! – Post Cereals</t>
  </si>
  <si>
    <t>Fantuz Flakes</t>
  </si>
  <si>
    <t>Fruity Freakies</t>
  </si>
  <si>
    <t>Honey Bunches of Oats with Bananas</t>
  </si>
  <si>
    <t>Honey Maid - Post Cereals</t>
  </si>
  <si>
    <t>Mickey Mouse Magic Crunch – Post</t>
  </si>
  <si>
    <t>Mini Swirlz Peanut Butter Blast Cereal – Kellogg's</t>
  </si>
  <si>
    <t>Morning Funnies – Ralston</t>
  </si>
  <si>
    <t>Nerds Cereal – Ralston</t>
  </si>
  <si>
    <t>Nintendo Cereal System – Ralston/Nintendo</t>
  </si>
  <si>
    <t>IceBerry Pebbles – Post Cereals</t>
  </si>
  <si>
    <t>Pirates of the Caribbean Cereal – Kellogg's</t>
  </si>
  <si>
    <t>Pro Grain Cereal Kellogg's</t>
  </si>
  <si>
    <t>Rocky Road – General Mills</t>
  </si>
  <si>
    <t>Undercover Bears – General Mills</t>
  </si>
  <si>
    <t>Urkel-Os – Ralston</t>
  </si>
  <si>
    <t>Waffelos – Ralston</t>
  </si>
  <si>
    <t>Wild Animal Crunch – Kellogg's</t>
  </si>
  <si>
    <t>Apple DJ Crashers – Kellogg's</t>
  </si>
  <si>
    <t>CinnaScary Apple Jacks – Kellogg's</t>
  </si>
  <si>
    <t>Apple Jacks Double Vision – Kellogg's</t>
  </si>
  <si>
    <t>Captain Planet Cereal</t>
  </si>
  <si>
    <t>Team</t>
  </si>
  <si>
    <t>Chocolate Peanut Butter Corn Pops – Kellogg's</t>
  </si>
  <si>
    <t>Chrebet Crunch</t>
  </si>
  <si>
    <t>Chocolatey Peanut Butter Crunch – Quaker Oats</t>
  </si>
  <si>
    <t>Cinnamon Marshmallow Scooby-Doo – Kellogg's</t>
  </si>
  <si>
    <t>Cocoa Puffs Brownie Crunch</t>
  </si>
  <si>
    <t>Cocoa Puffs Combos</t>
  </si>
  <si>
    <t>E.T. Cereal – Ralston</t>
  </si>
  <si>
    <t>Birthday Confetti Frosted Flakes</t>
  </si>
  <si>
    <t>Fruit Islands – Ralston</t>
  </si>
  <si>
    <t>Fruit Wheats - Nabisco</t>
  </si>
  <si>
    <t>G.I. Joe Action Stars – Ralston</t>
  </si>
  <si>
    <t>Ghostbusters II Cereal – Ralston</t>
  </si>
  <si>
    <t>Golden Oaties - Quaker</t>
  </si>
  <si>
    <t>Gremlins cereal – Ralston</t>
  </si>
  <si>
    <t>High School Musical Cereal – Kellogg's/Disney</t>
  </si>
  <si>
    <t>Homer's Cinnamon Donut Cereal – Kellogg's</t>
  </si>
  <si>
    <t>Hot Wheels – Ralston</t>
  </si>
  <si>
    <t>Hulk Cereal – Post</t>
  </si>
  <si>
    <t>Ice Cream Cones –</t>
  </si>
  <si>
    <t>Jurassic Park Crunch – General Mills</t>
  </si>
  <si>
    <t>Krunchios</t>
  </si>
  <si>
    <t>Kung Fu Panda Crunchers cereal – Kellogg's / DreamWorks</t>
  </si>
  <si>
    <t>Baked Apple Life</t>
  </si>
  <si>
    <t>Monopoly Cereal – General Mills</t>
  </si>
  <si>
    <t>Monsters University Cereal - Kellogg's</t>
  </si>
  <si>
    <t>Mr. T Cereal – Quaker Oats</t>
  </si>
  <si>
    <t>Neopets Islandberry Crunch – General Mills</t>
  </si>
  <si>
    <t>Nickelodeon Green Slime Cereal – General Mills</t>
  </si>
  <si>
    <t>Nutter Butter - Post -</t>
  </si>
  <si>
    <t>Oatbox Cereal Co. – Cranberry, Rosemary &amp; Raw Cocoa Nibs Granola</t>
  </si>
  <si>
    <t>Oatbox Cereal Co. – Chai Tea &amp; Roasted Pineapple Granola</t>
  </si>
  <si>
    <t>Oatbox Cereal Co. – Old fashioned Apple Crumble Granola</t>
  </si>
  <si>
    <t>Oatbox Cereal Co. – Pumpkin Spice Granola</t>
  </si>
  <si>
    <t>oho! breakfast cereals</t>
  </si>
  <si>
    <t>Orange Blossom – General Mills</t>
  </si>
  <si>
    <t>Palaseja – Lithuania</t>
  </si>
  <si>
    <t>Dino S'mores Pebbles – Post Cereals</t>
  </si>
  <si>
    <t>Winter Fruity Pebbles – Post Cereals</t>
  </si>
  <si>
    <t>Pokémon Cereal – Kellogg's</t>
  </si>
  <si>
    <t>Pop-Tarts Crunch – Kellogg's</t>
  </si>
  <si>
    <t>Quisp – Quaker Oats</t>
  </si>
  <si>
    <t>Rainbow Brite Cereal – Ralston</t>
  </si>
  <si>
    <t>Reptar Crunch – Post</t>
  </si>
  <si>
    <t>Strawberry Rice Krispies – Kellogg's</t>
  </si>
  <si>
    <t>Rocky Mountain Chocolate Cereal - Kellogg's</t>
  </si>
  <si>
    <t>Rail Road tracks – Joey Mickladlen</t>
  </si>
  <si>
    <t>Scooby-Doo! - Kellogg's</t>
  </si>
  <si>
    <t>Sir Grapefellow – General Mills</t>
  </si>
  <si>
    <t>Smurf Berry Crunch – Post Cereals</t>
  </si>
  <si>
    <t>Spider-Man – Ralston</t>
  </si>
  <si>
    <t>Spider-Man Cereal – Kellogg's</t>
  </si>
  <si>
    <t>Spider-Man 3 Cereal – General Mills</t>
  </si>
  <si>
    <t>Star Wars cereal – Kellogg's</t>
  </si>
  <si>
    <t>Teddy Grahams Breakfast Bears Graham Cereal – Nabisco</t>
  </si>
  <si>
    <t>Temptations French Vanilla Cereal – Kellogg's</t>
  </si>
  <si>
    <t>Temptations Honey Roasted Pecan Cereal – Kellogg's</t>
  </si>
  <si>
    <t>Tiny Toon Adventures Cereal – Quaker</t>
  </si>
  <si>
    <t>Triples - General Mills</t>
  </si>
  <si>
    <t>Turbo Cereal - Post Cereals</t>
  </si>
  <si>
    <t>https://www.interviewqs.com/blog/cereal</t>
  </si>
  <si>
    <t>No.</t>
  </si>
  <si>
    <t>Entity</t>
  </si>
  <si>
    <t>Code</t>
  </si>
  <si>
    <t>Crops - Cereals (Rice Milled Eqv) - 1817 - Production - 5510 - tonnes</t>
  </si>
  <si>
    <t>Canada</t>
  </si>
  <si>
    <t>CAN</t>
  </si>
  <si>
    <t>United States</t>
  </si>
  <si>
    <t>USA</t>
  </si>
  <si>
    <t>China</t>
  </si>
  <si>
    <t>CHN</t>
  </si>
  <si>
    <t>India</t>
  </si>
  <si>
    <t>IND</t>
  </si>
  <si>
    <t>European Union</t>
  </si>
  <si>
    <t>Turkey</t>
  </si>
  <si>
    <t>TUR</t>
  </si>
  <si>
    <t>Nigeria</t>
  </si>
  <si>
    <t>NGA</t>
  </si>
  <si>
    <t>All-Bran Complete Wheat Flakes Cereal</t>
  </si>
  <si>
    <t>Krave Double Chocolate</t>
  </si>
  <si>
    <t>Annie's Whole Grain Cereal</t>
  </si>
  <si>
    <t>Cascadian Farm Organic Raisin Bran</t>
  </si>
  <si>
    <t>Cheerios Multi Grain</t>
  </si>
  <si>
    <t>Chex Wheat Cereal</t>
  </si>
  <si>
    <t>Larabar (Peanut Butter)</t>
  </si>
  <si>
    <t>Wonderworks (Peanut Butter)</t>
  </si>
  <si>
    <t>Ahold 100% Whole Grain</t>
  </si>
  <si>
    <t>Hannaford Frosted Flakes</t>
  </si>
  <si>
    <t>Martin's Food Lion</t>
  </si>
  <si>
    <t>1893 to 2018</t>
  </si>
  <si>
    <t>Hannaford Tasteeos Cereal</t>
  </si>
  <si>
    <t>Ahold Vanilla Almond Cereal</t>
  </si>
  <si>
    <t>Kelloggs Special Fruit &amp; Yogurt</t>
  </si>
  <si>
    <t>Kelloggs Special Original Cereal</t>
  </si>
  <si>
    <t>Quaker Life Cinnamon Multigrain</t>
  </si>
  <si>
    <t>Quaker Life Original Multigrain</t>
  </si>
  <si>
    <t>Quaker Life Ltd. Edition, Pumpkin Spice</t>
  </si>
  <si>
    <t>CerealId</t>
  </si>
  <si>
    <t>http://smartlabel.generalmills.com/16000157774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</si>
</sst>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/>
      <bottom/>
      <diagonal/>
    </border>
    <border>
      <left/>
      <right style="thin">
        <color theme="2" tint="-0.749992370372631"/>
      </right>
      <top/>
      <bottom/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3">
    <xf numFmtId="0" fontId="0" fillId="0" borderId="0" xfId="0"/>
    <xf numFmtId="0" fontId="18" fillId="0" borderId="0" xfId="42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6" fillId="33" borderId="0" xfId="0" applyFont="1" applyFill="1"/>
    <xf numFmtId="0" fontId="0" fillId="0" borderId="0" xfId="0"/>
    <xf numFmtId="0" fontId="18" fillId="0" borderId="0" xfId="42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9" fillId="0" borderId="0" xfId="42" applyFont="1" applyBorder="1"/>
    <xf numFmtId="0" fontId="0" fillId="0" borderId="21" xfId="0" applyFill="1" applyBorder="1"/>
    <xf numFmtId="0" fontId="0" fillId="0" borderId="25" xfId="0" applyFill="1" applyBorder="1"/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16" fillId="0" borderId="27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/>
    <xf numFmtId="0" fontId="0" fillId="0" borderId="29" xfId="0" applyFill="1" applyBorder="1" applyAlignment="1">
      <alignment horizontal="center"/>
    </xf>
    <xf numFmtId="1" fontId="0" fillId="0" borderId="29" xfId="0" applyNumberFormat="1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0" fontId="0" fillId="34" borderId="40" xfId="0" applyFill="1" applyBorder="1" applyAlignment="1">
      <alignment horizontal="center"/>
    </xf>
    <xf numFmtId="0" fontId="0" fillId="34" borderId="34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36" xfId="0" applyFill="1" applyBorder="1" applyAlignment="1">
      <alignment horizontal="left"/>
    </xf>
    <xf numFmtId="0" fontId="0" fillId="34" borderId="37" xfId="0" applyFill="1" applyBorder="1" applyAlignment="1">
      <alignment horizontal="left"/>
    </xf>
    <xf numFmtId="1" fontId="0" fillId="34" borderId="40" xfId="0" applyNumberFormat="1" applyFill="1" applyBorder="1" applyAlignment="1">
      <alignment horizontal="center"/>
    </xf>
    <xf numFmtId="2" fontId="0" fillId="34" borderId="40" xfId="0" applyNumberFormat="1" applyFill="1" applyBorder="1" applyAlignment="1">
      <alignment horizontal="center"/>
    </xf>
    <xf numFmtId="0" fontId="0" fillId="34" borderId="41" xfId="0" applyFill="1" applyBorder="1" applyAlignment="1">
      <alignment horizontal="center"/>
    </xf>
    <xf numFmtId="1" fontId="0" fillId="34" borderId="0" xfId="0" applyNumberForma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2" fontId="0" fillId="34" borderId="32" xfId="0" applyNumberFormat="1" applyFill="1" applyBorder="1" applyAlignment="1">
      <alignment horizontal="center"/>
    </xf>
    <xf numFmtId="0" fontId="0" fillId="34" borderId="33" xfId="0" applyFill="1" applyBorder="1" applyAlignment="1">
      <alignment horizontal="center"/>
    </xf>
    <xf numFmtId="0" fontId="0" fillId="34" borderId="35" xfId="0" applyFill="1" applyBorder="1" applyAlignment="1">
      <alignment horizontal="center"/>
    </xf>
    <xf numFmtId="0" fontId="0" fillId="34" borderId="34" xfId="0" applyFill="1" applyBorder="1" applyAlignment="1">
      <alignment horizontal="center"/>
    </xf>
    <xf numFmtId="0" fontId="0" fillId="34" borderId="36" xfId="0" applyFill="1" applyBorder="1" applyAlignment="1">
      <alignment horizontal="center"/>
    </xf>
    <xf numFmtId="1" fontId="0" fillId="34" borderId="37" xfId="0" applyNumberFormat="1" applyFill="1" applyBorder="1" applyAlignment="1">
      <alignment horizontal="center"/>
    </xf>
    <xf numFmtId="0" fontId="0" fillId="34" borderId="37" xfId="0" applyFill="1" applyBorder="1" applyAlignment="1">
      <alignment horizontal="center"/>
    </xf>
    <xf numFmtId="2" fontId="0" fillId="34" borderId="37" xfId="0" applyNumberFormat="1" applyFill="1" applyBorder="1" applyAlignment="1">
      <alignment horizontal="center"/>
    </xf>
    <xf numFmtId="0" fontId="0" fillId="34" borderId="38" xfId="0" applyFill="1" applyBorder="1" applyAlignment="1">
      <alignment horizontal="center"/>
    </xf>
    <xf numFmtId="1" fontId="0" fillId="34" borderId="39" xfId="0" applyNumberFormat="1" applyFill="1" applyBorder="1" applyAlignment="1">
      <alignment horizontal="center"/>
    </xf>
    <xf numFmtId="0" fontId="0" fillId="34" borderId="0" xfId="0" applyFill="1" applyBorder="1"/>
    <xf numFmtId="0" fontId="0" fillId="34" borderId="34" xfId="0" applyFill="1" applyBorder="1" applyAlignment="1"/>
    <xf numFmtId="0" fontId="0" fillId="34" borderId="0" xfId="0" applyFill="1" applyBorder="1" applyAlignment="1"/>
    <xf numFmtId="0" fontId="0" fillId="34" borderId="35" xfId="0" applyFill="1" applyBorder="1"/>
    <xf numFmtId="0" fontId="0" fillId="34" borderId="37" xfId="0" applyFill="1" applyBorder="1"/>
    <xf numFmtId="0" fontId="0" fillId="34" borderId="38" xfId="0" applyFill="1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34" borderId="0" xfId="0" applyNumberFormat="1" applyFill="1" applyBorder="1" applyAlignment="1">
      <alignment horizontal="left"/>
    </xf>
    <xf numFmtId="0" fontId="0" fillId="34" borderId="34" xfId="0" applyFill="1" applyBorder="1"/>
    <xf numFmtId="1" fontId="0" fillId="34" borderId="37" xfId="0" applyNumberFormat="1" applyFill="1" applyBorder="1" applyAlignment="1">
      <alignment horizontal="left"/>
    </xf>
    <xf numFmtId="0" fontId="16" fillId="0" borderId="42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39" xfId="0" applyFont="1" applyFill="1" applyBorder="1" applyAlignment="1">
      <alignment horizontal="center"/>
    </xf>
    <xf numFmtId="0" fontId="16" fillId="0" borderId="39" xfId="0" applyFont="1" applyBorder="1" applyAlignment="1">
      <alignment horizontal="left"/>
    </xf>
    <xf numFmtId="0" fontId="16" fillId="0" borderId="0" xfId="0" applyFont="1"/>
    <xf numFmtId="2" fontId="0" fillId="0" borderId="2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" fontId="0" fillId="36" borderId="21" xfId="0" applyNumberFormat="1" applyFill="1" applyBorder="1" applyAlignment="1">
      <alignment horizontal="center"/>
    </xf>
    <xf numFmtId="2" fontId="0" fillId="36" borderId="25" xfId="0" applyNumberFormat="1" applyFill="1" applyBorder="1" applyAlignment="1">
      <alignment horizontal="center"/>
    </xf>
    <xf numFmtId="2" fontId="0" fillId="36" borderId="21" xfId="0" applyNumberFormat="1" applyFill="1" applyBorder="1" applyAlignment="1">
      <alignment horizontal="center"/>
    </xf>
    <xf numFmtId="2" fontId="0" fillId="36" borderId="29" xfId="0" applyNumberForma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  <xf numFmtId="165" fontId="0" fillId="0" borderId="0" xfId="0" applyNumberFormat="1"/>
    <xf numFmtId="1" fontId="0" fillId="0" borderId="0" xfId="0" applyNumberFormat="1" applyBorder="1"/>
    <xf numFmtId="0" fontId="16" fillId="0" borderId="43" xfId="0" applyFont="1" applyFill="1" applyBorder="1" applyAlignment="1">
      <alignment horizontal="center"/>
    </xf>
    <xf numFmtId="0" fontId="16" fillId="0" borderId="44" xfId="0" applyFont="1" applyFill="1" applyBorder="1" applyAlignment="1">
      <alignment horizontal="center"/>
    </xf>
    <xf numFmtId="0" fontId="16" fillId="0" borderId="45" xfId="0" applyFont="1" applyFill="1" applyBorder="1"/>
    <xf numFmtId="0" fontId="16" fillId="0" borderId="45" xfId="0" applyFont="1" applyFill="1" applyBorder="1" applyAlignment="1">
      <alignment horizontal="center"/>
    </xf>
    <xf numFmtId="1" fontId="16" fillId="0" borderId="45" xfId="0" applyNumberFormat="1" applyFont="1" applyFill="1" applyBorder="1" applyAlignment="1">
      <alignment horizontal="center"/>
    </xf>
    <xf numFmtId="2" fontId="16" fillId="36" borderId="45" xfId="0" applyNumberFormat="1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9" fillId="0" borderId="21" xfId="42" applyFont="1" applyBorder="1"/>
    <xf numFmtId="0" fontId="16" fillId="0" borderId="28" xfId="0" applyFont="1" applyBorder="1" applyAlignment="1">
      <alignment horizontal="center"/>
    </xf>
    <xf numFmtId="0" fontId="16" fillId="0" borderId="29" xfId="0" applyFont="1" applyBorder="1"/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28" xfId="0" applyFont="1" applyFill="1" applyBorder="1"/>
    <xf numFmtId="0" fontId="16" fillId="0" borderId="29" xfId="0" applyFont="1" applyFill="1" applyBorder="1"/>
    <xf numFmtId="0" fontId="16" fillId="0" borderId="30" xfId="0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6" xfId="0" applyFill="1" applyBorder="1"/>
    <xf numFmtId="0" fontId="0" fillId="33" borderId="0" xfId="0" applyFill="1" applyBorder="1" applyAlignment="1">
      <alignment horizontal="center"/>
    </xf>
    <xf numFmtId="0" fontId="16" fillId="0" borderId="47" xfId="0" applyFont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9" xfId="0" applyNumberFormat="1" applyFill="1" applyBorder="1" applyAlignment="1">
      <alignment horizontal="center"/>
    </xf>
    <xf numFmtId="0" fontId="20" fillId="0" borderId="30" xfId="42" applyFont="1" applyBorder="1"/>
    <xf numFmtId="0" fontId="20" fillId="0" borderId="23" xfId="42" applyFont="1" applyBorder="1"/>
    <xf numFmtId="0" fontId="20" fillId="0" borderId="26" xfId="42" applyFont="1" applyBorder="1"/>
    <xf numFmtId="0" fontId="16" fillId="0" borderId="43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/>
    <xf numFmtId="0" fontId="16" fillId="0" borderId="45" xfId="0" applyFont="1" applyBorder="1" applyAlignment="1">
      <alignment horizontal="center"/>
    </xf>
    <xf numFmtId="1" fontId="16" fillId="0" borderId="45" xfId="0" applyNumberFormat="1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20" fillId="0" borderId="35" xfId="42" applyFont="1" applyBorder="1"/>
    <xf numFmtId="164" fontId="0" fillId="0" borderId="23" xfId="0" applyNumberFormat="1" applyBorder="1" applyAlignment="1">
      <alignment horizontal="center"/>
    </xf>
    <xf numFmtId="0" fontId="18" fillId="0" borderId="35" xfId="42" applyBorder="1"/>
    <xf numFmtId="0" fontId="20" fillId="0" borderId="38" xfId="42" applyFont="1" applyBorder="1"/>
    <xf numFmtId="0" fontId="0" fillId="0" borderId="48" xfId="0" applyBorder="1" applyAlignment="1">
      <alignment horizontal="center"/>
    </xf>
    <xf numFmtId="0" fontId="0" fillId="34" borderId="34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16" fillId="35" borderId="39" xfId="0" applyFont="1" applyFill="1" applyBorder="1" applyAlignment="1">
      <alignment horizontal="center"/>
    </xf>
    <xf numFmtId="0" fontId="16" fillId="35" borderId="40" xfId="0" applyFont="1" applyFill="1" applyBorder="1" applyAlignment="1">
      <alignment horizontal="center"/>
    </xf>
    <xf numFmtId="0" fontId="16" fillId="35" borderId="41" xfId="0" applyFont="1" applyFill="1" applyBorder="1" applyAlignment="1">
      <alignment horizontal="center"/>
    </xf>
    <xf numFmtId="0" fontId="19" fillId="34" borderId="39" xfId="42" applyFont="1" applyFill="1" applyBorder="1" applyAlignment="1">
      <alignment horizontal="center"/>
    </xf>
    <xf numFmtId="0" fontId="19" fillId="34" borderId="40" xfId="42" applyFont="1" applyFill="1" applyBorder="1" applyAlignment="1">
      <alignment horizontal="center"/>
    </xf>
    <xf numFmtId="0" fontId="0" fillId="34" borderId="35" xfId="0" applyFill="1" applyBorder="1" applyAlignment="1">
      <alignment horizontal="left"/>
    </xf>
    <xf numFmtId="0" fontId="19" fillId="34" borderId="36" xfId="42" applyFont="1" applyFill="1" applyBorder="1" applyAlignment="1">
      <alignment horizontal="center"/>
    </xf>
    <xf numFmtId="0" fontId="19" fillId="34" borderId="37" xfId="42" applyFont="1" applyFill="1" applyBorder="1" applyAlignment="1">
      <alignment horizontal="center"/>
    </xf>
    <xf numFmtId="0" fontId="19" fillId="34" borderId="38" xfId="42" applyFont="1" applyFill="1" applyBorder="1" applyAlignment="1">
      <alignment horizontal="center"/>
    </xf>
    <xf numFmtId="0" fontId="18" fillId="34" borderId="31" xfId="42" applyFill="1" applyBorder="1" applyAlignment="1">
      <alignment horizontal="center"/>
    </xf>
    <xf numFmtId="0" fontId="18" fillId="34" borderId="32" xfId="42" applyFill="1" applyBorder="1" applyAlignment="1">
      <alignment horizontal="center"/>
    </xf>
    <xf numFmtId="0" fontId="18" fillId="34" borderId="33" xfId="42" applyFill="1" applyBorder="1" applyAlignment="1">
      <alignment horizontal="center"/>
    </xf>
    <xf numFmtId="0" fontId="18" fillId="34" borderId="34" xfId="42" applyFill="1" applyBorder="1" applyAlignment="1">
      <alignment horizontal="center"/>
    </xf>
    <xf numFmtId="0" fontId="18" fillId="34" borderId="0" xfId="42" applyFill="1" applyBorder="1" applyAlignment="1">
      <alignment horizontal="center"/>
    </xf>
    <xf numFmtId="0" fontId="18" fillId="34" borderId="35" xfId="42" applyFill="1" applyBorder="1" applyAlignment="1">
      <alignment horizontal="center"/>
    </xf>
    <xf numFmtId="0" fontId="19" fillId="34" borderId="34" xfId="42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0" fontId="19" fillId="34" borderId="35" xfId="42" applyFont="1" applyFill="1" applyBorder="1" applyAlignment="1">
      <alignment horizontal="center"/>
    </xf>
    <xf numFmtId="0" fontId="0" fillId="34" borderId="34" xfId="0" applyFill="1" applyBorder="1" applyAlignment="1"/>
    <xf numFmtId="0" fontId="0" fillId="34" borderId="0" xfId="0" applyFill="1" applyBorder="1" applyAlignment="1"/>
    <xf numFmtId="0" fontId="0" fillId="34" borderId="31" xfId="0" applyFill="1" applyBorder="1" applyAlignment="1"/>
    <xf numFmtId="0" fontId="0" fillId="34" borderId="32" xfId="0" applyFill="1" applyBorder="1" applyAlignment="1"/>
    <xf numFmtId="0" fontId="0" fillId="34" borderId="32" xfId="0" applyFill="1" applyBorder="1" applyAlignment="1">
      <alignment horizontal="left"/>
    </xf>
    <xf numFmtId="0" fontId="18" fillId="34" borderId="36" xfId="42" applyFill="1" applyBorder="1" applyAlignment="1">
      <alignment horizontal="center"/>
    </xf>
    <xf numFmtId="0" fontId="18" fillId="34" borderId="37" xfId="42" applyFill="1" applyBorder="1" applyAlignment="1">
      <alignment horizontal="center"/>
    </xf>
    <xf numFmtId="0" fontId="18" fillId="34" borderId="38" xfId="42" applyFill="1" applyBorder="1" applyAlignment="1">
      <alignment horizontal="center"/>
    </xf>
    <xf numFmtId="0" fontId="19" fillId="34" borderId="41" xfId="42" applyFont="1" applyFill="1" applyBorder="1" applyAlignment="1">
      <alignment horizontal="center"/>
    </xf>
    <xf numFmtId="0" fontId="19" fillId="35" borderId="39" xfId="42" applyFont="1" applyFill="1" applyBorder="1" applyAlignment="1">
      <alignment horizontal="center"/>
    </xf>
    <xf numFmtId="0" fontId="19" fillId="35" borderId="40" xfId="42" applyFont="1" applyFill="1" applyBorder="1" applyAlignment="1">
      <alignment horizontal="center"/>
    </xf>
    <xf numFmtId="0" fontId="19" fillId="35" borderId="41" xfId="42" applyFont="1" applyFill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real" connectionId="1" xr16:uid="{AD2D53EA-B750-4D9A-A444-1C497DA034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pubs.com/analyticswithali/419055" TargetMode="External"/><Relationship Id="rId7" Type="http://schemas.openxmlformats.org/officeDocument/2006/relationships/hyperlink" Target="http://smartlabel.org/" TargetMode="External"/><Relationship Id="rId2" Type="http://schemas.openxmlformats.org/officeDocument/2006/relationships/hyperlink" Target="http://www.influenster.com/" TargetMode="External"/><Relationship Id="rId1" Type="http://schemas.openxmlformats.org/officeDocument/2006/relationships/hyperlink" Target="https://www.mrbreakfast.com/" TargetMode="External"/><Relationship Id="rId6" Type="http://schemas.openxmlformats.org/officeDocument/2006/relationships/hyperlink" Target="http://www.fooducate.com/" TargetMode="External"/><Relationship Id="rId5" Type="http://schemas.openxmlformats.org/officeDocument/2006/relationships/hyperlink" Target="https://foodtruckempire.com/how-to/cereal-brand-names/" TargetMode="External"/><Relationship Id="rId4" Type="http://schemas.openxmlformats.org/officeDocument/2006/relationships/hyperlink" Target="https://perso.telecom-paristech.fr/eagan/class/igr204/datas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pubs.com/analyticswithali/419055" TargetMode="External"/><Relationship Id="rId13" Type="http://schemas.openxmlformats.org/officeDocument/2006/relationships/hyperlink" Target="http://smartlabel.org/" TargetMode="External"/><Relationship Id="rId3" Type="http://schemas.openxmlformats.org/officeDocument/2006/relationships/hyperlink" Target="https://perso.telecom-paristech.fr/eagan/class/igr204/datasets" TargetMode="External"/><Relationship Id="rId7" Type="http://schemas.openxmlformats.org/officeDocument/2006/relationships/hyperlink" Target="http://www.fooducate.com/" TargetMode="External"/><Relationship Id="rId12" Type="http://schemas.openxmlformats.org/officeDocument/2006/relationships/hyperlink" Target="http://smartlabel.org/" TargetMode="External"/><Relationship Id="rId2" Type="http://schemas.openxmlformats.org/officeDocument/2006/relationships/hyperlink" Target="http://smartlabel.org/" TargetMode="External"/><Relationship Id="rId1" Type="http://schemas.openxmlformats.org/officeDocument/2006/relationships/hyperlink" Target="https://perso.telecom-paristech.fr/eagan/class/igr204/datasets" TargetMode="External"/><Relationship Id="rId6" Type="http://schemas.openxmlformats.org/officeDocument/2006/relationships/hyperlink" Target="http://smartlabel.org/" TargetMode="External"/><Relationship Id="rId11" Type="http://schemas.openxmlformats.org/officeDocument/2006/relationships/hyperlink" Target="http://smartlabel.org/" TargetMode="External"/><Relationship Id="rId5" Type="http://schemas.openxmlformats.org/officeDocument/2006/relationships/hyperlink" Target="https://perso.telecom-paristech.fr/eagan/class/igr204/datasets" TargetMode="External"/><Relationship Id="rId10" Type="http://schemas.openxmlformats.org/officeDocument/2006/relationships/hyperlink" Target="https://www.mrbreakfast.com/" TargetMode="External"/><Relationship Id="rId4" Type="http://schemas.openxmlformats.org/officeDocument/2006/relationships/hyperlink" Target="https://foodtruckempire.com/how-to/cereal-brand-names/" TargetMode="External"/><Relationship Id="rId9" Type="http://schemas.openxmlformats.org/officeDocument/2006/relationships/hyperlink" Target="http://www.influenster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erso.telecom-paristech.fr/eagan/class/igr204/datasets" TargetMode="External"/><Relationship Id="rId7" Type="http://schemas.openxmlformats.org/officeDocument/2006/relationships/hyperlink" Target="http://smartlabel.org/" TargetMode="External"/><Relationship Id="rId2" Type="http://schemas.openxmlformats.org/officeDocument/2006/relationships/hyperlink" Target="http://smartlabel.org/" TargetMode="External"/><Relationship Id="rId1" Type="http://schemas.openxmlformats.org/officeDocument/2006/relationships/hyperlink" Target="https://perso.telecom-paristech.fr/eagan/class/igr204/datasets" TargetMode="External"/><Relationship Id="rId6" Type="http://schemas.openxmlformats.org/officeDocument/2006/relationships/hyperlink" Target="http://smartlabel.org/" TargetMode="External"/><Relationship Id="rId5" Type="http://schemas.openxmlformats.org/officeDocument/2006/relationships/hyperlink" Target="http://smartlabel.generalmills.com/16000157774" TargetMode="External"/><Relationship Id="rId4" Type="http://schemas.openxmlformats.org/officeDocument/2006/relationships/hyperlink" Target="http://smartlabel.org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allmart.ca/" TargetMode="External"/><Relationship Id="rId2" Type="http://schemas.openxmlformats.org/officeDocument/2006/relationships/hyperlink" Target="http://amazon.ca/" TargetMode="External"/><Relationship Id="rId1" Type="http://schemas.openxmlformats.org/officeDocument/2006/relationships/hyperlink" Target="http://smartlabel.org/" TargetMode="External"/><Relationship Id="rId4" Type="http://schemas.openxmlformats.org/officeDocument/2006/relationships/hyperlink" Target="http://www.influenst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9"/>
  <sheetViews>
    <sheetView topLeftCell="A67" workbookViewId="0">
      <selection activeCell="A82" sqref="A82"/>
    </sheetView>
  </sheetViews>
  <sheetFormatPr defaultRowHeight="14.5" x14ac:dyDescent="0.35"/>
  <cols>
    <col min="1" max="1" width="94.7265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8" x14ac:dyDescent="0.35">
      <c r="A17" t="s">
        <v>16</v>
      </c>
    </row>
    <row r="18" spans="1:18" x14ac:dyDescent="0.35">
      <c r="A18" t="s">
        <v>17</v>
      </c>
    </row>
    <row r="19" spans="1:18" x14ac:dyDescent="0.35">
      <c r="A19" t="s">
        <v>18</v>
      </c>
    </row>
    <row r="20" spans="1:18" x14ac:dyDescent="0.35">
      <c r="A20" t="s">
        <v>19</v>
      </c>
    </row>
    <row r="21" spans="1:18" x14ac:dyDescent="0.35">
      <c r="A21" t="s">
        <v>20</v>
      </c>
    </row>
    <row r="22" spans="1:18" x14ac:dyDescent="0.35">
      <c r="A22" t="s">
        <v>21</v>
      </c>
    </row>
    <row r="23" spans="1:18" x14ac:dyDescent="0.35">
      <c r="A23" t="s">
        <v>22</v>
      </c>
    </row>
    <row r="24" spans="1:18" x14ac:dyDescent="0.35">
      <c r="A24" t="s">
        <v>23</v>
      </c>
    </row>
    <row r="25" spans="1:18" x14ac:dyDescent="0.35">
      <c r="A25" t="s">
        <v>24</v>
      </c>
    </row>
    <row r="26" spans="1:18" x14ac:dyDescent="0.35">
      <c r="A26" t="s">
        <v>25</v>
      </c>
    </row>
    <row r="27" spans="1:18" x14ac:dyDescent="0.35">
      <c r="A27" t="s">
        <v>26</v>
      </c>
    </row>
    <row r="28" spans="1:18" x14ac:dyDescent="0.35">
      <c r="A28" t="s">
        <v>27</v>
      </c>
    </row>
    <row r="29" spans="1:18" x14ac:dyDescent="0.35">
      <c r="A29" t="s">
        <v>28</v>
      </c>
    </row>
    <row r="30" spans="1:18" x14ac:dyDescent="0.35">
      <c r="A30" t="s">
        <v>29</v>
      </c>
      <c r="B30" t="s">
        <v>30</v>
      </c>
      <c r="C30" t="s">
        <v>31</v>
      </c>
      <c r="D30" t="s">
        <v>32</v>
      </c>
      <c r="E30" t="s">
        <v>33</v>
      </c>
      <c r="F30">
        <v>120</v>
      </c>
      <c r="G30">
        <v>3</v>
      </c>
      <c r="H30">
        <v>2</v>
      </c>
      <c r="I30">
        <v>160</v>
      </c>
      <c r="J30">
        <v>5</v>
      </c>
      <c r="K30">
        <v>12</v>
      </c>
      <c r="L30">
        <v>10</v>
      </c>
      <c r="M30">
        <v>200</v>
      </c>
      <c r="N30">
        <v>25</v>
      </c>
      <c r="O30">
        <v>3</v>
      </c>
      <c r="P30">
        <v>1.25</v>
      </c>
      <c r="Q30">
        <v>0.67</v>
      </c>
      <c r="R30">
        <v>40.917046999999997</v>
      </c>
    </row>
    <row r="31" spans="1:18" x14ac:dyDescent="0.35">
      <c r="A31" t="s">
        <v>34</v>
      </c>
    </row>
    <row r="32" spans="1:18" x14ac:dyDescent="0.35">
      <c r="A32" t="s">
        <v>35</v>
      </c>
    </row>
    <row r="33" spans="1:18" x14ac:dyDescent="0.35">
      <c r="A33" t="s">
        <v>36</v>
      </c>
    </row>
    <row r="34" spans="1:18" x14ac:dyDescent="0.35">
      <c r="A34" t="s">
        <v>37</v>
      </c>
    </row>
    <row r="35" spans="1:18" x14ac:dyDescent="0.35">
      <c r="A35" t="s">
        <v>38</v>
      </c>
    </row>
    <row r="36" spans="1:18" x14ac:dyDescent="0.35">
      <c r="A36" t="s">
        <v>39</v>
      </c>
    </row>
    <row r="37" spans="1:18" x14ac:dyDescent="0.35">
      <c r="A37" t="s">
        <v>40</v>
      </c>
    </row>
    <row r="38" spans="1:18" x14ac:dyDescent="0.35">
      <c r="A38" t="s">
        <v>41</v>
      </c>
    </row>
    <row r="39" spans="1:18" x14ac:dyDescent="0.35">
      <c r="A39" t="s">
        <v>42</v>
      </c>
    </row>
    <row r="40" spans="1:18" x14ac:dyDescent="0.35">
      <c r="A40" t="s">
        <v>43</v>
      </c>
    </row>
    <row r="41" spans="1:18" x14ac:dyDescent="0.35">
      <c r="A41" t="s">
        <v>44</v>
      </c>
    </row>
    <row r="42" spans="1:18" x14ac:dyDescent="0.35">
      <c r="A42" t="s">
        <v>45</v>
      </c>
    </row>
    <row r="43" spans="1:18" x14ac:dyDescent="0.35">
      <c r="A43" t="s">
        <v>46</v>
      </c>
    </row>
    <row r="44" spans="1:18" x14ac:dyDescent="0.35">
      <c r="A44" t="s">
        <v>47</v>
      </c>
    </row>
    <row r="45" spans="1:18" x14ac:dyDescent="0.35">
      <c r="A45" t="s">
        <v>48</v>
      </c>
    </row>
    <row r="46" spans="1:18" x14ac:dyDescent="0.35">
      <c r="A46" t="s">
        <v>49</v>
      </c>
    </row>
    <row r="47" spans="1:18" x14ac:dyDescent="0.35">
      <c r="A47" t="s">
        <v>50</v>
      </c>
      <c r="B47" t="s">
        <v>51</v>
      </c>
      <c r="C47" t="s">
        <v>52</v>
      </c>
      <c r="D47" t="s">
        <v>53</v>
      </c>
      <c r="E47" t="s">
        <v>33</v>
      </c>
      <c r="F47">
        <v>150</v>
      </c>
      <c r="G47">
        <v>4</v>
      </c>
      <c r="H47">
        <v>3</v>
      </c>
      <c r="I47">
        <v>95</v>
      </c>
      <c r="J47">
        <v>3</v>
      </c>
      <c r="K47">
        <v>16</v>
      </c>
      <c r="L47">
        <v>11</v>
      </c>
      <c r="M47">
        <v>170</v>
      </c>
      <c r="N47">
        <v>25</v>
      </c>
      <c r="O47">
        <v>3</v>
      </c>
      <c r="P47">
        <v>1</v>
      </c>
      <c r="Q47">
        <v>1</v>
      </c>
      <c r="R47">
        <v>37.136862999999998</v>
      </c>
    </row>
    <row r="48" spans="1:18" x14ac:dyDescent="0.35">
      <c r="A48" t="s">
        <v>50</v>
      </c>
      <c r="B48" t="s">
        <v>54</v>
      </c>
      <c r="C48" t="s">
        <v>55</v>
      </c>
      <c r="D48" t="s">
        <v>53</v>
      </c>
      <c r="E48" t="s">
        <v>33</v>
      </c>
      <c r="F48">
        <v>150</v>
      </c>
      <c r="G48">
        <v>4</v>
      </c>
      <c r="H48">
        <v>3</v>
      </c>
      <c r="I48">
        <v>150</v>
      </c>
      <c r="J48">
        <v>3</v>
      </c>
      <c r="K48">
        <v>16</v>
      </c>
      <c r="L48">
        <v>11</v>
      </c>
      <c r="M48">
        <v>170</v>
      </c>
      <c r="N48">
        <v>25</v>
      </c>
      <c r="O48">
        <v>3</v>
      </c>
      <c r="P48">
        <v>1</v>
      </c>
      <c r="Q48">
        <v>1</v>
      </c>
      <c r="R48">
        <v>34.139764999999997</v>
      </c>
    </row>
    <row r="49" spans="1:1" x14ac:dyDescent="0.35">
      <c r="A49" t="s">
        <v>56</v>
      </c>
    </row>
    <row r="50" spans="1:1" x14ac:dyDescent="0.35">
      <c r="A50" t="s">
        <v>57</v>
      </c>
    </row>
    <row r="51" spans="1:1" x14ac:dyDescent="0.35">
      <c r="A51" t="s">
        <v>58</v>
      </c>
    </row>
    <row r="52" spans="1:1" x14ac:dyDescent="0.35">
      <c r="A52" t="s">
        <v>59</v>
      </c>
    </row>
    <row r="53" spans="1:1" x14ac:dyDescent="0.35">
      <c r="A53" t="s">
        <v>60</v>
      </c>
    </row>
    <row r="54" spans="1:1" x14ac:dyDescent="0.35">
      <c r="A54" t="s">
        <v>61</v>
      </c>
    </row>
    <row r="55" spans="1:1" x14ac:dyDescent="0.35">
      <c r="A55" t="s">
        <v>62</v>
      </c>
    </row>
    <row r="56" spans="1:1" x14ac:dyDescent="0.35">
      <c r="A56" t="s">
        <v>63</v>
      </c>
    </row>
    <row r="57" spans="1:1" x14ac:dyDescent="0.35">
      <c r="A57" t="s">
        <v>64</v>
      </c>
    </row>
    <row r="58" spans="1:1" x14ac:dyDescent="0.35">
      <c r="A58" t="s">
        <v>65</v>
      </c>
    </row>
    <row r="59" spans="1:1" x14ac:dyDescent="0.35">
      <c r="A59" t="s">
        <v>66</v>
      </c>
    </row>
    <row r="60" spans="1:1" x14ac:dyDescent="0.35">
      <c r="A60" t="s">
        <v>67</v>
      </c>
    </row>
    <row r="61" spans="1:1" x14ac:dyDescent="0.35">
      <c r="A61" t="s">
        <v>68</v>
      </c>
    </row>
    <row r="62" spans="1:1" x14ac:dyDescent="0.35">
      <c r="A62" t="s">
        <v>69</v>
      </c>
    </row>
    <row r="63" spans="1:1" x14ac:dyDescent="0.35">
      <c r="A63" t="s">
        <v>70</v>
      </c>
    </row>
    <row r="64" spans="1:1" x14ac:dyDescent="0.35">
      <c r="A64" t="s">
        <v>71</v>
      </c>
    </row>
    <row r="65" spans="1:1" x14ac:dyDescent="0.35">
      <c r="A65" t="s">
        <v>72</v>
      </c>
    </row>
    <row r="66" spans="1:1" x14ac:dyDescent="0.35">
      <c r="A66" t="s">
        <v>73</v>
      </c>
    </row>
    <row r="67" spans="1:1" x14ac:dyDescent="0.35">
      <c r="A67" t="s">
        <v>74</v>
      </c>
    </row>
    <row r="68" spans="1:1" x14ac:dyDescent="0.35">
      <c r="A68" t="s">
        <v>75</v>
      </c>
    </row>
    <row r="69" spans="1:1" x14ac:dyDescent="0.35">
      <c r="A69" t="s">
        <v>76</v>
      </c>
    </row>
    <row r="70" spans="1:1" x14ac:dyDescent="0.35">
      <c r="A70" t="s">
        <v>77</v>
      </c>
    </row>
    <row r="71" spans="1:1" x14ac:dyDescent="0.35">
      <c r="A71" t="s">
        <v>78</v>
      </c>
    </row>
    <row r="72" spans="1:1" x14ac:dyDescent="0.35">
      <c r="A72" t="s">
        <v>79</v>
      </c>
    </row>
    <row r="73" spans="1:1" x14ac:dyDescent="0.35">
      <c r="A73" t="s">
        <v>80</v>
      </c>
    </row>
    <row r="74" spans="1:1" x14ac:dyDescent="0.35">
      <c r="A74" t="s">
        <v>81</v>
      </c>
    </row>
    <row r="75" spans="1:1" x14ac:dyDescent="0.35">
      <c r="A75" t="s">
        <v>82</v>
      </c>
    </row>
    <row r="76" spans="1:1" x14ac:dyDescent="0.35">
      <c r="A76" t="s">
        <v>83</v>
      </c>
    </row>
    <row r="77" spans="1:1" x14ac:dyDescent="0.35">
      <c r="A77" t="s">
        <v>84</v>
      </c>
    </row>
    <row r="78" spans="1:1" x14ac:dyDescent="0.35">
      <c r="A78" t="s">
        <v>85</v>
      </c>
    </row>
    <row r="79" spans="1:1" x14ac:dyDescent="0.35">
      <c r="A79" t="s">
        <v>86</v>
      </c>
    </row>
    <row r="80" spans="1:1" s="22" customFormat="1" x14ac:dyDescent="0.35"/>
    <row r="81" spans="1:1" x14ac:dyDescent="0.35">
      <c r="A81" s="21" t="s">
        <v>241</v>
      </c>
    </row>
    <row r="82" spans="1:1" x14ac:dyDescent="0.35">
      <c r="A82" s="23" t="s">
        <v>242</v>
      </c>
    </row>
    <row r="83" spans="1:1" s="22" customFormat="1" x14ac:dyDescent="0.35">
      <c r="A83" s="21" t="s">
        <v>243</v>
      </c>
    </row>
    <row r="84" spans="1:1" x14ac:dyDescent="0.35">
      <c r="A84" s="23" t="s">
        <v>244</v>
      </c>
    </row>
    <row r="85" spans="1:1" x14ac:dyDescent="0.35">
      <c r="A85" s="23" t="s">
        <v>87</v>
      </c>
    </row>
    <row r="86" spans="1:1" x14ac:dyDescent="0.35">
      <c r="A86" s="1" t="s">
        <v>205</v>
      </c>
    </row>
    <row r="87" spans="1:1" s="22" customFormat="1" x14ac:dyDescent="0.35">
      <c r="A87" s="23" t="s">
        <v>240</v>
      </c>
    </row>
    <row r="88" spans="1:1" s="22" customFormat="1" x14ac:dyDescent="0.35">
      <c r="A88" s="23" t="s">
        <v>245</v>
      </c>
    </row>
    <row r="89" spans="1:1" s="22" customFormat="1" x14ac:dyDescent="0.35">
      <c r="A89" s="23" t="s">
        <v>251</v>
      </c>
    </row>
    <row r="90" spans="1:1" s="107" customFormat="1" x14ac:dyDescent="0.35">
      <c r="A90" s="23"/>
    </row>
    <row r="91" spans="1:1" s="107" customFormat="1" x14ac:dyDescent="0.35">
      <c r="A91" s="23"/>
    </row>
    <row r="92" spans="1:1" x14ac:dyDescent="0.35">
      <c r="A92" s="1"/>
    </row>
    <row r="93" spans="1:1" x14ac:dyDescent="0.35">
      <c r="A93" t="s">
        <v>88</v>
      </c>
    </row>
    <row r="94" spans="1:1" x14ac:dyDescent="0.35">
      <c r="A94" t="s">
        <v>89</v>
      </c>
    </row>
    <row r="95" spans="1:1" x14ac:dyDescent="0.35">
      <c r="A95" t="s">
        <v>90</v>
      </c>
    </row>
    <row r="96" spans="1:1" x14ac:dyDescent="0.35">
      <c r="A96" t="s">
        <v>91</v>
      </c>
    </row>
    <row r="97" spans="1:1" x14ac:dyDescent="0.35">
      <c r="A97" t="s">
        <v>92</v>
      </c>
    </row>
    <row r="98" spans="1:1" x14ac:dyDescent="0.35">
      <c r="A98" t="s">
        <v>93</v>
      </c>
    </row>
    <row r="99" spans="1:1" x14ac:dyDescent="0.35">
      <c r="A99" t="s">
        <v>94</v>
      </c>
    </row>
    <row r="100" spans="1:1" x14ac:dyDescent="0.35">
      <c r="A100" t="s">
        <v>95</v>
      </c>
    </row>
    <row r="101" spans="1:1" x14ac:dyDescent="0.35">
      <c r="A101" t="s">
        <v>96</v>
      </c>
    </row>
    <row r="102" spans="1:1" x14ac:dyDescent="0.35">
      <c r="A102" t="s">
        <v>97</v>
      </c>
    </row>
    <row r="103" spans="1:1" x14ac:dyDescent="0.35">
      <c r="A103" t="s">
        <v>98</v>
      </c>
    </row>
    <row r="104" spans="1:1" x14ac:dyDescent="0.35">
      <c r="A104" t="s">
        <v>99</v>
      </c>
    </row>
    <row r="105" spans="1:1" x14ac:dyDescent="0.35">
      <c r="A105" t="s">
        <v>100</v>
      </c>
    </row>
    <row r="106" spans="1:1" x14ac:dyDescent="0.35">
      <c r="A106" t="s">
        <v>271</v>
      </c>
    </row>
    <row r="107" spans="1:1" x14ac:dyDescent="0.35">
      <c r="A107" t="s">
        <v>101</v>
      </c>
    </row>
    <row r="108" spans="1:1" x14ac:dyDescent="0.35">
      <c r="A108" t="s">
        <v>102</v>
      </c>
    </row>
    <row r="109" spans="1:1" x14ac:dyDescent="0.35">
      <c r="A109" t="s">
        <v>103</v>
      </c>
    </row>
    <row r="110" spans="1:1" x14ac:dyDescent="0.35">
      <c r="A110" t="s">
        <v>104</v>
      </c>
    </row>
    <row r="114" spans="1:2" x14ac:dyDescent="0.35">
      <c r="A114" t="s">
        <v>185</v>
      </c>
    </row>
    <row r="115" spans="1:2" x14ac:dyDescent="0.35">
      <c r="A115" t="s">
        <v>186</v>
      </c>
    </row>
    <row r="116" spans="1:2" x14ac:dyDescent="0.35">
      <c r="A116" t="s">
        <v>187</v>
      </c>
    </row>
    <row r="117" spans="1:2" x14ac:dyDescent="0.35">
      <c r="A117" t="s">
        <v>188</v>
      </c>
    </row>
    <row r="118" spans="1:2" x14ac:dyDescent="0.35">
      <c r="A118" t="s">
        <v>189</v>
      </c>
    </row>
    <row r="119" spans="1:2" x14ac:dyDescent="0.35">
      <c r="A119" t="s">
        <v>191</v>
      </c>
    </row>
    <row r="120" spans="1:2" x14ac:dyDescent="0.35">
      <c r="A120" t="s">
        <v>190</v>
      </c>
    </row>
    <row r="122" spans="1:2" x14ac:dyDescent="0.35">
      <c r="A122" t="s">
        <v>201</v>
      </c>
    </row>
    <row r="123" spans="1:2" x14ac:dyDescent="0.35">
      <c r="A123">
        <v>1</v>
      </c>
      <c r="B123" t="s">
        <v>193</v>
      </c>
    </row>
    <row r="124" spans="1:2" x14ac:dyDescent="0.35">
      <c r="A124">
        <v>2</v>
      </c>
      <c r="B124" t="s">
        <v>199</v>
      </c>
    </row>
    <row r="125" spans="1:2" x14ac:dyDescent="0.35">
      <c r="A125">
        <v>3</v>
      </c>
      <c r="B125" t="s">
        <v>194</v>
      </c>
    </row>
    <row r="126" spans="1:2" x14ac:dyDescent="0.35">
      <c r="A126">
        <v>4</v>
      </c>
      <c r="B126" t="s">
        <v>195</v>
      </c>
    </row>
    <row r="127" spans="1:2" x14ac:dyDescent="0.35">
      <c r="A127">
        <v>5</v>
      </c>
      <c r="B127" t="s">
        <v>196</v>
      </c>
    </row>
    <row r="128" spans="1:2" x14ac:dyDescent="0.35">
      <c r="A128">
        <v>6</v>
      </c>
      <c r="B128" t="s">
        <v>197</v>
      </c>
    </row>
    <row r="129" spans="1:2" x14ac:dyDescent="0.35">
      <c r="A129">
        <v>7</v>
      </c>
      <c r="B129" t="s">
        <v>198</v>
      </c>
    </row>
    <row r="130" spans="1:2" x14ac:dyDescent="0.35">
      <c r="A130">
        <v>8</v>
      </c>
      <c r="B130" t="s">
        <v>200</v>
      </c>
    </row>
    <row r="131" spans="1:2" x14ac:dyDescent="0.35">
      <c r="A131">
        <v>9</v>
      </c>
      <c r="B131" t="s">
        <v>269</v>
      </c>
    </row>
    <row r="132" spans="1:2" x14ac:dyDescent="0.35">
      <c r="A132">
        <v>10</v>
      </c>
      <c r="B132" t="s">
        <v>270</v>
      </c>
    </row>
    <row r="139" spans="1:2" x14ac:dyDescent="0.35">
      <c r="A139" s="31" t="s">
        <v>250</v>
      </c>
    </row>
  </sheetData>
  <hyperlinks>
    <hyperlink ref="A86" r:id="rId1" xr:uid="{55A34AED-F276-4B3E-9918-6EE5F3661D71}"/>
    <hyperlink ref="A87" r:id="rId2" xr:uid="{3268CB7A-7FC8-4AD7-B956-1BE6D9F601C0}"/>
    <hyperlink ref="A85" r:id="rId3" xr:uid="{DB22F364-72AF-4F23-AD7D-602126DCAAFA}"/>
    <hyperlink ref="A82" r:id="rId4" xr:uid="{7F01EF66-86E5-447C-BE00-DCA0D7D41FA6}"/>
    <hyperlink ref="A84" r:id="rId5" xr:uid="{2A28FA59-A213-4CBB-A0DE-E23A7901E013}"/>
    <hyperlink ref="A88" r:id="rId6" xr:uid="{43F2476C-32A9-426C-966D-93597FDF6124}"/>
    <hyperlink ref="A89" r:id="rId7" xr:uid="{9972FDD5-27D4-402B-8F05-A87EEF6823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"/>
  <sheetViews>
    <sheetView zoomScaleNormal="100" workbookViewId="0">
      <pane ySplit="1" topLeftCell="A76" activePane="bottomLeft" state="frozen"/>
      <selection activeCell="B79" sqref="B79"/>
      <selection pane="bottomLeft" activeCell="A100" sqref="A100"/>
    </sheetView>
  </sheetViews>
  <sheetFormatPr defaultColWidth="9.1796875" defaultRowHeight="14.5" x14ac:dyDescent="0.35"/>
  <cols>
    <col min="1" max="1" width="6.81640625" style="3" bestFit="1" customWidth="1"/>
    <col min="2" max="2" width="33" style="2" customWidth="1"/>
    <col min="3" max="3" width="9.1796875" style="4"/>
    <col min="4" max="4" width="10.81640625" style="4" bestFit="1" customWidth="1"/>
    <col min="5" max="14" width="9.1796875" style="4"/>
    <col min="15" max="15" width="12.7265625" style="4" customWidth="1"/>
    <col min="16" max="16" width="11" style="4" customWidth="1"/>
    <col min="17" max="17" width="10" style="4" customWidth="1"/>
    <col min="18" max="18" width="17.7265625" style="2" bestFit="1" customWidth="1"/>
    <col min="19" max="19" width="16.453125" style="2" bestFit="1" customWidth="1"/>
    <col min="20" max="20" width="11.1796875" style="2" bestFit="1" customWidth="1"/>
    <col min="21" max="32" width="9.1796875" style="2"/>
    <col min="33" max="33" width="9.1796875" style="26"/>
    <col min="34" max="16384" width="9.1796875" style="2"/>
  </cols>
  <sheetData>
    <row r="1" spans="1:36" x14ac:dyDescent="0.35">
      <c r="A1" s="5" t="s">
        <v>220</v>
      </c>
      <c r="B1" s="6" t="s">
        <v>219</v>
      </c>
      <c r="C1" s="7" t="s">
        <v>206</v>
      </c>
      <c r="D1" s="7" t="s">
        <v>207</v>
      </c>
      <c r="E1" s="7" t="s">
        <v>192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  <c r="K1" s="7" t="s">
        <v>213</v>
      </c>
      <c r="L1" s="7" t="s">
        <v>214</v>
      </c>
      <c r="M1" s="7" t="s">
        <v>215</v>
      </c>
      <c r="N1" s="7" t="s">
        <v>216</v>
      </c>
      <c r="O1" s="7" t="s">
        <v>247</v>
      </c>
      <c r="P1" s="7" t="s">
        <v>217</v>
      </c>
      <c r="Q1" s="8" t="s">
        <v>218</v>
      </c>
      <c r="R1" s="19" t="s">
        <v>248</v>
      </c>
      <c r="AG1" s="24"/>
      <c r="AH1" s="24"/>
      <c r="AI1" s="24"/>
      <c r="AJ1" s="24"/>
    </row>
    <row r="2" spans="1:36" x14ac:dyDescent="0.35">
      <c r="A2" s="9">
        <v>1</v>
      </c>
      <c r="B2" s="10" t="s">
        <v>105</v>
      </c>
      <c r="C2" s="11" t="s">
        <v>106</v>
      </c>
      <c r="D2" s="11" t="s">
        <v>33</v>
      </c>
      <c r="E2" s="11">
        <v>70</v>
      </c>
      <c r="F2" s="11">
        <v>4</v>
      </c>
      <c r="G2" s="11">
        <v>1</v>
      </c>
      <c r="H2" s="11">
        <v>0.13</v>
      </c>
      <c r="I2" s="11">
        <v>10</v>
      </c>
      <c r="J2" s="11">
        <v>5</v>
      </c>
      <c r="K2" s="11">
        <v>6</v>
      </c>
      <c r="L2" s="11">
        <v>0.28000000000000003</v>
      </c>
      <c r="M2" s="11">
        <v>25</v>
      </c>
      <c r="N2" s="11">
        <v>3</v>
      </c>
      <c r="O2" s="11">
        <v>1</v>
      </c>
      <c r="P2" s="11">
        <v>0.33</v>
      </c>
      <c r="Q2" s="12">
        <v>68.402973000000003</v>
      </c>
      <c r="R2" s="26">
        <f>CONVERT(O2,"ozm","g")</f>
        <v>28.349523125000001</v>
      </c>
      <c r="S2" s="110">
        <f>SUM(F2:L2)</f>
        <v>26.41</v>
      </c>
      <c r="AG2" s="24"/>
      <c r="AH2" s="24"/>
      <c r="AI2" s="24"/>
      <c r="AJ2" s="24"/>
    </row>
    <row r="3" spans="1:36" x14ac:dyDescent="0.35">
      <c r="A3" s="13">
        <v>2</v>
      </c>
      <c r="B3" s="2" t="s">
        <v>107</v>
      </c>
      <c r="C3" s="4" t="s">
        <v>108</v>
      </c>
      <c r="D3" s="4" t="s">
        <v>33</v>
      </c>
      <c r="E3" s="4">
        <v>120</v>
      </c>
      <c r="F3" s="4">
        <v>3</v>
      </c>
      <c r="G3" s="4">
        <v>5</v>
      </c>
      <c r="H3" s="4">
        <v>1.4999999999999999E-2</v>
      </c>
      <c r="I3" s="4">
        <v>2</v>
      </c>
      <c r="J3" s="4">
        <v>8</v>
      </c>
      <c r="K3" s="4">
        <v>8</v>
      </c>
      <c r="L3" s="4">
        <v>0.13500000000000001</v>
      </c>
      <c r="M3" s="4">
        <v>0</v>
      </c>
      <c r="N3" s="4">
        <v>3</v>
      </c>
      <c r="O3" s="4">
        <v>1</v>
      </c>
      <c r="P3" s="4">
        <v>1</v>
      </c>
      <c r="Q3" s="14">
        <v>33.983679000000002</v>
      </c>
      <c r="R3" s="26">
        <f t="shared" ref="R3:R66" si="0">CONVERT(O3,"ozm","g")</f>
        <v>28.349523125000001</v>
      </c>
      <c r="S3" s="110">
        <f t="shared" ref="S3:S49" si="1">SUM(F3:L3)</f>
        <v>26.150000000000002</v>
      </c>
      <c r="AG3" s="24"/>
      <c r="AH3" s="24"/>
      <c r="AI3" s="24"/>
      <c r="AJ3" s="24"/>
    </row>
    <row r="4" spans="1:36" x14ac:dyDescent="0.35">
      <c r="A4" s="13">
        <v>3</v>
      </c>
      <c r="B4" s="2" t="s">
        <v>109</v>
      </c>
      <c r="C4" s="4" t="s">
        <v>110</v>
      </c>
      <c r="D4" s="4" t="s">
        <v>33</v>
      </c>
      <c r="E4" s="4">
        <v>70</v>
      </c>
      <c r="F4" s="4">
        <v>4</v>
      </c>
      <c r="G4" s="4">
        <v>1</v>
      </c>
      <c r="H4" s="4">
        <v>0.26</v>
      </c>
      <c r="I4" s="4">
        <v>9</v>
      </c>
      <c r="J4" s="4">
        <v>7</v>
      </c>
      <c r="K4" s="4">
        <v>5</v>
      </c>
      <c r="L4" s="4">
        <v>0.32</v>
      </c>
      <c r="M4" s="4">
        <v>25</v>
      </c>
      <c r="N4" s="4">
        <v>3</v>
      </c>
      <c r="O4" s="4">
        <v>1</v>
      </c>
      <c r="P4" s="4">
        <v>0.33</v>
      </c>
      <c r="Q4" s="14">
        <v>59.425505000000001</v>
      </c>
      <c r="R4" s="26">
        <f t="shared" si="0"/>
        <v>28.349523125000001</v>
      </c>
      <c r="S4" s="110">
        <f t="shared" si="1"/>
        <v>26.58</v>
      </c>
      <c r="AG4" s="24"/>
      <c r="AH4" s="24"/>
      <c r="AI4" s="24"/>
      <c r="AJ4" s="24"/>
    </row>
    <row r="5" spans="1:36" x14ac:dyDescent="0.35">
      <c r="A5" s="13">
        <v>4</v>
      </c>
      <c r="B5" s="2" t="s">
        <v>111</v>
      </c>
      <c r="C5" s="4" t="s">
        <v>110</v>
      </c>
      <c r="D5" s="4" t="s">
        <v>33</v>
      </c>
      <c r="E5" s="4">
        <v>50</v>
      </c>
      <c r="F5" s="4">
        <v>4</v>
      </c>
      <c r="G5" s="4">
        <v>0</v>
      </c>
      <c r="H5" s="4">
        <v>0.14000000000000001</v>
      </c>
      <c r="I5" s="4">
        <v>14</v>
      </c>
      <c r="J5" s="4">
        <v>8</v>
      </c>
      <c r="K5" s="4">
        <v>0</v>
      </c>
      <c r="L5" s="4">
        <v>0.33</v>
      </c>
      <c r="M5" s="4">
        <v>25</v>
      </c>
      <c r="N5" s="4">
        <v>3</v>
      </c>
      <c r="O5" s="4">
        <v>1</v>
      </c>
      <c r="P5" s="4">
        <v>0.5</v>
      </c>
      <c r="Q5" s="14">
        <v>93.704911999999993</v>
      </c>
      <c r="R5" s="26">
        <f t="shared" si="0"/>
        <v>28.349523125000001</v>
      </c>
      <c r="S5" s="110">
        <f t="shared" si="1"/>
        <v>26.47</v>
      </c>
      <c r="AG5" s="24"/>
      <c r="AH5" s="24"/>
      <c r="AI5" s="24"/>
      <c r="AJ5" s="24"/>
    </row>
    <row r="6" spans="1:36" x14ac:dyDescent="0.35">
      <c r="A6" s="13">
        <v>5</v>
      </c>
      <c r="B6" s="2" t="s">
        <v>112</v>
      </c>
      <c r="C6" s="4" t="s">
        <v>53</v>
      </c>
      <c r="D6" s="4" t="s">
        <v>33</v>
      </c>
      <c r="E6" s="4">
        <v>110</v>
      </c>
      <c r="F6" s="4">
        <v>2</v>
      </c>
      <c r="G6" s="4">
        <v>2</v>
      </c>
      <c r="H6" s="4">
        <v>0.2</v>
      </c>
      <c r="I6" s="4">
        <v>1</v>
      </c>
      <c r="J6" s="4">
        <v>14</v>
      </c>
      <c r="K6" s="4">
        <v>8</v>
      </c>
      <c r="L6" s="4">
        <v>-1E-3</v>
      </c>
      <c r="M6" s="4">
        <v>25</v>
      </c>
      <c r="N6" s="4">
        <v>3</v>
      </c>
      <c r="O6" s="4">
        <v>1</v>
      </c>
      <c r="P6" s="4">
        <v>0.75</v>
      </c>
      <c r="Q6" s="14">
        <v>34.384842999999996</v>
      </c>
      <c r="R6" s="26">
        <f t="shared" si="0"/>
        <v>28.349523125000001</v>
      </c>
      <c r="S6" s="110">
        <f t="shared" si="1"/>
        <v>27.198999999999998</v>
      </c>
      <c r="AG6" s="24"/>
      <c r="AH6" s="24"/>
      <c r="AI6" s="24"/>
      <c r="AJ6" s="24"/>
    </row>
    <row r="7" spans="1:36" x14ac:dyDescent="0.35">
      <c r="A7" s="13">
        <v>6</v>
      </c>
      <c r="B7" s="2" t="s">
        <v>113</v>
      </c>
      <c r="C7" s="4" t="s">
        <v>114</v>
      </c>
      <c r="D7" s="4" t="s">
        <v>33</v>
      </c>
      <c r="E7" s="4">
        <v>110</v>
      </c>
      <c r="F7" s="4">
        <v>2</v>
      </c>
      <c r="G7" s="4">
        <v>2</v>
      </c>
      <c r="H7" s="4">
        <v>0.18</v>
      </c>
      <c r="I7" s="4">
        <v>1.5</v>
      </c>
      <c r="J7" s="4">
        <v>10.5</v>
      </c>
      <c r="K7" s="4">
        <v>10</v>
      </c>
      <c r="L7" s="4">
        <v>7.0000000000000007E-2</v>
      </c>
      <c r="M7" s="4">
        <v>25</v>
      </c>
      <c r="N7" s="4">
        <v>1</v>
      </c>
      <c r="O7" s="4">
        <v>1</v>
      </c>
      <c r="P7" s="4">
        <v>0.75</v>
      </c>
      <c r="Q7" s="14">
        <v>29.509540999999999</v>
      </c>
      <c r="R7" s="26">
        <f t="shared" si="0"/>
        <v>28.349523125000001</v>
      </c>
      <c r="S7" s="110">
        <f t="shared" si="1"/>
        <v>26.25</v>
      </c>
      <c r="AG7" s="24"/>
      <c r="AH7" s="24"/>
      <c r="AI7" s="24"/>
      <c r="AJ7" s="24"/>
    </row>
    <row r="8" spans="1:36" x14ac:dyDescent="0.35">
      <c r="A8" s="13">
        <v>7</v>
      </c>
      <c r="B8" s="2" t="s">
        <v>115</v>
      </c>
      <c r="C8" s="4" t="s">
        <v>110</v>
      </c>
      <c r="D8" s="4" t="s">
        <v>33</v>
      </c>
      <c r="E8" s="4">
        <v>110</v>
      </c>
      <c r="F8" s="4">
        <v>2</v>
      </c>
      <c r="G8" s="4">
        <v>0</v>
      </c>
      <c r="H8" s="4">
        <v>0.125</v>
      </c>
      <c r="I8" s="4">
        <v>1</v>
      </c>
      <c r="J8" s="4">
        <v>11</v>
      </c>
      <c r="K8" s="4">
        <v>14</v>
      </c>
      <c r="L8" s="4">
        <v>0.03</v>
      </c>
      <c r="M8" s="4">
        <v>25</v>
      </c>
      <c r="N8" s="4">
        <v>2</v>
      </c>
      <c r="O8" s="4">
        <v>1</v>
      </c>
      <c r="P8" s="4">
        <v>1</v>
      </c>
      <c r="Q8" s="14">
        <v>33.174093999999997</v>
      </c>
      <c r="R8" s="26">
        <f t="shared" si="0"/>
        <v>28.349523125000001</v>
      </c>
      <c r="S8" s="110">
        <f t="shared" si="1"/>
        <v>28.155000000000001</v>
      </c>
      <c r="AE8" s="28" t="s">
        <v>218</v>
      </c>
      <c r="AG8" s="24"/>
      <c r="AH8" s="24"/>
      <c r="AI8" s="24"/>
      <c r="AJ8" s="24"/>
    </row>
    <row r="9" spans="1:36" x14ac:dyDescent="0.35">
      <c r="A9" s="13">
        <v>8</v>
      </c>
      <c r="B9" s="2" t="s">
        <v>116</v>
      </c>
      <c r="C9" s="4" t="s">
        <v>114</v>
      </c>
      <c r="D9" s="4" t="s">
        <v>33</v>
      </c>
      <c r="E9" s="4">
        <v>130</v>
      </c>
      <c r="F9" s="4">
        <v>3</v>
      </c>
      <c r="G9" s="4">
        <v>2</v>
      </c>
      <c r="H9" s="4">
        <v>0.21</v>
      </c>
      <c r="I9" s="4">
        <v>2</v>
      </c>
      <c r="J9" s="4">
        <v>18</v>
      </c>
      <c r="K9" s="4">
        <v>8</v>
      </c>
      <c r="L9" s="4">
        <v>0.1</v>
      </c>
      <c r="M9" s="4">
        <v>25</v>
      </c>
      <c r="N9" s="4">
        <v>3</v>
      </c>
      <c r="O9" s="4">
        <v>1.33</v>
      </c>
      <c r="P9" s="4">
        <v>0.75</v>
      </c>
      <c r="Q9" s="14">
        <v>37.038561999999999</v>
      </c>
      <c r="R9" s="26">
        <f t="shared" si="0"/>
        <v>37.704865756250001</v>
      </c>
      <c r="S9" s="139">
        <f t="shared" si="1"/>
        <v>33.31</v>
      </c>
      <c r="AG9" s="24"/>
      <c r="AH9" s="24"/>
      <c r="AI9" s="24"/>
      <c r="AJ9" s="24"/>
    </row>
    <row r="10" spans="1:36" x14ac:dyDescent="0.35">
      <c r="A10" s="13">
        <v>9</v>
      </c>
      <c r="B10" s="2" t="s">
        <v>117</v>
      </c>
      <c r="C10" s="4" t="s">
        <v>53</v>
      </c>
      <c r="D10" s="4" t="s">
        <v>33</v>
      </c>
      <c r="E10" s="4">
        <v>90</v>
      </c>
      <c r="F10" s="4">
        <v>2</v>
      </c>
      <c r="G10" s="4">
        <v>1</v>
      </c>
      <c r="H10" s="4">
        <v>0.2</v>
      </c>
      <c r="I10" s="4">
        <v>4</v>
      </c>
      <c r="J10" s="4">
        <v>15</v>
      </c>
      <c r="K10" s="4">
        <v>6</v>
      </c>
      <c r="L10" s="4">
        <v>0.125</v>
      </c>
      <c r="M10" s="4">
        <v>25</v>
      </c>
      <c r="N10" s="4">
        <v>1</v>
      </c>
      <c r="O10" s="4">
        <v>1</v>
      </c>
      <c r="P10" s="4">
        <v>0.67</v>
      </c>
      <c r="Q10" s="14">
        <v>49.120252999999998</v>
      </c>
      <c r="R10" s="26">
        <f t="shared" si="0"/>
        <v>28.349523125000001</v>
      </c>
      <c r="S10" s="110">
        <f t="shared" si="1"/>
        <v>28.324999999999999</v>
      </c>
      <c r="AG10" s="24"/>
      <c r="AH10" s="24"/>
      <c r="AI10" s="24"/>
      <c r="AJ10" s="24"/>
    </row>
    <row r="11" spans="1:36" x14ac:dyDescent="0.35">
      <c r="A11" s="13">
        <v>10</v>
      </c>
      <c r="B11" s="2" t="s">
        <v>118</v>
      </c>
      <c r="C11" s="4" t="s">
        <v>32</v>
      </c>
      <c r="D11" s="4" t="s">
        <v>33</v>
      </c>
      <c r="E11" s="4">
        <v>90</v>
      </c>
      <c r="F11" s="4">
        <v>3</v>
      </c>
      <c r="G11" s="4">
        <v>0</v>
      </c>
      <c r="H11" s="4">
        <v>0.21</v>
      </c>
      <c r="I11" s="4">
        <v>5</v>
      </c>
      <c r="J11" s="4">
        <v>13</v>
      </c>
      <c r="K11" s="4">
        <v>5</v>
      </c>
      <c r="L11" s="4">
        <v>0.19</v>
      </c>
      <c r="M11" s="4">
        <v>25</v>
      </c>
      <c r="N11" s="4">
        <v>3</v>
      </c>
      <c r="O11" s="4">
        <v>1</v>
      </c>
      <c r="P11" s="4">
        <v>0.67</v>
      </c>
      <c r="Q11" s="14">
        <v>53.313813000000003</v>
      </c>
      <c r="R11" s="26">
        <f t="shared" si="0"/>
        <v>28.349523125000001</v>
      </c>
      <c r="S11" s="110">
        <f t="shared" si="1"/>
        <v>26.400000000000002</v>
      </c>
      <c r="AG11" s="24"/>
      <c r="AH11" s="24"/>
      <c r="AI11" s="24"/>
      <c r="AJ11" s="24"/>
    </row>
    <row r="12" spans="1:36" x14ac:dyDescent="0.35">
      <c r="A12" s="13">
        <v>11</v>
      </c>
      <c r="B12" s="2" t="s">
        <v>119</v>
      </c>
      <c r="C12" s="4" t="s">
        <v>108</v>
      </c>
      <c r="D12" s="4" t="s">
        <v>33</v>
      </c>
      <c r="E12" s="4">
        <v>120</v>
      </c>
      <c r="F12" s="4">
        <v>1</v>
      </c>
      <c r="G12" s="4">
        <v>2</v>
      </c>
      <c r="H12" s="4">
        <v>0.22</v>
      </c>
      <c r="I12" s="4">
        <v>0</v>
      </c>
      <c r="J12" s="4">
        <v>12</v>
      </c>
      <c r="K12" s="4">
        <v>12</v>
      </c>
      <c r="L12" s="4">
        <v>3.5000000000000003E-2</v>
      </c>
      <c r="M12" s="4">
        <v>25</v>
      </c>
      <c r="N12" s="4">
        <v>2</v>
      </c>
      <c r="O12" s="4">
        <v>1</v>
      </c>
      <c r="P12" s="4">
        <v>0.75</v>
      </c>
      <c r="Q12" s="14">
        <v>18.042850999999999</v>
      </c>
      <c r="R12" s="26">
        <f t="shared" si="0"/>
        <v>28.349523125000001</v>
      </c>
      <c r="S12" s="110">
        <f t="shared" si="1"/>
        <v>27.254999999999999</v>
      </c>
      <c r="T12" s="27" t="s">
        <v>192</v>
      </c>
      <c r="U12" s="27" t="s">
        <v>208</v>
      </c>
      <c r="V12" s="27" t="s">
        <v>209</v>
      </c>
      <c r="W12" s="27" t="s">
        <v>210</v>
      </c>
      <c r="X12" s="27" t="s">
        <v>211</v>
      </c>
      <c r="Y12" s="27" t="s">
        <v>212</v>
      </c>
      <c r="Z12" s="27" t="s">
        <v>213</v>
      </c>
      <c r="AA12" s="27" t="s">
        <v>214</v>
      </c>
      <c r="AB12" s="27" t="s">
        <v>215</v>
      </c>
      <c r="AC12" s="27" t="s">
        <v>216</v>
      </c>
      <c r="AD12" s="27" t="s">
        <v>247</v>
      </c>
      <c r="AE12" s="27" t="s">
        <v>217</v>
      </c>
      <c r="AG12" s="24"/>
      <c r="AH12" s="24"/>
      <c r="AI12" s="24"/>
      <c r="AJ12" s="24"/>
    </row>
    <row r="13" spans="1:36" x14ac:dyDescent="0.35">
      <c r="A13" s="13">
        <v>12</v>
      </c>
      <c r="B13" s="2" t="s">
        <v>120</v>
      </c>
      <c r="C13" s="4" t="s">
        <v>114</v>
      </c>
      <c r="D13" s="4" t="s">
        <v>33</v>
      </c>
      <c r="E13" s="4">
        <v>110</v>
      </c>
      <c r="F13" s="4">
        <v>6</v>
      </c>
      <c r="G13" s="4">
        <v>2</v>
      </c>
      <c r="H13" s="4">
        <v>0.28999999999999998</v>
      </c>
      <c r="I13" s="4">
        <v>2</v>
      </c>
      <c r="J13" s="4">
        <v>17</v>
      </c>
      <c r="K13" s="4">
        <v>1</v>
      </c>
      <c r="L13" s="4">
        <v>0.105</v>
      </c>
      <c r="M13" s="4">
        <v>25</v>
      </c>
      <c r="N13" s="4">
        <v>1</v>
      </c>
      <c r="O13" s="4">
        <v>1</v>
      </c>
      <c r="P13" s="4">
        <v>1.25</v>
      </c>
      <c r="Q13" s="14">
        <v>50.764999000000003</v>
      </c>
      <c r="R13" s="26">
        <f t="shared" si="0"/>
        <v>28.349523125000001</v>
      </c>
      <c r="S13" s="110">
        <f t="shared" si="1"/>
        <v>28.395</v>
      </c>
      <c r="AG13" s="24"/>
      <c r="AH13" s="24"/>
      <c r="AI13" s="24"/>
      <c r="AJ13" s="24"/>
    </row>
    <row r="14" spans="1:36" x14ac:dyDescent="0.35">
      <c r="A14" s="13">
        <v>13</v>
      </c>
      <c r="B14" s="2" t="s">
        <v>121</v>
      </c>
      <c r="C14" s="4" t="s">
        <v>114</v>
      </c>
      <c r="D14" s="4" t="s">
        <v>33</v>
      </c>
      <c r="E14" s="4">
        <v>120</v>
      </c>
      <c r="F14" s="4">
        <v>1</v>
      </c>
      <c r="G14" s="4">
        <v>3</v>
      </c>
      <c r="H14" s="4">
        <v>0.21</v>
      </c>
      <c r="I14" s="4">
        <v>0</v>
      </c>
      <c r="J14" s="4">
        <v>13</v>
      </c>
      <c r="K14" s="4">
        <v>9</v>
      </c>
      <c r="L14" s="4">
        <v>4.4999999999999998E-2</v>
      </c>
      <c r="M14" s="4">
        <v>25</v>
      </c>
      <c r="N14" s="4">
        <v>2</v>
      </c>
      <c r="O14" s="4">
        <v>1</v>
      </c>
      <c r="P14" s="4">
        <v>0.75</v>
      </c>
      <c r="Q14" s="14">
        <v>19.823573</v>
      </c>
      <c r="R14" s="26">
        <f t="shared" si="0"/>
        <v>28.349523125000001</v>
      </c>
      <c r="S14" s="110">
        <f t="shared" si="1"/>
        <v>26.255000000000003</v>
      </c>
      <c r="T14" s="2">
        <f>T15/1.25</f>
        <v>96</v>
      </c>
      <c r="U14" s="24">
        <f t="shared" ref="U14:AE14" si="2">U15/1.25</f>
        <v>2.4</v>
      </c>
      <c r="V14" s="24">
        <f t="shared" si="2"/>
        <v>1.6</v>
      </c>
      <c r="W14" s="24">
        <f t="shared" si="2"/>
        <v>0.128</v>
      </c>
      <c r="X14" s="24">
        <f t="shared" si="2"/>
        <v>4</v>
      </c>
      <c r="Y14" s="24">
        <f t="shared" si="2"/>
        <v>9.6</v>
      </c>
      <c r="Z14" s="24">
        <f t="shared" si="2"/>
        <v>8</v>
      </c>
      <c r="AA14" s="24">
        <f t="shared" si="2"/>
        <v>0.16</v>
      </c>
      <c r="AB14" s="24">
        <f t="shared" si="2"/>
        <v>20</v>
      </c>
      <c r="AC14" s="24">
        <f t="shared" si="2"/>
        <v>2.4</v>
      </c>
      <c r="AD14" s="24">
        <f t="shared" si="2"/>
        <v>1</v>
      </c>
      <c r="AE14" s="24">
        <f t="shared" si="2"/>
        <v>0.53600000000000003</v>
      </c>
      <c r="AG14" s="24"/>
      <c r="AH14" s="24"/>
      <c r="AI14" s="24"/>
      <c r="AJ14" s="24"/>
    </row>
    <row r="15" spans="1:36" x14ac:dyDescent="0.35">
      <c r="A15" s="13">
        <v>14</v>
      </c>
      <c r="B15" s="2" t="s">
        <v>122</v>
      </c>
      <c r="C15" s="4" t="s">
        <v>114</v>
      </c>
      <c r="D15" s="4" t="s">
        <v>33</v>
      </c>
      <c r="E15" s="4">
        <v>110</v>
      </c>
      <c r="F15" s="4">
        <v>3</v>
      </c>
      <c r="G15" s="4">
        <v>2</v>
      </c>
      <c r="H15" s="4">
        <v>0.14000000000000001</v>
      </c>
      <c r="I15" s="4">
        <v>2</v>
      </c>
      <c r="J15" s="4">
        <v>13</v>
      </c>
      <c r="K15" s="4">
        <v>7</v>
      </c>
      <c r="L15" s="4">
        <v>0.105</v>
      </c>
      <c r="M15" s="4">
        <v>25</v>
      </c>
      <c r="N15" s="4">
        <v>3</v>
      </c>
      <c r="O15" s="4">
        <v>1</v>
      </c>
      <c r="P15" s="4">
        <v>0.5</v>
      </c>
      <c r="Q15" s="14">
        <v>40.400207999999999</v>
      </c>
      <c r="R15" s="26">
        <f t="shared" si="0"/>
        <v>28.349523125000001</v>
      </c>
      <c r="S15" s="110">
        <f t="shared" si="1"/>
        <v>27.245000000000001</v>
      </c>
      <c r="T15" s="26">
        <v>120</v>
      </c>
      <c r="U15" s="26">
        <v>3</v>
      </c>
      <c r="V15" s="26">
        <v>2</v>
      </c>
      <c r="W15" s="26">
        <v>0.16</v>
      </c>
      <c r="X15" s="26">
        <v>5</v>
      </c>
      <c r="Y15" s="26">
        <v>12</v>
      </c>
      <c r="Z15" s="26">
        <v>10</v>
      </c>
      <c r="AA15" s="26">
        <v>0.2</v>
      </c>
      <c r="AB15" s="26">
        <v>25</v>
      </c>
      <c r="AC15" s="26">
        <v>3</v>
      </c>
      <c r="AD15" s="26">
        <v>1.25</v>
      </c>
      <c r="AE15" s="26">
        <v>0.67</v>
      </c>
      <c r="AG15" s="24"/>
      <c r="AH15" s="24"/>
      <c r="AI15" s="24"/>
      <c r="AJ15" s="24"/>
    </row>
    <row r="16" spans="1:36" x14ac:dyDescent="0.35">
      <c r="A16" s="13">
        <v>15</v>
      </c>
      <c r="B16" s="2" t="s">
        <v>123</v>
      </c>
      <c r="C16" s="4" t="s">
        <v>114</v>
      </c>
      <c r="D16" s="4" t="s">
        <v>33</v>
      </c>
      <c r="E16" s="4">
        <v>110</v>
      </c>
      <c r="F16" s="4">
        <v>1</v>
      </c>
      <c r="G16" s="4">
        <v>1</v>
      </c>
      <c r="H16" s="4">
        <v>0.18</v>
      </c>
      <c r="I16" s="4">
        <v>0</v>
      </c>
      <c r="J16" s="4">
        <v>12</v>
      </c>
      <c r="K16" s="4">
        <v>13</v>
      </c>
      <c r="L16" s="4">
        <v>5.5E-2</v>
      </c>
      <c r="M16" s="4">
        <v>25</v>
      </c>
      <c r="N16" s="4">
        <v>2</v>
      </c>
      <c r="O16" s="4">
        <v>1</v>
      </c>
      <c r="P16" s="4">
        <v>1</v>
      </c>
      <c r="Q16" s="14">
        <v>22.736446000000001</v>
      </c>
      <c r="R16" s="26">
        <f t="shared" si="0"/>
        <v>28.349523125000001</v>
      </c>
      <c r="S16" s="110">
        <f t="shared" si="1"/>
        <v>27.234999999999999</v>
      </c>
      <c r="AG16" s="24"/>
      <c r="AH16" s="24"/>
      <c r="AI16" s="24"/>
      <c r="AJ16" s="24"/>
    </row>
    <row r="17" spans="1:36" x14ac:dyDescent="0.35">
      <c r="A17" s="13">
        <v>16</v>
      </c>
      <c r="B17" s="2" t="s">
        <v>124</v>
      </c>
      <c r="C17" s="4" t="s">
        <v>53</v>
      </c>
      <c r="D17" s="4" t="s">
        <v>33</v>
      </c>
      <c r="E17" s="4">
        <v>110</v>
      </c>
      <c r="F17" s="4">
        <v>2</v>
      </c>
      <c r="G17" s="4">
        <v>0</v>
      </c>
      <c r="H17" s="4">
        <v>0.28000000000000003</v>
      </c>
      <c r="I17" s="4">
        <v>0</v>
      </c>
      <c r="J17" s="4">
        <v>22</v>
      </c>
      <c r="K17" s="4">
        <v>3</v>
      </c>
      <c r="L17" s="4">
        <v>2.5000000000000001E-2</v>
      </c>
      <c r="M17" s="4">
        <v>25</v>
      </c>
      <c r="N17" s="4">
        <v>1</v>
      </c>
      <c r="O17" s="4">
        <v>1</v>
      </c>
      <c r="P17" s="4">
        <v>1</v>
      </c>
      <c r="Q17" s="14">
        <v>41.445019000000002</v>
      </c>
      <c r="R17" s="26">
        <f t="shared" si="0"/>
        <v>28.349523125000001</v>
      </c>
      <c r="S17" s="110">
        <f t="shared" si="1"/>
        <v>27.305</v>
      </c>
      <c r="AG17" s="24"/>
      <c r="AH17" s="24"/>
      <c r="AI17" s="24"/>
      <c r="AJ17" s="24"/>
    </row>
    <row r="18" spans="1:36" x14ac:dyDescent="0.35">
      <c r="A18" s="13">
        <v>17</v>
      </c>
      <c r="B18" s="2" t="s">
        <v>125</v>
      </c>
      <c r="C18" s="4" t="s">
        <v>110</v>
      </c>
      <c r="D18" s="4" t="s">
        <v>33</v>
      </c>
      <c r="E18" s="4">
        <v>100</v>
      </c>
      <c r="F18" s="4">
        <v>2</v>
      </c>
      <c r="G18" s="4">
        <v>0</v>
      </c>
      <c r="H18" s="4">
        <v>0.28999999999999998</v>
      </c>
      <c r="I18" s="4">
        <v>1</v>
      </c>
      <c r="J18" s="4">
        <v>21</v>
      </c>
      <c r="K18" s="4">
        <v>2</v>
      </c>
      <c r="L18" s="4">
        <v>3.5000000000000003E-2</v>
      </c>
      <c r="M18" s="4">
        <v>25</v>
      </c>
      <c r="N18" s="4">
        <v>1</v>
      </c>
      <c r="O18" s="4">
        <v>1</v>
      </c>
      <c r="P18" s="4">
        <v>1</v>
      </c>
      <c r="Q18" s="14">
        <v>45.863323999999999</v>
      </c>
      <c r="R18" s="26">
        <f t="shared" si="0"/>
        <v>28.349523125000001</v>
      </c>
      <c r="S18" s="110">
        <f t="shared" si="1"/>
        <v>26.324999999999999</v>
      </c>
      <c r="AG18" s="24"/>
      <c r="AH18" s="24"/>
      <c r="AI18" s="24"/>
      <c r="AJ18" s="24"/>
    </row>
    <row r="19" spans="1:36" x14ac:dyDescent="0.35">
      <c r="A19" s="13">
        <v>18</v>
      </c>
      <c r="B19" s="2" t="s">
        <v>126</v>
      </c>
      <c r="C19" s="4" t="s">
        <v>110</v>
      </c>
      <c r="D19" s="4" t="s">
        <v>33</v>
      </c>
      <c r="E19" s="4">
        <v>110</v>
      </c>
      <c r="F19" s="4">
        <v>1</v>
      </c>
      <c r="G19" s="4">
        <v>0</v>
      </c>
      <c r="H19" s="4">
        <v>0.09</v>
      </c>
      <c r="I19" s="4">
        <v>1</v>
      </c>
      <c r="J19" s="4">
        <v>13</v>
      </c>
      <c r="K19" s="4">
        <v>12</v>
      </c>
      <c r="L19" s="4">
        <v>0.02</v>
      </c>
      <c r="M19" s="4">
        <v>25</v>
      </c>
      <c r="N19" s="4">
        <v>2</v>
      </c>
      <c r="O19" s="4">
        <v>1</v>
      </c>
      <c r="P19" s="4">
        <v>1</v>
      </c>
      <c r="Q19" s="14">
        <v>35.782791000000003</v>
      </c>
      <c r="R19" s="26">
        <f t="shared" si="0"/>
        <v>28.349523125000001</v>
      </c>
      <c r="S19" s="110">
        <f t="shared" si="1"/>
        <v>27.11</v>
      </c>
      <c r="AG19" s="24"/>
      <c r="AH19" s="24"/>
      <c r="AI19" s="24"/>
      <c r="AJ19" s="24"/>
    </row>
    <row r="20" spans="1:36" x14ac:dyDescent="0.35">
      <c r="A20" s="13">
        <v>19</v>
      </c>
      <c r="B20" s="2" t="s">
        <v>127</v>
      </c>
      <c r="C20" s="4" t="s">
        <v>114</v>
      </c>
      <c r="D20" s="4" t="s">
        <v>33</v>
      </c>
      <c r="E20" s="4">
        <v>110</v>
      </c>
      <c r="F20" s="4">
        <v>1</v>
      </c>
      <c r="G20" s="4">
        <v>1</v>
      </c>
      <c r="H20" s="4">
        <v>0.18</v>
      </c>
      <c r="I20" s="4">
        <v>0</v>
      </c>
      <c r="J20" s="4">
        <v>12</v>
      </c>
      <c r="K20" s="4">
        <v>13</v>
      </c>
      <c r="L20" s="4">
        <v>6.5000000000000002E-2</v>
      </c>
      <c r="M20" s="4">
        <v>25</v>
      </c>
      <c r="N20" s="4">
        <v>2</v>
      </c>
      <c r="O20" s="4">
        <v>1</v>
      </c>
      <c r="P20" s="4">
        <v>1</v>
      </c>
      <c r="Q20" s="14">
        <v>22.396512999999999</v>
      </c>
      <c r="R20" s="26">
        <f t="shared" si="0"/>
        <v>28.349523125000001</v>
      </c>
      <c r="S20" s="110">
        <f t="shared" si="1"/>
        <v>27.245000000000001</v>
      </c>
      <c r="AG20" s="24"/>
      <c r="AH20" s="24"/>
      <c r="AI20" s="24"/>
      <c r="AJ20" s="24"/>
    </row>
    <row r="21" spans="1:36" x14ac:dyDescent="0.35">
      <c r="A21" s="13">
        <v>20</v>
      </c>
      <c r="B21" s="2" t="s">
        <v>128</v>
      </c>
      <c r="C21" s="4" t="s">
        <v>110</v>
      </c>
      <c r="D21" s="4" t="s">
        <v>33</v>
      </c>
      <c r="E21" s="4">
        <v>110</v>
      </c>
      <c r="F21" s="4">
        <v>3</v>
      </c>
      <c r="G21" s="4">
        <v>3</v>
      </c>
      <c r="H21" s="4">
        <v>0.14000000000000001</v>
      </c>
      <c r="I21" s="4">
        <v>4</v>
      </c>
      <c r="J21" s="4">
        <v>10</v>
      </c>
      <c r="K21" s="4">
        <v>7</v>
      </c>
      <c r="L21" s="4">
        <v>0.16</v>
      </c>
      <c r="M21" s="4">
        <v>25</v>
      </c>
      <c r="N21" s="4">
        <v>3</v>
      </c>
      <c r="O21" s="4">
        <v>1</v>
      </c>
      <c r="P21" s="4">
        <v>0.5</v>
      </c>
      <c r="Q21" s="14">
        <v>40.448771999999998</v>
      </c>
      <c r="R21" s="26">
        <f t="shared" si="0"/>
        <v>28.349523125000001</v>
      </c>
      <c r="S21" s="110">
        <f t="shared" si="1"/>
        <v>27.3</v>
      </c>
      <c r="AG21" s="24"/>
      <c r="AH21" s="24"/>
      <c r="AI21" s="24"/>
      <c r="AJ21" s="24"/>
    </row>
    <row r="22" spans="1:36" x14ac:dyDescent="0.35">
      <c r="A22" s="13">
        <v>21</v>
      </c>
      <c r="B22" s="2" t="s">
        <v>129</v>
      </c>
      <c r="C22" s="4" t="s">
        <v>106</v>
      </c>
      <c r="D22" s="4" t="s">
        <v>130</v>
      </c>
      <c r="E22" s="4">
        <v>100</v>
      </c>
      <c r="F22" s="4">
        <v>3</v>
      </c>
      <c r="G22" s="4">
        <v>0</v>
      </c>
      <c r="H22" s="4">
        <v>0.08</v>
      </c>
      <c r="I22" s="4">
        <v>1</v>
      </c>
      <c r="J22" s="4">
        <v>21</v>
      </c>
      <c r="K22" s="4">
        <v>0</v>
      </c>
      <c r="L22" s="4">
        <v>-1E-3</v>
      </c>
      <c r="M22" s="4">
        <v>0</v>
      </c>
      <c r="N22" s="4">
        <v>2</v>
      </c>
      <c r="O22" s="4">
        <v>1</v>
      </c>
      <c r="P22" s="4">
        <v>1</v>
      </c>
      <c r="Q22" s="14">
        <v>64.533816000000002</v>
      </c>
      <c r="R22" s="26">
        <f t="shared" si="0"/>
        <v>28.349523125000001</v>
      </c>
      <c r="S22" s="110">
        <f t="shared" si="1"/>
        <v>25.078999999999997</v>
      </c>
      <c r="AG22" s="24"/>
      <c r="AH22" s="24"/>
      <c r="AI22" s="24"/>
      <c r="AJ22" s="24"/>
    </row>
    <row r="23" spans="1:36" x14ac:dyDescent="0.35">
      <c r="A23" s="13">
        <v>22</v>
      </c>
      <c r="B23" s="2" t="s">
        <v>131</v>
      </c>
      <c r="C23" s="4" t="s">
        <v>110</v>
      </c>
      <c r="D23" s="4" t="s">
        <v>33</v>
      </c>
      <c r="E23" s="4">
        <v>110</v>
      </c>
      <c r="F23" s="4">
        <v>2</v>
      </c>
      <c r="G23" s="4">
        <v>0</v>
      </c>
      <c r="H23" s="4">
        <v>0.22</v>
      </c>
      <c r="I23" s="4">
        <v>1</v>
      </c>
      <c r="J23" s="4">
        <v>21</v>
      </c>
      <c r="K23" s="4">
        <v>3</v>
      </c>
      <c r="L23" s="4">
        <v>0.03</v>
      </c>
      <c r="M23" s="4">
        <v>25</v>
      </c>
      <c r="N23" s="4">
        <v>3</v>
      </c>
      <c r="O23" s="4">
        <v>1</v>
      </c>
      <c r="P23" s="4">
        <v>1</v>
      </c>
      <c r="Q23" s="14">
        <v>46.895643999999997</v>
      </c>
      <c r="R23" s="26">
        <f t="shared" si="0"/>
        <v>28.349523125000001</v>
      </c>
      <c r="S23" s="110">
        <f t="shared" si="1"/>
        <v>27.25</v>
      </c>
      <c r="AG23" s="24"/>
      <c r="AH23" s="24"/>
      <c r="AI23" s="24"/>
      <c r="AJ23" s="24"/>
    </row>
    <row r="24" spans="1:36" x14ac:dyDescent="0.35">
      <c r="A24" s="13">
        <v>23</v>
      </c>
      <c r="B24" s="2" t="s">
        <v>132</v>
      </c>
      <c r="C24" s="4" t="s">
        <v>114</v>
      </c>
      <c r="D24" s="4" t="s">
        <v>33</v>
      </c>
      <c r="E24" s="4">
        <v>100</v>
      </c>
      <c r="F24" s="4">
        <v>2</v>
      </c>
      <c r="G24" s="4">
        <v>1</v>
      </c>
      <c r="H24" s="4">
        <v>0.14000000000000001</v>
      </c>
      <c r="I24" s="4">
        <v>2</v>
      </c>
      <c r="J24" s="4">
        <v>11</v>
      </c>
      <c r="K24" s="4">
        <v>10</v>
      </c>
      <c r="L24" s="4">
        <v>0.12</v>
      </c>
      <c r="M24" s="4">
        <v>25</v>
      </c>
      <c r="N24" s="4">
        <v>3</v>
      </c>
      <c r="O24" s="4">
        <v>1</v>
      </c>
      <c r="P24" s="4">
        <v>0.75</v>
      </c>
      <c r="Q24" s="14">
        <v>36.176195999999997</v>
      </c>
      <c r="R24" s="26">
        <f t="shared" si="0"/>
        <v>28.349523125000001</v>
      </c>
      <c r="S24" s="110">
        <f t="shared" si="1"/>
        <v>26.26</v>
      </c>
      <c r="AG24" s="24"/>
      <c r="AH24" s="24"/>
      <c r="AI24" s="24"/>
      <c r="AJ24" s="24"/>
    </row>
    <row r="25" spans="1:36" x14ac:dyDescent="0.35">
      <c r="A25" s="13">
        <v>24</v>
      </c>
      <c r="B25" s="2" t="s">
        <v>133</v>
      </c>
      <c r="C25" s="4" t="s">
        <v>53</v>
      </c>
      <c r="D25" s="4" t="s">
        <v>33</v>
      </c>
      <c r="E25" s="4">
        <v>100</v>
      </c>
      <c r="F25" s="4">
        <v>2</v>
      </c>
      <c r="G25" s="4">
        <v>0</v>
      </c>
      <c r="H25" s="4">
        <v>0.19</v>
      </c>
      <c r="I25" s="4">
        <v>1</v>
      </c>
      <c r="J25" s="4">
        <v>18</v>
      </c>
      <c r="K25" s="4">
        <v>5</v>
      </c>
      <c r="L25" s="4">
        <v>0.08</v>
      </c>
      <c r="M25" s="4">
        <v>25</v>
      </c>
      <c r="N25" s="4">
        <v>3</v>
      </c>
      <c r="O25" s="4">
        <v>1</v>
      </c>
      <c r="P25" s="4">
        <v>0.75</v>
      </c>
      <c r="Q25" s="14">
        <v>44.330855999999997</v>
      </c>
      <c r="R25" s="26">
        <f t="shared" si="0"/>
        <v>28.349523125000001</v>
      </c>
      <c r="S25" s="110">
        <f t="shared" si="1"/>
        <v>26.27</v>
      </c>
      <c r="AG25" s="24"/>
      <c r="AH25" s="24"/>
      <c r="AI25" s="24"/>
      <c r="AJ25" s="24"/>
    </row>
    <row r="26" spans="1:36" x14ac:dyDescent="0.35">
      <c r="A26" s="13">
        <v>25</v>
      </c>
      <c r="B26" s="2" t="s">
        <v>134</v>
      </c>
      <c r="C26" s="4" t="s">
        <v>110</v>
      </c>
      <c r="D26" s="4" t="s">
        <v>33</v>
      </c>
      <c r="E26" s="4">
        <v>110</v>
      </c>
      <c r="F26" s="4">
        <v>2</v>
      </c>
      <c r="G26" s="4">
        <v>1</v>
      </c>
      <c r="H26" s="4">
        <v>0.125</v>
      </c>
      <c r="I26" s="4">
        <v>1</v>
      </c>
      <c r="J26" s="4">
        <v>11</v>
      </c>
      <c r="K26" s="4">
        <v>13</v>
      </c>
      <c r="L26" s="4">
        <v>0.03</v>
      </c>
      <c r="M26" s="4">
        <v>25</v>
      </c>
      <c r="N26" s="4">
        <v>2</v>
      </c>
      <c r="O26" s="4">
        <v>1</v>
      </c>
      <c r="P26" s="4">
        <v>1</v>
      </c>
      <c r="Q26" s="14">
        <v>32.207582000000002</v>
      </c>
      <c r="R26" s="26">
        <f t="shared" si="0"/>
        <v>28.349523125000001</v>
      </c>
      <c r="S26" s="110">
        <f t="shared" si="1"/>
        <v>28.155000000000001</v>
      </c>
      <c r="AG26" s="24"/>
      <c r="AH26" s="24"/>
      <c r="AI26" s="24"/>
      <c r="AJ26" s="24"/>
    </row>
    <row r="27" spans="1:36" x14ac:dyDescent="0.35">
      <c r="A27" s="13">
        <v>26</v>
      </c>
      <c r="B27" s="2" t="s">
        <v>135</v>
      </c>
      <c r="C27" s="4" t="s">
        <v>110</v>
      </c>
      <c r="D27" s="4" t="s">
        <v>33</v>
      </c>
      <c r="E27" s="4">
        <v>110</v>
      </c>
      <c r="F27" s="4">
        <v>1</v>
      </c>
      <c r="G27" s="4">
        <v>0</v>
      </c>
      <c r="H27" s="4">
        <v>0.2</v>
      </c>
      <c r="I27" s="4">
        <v>1</v>
      </c>
      <c r="J27" s="4">
        <v>14</v>
      </c>
      <c r="K27" s="4">
        <v>11</v>
      </c>
      <c r="L27" s="4">
        <v>2.5000000000000001E-2</v>
      </c>
      <c r="M27" s="4">
        <v>25</v>
      </c>
      <c r="N27" s="4">
        <v>1</v>
      </c>
      <c r="O27" s="4">
        <v>1</v>
      </c>
      <c r="P27" s="4">
        <v>0.75</v>
      </c>
      <c r="Q27" s="14">
        <v>31.435973000000001</v>
      </c>
      <c r="R27" s="26">
        <f t="shared" si="0"/>
        <v>28.349523125000001</v>
      </c>
      <c r="S27" s="110">
        <f t="shared" si="1"/>
        <v>27.224999999999998</v>
      </c>
      <c r="AG27" s="24"/>
      <c r="AH27" s="24"/>
      <c r="AI27" s="24"/>
      <c r="AJ27" s="24"/>
    </row>
    <row r="28" spans="1:36" x14ac:dyDescent="0.35">
      <c r="A28" s="13">
        <v>27</v>
      </c>
      <c r="B28" s="2" t="s">
        <v>136</v>
      </c>
      <c r="C28" s="4" t="s">
        <v>110</v>
      </c>
      <c r="D28" s="4" t="s">
        <v>33</v>
      </c>
      <c r="E28" s="4">
        <v>100</v>
      </c>
      <c r="F28" s="4">
        <v>3</v>
      </c>
      <c r="G28" s="4">
        <v>0</v>
      </c>
      <c r="H28" s="4">
        <v>0</v>
      </c>
      <c r="I28" s="4">
        <v>3</v>
      </c>
      <c r="J28" s="4">
        <v>14</v>
      </c>
      <c r="K28" s="4">
        <v>7</v>
      </c>
      <c r="L28" s="4">
        <v>0.1</v>
      </c>
      <c r="M28" s="4">
        <v>25</v>
      </c>
      <c r="N28" s="4">
        <v>2</v>
      </c>
      <c r="O28" s="4">
        <v>1</v>
      </c>
      <c r="P28" s="4">
        <v>0.8</v>
      </c>
      <c r="Q28" s="14">
        <v>58.345140999999998</v>
      </c>
      <c r="R28" s="26">
        <f t="shared" si="0"/>
        <v>28.349523125000001</v>
      </c>
      <c r="S28" s="110">
        <f t="shared" si="1"/>
        <v>27.1</v>
      </c>
      <c r="AG28" s="24"/>
      <c r="AH28" s="24"/>
      <c r="AI28" s="24"/>
      <c r="AJ28" s="24"/>
    </row>
    <row r="29" spans="1:36" x14ac:dyDescent="0.35">
      <c r="A29" s="13">
        <v>28</v>
      </c>
      <c r="B29" s="2" t="s">
        <v>29</v>
      </c>
      <c r="C29" s="4" t="s">
        <v>32</v>
      </c>
      <c r="D29" s="4" t="s">
        <v>33</v>
      </c>
      <c r="E29" s="4">
        <v>120</v>
      </c>
      <c r="F29" s="4">
        <v>3</v>
      </c>
      <c r="G29" s="4">
        <v>2</v>
      </c>
      <c r="H29" s="4">
        <v>0.16</v>
      </c>
      <c r="I29" s="4">
        <v>5</v>
      </c>
      <c r="J29" s="4">
        <v>12</v>
      </c>
      <c r="K29" s="4">
        <v>10</v>
      </c>
      <c r="L29" s="4">
        <v>0.2</v>
      </c>
      <c r="M29" s="4">
        <v>25</v>
      </c>
      <c r="N29" s="4">
        <v>3</v>
      </c>
      <c r="O29" s="4">
        <v>1.25</v>
      </c>
      <c r="P29" s="4">
        <v>0.67</v>
      </c>
      <c r="Q29" s="14">
        <v>40.917046999999997</v>
      </c>
      <c r="R29" s="26">
        <f t="shared" si="0"/>
        <v>35.436903906250002</v>
      </c>
      <c r="S29" s="139">
        <f t="shared" si="1"/>
        <v>32.36</v>
      </c>
      <c r="AG29" s="24"/>
      <c r="AH29" s="24"/>
      <c r="AI29" s="24"/>
      <c r="AJ29" s="24"/>
    </row>
    <row r="30" spans="1:36" x14ac:dyDescent="0.35">
      <c r="A30" s="13">
        <v>29</v>
      </c>
      <c r="B30" s="2" t="s">
        <v>137</v>
      </c>
      <c r="C30" s="4" t="s">
        <v>110</v>
      </c>
      <c r="D30" s="4" t="s">
        <v>33</v>
      </c>
      <c r="E30" s="4">
        <v>120</v>
      </c>
      <c r="F30" s="4">
        <v>3</v>
      </c>
      <c r="G30" s="4">
        <v>0</v>
      </c>
      <c r="H30" s="4">
        <v>0.24</v>
      </c>
      <c r="I30" s="4">
        <v>5</v>
      </c>
      <c r="J30" s="4">
        <v>14</v>
      </c>
      <c r="K30" s="4">
        <v>12</v>
      </c>
      <c r="L30" s="4">
        <v>0.19</v>
      </c>
      <c r="M30" s="4">
        <v>25</v>
      </c>
      <c r="N30" s="4">
        <v>3</v>
      </c>
      <c r="O30" s="4">
        <v>1.33</v>
      </c>
      <c r="P30" s="4">
        <v>0.67</v>
      </c>
      <c r="Q30" s="14">
        <v>41.015492000000002</v>
      </c>
      <c r="R30" s="26">
        <f t="shared" si="0"/>
        <v>37.704865756250001</v>
      </c>
      <c r="S30" s="139">
        <f t="shared" si="1"/>
        <v>34.43</v>
      </c>
      <c r="AG30" s="24"/>
      <c r="AH30" s="24"/>
      <c r="AI30" s="24"/>
      <c r="AJ30" s="24"/>
    </row>
    <row r="31" spans="1:36" x14ac:dyDescent="0.35">
      <c r="A31" s="13">
        <v>30</v>
      </c>
      <c r="B31" s="2" t="s">
        <v>138</v>
      </c>
      <c r="C31" s="4" t="s">
        <v>32</v>
      </c>
      <c r="D31" s="4" t="s">
        <v>33</v>
      </c>
      <c r="E31" s="4">
        <v>110</v>
      </c>
      <c r="F31" s="4">
        <v>1</v>
      </c>
      <c r="G31" s="4">
        <v>1</v>
      </c>
      <c r="H31" s="4">
        <v>0.13500000000000001</v>
      </c>
      <c r="I31" s="4">
        <v>0</v>
      </c>
      <c r="J31" s="4">
        <v>13</v>
      </c>
      <c r="K31" s="4">
        <v>12</v>
      </c>
      <c r="L31" s="4">
        <v>2.5000000000000001E-2</v>
      </c>
      <c r="M31" s="4">
        <v>25</v>
      </c>
      <c r="N31" s="4">
        <v>2</v>
      </c>
      <c r="O31" s="4">
        <v>1</v>
      </c>
      <c r="P31" s="4">
        <v>0.75</v>
      </c>
      <c r="Q31" s="14">
        <v>28.025765</v>
      </c>
      <c r="R31" s="26">
        <f t="shared" si="0"/>
        <v>28.349523125000001</v>
      </c>
      <c r="S31" s="110">
        <f t="shared" si="1"/>
        <v>27.159999999999997</v>
      </c>
      <c r="AG31" s="24"/>
      <c r="AH31" s="24"/>
      <c r="AI31" s="24"/>
      <c r="AJ31" s="24"/>
    </row>
    <row r="32" spans="1:36" x14ac:dyDescent="0.35">
      <c r="A32" s="13">
        <v>31</v>
      </c>
      <c r="B32" s="2" t="s">
        <v>139</v>
      </c>
      <c r="C32" s="4" t="s">
        <v>32</v>
      </c>
      <c r="D32" s="4" t="s">
        <v>33</v>
      </c>
      <c r="E32" s="4">
        <v>100</v>
      </c>
      <c r="F32" s="4">
        <v>2</v>
      </c>
      <c r="G32" s="4">
        <v>0</v>
      </c>
      <c r="H32" s="4">
        <v>4.4999999999999998E-2</v>
      </c>
      <c r="I32" s="4">
        <v>0</v>
      </c>
      <c r="J32" s="4">
        <v>11</v>
      </c>
      <c r="K32" s="4">
        <v>15</v>
      </c>
      <c r="L32" s="4">
        <v>0.04</v>
      </c>
      <c r="M32" s="4">
        <v>25</v>
      </c>
      <c r="N32" s="4">
        <v>1</v>
      </c>
      <c r="O32" s="4">
        <v>1</v>
      </c>
      <c r="P32" s="4">
        <v>0.88</v>
      </c>
      <c r="Q32" s="14">
        <v>35.252443999999997</v>
      </c>
      <c r="R32" s="26">
        <f t="shared" si="0"/>
        <v>28.349523125000001</v>
      </c>
      <c r="S32" s="110">
        <f t="shared" si="1"/>
        <v>28.085000000000001</v>
      </c>
      <c r="AG32" s="24"/>
      <c r="AH32" s="24"/>
      <c r="AI32" s="24"/>
      <c r="AJ32" s="24"/>
    </row>
    <row r="33" spans="1:36" x14ac:dyDescent="0.35">
      <c r="A33" s="13">
        <v>32</v>
      </c>
      <c r="B33" s="2" t="s">
        <v>140</v>
      </c>
      <c r="C33" s="4" t="s">
        <v>114</v>
      </c>
      <c r="D33" s="4" t="s">
        <v>33</v>
      </c>
      <c r="E33" s="4">
        <v>110</v>
      </c>
      <c r="F33" s="4">
        <v>1</v>
      </c>
      <c r="G33" s="4">
        <v>1</v>
      </c>
      <c r="H33" s="4">
        <v>0.28000000000000003</v>
      </c>
      <c r="I33" s="4">
        <v>0</v>
      </c>
      <c r="J33" s="4">
        <v>15</v>
      </c>
      <c r="K33" s="4">
        <v>9</v>
      </c>
      <c r="L33" s="4">
        <v>4.4999999999999998E-2</v>
      </c>
      <c r="M33" s="4">
        <v>25</v>
      </c>
      <c r="N33" s="4">
        <v>2</v>
      </c>
      <c r="O33" s="4">
        <v>1</v>
      </c>
      <c r="P33" s="4">
        <v>0.75</v>
      </c>
      <c r="Q33" s="14">
        <v>23.804043</v>
      </c>
      <c r="R33" s="26">
        <f t="shared" si="0"/>
        <v>28.349523125000001</v>
      </c>
      <c r="S33" s="110">
        <f t="shared" si="1"/>
        <v>26.325000000000003</v>
      </c>
      <c r="AG33" s="24"/>
      <c r="AH33" s="24"/>
      <c r="AI33" s="24"/>
      <c r="AJ33" s="24"/>
    </row>
    <row r="34" spans="1:36" x14ac:dyDescent="0.35">
      <c r="A34" s="13">
        <v>33</v>
      </c>
      <c r="B34" s="2" t="s">
        <v>141</v>
      </c>
      <c r="C34" s="4" t="s">
        <v>32</v>
      </c>
      <c r="D34" s="4" t="s">
        <v>33</v>
      </c>
      <c r="E34" s="4">
        <v>100</v>
      </c>
      <c r="F34" s="4">
        <v>3</v>
      </c>
      <c r="G34" s="4">
        <v>1</v>
      </c>
      <c r="H34" s="4">
        <v>0.14000000000000001</v>
      </c>
      <c r="I34" s="4">
        <v>3</v>
      </c>
      <c r="J34" s="4">
        <v>15</v>
      </c>
      <c r="K34" s="4">
        <v>5</v>
      </c>
      <c r="L34" s="4">
        <v>8.5000000000000006E-2</v>
      </c>
      <c r="M34" s="4">
        <v>25</v>
      </c>
      <c r="N34" s="4">
        <v>3</v>
      </c>
      <c r="O34" s="4">
        <v>1</v>
      </c>
      <c r="P34" s="4">
        <v>0.88</v>
      </c>
      <c r="Q34" s="14">
        <v>52.076897000000002</v>
      </c>
      <c r="R34" s="26">
        <f t="shared" si="0"/>
        <v>28.349523125000001</v>
      </c>
      <c r="S34" s="110">
        <f t="shared" si="1"/>
        <v>27.225000000000001</v>
      </c>
      <c r="AG34" s="24"/>
      <c r="AH34" s="24"/>
      <c r="AI34" s="24"/>
      <c r="AJ34" s="24"/>
    </row>
    <row r="35" spans="1:36" x14ac:dyDescent="0.35">
      <c r="A35" s="13">
        <v>34</v>
      </c>
      <c r="B35" s="2" t="s">
        <v>142</v>
      </c>
      <c r="C35" s="4" t="s">
        <v>32</v>
      </c>
      <c r="D35" s="4" t="s">
        <v>33</v>
      </c>
      <c r="E35" s="4">
        <v>110</v>
      </c>
      <c r="F35" s="4">
        <v>3</v>
      </c>
      <c r="G35" s="4">
        <v>0</v>
      </c>
      <c r="H35" s="4">
        <v>0.17</v>
      </c>
      <c r="I35" s="4">
        <v>3</v>
      </c>
      <c r="J35" s="4">
        <v>17</v>
      </c>
      <c r="K35" s="4">
        <v>3</v>
      </c>
      <c r="L35" s="4">
        <v>0.09</v>
      </c>
      <c r="M35" s="4">
        <v>25</v>
      </c>
      <c r="N35" s="4">
        <v>3</v>
      </c>
      <c r="O35" s="4">
        <v>1</v>
      </c>
      <c r="P35" s="4">
        <v>0.25</v>
      </c>
      <c r="Q35" s="14">
        <v>53.371006999999999</v>
      </c>
      <c r="R35" s="26">
        <f t="shared" si="0"/>
        <v>28.349523125000001</v>
      </c>
      <c r="S35" s="110">
        <f t="shared" si="1"/>
        <v>26.26</v>
      </c>
      <c r="AG35" s="24"/>
      <c r="AH35" s="24"/>
      <c r="AI35" s="24"/>
      <c r="AJ35" s="24"/>
    </row>
    <row r="36" spans="1:36" x14ac:dyDescent="0.35">
      <c r="A36" s="13">
        <v>35</v>
      </c>
      <c r="B36" s="2" t="s">
        <v>143</v>
      </c>
      <c r="C36" s="4" t="s">
        <v>32</v>
      </c>
      <c r="D36" s="4" t="s">
        <v>33</v>
      </c>
      <c r="E36" s="4">
        <v>120</v>
      </c>
      <c r="F36" s="4">
        <v>3</v>
      </c>
      <c r="G36" s="4">
        <v>3</v>
      </c>
      <c r="H36" s="4">
        <v>7.4999999999999997E-2</v>
      </c>
      <c r="I36" s="4">
        <v>3</v>
      </c>
      <c r="J36" s="4">
        <v>13</v>
      </c>
      <c r="K36" s="4">
        <v>4</v>
      </c>
      <c r="L36" s="4">
        <v>0.1</v>
      </c>
      <c r="M36" s="4">
        <v>25</v>
      </c>
      <c r="N36" s="4">
        <v>3</v>
      </c>
      <c r="O36" s="4">
        <v>1</v>
      </c>
      <c r="P36" s="4">
        <v>0.33</v>
      </c>
      <c r="Q36" s="14">
        <v>45.811715999999997</v>
      </c>
      <c r="R36" s="26">
        <f t="shared" si="0"/>
        <v>28.349523125000001</v>
      </c>
      <c r="S36" s="110">
        <f t="shared" si="1"/>
        <v>26.175000000000001</v>
      </c>
      <c r="AG36" s="24"/>
      <c r="AH36" s="24"/>
      <c r="AI36" s="24"/>
      <c r="AJ36" s="24"/>
    </row>
    <row r="37" spans="1:36" x14ac:dyDescent="0.35">
      <c r="A37" s="13">
        <v>36</v>
      </c>
      <c r="B37" s="2" t="s">
        <v>144</v>
      </c>
      <c r="C37" s="4" t="s">
        <v>108</v>
      </c>
      <c r="D37" s="4" t="s">
        <v>33</v>
      </c>
      <c r="E37" s="4">
        <v>120</v>
      </c>
      <c r="F37" s="4">
        <v>1</v>
      </c>
      <c r="G37" s="4">
        <v>2</v>
      </c>
      <c r="H37" s="4">
        <v>0.22</v>
      </c>
      <c r="I37" s="4">
        <v>1</v>
      </c>
      <c r="J37" s="4">
        <v>12</v>
      </c>
      <c r="K37" s="4">
        <v>11</v>
      </c>
      <c r="L37" s="4">
        <v>4.4999999999999998E-2</v>
      </c>
      <c r="M37" s="4">
        <v>25</v>
      </c>
      <c r="N37" s="4">
        <v>2</v>
      </c>
      <c r="O37" s="4">
        <v>1</v>
      </c>
      <c r="P37" s="4">
        <v>1</v>
      </c>
      <c r="Q37" s="14">
        <v>21.871292</v>
      </c>
      <c r="R37" s="26">
        <f t="shared" si="0"/>
        <v>28.349523125000001</v>
      </c>
      <c r="S37" s="110">
        <f t="shared" si="1"/>
        <v>27.265000000000001</v>
      </c>
      <c r="AG37" s="24"/>
      <c r="AH37" s="24"/>
      <c r="AI37" s="24"/>
      <c r="AJ37" s="24"/>
    </row>
    <row r="38" spans="1:36" x14ac:dyDescent="0.35">
      <c r="A38" s="13">
        <v>37</v>
      </c>
      <c r="B38" s="2" t="s">
        <v>145</v>
      </c>
      <c r="C38" s="4" t="s">
        <v>114</v>
      </c>
      <c r="D38" s="4" t="s">
        <v>33</v>
      </c>
      <c r="E38" s="4">
        <v>110</v>
      </c>
      <c r="F38" s="4">
        <v>3</v>
      </c>
      <c r="G38" s="4">
        <v>1</v>
      </c>
      <c r="H38" s="4">
        <v>0.25</v>
      </c>
      <c r="I38" s="4">
        <v>1.5</v>
      </c>
      <c r="J38" s="4">
        <v>11.5</v>
      </c>
      <c r="K38" s="4">
        <v>10</v>
      </c>
      <c r="L38" s="4">
        <v>0.09</v>
      </c>
      <c r="M38" s="4">
        <v>25</v>
      </c>
      <c r="N38" s="4">
        <v>1</v>
      </c>
      <c r="O38" s="4">
        <v>1</v>
      </c>
      <c r="P38" s="4">
        <v>0.75</v>
      </c>
      <c r="Q38" s="14">
        <v>31.072216999999998</v>
      </c>
      <c r="R38" s="26">
        <f t="shared" si="0"/>
        <v>28.349523125000001</v>
      </c>
      <c r="S38" s="110">
        <f t="shared" si="1"/>
        <v>27.34</v>
      </c>
      <c r="AG38" s="24"/>
      <c r="AH38" s="24"/>
      <c r="AI38" s="24"/>
      <c r="AJ38" s="24"/>
    </row>
    <row r="39" spans="1:36" x14ac:dyDescent="0.35">
      <c r="A39" s="13">
        <v>38</v>
      </c>
      <c r="B39" s="2" t="s">
        <v>146</v>
      </c>
      <c r="C39" s="4" t="s">
        <v>32</v>
      </c>
      <c r="D39" s="4" t="s">
        <v>33</v>
      </c>
      <c r="E39" s="4">
        <v>110</v>
      </c>
      <c r="F39" s="4">
        <v>1</v>
      </c>
      <c r="G39" s="4">
        <v>0</v>
      </c>
      <c r="H39" s="4">
        <v>0.18</v>
      </c>
      <c r="I39" s="4">
        <v>0</v>
      </c>
      <c r="J39" s="4">
        <v>14</v>
      </c>
      <c r="K39" s="4">
        <v>11</v>
      </c>
      <c r="L39" s="4">
        <v>3.5000000000000003E-2</v>
      </c>
      <c r="M39" s="4">
        <v>25</v>
      </c>
      <c r="N39" s="4">
        <v>1</v>
      </c>
      <c r="O39" s="4">
        <v>1</v>
      </c>
      <c r="P39" s="4">
        <v>1.33</v>
      </c>
      <c r="Q39" s="14">
        <v>28.742414</v>
      </c>
      <c r="R39" s="26">
        <f t="shared" si="0"/>
        <v>28.349523125000001</v>
      </c>
      <c r="S39" s="110">
        <f t="shared" si="1"/>
        <v>26.215</v>
      </c>
      <c r="AG39" s="24"/>
      <c r="AH39" s="24"/>
      <c r="AI39" s="24"/>
      <c r="AJ39" s="24"/>
    </row>
    <row r="40" spans="1:36" x14ac:dyDescent="0.35">
      <c r="A40" s="13">
        <v>39</v>
      </c>
      <c r="B40" s="2" t="s">
        <v>147</v>
      </c>
      <c r="C40" s="4" t="s">
        <v>110</v>
      </c>
      <c r="D40" s="4" t="s">
        <v>33</v>
      </c>
      <c r="E40" s="4">
        <v>110</v>
      </c>
      <c r="F40" s="4">
        <v>2</v>
      </c>
      <c r="G40" s="4">
        <v>1</v>
      </c>
      <c r="H40" s="4">
        <v>0.17</v>
      </c>
      <c r="I40" s="4">
        <v>1</v>
      </c>
      <c r="J40" s="4">
        <v>17</v>
      </c>
      <c r="K40" s="4">
        <v>6</v>
      </c>
      <c r="L40" s="4">
        <v>0.06</v>
      </c>
      <c r="M40" s="4">
        <v>100</v>
      </c>
      <c r="N40" s="4">
        <v>3</v>
      </c>
      <c r="O40" s="4">
        <v>1</v>
      </c>
      <c r="P40" s="4">
        <v>1</v>
      </c>
      <c r="Q40" s="14">
        <v>36.523682999999998</v>
      </c>
      <c r="R40" s="26">
        <f t="shared" si="0"/>
        <v>28.349523125000001</v>
      </c>
      <c r="S40" s="110">
        <f t="shared" si="1"/>
        <v>27.23</v>
      </c>
      <c r="AG40" s="24"/>
      <c r="AH40" s="24"/>
      <c r="AI40" s="24"/>
      <c r="AJ40" s="24"/>
    </row>
    <row r="41" spans="1:36" x14ac:dyDescent="0.35">
      <c r="A41" s="13">
        <v>40</v>
      </c>
      <c r="B41" s="2" t="s">
        <v>148</v>
      </c>
      <c r="C41" s="4" t="s">
        <v>110</v>
      </c>
      <c r="D41" s="4" t="s">
        <v>33</v>
      </c>
      <c r="E41" s="4">
        <v>140</v>
      </c>
      <c r="F41" s="4">
        <v>3</v>
      </c>
      <c r="G41" s="4">
        <v>1</v>
      </c>
      <c r="H41" s="4">
        <v>0.17</v>
      </c>
      <c r="I41" s="4">
        <v>2</v>
      </c>
      <c r="J41" s="4">
        <v>20</v>
      </c>
      <c r="K41" s="4">
        <v>9</v>
      </c>
      <c r="L41" s="4">
        <v>9.5000000000000001E-2</v>
      </c>
      <c r="M41" s="4">
        <v>100</v>
      </c>
      <c r="N41" s="4">
        <v>3</v>
      </c>
      <c r="O41" s="4">
        <v>1.3</v>
      </c>
      <c r="P41" s="4">
        <v>0.75</v>
      </c>
      <c r="Q41" s="14">
        <v>36.471511999999997</v>
      </c>
      <c r="R41" s="26">
        <f t="shared" si="0"/>
        <v>36.854380062500006</v>
      </c>
      <c r="S41" s="139">
        <f t="shared" si="1"/>
        <v>35.265000000000001</v>
      </c>
      <c r="T41" s="2">
        <f>S41*O41</f>
        <v>45.844500000000004</v>
      </c>
      <c r="AG41" s="24"/>
      <c r="AH41" s="24"/>
      <c r="AI41" s="24"/>
      <c r="AJ41" s="24"/>
    </row>
    <row r="42" spans="1:36" x14ac:dyDescent="0.35">
      <c r="A42" s="13">
        <v>41</v>
      </c>
      <c r="B42" s="2" t="s">
        <v>149</v>
      </c>
      <c r="C42" s="4" t="s">
        <v>114</v>
      </c>
      <c r="D42" s="4" t="s">
        <v>33</v>
      </c>
      <c r="E42" s="4">
        <v>110</v>
      </c>
      <c r="F42" s="4">
        <v>2</v>
      </c>
      <c r="G42" s="4">
        <v>1</v>
      </c>
      <c r="H42" s="4">
        <v>0.26</v>
      </c>
      <c r="I42" s="4">
        <v>0</v>
      </c>
      <c r="J42" s="4">
        <v>21</v>
      </c>
      <c r="K42" s="4">
        <v>3</v>
      </c>
      <c r="L42" s="4">
        <v>0.04</v>
      </c>
      <c r="M42" s="4">
        <v>25</v>
      </c>
      <c r="N42" s="4">
        <v>2</v>
      </c>
      <c r="O42" s="4">
        <v>1</v>
      </c>
      <c r="P42" s="4">
        <v>1.5</v>
      </c>
      <c r="Q42" s="14">
        <v>39.241114000000003</v>
      </c>
      <c r="R42" s="26">
        <f t="shared" si="0"/>
        <v>28.349523125000001</v>
      </c>
      <c r="S42" s="110">
        <f t="shared" si="1"/>
        <v>27.299999999999997</v>
      </c>
      <c r="AG42" s="24"/>
      <c r="AH42" s="24"/>
      <c r="AI42" s="24"/>
      <c r="AJ42" s="24"/>
    </row>
    <row r="43" spans="1:36" x14ac:dyDescent="0.35">
      <c r="A43" s="13">
        <v>42</v>
      </c>
      <c r="B43" s="2" t="s">
        <v>150</v>
      </c>
      <c r="C43" s="4" t="s">
        <v>108</v>
      </c>
      <c r="D43" s="4" t="s">
        <v>33</v>
      </c>
      <c r="E43" s="4">
        <v>100</v>
      </c>
      <c r="F43" s="4">
        <v>4</v>
      </c>
      <c r="G43" s="4">
        <v>2</v>
      </c>
      <c r="H43" s="4">
        <v>0.15</v>
      </c>
      <c r="I43" s="4">
        <v>2</v>
      </c>
      <c r="J43" s="4">
        <v>12</v>
      </c>
      <c r="K43" s="4">
        <v>6</v>
      </c>
      <c r="L43" s="4">
        <v>9.5000000000000001E-2</v>
      </c>
      <c r="M43" s="4">
        <v>25</v>
      </c>
      <c r="N43" s="4">
        <v>2</v>
      </c>
      <c r="O43" s="4">
        <v>1</v>
      </c>
      <c r="P43" s="4">
        <v>0.67</v>
      </c>
      <c r="Q43" s="14">
        <v>45.328074000000001</v>
      </c>
      <c r="R43" s="26">
        <f t="shared" si="0"/>
        <v>28.349523125000001</v>
      </c>
      <c r="S43" s="110">
        <f t="shared" si="1"/>
        <v>26.244999999999997</v>
      </c>
      <c r="AG43" s="24"/>
      <c r="AH43" s="24"/>
      <c r="AI43" s="24"/>
      <c r="AJ43" s="24"/>
    </row>
    <row r="44" spans="1:36" x14ac:dyDescent="0.35">
      <c r="A44" s="13">
        <v>43</v>
      </c>
      <c r="B44" s="2" t="s">
        <v>151</v>
      </c>
      <c r="C44" s="4" t="s">
        <v>114</v>
      </c>
      <c r="D44" s="4" t="s">
        <v>33</v>
      </c>
      <c r="E44" s="4">
        <v>110</v>
      </c>
      <c r="F44" s="4">
        <v>2</v>
      </c>
      <c r="G44" s="4">
        <v>1</v>
      </c>
      <c r="H44" s="4">
        <v>0.18</v>
      </c>
      <c r="I44" s="4">
        <v>0</v>
      </c>
      <c r="J44" s="4">
        <v>12</v>
      </c>
      <c r="K44" s="4">
        <v>12</v>
      </c>
      <c r="L44" s="4">
        <v>5.5E-2</v>
      </c>
      <c r="M44" s="4">
        <v>25</v>
      </c>
      <c r="N44" s="4">
        <v>2</v>
      </c>
      <c r="O44" s="4">
        <v>1</v>
      </c>
      <c r="P44" s="4">
        <v>1</v>
      </c>
      <c r="Q44" s="14">
        <v>26.734514999999998</v>
      </c>
      <c r="R44" s="26">
        <f t="shared" si="0"/>
        <v>28.349523125000001</v>
      </c>
      <c r="S44" s="110">
        <f t="shared" si="1"/>
        <v>27.234999999999999</v>
      </c>
      <c r="AG44" s="24"/>
      <c r="AH44" s="24"/>
      <c r="AI44" s="24"/>
      <c r="AJ44" s="24"/>
    </row>
    <row r="45" spans="1:36" x14ac:dyDescent="0.35">
      <c r="A45" s="13">
        <v>44</v>
      </c>
      <c r="B45" s="2" t="s">
        <v>152</v>
      </c>
      <c r="C45" s="4" t="s">
        <v>153</v>
      </c>
      <c r="D45" s="4" t="s">
        <v>130</v>
      </c>
      <c r="E45" s="4">
        <v>100</v>
      </c>
      <c r="F45" s="4">
        <v>4</v>
      </c>
      <c r="G45" s="4">
        <v>1</v>
      </c>
      <c r="H45" s="4">
        <v>0</v>
      </c>
      <c r="I45" s="4">
        <v>0</v>
      </c>
      <c r="J45" s="4">
        <v>16</v>
      </c>
      <c r="K45" s="4">
        <v>3</v>
      </c>
      <c r="L45" s="4">
        <v>9.5000000000000001E-2</v>
      </c>
      <c r="M45" s="4">
        <v>25</v>
      </c>
      <c r="N45" s="4">
        <v>2</v>
      </c>
      <c r="O45" s="4">
        <v>1</v>
      </c>
      <c r="P45" s="4">
        <v>1</v>
      </c>
      <c r="Q45" s="14">
        <v>54.850917000000003</v>
      </c>
      <c r="R45" s="26">
        <f t="shared" si="0"/>
        <v>28.349523125000001</v>
      </c>
      <c r="S45" s="110">
        <f t="shared" si="1"/>
        <v>24.094999999999999</v>
      </c>
      <c r="AG45" s="24"/>
      <c r="AH45" s="24"/>
      <c r="AI45" s="24"/>
      <c r="AJ45" s="24"/>
    </row>
    <row r="46" spans="1:36" x14ac:dyDescent="0.35">
      <c r="A46" s="13">
        <v>45</v>
      </c>
      <c r="B46" s="2" t="s">
        <v>203</v>
      </c>
      <c r="C46" s="4" t="s">
        <v>53</v>
      </c>
      <c r="D46" s="4" t="s">
        <v>33</v>
      </c>
      <c r="E46" s="4">
        <v>150</v>
      </c>
      <c r="F46" s="4">
        <v>4</v>
      </c>
      <c r="G46" s="4">
        <v>3</v>
      </c>
      <c r="H46" s="4">
        <v>9.5000000000000001E-2</v>
      </c>
      <c r="I46" s="4">
        <v>3</v>
      </c>
      <c r="J46" s="4">
        <v>16</v>
      </c>
      <c r="K46" s="4">
        <v>11</v>
      </c>
      <c r="L46" s="4">
        <v>0.17</v>
      </c>
      <c r="M46" s="4">
        <v>25</v>
      </c>
      <c r="N46" s="4">
        <v>3</v>
      </c>
      <c r="O46" s="4">
        <v>1</v>
      </c>
      <c r="P46" s="4">
        <v>1</v>
      </c>
      <c r="Q46" s="14">
        <v>37.136862999999998</v>
      </c>
      <c r="R46" s="26">
        <f t="shared" si="0"/>
        <v>28.349523125000001</v>
      </c>
      <c r="S46" s="110">
        <f t="shared" si="1"/>
        <v>37.265000000000001</v>
      </c>
      <c r="T46" s="108">
        <f t="shared" ref="T46:T55" si="3">S46*O46</f>
        <v>37.265000000000001</v>
      </c>
      <c r="AG46" s="24"/>
      <c r="AH46" s="24"/>
      <c r="AI46" s="24"/>
      <c r="AJ46" s="24"/>
    </row>
    <row r="47" spans="1:36" x14ac:dyDescent="0.35">
      <c r="A47" s="13">
        <v>46</v>
      </c>
      <c r="B47" s="2" t="s">
        <v>204</v>
      </c>
      <c r="C47" s="4" t="s">
        <v>53</v>
      </c>
      <c r="D47" s="4" t="s">
        <v>33</v>
      </c>
      <c r="E47" s="4">
        <v>150</v>
      </c>
      <c r="F47" s="4">
        <v>4</v>
      </c>
      <c r="G47" s="4">
        <v>3</v>
      </c>
      <c r="H47" s="4">
        <v>0.15</v>
      </c>
      <c r="I47" s="4">
        <v>3</v>
      </c>
      <c r="J47" s="4">
        <v>16</v>
      </c>
      <c r="K47" s="4">
        <v>11</v>
      </c>
      <c r="L47" s="4">
        <v>0.17</v>
      </c>
      <c r="M47" s="4">
        <v>25</v>
      </c>
      <c r="N47" s="4">
        <v>3</v>
      </c>
      <c r="O47" s="4">
        <v>1</v>
      </c>
      <c r="P47" s="4">
        <v>1</v>
      </c>
      <c r="Q47" s="14">
        <v>34.139764999999997</v>
      </c>
      <c r="R47" s="26">
        <f t="shared" si="0"/>
        <v>28.349523125000001</v>
      </c>
      <c r="S47" s="110">
        <f t="shared" si="1"/>
        <v>37.32</v>
      </c>
      <c r="T47" s="108">
        <f t="shared" si="3"/>
        <v>37.32</v>
      </c>
      <c r="AG47" s="24"/>
      <c r="AH47" s="24"/>
      <c r="AI47" s="24"/>
      <c r="AJ47" s="24"/>
    </row>
    <row r="48" spans="1:36" x14ac:dyDescent="0.35">
      <c r="A48" s="13">
        <v>47</v>
      </c>
      <c r="B48" s="2" t="s">
        <v>154</v>
      </c>
      <c r="C48" s="4" t="s">
        <v>110</v>
      </c>
      <c r="D48" s="4" t="s">
        <v>33</v>
      </c>
      <c r="E48" s="4">
        <v>160</v>
      </c>
      <c r="F48" s="4">
        <v>3</v>
      </c>
      <c r="G48" s="4">
        <v>2</v>
      </c>
      <c r="H48" s="4">
        <v>0.15</v>
      </c>
      <c r="I48" s="4">
        <v>3</v>
      </c>
      <c r="J48" s="4">
        <v>17</v>
      </c>
      <c r="K48" s="4">
        <v>13</v>
      </c>
      <c r="L48" s="4">
        <v>0.16</v>
      </c>
      <c r="M48" s="4">
        <v>25</v>
      </c>
      <c r="N48" s="4">
        <v>3</v>
      </c>
      <c r="O48" s="4">
        <v>1.5</v>
      </c>
      <c r="P48" s="4">
        <v>0.67</v>
      </c>
      <c r="Q48" s="14">
        <v>30.313351000000001</v>
      </c>
      <c r="R48" s="26">
        <f t="shared" si="0"/>
        <v>42.5242846875</v>
      </c>
      <c r="S48" s="110">
        <f t="shared" si="1"/>
        <v>38.309999999999995</v>
      </c>
      <c r="T48" s="108">
        <f t="shared" si="3"/>
        <v>57.464999999999989</v>
      </c>
      <c r="AG48" s="24"/>
      <c r="AH48" s="24"/>
      <c r="AI48" s="24"/>
      <c r="AJ48" s="24"/>
    </row>
    <row r="49" spans="1:36" x14ac:dyDescent="0.35">
      <c r="A49" s="13">
        <v>48</v>
      </c>
      <c r="B49" s="2" t="s">
        <v>155</v>
      </c>
      <c r="C49" s="4" t="s">
        <v>114</v>
      </c>
      <c r="D49" s="4" t="s">
        <v>33</v>
      </c>
      <c r="E49" s="4">
        <v>100</v>
      </c>
      <c r="F49" s="4">
        <v>2</v>
      </c>
      <c r="G49" s="4">
        <v>1</v>
      </c>
      <c r="H49" s="4">
        <v>0.22</v>
      </c>
      <c r="I49" s="4">
        <v>2</v>
      </c>
      <c r="J49" s="4">
        <v>15</v>
      </c>
      <c r="K49" s="4">
        <v>6</v>
      </c>
      <c r="L49" s="4">
        <v>0.09</v>
      </c>
      <c r="M49" s="4">
        <v>25</v>
      </c>
      <c r="N49" s="4">
        <v>1</v>
      </c>
      <c r="O49" s="4">
        <v>1</v>
      </c>
      <c r="P49" s="4">
        <v>1</v>
      </c>
      <c r="Q49" s="14">
        <v>40.105964999999998</v>
      </c>
      <c r="R49" s="26">
        <f t="shared" si="0"/>
        <v>28.349523125000001</v>
      </c>
      <c r="S49" s="110">
        <f t="shared" si="1"/>
        <v>26.31</v>
      </c>
      <c r="T49" s="108">
        <f t="shared" si="3"/>
        <v>26.31</v>
      </c>
      <c r="AG49" s="24"/>
      <c r="AH49" s="24"/>
      <c r="AI49" s="24"/>
      <c r="AJ49" s="24"/>
    </row>
    <row r="50" spans="1:36" x14ac:dyDescent="0.35">
      <c r="A50" s="13">
        <v>49</v>
      </c>
      <c r="B50" s="2" t="s">
        <v>156</v>
      </c>
      <c r="C50" s="4" t="s">
        <v>110</v>
      </c>
      <c r="D50" s="4" t="s">
        <v>33</v>
      </c>
      <c r="E50" s="4">
        <v>120</v>
      </c>
      <c r="F50" s="4">
        <v>2</v>
      </c>
      <c r="G50" s="4">
        <v>1</v>
      </c>
      <c r="H50" s="4">
        <v>0.19</v>
      </c>
      <c r="I50" s="4">
        <v>0</v>
      </c>
      <c r="J50" s="4">
        <v>15</v>
      </c>
      <c r="K50" s="4">
        <v>9</v>
      </c>
      <c r="L50" s="4">
        <v>0.04</v>
      </c>
      <c r="M50" s="4">
        <v>25</v>
      </c>
      <c r="N50" s="4">
        <v>2</v>
      </c>
      <c r="O50" s="4">
        <v>1</v>
      </c>
      <c r="P50" s="4">
        <v>0.67</v>
      </c>
      <c r="Q50" s="14">
        <v>29.924285000000001</v>
      </c>
      <c r="R50" s="26">
        <f t="shared" si="0"/>
        <v>28.349523125000001</v>
      </c>
      <c r="S50" s="110">
        <v>28.349</v>
      </c>
      <c r="T50" s="108">
        <f t="shared" si="3"/>
        <v>28.349</v>
      </c>
      <c r="AG50" s="24"/>
      <c r="AH50" s="24"/>
      <c r="AI50" s="24"/>
      <c r="AJ50" s="24"/>
    </row>
    <row r="51" spans="1:36" x14ac:dyDescent="0.35">
      <c r="A51" s="13">
        <v>50</v>
      </c>
      <c r="B51" s="2" t="s">
        <v>157</v>
      </c>
      <c r="C51" s="4" t="s">
        <v>110</v>
      </c>
      <c r="D51" s="4" t="s">
        <v>33</v>
      </c>
      <c r="E51" s="4">
        <v>140</v>
      </c>
      <c r="F51" s="4">
        <v>3</v>
      </c>
      <c r="G51" s="4">
        <v>2</v>
      </c>
      <c r="H51" s="4">
        <v>0.22</v>
      </c>
      <c r="I51" s="4">
        <v>3</v>
      </c>
      <c r="J51" s="4">
        <v>21</v>
      </c>
      <c r="K51" s="4">
        <v>7</v>
      </c>
      <c r="L51" s="4">
        <v>0.13</v>
      </c>
      <c r="M51" s="4">
        <v>25</v>
      </c>
      <c r="N51" s="4">
        <v>3</v>
      </c>
      <c r="O51" s="4">
        <v>1.33</v>
      </c>
      <c r="P51" s="4">
        <v>0.67</v>
      </c>
      <c r="Q51" s="14">
        <v>40.692320000000002</v>
      </c>
      <c r="R51" s="26">
        <f t="shared" si="0"/>
        <v>37.704865756250001</v>
      </c>
      <c r="S51" s="110">
        <v>28.349</v>
      </c>
      <c r="T51" s="108">
        <f t="shared" si="3"/>
        <v>37.704170000000005</v>
      </c>
      <c r="AG51" s="24"/>
      <c r="AH51" s="24"/>
      <c r="AI51" s="24"/>
      <c r="AJ51" s="24"/>
    </row>
    <row r="52" spans="1:36" x14ac:dyDescent="0.35">
      <c r="A52" s="13">
        <v>51</v>
      </c>
      <c r="B52" s="2" t="s">
        <v>158</v>
      </c>
      <c r="C52" s="4" t="s">
        <v>110</v>
      </c>
      <c r="D52" s="4" t="s">
        <v>33</v>
      </c>
      <c r="E52" s="4">
        <v>90</v>
      </c>
      <c r="F52" s="4">
        <v>3</v>
      </c>
      <c r="G52" s="4">
        <v>0</v>
      </c>
      <c r="H52" s="4">
        <v>0.17</v>
      </c>
      <c r="I52" s="4">
        <v>3</v>
      </c>
      <c r="J52" s="4">
        <v>18</v>
      </c>
      <c r="K52" s="4">
        <v>2</v>
      </c>
      <c r="L52" s="4">
        <v>0.09</v>
      </c>
      <c r="M52" s="4">
        <v>25</v>
      </c>
      <c r="N52" s="4">
        <v>3</v>
      </c>
      <c r="O52" s="4">
        <v>1</v>
      </c>
      <c r="P52" s="4">
        <v>1</v>
      </c>
      <c r="Q52" s="14">
        <v>59.642837</v>
      </c>
      <c r="R52" s="26">
        <f t="shared" si="0"/>
        <v>28.349523125000001</v>
      </c>
      <c r="S52" s="110">
        <v>28.349</v>
      </c>
      <c r="T52" s="108">
        <f t="shared" si="3"/>
        <v>28.349</v>
      </c>
      <c r="AG52" s="24"/>
      <c r="AH52" s="24"/>
      <c r="AI52" s="24"/>
      <c r="AJ52" s="24"/>
    </row>
    <row r="53" spans="1:36" x14ac:dyDescent="0.35">
      <c r="A53" s="13">
        <v>52</v>
      </c>
      <c r="B53" s="2" t="s">
        <v>159</v>
      </c>
      <c r="C53" s="4" t="s">
        <v>114</v>
      </c>
      <c r="D53" s="4" t="s">
        <v>33</v>
      </c>
      <c r="E53" s="4">
        <v>130</v>
      </c>
      <c r="F53" s="4">
        <v>3</v>
      </c>
      <c r="G53" s="4">
        <v>2</v>
      </c>
      <c r="H53" s="4">
        <v>0.17</v>
      </c>
      <c r="I53" s="4">
        <v>1.5</v>
      </c>
      <c r="J53" s="4">
        <v>13.5</v>
      </c>
      <c r="K53" s="4">
        <v>10</v>
      </c>
      <c r="L53" s="4">
        <v>0.12</v>
      </c>
      <c r="M53" s="4">
        <v>25</v>
      </c>
      <c r="N53" s="4">
        <v>3</v>
      </c>
      <c r="O53" s="4">
        <v>1.25</v>
      </c>
      <c r="P53" s="4">
        <v>0.5</v>
      </c>
      <c r="Q53" s="14">
        <v>30.450842999999999</v>
      </c>
      <c r="R53" s="26">
        <f t="shared" si="0"/>
        <v>35.436903906250002</v>
      </c>
      <c r="S53" s="110">
        <v>28.349</v>
      </c>
      <c r="T53" s="108">
        <f t="shared" si="3"/>
        <v>35.436250000000001</v>
      </c>
      <c r="AG53" s="24"/>
      <c r="AH53" s="24"/>
      <c r="AI53" s="24"/>
      <c r="AJ53" s="24"/>
    </row>
    <row r="54" spans="1:36" x14ac:dyDescent="0.35">
      <c r="A54" s="13">
        <v>53</v>
      </c>
      <c r="B54" s="2" t="s">
        <v>160</v>
      </c>
      <c r="C54" s="4" t="s">
        <v>32</v>
      </c>
      <c r="D54" s="4" t="s">
        <v>33</v>
      </c>
      <c r="E54" s="4">
        <v>120</v>
      </c>
      <c r="F54" s="4">
        <v>3</v>
      </c>
      <c r="G54" s="4">
        <v>1</v>
      </c>
      <c r="H54" s="4">
        <v>0.2</v>
      </c>
      <c r="I54" s="4">
        <v>6</v>
      </c>
      <c r="J54" s="4">
        <v>11</v>
      </c>
      <c r="K54" s="4">
        <v>14</v>
      </c>
      <c r="L54" s="4">
        <v>0.26</v>
      </c>
      <c r="M54" s="4">
        <v>25</v>
      </c>
      <c r="N54" s="4">
        <v>3</v>
      </c>
      <c r="O54" s="4">
        <v>1.33</v>
      </c>
      <c r="P54" s="4">
        <v>0.67</v>
      </c>
      <c r="Q54" s="14">
        <v>37.840594000000003</v>
      </c>
      <c r="R54" s="26">
        <f t="shared" si="0"/>
        <v>37.704865756250001</v>
      </c>
      <c r="S54" s="110">
        <v>28.349</v>
      </c>
      <c r="T54" s="108">
        <f t="shared" si="3"/>
        <v>37.704170000000005</v>
      </c>
      <c r="AG54" s="24"/>
      <c r="AH54" s="24"/>
      <c r="AI54" s="24"/>
      <c r="AJ54" s="24"/>
    </row>
    <row r="55" spans="1:36" x14ac:dyDescent="0.35">
      <c r="A55" s="13">
        <v>54</v>
      </c>
      <c r="B55" s="2" t="s">
        <v>161</v>
      </c>
      <c r="C55" s="4" t="s">
        <v>110</v>
      </c>
      <c r="D55" s="4" t="s">
        <v>33</v>
      </c>
      <c r="E55" s="4">
        <v>100</v>
      </c>
      <c r="F55" s="4">
        <v>3</v>
      </c>
      <c r="G55" s="4">
        <v>0</v>
      </c>
      <c r="H55" s="4">
        <v>0.32</v>
      </c>
      <c r="I55" s="4">
        <v>1</v>
      </c>
      <c r="J55" s="4">
        <v>20</v>
      </c>
      <c r="K55" s="4">
        <v>3</v>
      </c>
      <c r="L55" s="4">
        <v>4.4999999999999998E-2</v>
      </c>
      <c r="M55" s="4">
        <v>100</v>
      </c>
      <c r="N55" s="4">
        <v>3</v>
      </c>
      <c r="O55" s="4">
        <v>1</v>
      </c>
      <c r="P55" s="4">
        <v>1</v>
      </c>
      <c r="Q55" s="14">
        <v>41.503540000000001</v>
      </c>
      <c r="R55" s="26">
        <f t="shared" si="0"/>
        <v>28.349523125000001</v>
      </c>
      <c r="S55" s="110">
        <v>28.349</v>
      </c>
      <c r="T55" s="108">
        <f t="shared" si="3"/>
        <v>28.349</v>
      </c>
      <c r="AG55" s="24"/>
      <c r="AH55" s="24"/>
      <c r="AI55" s="24"/>
      <c r="AJ55" s="24"/>
    </row>
    <row r="56" spans="1:36" x14ac:dyDescent="0.35">
      <c r="A56" s="13">
        <v>55</v>
      </c>
      <c r="B56" s="2" t="s">
        <v>162</v>
      </c>
      <c r="C56" s="4" t="s">
        <v>108</v>
      </c>
      <c r="D56" s="4" t="s">
        <v>33</v>
      </c>
      <c r="E56" s="4">
        <v>50</v>
      </c>
      <c r="F56" s="4">
        <v>1</v>
      </c>
      <c r="G56" s="4">
        <v>0</v>
      </c>
      <c r="H56" s="4">
        <v>0</v>
      </c>
      <c r="I56" s="4">
        <v>0</v>
      </c>
      <c r="J56" s="4">
        <v>13</v>
      </c>
      <c r="K56" s="4">
        <v>0</v>
      </c>
      <c r="L56" s="4">
        <v>1.4999999999999999E-2</v>
      </c>
      <c r="M56" s="4">
        <v>0</v>
      </c>
      <c r="N56" s="4">
        <v>3</v>
      </c>
      <c r="O56" s="4">
        <v>0.5</v>
      </c>
      <c r="P56" s="4">
        <v>1</v>
      </c>
      <c r="Q56" s="14">
        <v>60.756112000000002</v>
      </c>
      <c r="R56" s="26">
        <f t="shared" si="0"/>
        <v>14.174761562500001</v>
      </c>
      <c r="AG56" s="24"/>
      <c r="AH56" s="24"/>
      <c r="AI56" s="24"/>
      <c r="AJ56" s="24"/>
    </row>
    <row r="57" spans="1:36" x14ac:dyDescent="0.35">
      <c r="A57" s="13">
        <v>56</v>
      </c>
      <c r="B57" s="2" t="s">
        <v>163</v>
      </c>
      <c r="C57" s="4" t="s">
        <v>108</v>
      </c>
      <c r="D57" s="4" t="s">
        <v>33</v>
      </c>
      <c r="E57" s="4">
        <v>50</v>
      </c>
      <c r="F57" s="4">
        <v>2</v>
      </c>
      <c r="G57" s="4">
        <v>0</v>
      </c>
      <c r="H57" s="4">
        <v>0</v>
      </c>
      <c r="I57" s="4">
        <v>1</v>
      </c>
      <c r="J57" s="4">
        <v>10</v>
      </c>
      <c r="K57" s="4">
        <v>0</v>
      </c>
      <c r="L57" s="4">
        <v>0.05</v>
      </c>
      <c r="M57" s="4">
        <v>0</v>
      </c>
      <c r="N57" s="4">
        <v>3</v>
      </c>
      <c r="O57" s="4">
        <v>0.5</v>
      </c>
      <c r="P57" s="4">
        <v>1</v>
      </c>
      <c r="Q57" s="14">
        <v>63.005645000000001</v>
      </c>
      <c r="R57" s="26">
        <f t="shared" si="0"/>
        <v>14.174761562500001</v>
      </c>
      <c r="AG57" s="24"/>
      <c r="AH57" s="24"/>
      <c r="AI57" s="24"/>
      <c r="AJ57" s="24"/>
    </row>
    <row r="58" spans="1:36" x14ac:dyDescent="0.35">
      <c r="A58" s="13">
        <v>57</v>
      </c>
      <c r="B58" s="2" t="s">
        <v>164</v>
      </c>
      <c r="C58" s="4" t="s">
        <v>108</v>
      </c>
      <c r="D58" s="4" t="s">
        <v>33</v>
      </c>
      <c r="E58" s="4">
        <v>100</v>
      </c>
      <c r="F58" s="4">
        <v>4</v>
      </c>
      <c r="G58" s="4">
        <v>1</v>
      </c>
      <c r="H58" s="4">
        <v>0.13500000000000001</v>
      </c>
      <c r="I58" s="4">
        <v>2</v>
      </c>
      <c r="J58" s="4">
        <v>14</v>
      </c>
      <c r="K58" s="4">
        <v>6</v>
      </c>
      <c r="L58" s="4">
        <v>0.11</v>
      </c>
      <c r="M58" s="4">
        <v>25</v>
      </c>
      <c r="N58" s="4">
        <v>3</v>
      </c>
      <c r="O58" s="4">
        <v>1</v>
      </c>
      <c r="P58" s="4">
        <v>0.5</v>
      </c>
      <c r="Q58" s="14">
        <v>49.511873999999999</v>
      </c>
      <c r="R58" s="26">
        <f t="shared" si="0"/>
        <v>28.349523125000001</v>
      </c>
      <c r="AG58" s="24"/>
      <c r="AH58" s="24"/>
      <c r="AI58" s="24"/>
      <c r="AJ58" s="24"/>
    </row>
    <row r="59" spans="1:36" x14ac:dyDescent="0.35">
      <c r="A59" s="13">
        <v>58</v>
      </c>
      <c r="B59" s="2" t="s">
        <v>165</v>
      </c>
      <c r="C59" s="4" t="s">
        <v>108</v>
      </c>
      <c r="D59" s="4" t="s">
        <v>130</v>
      </c>
      <c r="E59" s="4">
        <v>100</v>
      </c>
      <c r="F59" s="4">
        <v>5</v>
      </c>
      <c r="G59" s="4">
        <v>2</v>
      </c>
      <c r="H59" s="4">
        <v>0</v>
      </c>
      <c r="I59" s="4">
        <v>2.7</v>
      </c>
      <c r="J59" s="4">
        <v>-1</v>
      </c>
      <c r="K59" s="4">
        <v>-1</v>
      </c>
      <c r="L59" s="4">
        <v>0.11</v>
      </c>
      <c r="M59" s="4">
        <v>0</v>
      </c>
      <c r="N59" s="4">
        <v>1</v>
      </c>
      <c r="O59" s="4">
        <v>1</v>
      </c>
      <c r="P59" s="4">
        <v>0.67</v>
      </c>
      <c r="Q59" s="14">
        <v>50.828392000000001</v>
      </c>
      <c r="R59" s="26">
        <f t="shared" si="0"/>
        <v>28.349523125000001</v>
      </c>
      <c r="AG59" s="24"/>
      <c r="AH59" s="24"/>
      <c r="AI59" s="24"/>
      <c r="AJ59" s="24"/>
    </row>
    <row r="60" spans="1:36" x14ac:dyDescent="0.35">
      <c r="A60" s="13">
        <v>59</v>
      </c>
      <c r="B60" s="2" t="s">
        <v>166</v>
      </c>
      <c r="C60" s="4" t="s">
        <v>110</v>
      </c>
      <c r="D60" s="4" t="s">
        <v>33</v>
      </c>
      <c r="E60" s="4">
        <v>120</v>
      </c>
      <c r="F60" s="4">
        <v>3</v>
      </c>
      <c r="G60" s="4">
        <v>1</v>
      </c>
      <c r="H60" s="4">
        <v>0.21</v>
      </c>
      <c r="I60" s="4">
        <v>5</v>
      </c>
      <c r="J60" s="4">
        <v>14</v>
      </c>
      <c r="K60" s="4">
        <v>12</v>
      </c>
      <c r="L60" s="4">
        <v>0.24</v>
      </c>
      <c r="M60" s="4">
        <v>25</v>
      </c>
      <c r="N60" s="4">
        <v>2</v>
      </c>
      <c r="O60" s="4">
        <v>1.33</v>
      </c>
      <c r="P60" s="4">
        <v>0.75</v>
      </c>
      <c r="Q60" s="14">
        <v>39.259197</v>
      </c>
      <c r="R60" s="26">
        <f t="shared" si="0"/>
        <v>37.704865756250001</v>
      </c>
      <c r="S60" s="110">
        <v>28.349</v>
      </c>
      <c r="T60" s="108">
        <f t="shared" ref="T60" si="4">S60*O60</f>
        <v>37.704170000000005</v>
      </c>
      <c r="U60" s="108"/>
      <c r="AG60" s="24"/>
      <c r="AH60" s="24"/>
      <c r="AI60" s="24"/>
      <c r="AJ60" s="24"/>
    </row>
    <row r="61" spans="1:36" x14ac:dyDescent="0.35">
      <c r="A61" s="13">
        <v>60</v>
      </c>
      <c r="B61" s="2" t="s">
        <v>167</v>
      </c>
      <c r="C61" s="4" t="s">
        <v>114</v>
      </c>
      <c r="D61" s="4" t="s">
        <v>33</v>
      </c>
      <c r="E61" s="4">
        <v>100</v>
      </c>
      <c r="F61" s="4">
        <v>3</v>
      </c>
      <c r="G61" s="4">
        <v>2</v>
      </c>
      <c r="H61" s="4">
        <v>0.14000000000000001</v>
      </c>
      <c r="I61" s="4">
        <v>2.5</v>
      </c>
      <c r="J61" s="4">
        <v>10.5</v>
      </c>
      <c r="K61" s="4">
        <v>8</v>
      </c>
      <c r="L61" s="4">
        <v>0.14000000000000001</v>
      </c>
      <c r="M61" s="4">
        <v>25</v>
      </c>
      <c r="N61" s="4">
        <v>3</v>
      </c>
      <c r="O61" s="4">
        <v>1</v>
      </c>
      <c r="P61" s="4">
        <v>0.5</v>
      </c>
      <c r="Q61" s="14">
        <v>39.703400000000002</v>
      </c>
      <c r="R61" s="26">
        <f t="shared" si="0"/>
        <v>28.349523125000001</v>
      </c>
      <c r="AG61" s="24"/>
      <c r="AH61" s="24"/>
      <c r="AI61" s="24"/>
      <c r="AJ61" s="24"/>
    </row>
    <row r="62" spans="1:36" x14ac:dyDescent="0.35">
      <c r="A62" s="13">
        <v>61</v>
      </c>
      <c r="B62" s="2" t="s">
        <v>168</v>
      </c>
      <c r="C62" s="4" t="s">
        <v>110</v>
      </c>
      <c r="D62" s="4" t="s">
        <v>33</v>
      </c>
      <c r="E62" s="4">
        <v>90</v>
      </c>
      <c r="F62" s="4">
        <v>2</v>
      </c>
      <c r="G62" s="4">
        <v>0</v>
      </c>
      <c r="H62" s="4">
        <v>0</v>
      </c>
      <c r="I62" s="4">
        <v>2</v>
      </c>
      <c r="J62" s="4">
        <v>15</v>
      </c>
      <c r="K62" s="4">
        <v>6</v>
      </c>
      <c r="L62" s="4">
        <v>0.11</v>
      </c>
      <c r="M62" s="4">
        <v>25</v>
      </c>
      <c r="N62" s="4">
        <v>3</v>
      </c>
      <c r="O62" s="4">
        <v>1</v>
      </c>
      <c r="P62" s="4">
        <v>0.5</v>
      </c>
      <c r="Q62" s="14">
        <v>55.333142000000002</v>
      </c>
      <c r="R62" s="26">
        <f t="shared" si="0"/>
        <v>28.349523125000001</v>
      </c>
      <c r="AG62" s="24"/>
      <c r="AH62" s="24"/>
      <c r="AI62" s="24"/>
      <c r="AJ62" s="24"/>
    </row>
    <row r="63" spans="1:36" x14ac:dyDescent="0.35">
      <c r="A63" s="13">
        <v>62</v>
      </c>
      <c r="B63" s="2" t="s">
        <v>169</v>
      </c>
      <c r="C63" s="4" t="s">
        <v>53</v>
      </c>
      <c r="D63" s="4" t="s">
        <v>33</v>
      </c>
      <c r="E63" s="4">
        <v>110</v>
      </c>
      <c r="F63" s="4">
        <v>1</v>
      </c>
      <c r="G63" s="4">
        <v>0</v>
      </c>
      <c r="H63" s="4">
        <v>0.24</v>
      </c>
      <c r="I63" s="4">
        <v>0</v>
      </c>
      <c r="J63" s="4">
        <v>23</v>
      </c>
      <c r="K63" s="4">
        <v>2</v>
      </c>
      <c r="L63" s="4">
        <v>0.03</v>
      </c>
      <c r="M63" s="4">
        <v>25</v>
      </c>
      <c r="N63" s="4">
        <v>1</v>
      </c>
      <c r="O63" s="4">
        <v>1</v>
      </c>
      <c r="P63" s="4">
        <v>1.1299999999999999</v>
      </c>
      <c r="Q63" s="14">
        <v>41.998933000000001</v>
      </c>
      <c r="R63" s="26">
        <f t="shared" si="0"/>
        <v>28.349523125000001</v>
      </c>
      <c r="AG63" s="24"/>
      <c r="AH63" s="24"/>
      <c r="AI63" s="24"/>
      <c r="AJ63" s="24"/>
    </row>
    <row r="64" spans="1:36" x14ac:dyDescent="0.35">
      <c r="A64" s="13">
        <v>63</v>
      </c>
      <c r="B64" s="2" t="s">
        <v>170</v>
      </c>
      <c r="C64" s="4" t="s">
        <v>110</v>
      </c>
      <c r="D64" s="4" t="s">
        <v>33</v>
      </c>
      <c r="E64" s="4">
        <v>110</v>
      </c>
      <c r="F64" s="4">
        <v>2</v>
      </c>
      <c r="G64" s="4">
        <v>0</v>
      </c>
      <c r="H64" s="4">
        <v>0.28999999999999998</v>
      </c>
      <c r="I64" s="4">
        <v>0</v>
      </c>
      <c r="J64" s="4">
        <v>22</v>
      </c>
      <c r="K64" s="4">
        <v>3</v>
      </c>
      <c r="L64" s="4">
        <v>3.5000000000000003E-2</v>
      </c>
      <c r="M64" s="4">
        <v>25</v>
      </c>
      <c r="N64" s="4">
        <v>1</v>
      </c>
      <c r="O64" s="4">
        <v>1</v>
      </c>
      <c r="P64" s="4">
        <v>1</v>
      </c>
      <c r="Q64" s="14">
        <v>40.560158999999999</v>
      </c>
      <c r="R64" s="26">
        <f t="shared" si="0"/>
        <v>28.349523125000001</v>
      </c>
      <c r="AG64" s="24"/>
      <c r="AH64" s="24"/>
      <c r="AI64" s="24"/>
      <c r="AJ64" s="24"/>
    </row>
    <row r="65" spans="1:36" x14ac:dyDescent="0.35">
      <c r="A65" s="13">
        <v>64</v>
      </c>
      <c r="B65" s="2" t="s">
        <v>171</v>
      </c>
      <c r="C65" s="4" t="s">
        <v>106</v>
      </c>
      <c r="D65" s="4" t="s">
        <v>33</v>
      </c>
      <c r="E65" s="4">
        <v>80</v>
      </c>
      <c r="F65" s="4">
        <v>2</v>
      </c>
      <c r="G65" s="4">
        <v>0</v>
      </c>
      <c r="H65" s="4">
        <v>0</v>
      </c>
      <c r="I65" s="4">
        <v>3</v>
      </c>
      <c r="J65" s="4">
        <v>16</v>
      </c>
      <c r="K65" s="4">
        <v>0</v>
      </c>
      <c r="L65" s="4">
        <v>9.5000000000000001E-2</v>
      </c>
      <c r="M65" s="4">
        <v>0</v>
      </c>
      <c r="N65" s="4">
        <v>1</v>
      </c>
      <c r="O65" s="4">
        <v>0.83</v>
      </c>
      <c r="P65" s="4">
        <v>1</v>
      </c>
      <c r="Q65" s="14">
        <v>68.235884999999996</v>
      </c>
      <c r="R65" s="26">
        <f t="shared" si="0"/>
        <v>23.530104193749999</v>
      </c>
      <c r="AG65" s="24"/>
      <c r="AH65" s="24"/>
      <c r="AI65" s="24"/>
      <c r="AJ65" s="24"/>
    </row>
    <row r="66" spans="1:36" x14ac:dyDescent="0.35">
      <c r="A66" s="13">
        <v>65</v>
      </c>
      <c r="B66" s="2" t="s">
        <v>172</v>
      </c>
      <c r="C66" s="4" t="s">
        <v>106</v>
      </c>
      <c r="D66" s="4" t="s">
        <v>33</v>
      </c>
      <c r="E66" s="4">
        <v>90</v>
      </c>
      <c r="F66" s="4">
        <v>3</v>
      </c>
      <c r="G66" s="4">
        <v>0</v>
      </c>
      <c r="H66" s="4">
        <v>0</v>
      </c>
      <c r="I66" s="4">
        <v>4</v>
      </c>
      <c r="J66" s="4">
        <v>19</v>
      </c>
      <c r="K66" s="4">
        <v>0</v>
      </c>
      <c r="L66" s="4">
        <v>0.14000000000000001</v>
      </c>
      <c r="M66" s="4">
        <v>0</v>
      </c>
      <c r="N66" s="4">
        <v>1</v>
      </c>
      <c r="O66" s="4">
        <v>1</v>
      </c>
      <c r="P66" s="4">
        <v>0.67</v>
      </c>
      <c r="Q66" s="14">
        <v>74.472949</v>
      </c>
      <c r="R66" s="26">
        <f t="shared" si="0"/>
        <v>28.349523125000001</v>
      </c>
      <c r="AG66" s="24"/>
      <c r="AH66" s="24"/>
      <c r="AI66" s="24"/>
      <c r="AJ66" s="24"/>
    </row>
    <row r="67" spans="1:36" x14ac:dyDescent="0.35">
      <c r="A67" s="13">
        <v>66</v>
      </c>
      <c r="B67" s="2" t="s">
        <v>173</v>
      </c>
      <c r="C67" s="4" t="s">
        <v>106</v>
      </c>
      <c r="D67" s="4" t="s">
        <v>33</v>
      </c>
      <c r="E67" s="4">
        <v>90</v>
      </c>
      <c r="F67" s="4">
        <v>3</v>
      </c>
      <c r="G67" s="4">
        <v>0</v>
      </c>
      <c r="H67" s="4">
        <v>0</v>
      </c>
      <c r="I67" s="4">
        <v>3</v>
      </c>
      <c r="J67" s="4">
        <v>20</v>
      </c>
      <c r="K67" s="4">
        <v>0</v>
      </c>
      <c r="L67" s="4">
        <v>0.12</v>
      </c>
      <c r="M67" s="4">
        <v>0</v>
      </c>
      <c r="N67" s="4">
        <v>1</v>
      </c>
      <c r="O67" s="4">
        <v>1</v>
      </c>
      <c r="P67" s="4">
        <v>0.67</v>
      </c>
      <c r="Q67" s="14">
        <v>72.801787000000004</v>
      </c>
      <c r="R67" s="26">
        <f t="shared" ref="R67:R100" si="5">CONVERT(O67,"ozm","g")</f>
        <v>28.349523125000001</v>
      </c>
      <c r="AG67" s="24"/>
      <c r="AH67" s="24"/>
      <c r="AI67" s="24"/>
      <c r="AJ67" s="24"/>
    </row>
    <row r="68" spans="1:36" x14ac:dyDescent="0.35">
      <c r="A68" s="13">
        <v>67</v>
      </c>
      <c r="B68" s="2" t="s">
        <v>174</v>
      </c>
      <c r="C68" s="4" t="s">
        <v>110</v>
      </c>
      <c r="D68" s="4" t="s">
        <v>33</v>
      </c>
      <c r="E68" s="4">
        <v>110</v>
      </c>
      <c r="F68" s="4">
        <v>2</v>
      </c>
      <c r="G68" s="4">
        <v>1</v>
      </c>
      <c r="H68" s="4">
        <v>7.0000000000000007E-2</v>
      </c>
      <c r="I68" s="4">
        <v>1</v>
      </c>
      <c r="J68" s="4">
        <v>9</v>
      </c>
      <c r="K68" s="4">
        <v>15</v>
      </c>
      <c r="L68" s="4">
        <v>0.04</v>
      </c>
      <c r="M68" s="4">
        <v>25</v>
      </c>
      <c r="N68" s="4">
        <v>2</v>
      </c>
      <c r="O68" s="4">
        <v>1</v>
      </c>
      <c r="P68" s="4">
        <v>0.75</v>
      </c>
      <c r="Q68" s="14">
        <v>31.230053999999999</v>
      </c>
      <c r="R68" s="26">
        <f t="shared" si="5"/>
        <v>28.349523125000001</v>
      </c>
      <c r="AG68" s="24"/>
      <c r="AH68" s="24"/>
      <c r="AI68" s="24"/>
      <c r="AJ68" s="24"/>
    </row>
    <row r="69" spans="1:36" x14ac:dyDescent="0.35">
      <c r="A69" s="13">
        <v>68</v>
      </c>
      <c r="B69" s="2" t="s">
        <v>175</v>
      </c>
      <c r="C69" s="4" t="s">
        <v>110</v>
      </c>
      <c r="D69" s="4" t="s">
        <v>33</v>
      </c>
      <c r="E69" s="4">
        <v>110</v>
      </c>
      <c r="F69" s="4">
        <v>6</v>
      </c>
      <c r="G69" s="4">
        <v>0</v>
      </c>
      <c r="H69" s="4">
        <v>0.23</v>
      </c>
      <c r="I69" s="4">
        <v>1</v>
      </c>
      <c r="J69" s="4">
        <v>16</v>
      </c>
      <c r="K69" s="4">
        <v>3</v>
      </c>
      <c r="L69" s="4">
        <v>5.5E-2</v>
      </c>
      <c r="M69" s="4">
        <v>25</v>
      </c>
      <c r="N69" s="4">
        <v>1</v>
      </c>
      <c r="O69" s="4">
        <v>1</v>
      </c>
      <c r="P69" s="4">
        <v>1</v>
      </c>
      <c r="Q69" s="14">
        <v>53.131323999999999</v>
      </c>
      <c r="R69" s="26">
        <f t="shared" si="5"/>
        <v>28.349523125000001</v>
      </c>
      <c r="AG69" s="24"/>
      <c r="AH69" s="24"/>
      <c r="AI69" s="24"/>
      <c r="AJ69" s="24"/>
    </row>
    <row r="70" spans="1:36" x14ac:dyDescent="0.35">
      <c r="A70" s="13">
        <v>69</v>
      </c>
      <c r="B70" s="2" t="s">
        <v>176</v>
      </c>
      <c r="C70" s="4" t="s">
        <v>106</v>
      </c>
      <c r="D70" s="4" t="s">
        <v>33</v>
      </c>
      <c r="E70" s="4">
        <v>90</v>
      </c>
      <c r="F70" s="4">
        <v>2</v>
      </c>
      <c r="G70" s="4">
        <v>0</v>
      </c>
      <c r="H70" s="4">
        <v>1.4999999999999999E-2</v>
      </c>
      <c r="I70" s="4">
        <v>3</v>
      </c>
      <c r="J70" s="4">
        <v>15</v>
      </c>
      <c r="K70" s="4">
        <v>5</v>
      </c>
      <c r="L70" s="4">
        <v>0.09</v>
      </c>
      <c r="M70" s="4">
        <v>25</v>
      </c>
      <c r="N70" s="4">
        <v>2</v>
      </c>
      <c r="O70" s="4">
        <v>1</v>
      </c>
      <c r="P70" s="4">
        <v>1</v>
      </c>
      <c r="Q70" s="14">
        <v>59.363993000000001</v>
      </c>
      <c r="R70" s="26">
        <f t="shared" si="5"/>
        <v>28.349523125000001</v>
      </c>
      <c r="AG70" s="24"/>
      <c r="AH70" s="24"/>
      <c r="AI70" s="24"/>
      <c r="AJ70" s="24"/>
    </row>
    <row r="71" spans="1:36" x14ac:dyDescent="0.35">
      <c r="A71" s="13">
        <v>70</v>
      </c>
      <c r="B71" s="2" t="s">
        <v>177</v>
      </c>
      <c r="C71" s="4" t="s">
        <v>114</v>
      </c>
      <c r="D71" s="4" t="s">
        <v>33</v>
      </c>
      <c r="E71" s="4">
        <v>110</v>
      </c>
      <c r="F71" s="4">
        <v>2</v>
      </c>
      <c r="G71" s="4">
        <v>1</v>
      </c>
      <c r="H71" s="4">
        <v>0.2</v>
      </c>
      <c r="I71" s="4">
        <v>0</v>
      </c>
      <c r="J71" s="4">
        <v>21</v>
      </c>
      <c r="K71" s="4">
        <v>3</v>
      </c>
      <c r="L71" s="4">
        <v>3.5000000000000003E-2</v>
      </c>
      <c r="M71" s="4">
        <v>100</v>
      </c>
      <c r="N71" s="4">
        <v>3</v>
      </c>
      <c r="O71" s="4">
        <v>1</v>
      </c>
      <c r="P71" s="4">
        <v>1</v>
      </c>
      <c r="Q71" s="14">
        <v>38.839745999999998</v>
      </c>
      <c r="R71" s="26">
        <f t="shared" si="5"/>
        <v>28.349523125000001</v>
      </c>
      <c r="AG71" s="24"/>
      <c r="AH71" s="24"/>
      <c r="AI71" s="24"/>
      <c r="AJ71" s="24"/>
    </row>
    <row r="72" spans="1:36" x14ac:dyDescent="0.35">
      <c r="A72" s="13">
        <v>71</v>
      </c>
      <c r="B72" s="2" t="s">
        <v>178</v>
      </c>
      <c r="C72" s="4" t="s">
        <v>114</v>
      </c>
      <c r="D72" s="4" t="s">
        <v>33</v>
      </c>
      <c r="E72" s="4">
        <v>140</v>
      </c>
      <c r="F72" s="4">
        <v>3</v>
      </c>
      <c r="G72" s="4">
        <v>1</v>
      </c>
      <c r="H72" s="4">
        <v>0.19</v>
      </c>
      <c r="I72" s="4">
        <v>4</v>
      </c>
      <c r="J72" s="4">
        <v>15</v>
      </c>
      <c r="K72" s="4">
        <v>14</v>
      </c>
      <c r="L72" s="4">
        <v>0.23</v>
      </c>
      <c r="M72" s="4">
        <v>100</v>
      </c>
      <c r="N72" s="4">
        <v>3</v>
      </c>
      <c r="O72" s="4">
        <v>1.5</v>
      </c>
      <c r="P72" s="4">
        <v>1</v>
      </c>
      <c r="Q72" s="14">
        <v>28.592784999999999</v>
      </c>
      <c r="R72" s="26">
        <f t="shared" si="5"/>
        <v>42.5242846875</v>
      </c>
      <c r="S72" s="110"/>
      <c r="T72" s="108"/>
      <c r="U72" s="108"/>
      <c r="AG72" s="24"/>
      <c r="AH72" s="24"/>
      <c r="AI72" s="24"/>
      <c r="AJ72" s="24"/>
    </row>
    <row r="73" spans="1:36" x14ac:dyDescent="0.35">
      <c r="A73" s="13">
        <v>72</v>
      </c>
      <c r="B73" s="2" t="s">
        <v>179</v>
      </c>
      <c r="C73" s="4" t="s">
        <v>114</v>
      </c>
      <c r="D73" s="4" t="s">
        <v>33</v>
      </c>
      <c r="E73" s="4">
        <v>100</v>
      </c>
      <c r="F73" s="4">
        <v>3</v>
      </c>
      <c r="G73" s="4">
        <v>1</v>
      </c>
      <c r="H73" s="4">
        <v>0.2</v>
      </c>
      <c r="I73" s="4">
        <v>3</v>
      </c>
      <c r="J73" s="4">
        <v>16</v>
      </c>
      <c r="K73" s="4">
        <v>3</v>
      </c>
      <c r="L73" s="4">
        <v>0.11</v>
      </c>
      <c r="M73" s="4">
        <v>100</v>
      </c>
      <c r="N73" s="4">
        <v>3</v>
      </c>
      <c r="O73" s="4">
        <v>1</v>
      </c>
      <c r="P73" s="4">
        <v>1</v>
      </c>
      <c r="Q73" s="14">
        <v>46.658844000000002</v>
      </c>
      <c r="R73" s="26">
        <f t="shared" si="5"/>
        <v>28.349523125000001</v>
      </c>
      <c r="AG73" s="24"/>
      <c r="AH73" s="24"/>
      <c r="AI73" s="24"/>
      <c r="AJ73" s="24"/>
    </row>
    <row r="74" spans="1:36" x14ac:dyDescent="0.35">
      <c r="A74" s="13">
        <v>73</v>
      </c>
      <c r="B74" s="2" t="s">
        <v>180</v>
      </c>
      <c r="C74" s="4" t="s">
        <v>114</v>
      </c>
      <c r="D74" s="4" t="s">
        <v>33</v>
      </c>
      <c r="E74" s="4">
        <v>110</v>
      </c>
      <c r="F74" s="4">
        <v>2</v>
      </c>
      <c r="G74" s="4">
        <v>1</v>
      </c>
      <c r="H74" s="4">
        <v>0.25</v>
      </c>
      <c r="I74" s="4">
        <v>0</v>
      </c>
      <c r="J74" s="4">
        <v>21</v>
      </c>
      <c r="K74" s="4">
        <v>3</v>
      </c>
      <c r="L74" s="4">
        <v>0.06</v>
      </c>
      <c r="M74" s="4">
        <v>25</v>
      </c>
      <c r="N74" s="4">
        <v>3</v>
      </c>
      <c r="O74" s="4">
        <v>1</v>
      </c>
      <c r="P74" s="4">
        <v>0.75</v>
      </c>
      <c r="Q74" s="14">
        <v>39.106174000000003</v>
      </c>
      <c r="R74" s="26">
        <f t="shared" si="5"/>
        <v>28.349523125000001</v>
      </c>
      <c r="AG74" s="24"/>
      <c r="AH74" s="24"/>
      <c r="AI74" s="24"/>
      <c r="AJ74" s="24"/>
    </row>
    <row r="75" spans="1:36" x14ac:dyDescent="0.35">
      <c r="A75" s="13">
        <v>74</v>
      </c>
      <c r="B75" s="2" t="s">
        <v>181</v>
      </c>
      <c r="C75" s="4" t="s">
        <v>114</v>
      </c>
      <c r="D75" s="4" t="s">
        <v>33</v>
      </c>
      <c r="E75" s="4">
        <v>110</v>
      </c>
      <c r="F75" s="4">
        <v>1</v>
      </c>
      <c r="G75" s="4">
        <v>1</v>
      </c>
      <c r="H75" s="4">
        <v>0.14000000000000001</v>
      </c>
      <c r="I75" s="4">
        <v>0</v>
      </c>
      <c r="J75" s="4">
        <v>13</v>
      </c>
      <c r="K75" s="4">
        <v>12</v>
      </c>
      <c r="L75" s="4">
        <v>2.5000000000000001E-2</v>
      </c>
      <c r="M75" s="4">
        <v>25</v>
      </c>
      <c r="N75" s="4">
        <v>2</v>
      </c>
      <c r="O75" s="4">
        <v>1</v>
      </c>
      <c r="P75" s="4">
        <v>1</v>
      </c>
      <c r="Q75" s="14">
        <v>27.753301</v>
      </c>
      <c r="R75" s="26">
        <f t="shared" si="5"/>
        <v>28.349523125000001</v>
      </c>
      <c r="AG75" s="24"/>
      <c r="AH75" s="24"/>
      <c r="AI75" s="24"/>
      <c r="AJ75" s="24"/>
    </row>
    <row r="76" spans="1:36" x14ac:dyDescent="0.35">
      <c r="A76" s="13">
        <v>75</v>
      </c>
      <c r="B76" s="2" t="s">
        <v>202</v>
      </c>
      <c r="C76" s="4" t="s">
        <v>32</v>
      </c>
      <c r="D76" s="4" t="s">
        <v>33</v>
      </c>
      <c r="E76" s="4">
        <v>120</v>
      </c>
      <c r="F76" s="4">
        <v>3</v>
      </c>
      <c r="G76" s="4">
        <v>2</v>
      </c>
      <c r="H76" s="4">
        <v>0.16</v>
      </c>
      <c r="I76" s="4">
        <v>5</v>
      </c>
      <c r="J76" s="4">
        <v>12</v>
      </c>
      <c r="K76" s="4">
        <v>10</v>
      </c>
      <c r="L76" s="4">
        <v>0.2</v>
      </c>
      <c r="M76" s="4">
        <v>25</v>
      </c>
      <c r="N76" s="4">
        <v>3</v>
      </c>
      <c r="O76" s="4">
        <v>1.25</v>
      </c>
      <c r="P76" s="4">
        <v>0.67</v>
      </c>
      <c r="Q76" s="14">
        <v>40.917046999999997</v>
      </c>
      <c r="R76" s="26">
        <f t="shared" si="5"/>
        <v>35.436903906250002</v>
      </c>
      <c r="S76" s="110"/>
      <c r="T76" s="108"/>
      <c r="U76" s="108"/>
      <c r="AG76" s="24"/>
      <c r="AH76" s="24"/>
      <c r="AI76" s="24"/>
      <c r="AJ76" s="24"/>
    </row>
    <row r="77" spans="1:36" x14ac:dyDescent="0.35">
      <c r="A77" s="13">
        <v>76</v>
      </c>
      <c r="B77" s="2" t="s">
        <v>182</v>
      </c>
      <c r="C77" s="4" t="s">
        <v>53</v>
      </c>
      <c r="D77" s="4" t="s">
        <v>33</v>
      </c>
      <c r="E77" s="4">
        <v>100</v>
      </c>
      <c r="F77" s="4">
        <v>3</v>
      </c>
      <c r="G77" s="4">
        <v>1</v>
      </c>
      <c r="H77" s="4">
        <v>0.23</v>
      </c>
      <c r="I77" s="4">
        <v>3</v>
      </c>
      <c r="J77" s="4">
        <v>17</v>
      </c>
      <c r="K77" s="4">
        <v>3</v>
      </c>
      <c r="L77" s="4">
        <v>0.115</v>
      </c>
      <c r="M77" s="4">
        <v>25</v>
      </c>
      <c r="N77" s="4">
        <v>1</v>
      </c>
      <c r="O77" s="4">
        <v>1</v>
      </c>
      <c r="P77" s="4">
        <v>0.67</v>
      </c>
      <c r="Q77" s="14">
        <v>49.787444999999998</v>
      </c>
      <c r="R77" s="26">
        <f t="shared" si="5"/>
        <v>28.349523125000001</v>
      </c>
      <c r="AG77" s="24"/>
      <c r="AH77" s="24"/>
      <c r="AI77" s="24"/>
      <c r="AJ77" s="24"/>
    </row>
    <row r="78" spans="1:36" x14ac:dyDescent="0.35">
      <c r="A78" s="29">
        <v>77</v>
      </c>
      <c r="B78" s="2" t="s">
        <v>183</v>
      </c>
      <c r="C78" s="4" t="s">
        <v>114</v>
      </c>
      <c r="D78" s="4" t="s">
        <v>33</v>
      </c>
      <c r="E78" s="4">
        <v>100</v>
      </c>
      <c r="F78" s="4">
        <v>3</v>
      </c>
      <c r="G78" s="4">
        <v>1</v>
      </c>
      <c r="H78" s="4">
        <v>0.2</v>
      </c>
      <c r="I78" s="4">
        <v>3</v>
      </c>
      <c r="J78" s="4">
        <v>17</v>
      </c>
      <c r="K78" s="4">
        <v>3</v>
      </c>
      <c r="L78" s="4">
        <v>0.11</v>
      </c>
      <c r="M78" s="4">
        <v>25</v>
      </c>
      <c r="N78" s="4">
        <v>1</v>
      </c>
      <c r="O78" s="4">
        <v>1</v>
      </c>
      <c r="P78" s="4">
        <v>1</v>
      </c>
      <c r="Q78" s="14">
        <v>51.592193000000002</v>
      </c>
      <c r="R78" s="26">
        <f t="shared" si="5"/>
        <v>28.349523125000001</v>
      </c>
      <c r="AG78" s="24"/>
      <c r="AH78" s="24"/>
      <c r="AI78" s="24"/>
      <c r="AJ78" s="24"/>
    </row>
    <row r="79" spans="1:36" x14ac:dyDescent="0.35">
      <c r="A79" s="29">
        <v>78</v>
      </c>
      <c r="B79" s="15" t="s">
        <v>184</v>
      </c>
      <c r="C79" s="16" t="s">
        <v>114</v>
      </c>
      <c r="D79" s="16" t="s">
        <v>33</v>
      </c>
      <c r="E79" s="16">
        <v>110</v>
      </c>
      <c r="F79" s="16">
        <v>2</v>
      </c>
      <c r="G79" s="16">
        <v>1</v>
      </c>
      <c r="H79" s="16">
        <v>0.2</v>
      </c>
      <c r="I79" s="16">
        <v>1</v>
      </c>
      <c r="J79" s="16">
        <v>16</v>
      </c>
      <c r="K79" s="16">
        <v>8</v>
      </c>
      <c r="L79" s="16">
        <v>0.06</v>
      </c>
      <c r="M79" s="16">
        <v>25</v>
      </c>
      <c r="N79" s="16">
        <v>1</v>
      </c>
      <c r="O79" s="16">
        <v>1</v>
      </c>
      <c r="P79" s="16">
        <v>0.75</v>
      </c>
      <c r="Q79" s="17">
        <v>36.187559</v>
      </c>
      <c r="R79" s="26">
        <f t="shared" si="5"/>
        <v>28.349523125000001</v>
      </c>
      <c r="AG79" s="24"/>
      <c r="AH79" s="24"/>
      <c r="AI79" s="24"/>
      <c r="AJ79" s="24"/>
    </row>
    <row r="80" spans="1:36" x14ac:dyDescent="0.35">
      <c r="A80" s="29">
        <v>79</v>
      </c>
      <c r="B80" s="30" t="s">
        <v>238</v>
      </c>
      <c r="C80" s="26" t="s">
        <v>110</v>
      </c>
      <c r="D80" s="26" t="s">
        <v>33</v>
      </c>
      <c r="E80" s="26">
        <v>120</v>
      </c>
      <c r="F80" s="26">
        <v>4</v>
      </c>
      <c r="G80" s="26">
        <v>0</v>
      </c>
      <c r="H80" s="26">
        <v>0.26</v>
      </c>
      <c r="I80" s="26">
        <v>6</v>
      </c>
      <c r="J80" s="26">
        <v>30</v>
      </c>
      <c r="K80" s="26">
        <v>7</v>
      </c>
      <c r="L80" s="26">
        <v>0.19</v>
      </c>
      <c r="M80" s="26">
        <v>50</v>
      </c>
      <c r="N80" s="22"/>
      <c r="O80" s="26">
        <v>1</v>
      </c>
      <c r="P80" s="26">
        <v>0.75</v>
      </c>
      <c r="Q80" s="4">
        <v>4.4000000000000004</v>
      </c>
      <c r="R80" s="26">
        <f t="shared" si="5"/>
        <v>28.349523125000001</v>
      </c>
      <c r="S80" s="110"/>
      <c r="T80" s="108"/>
      <c r="U80" s="108"/>
      <c r="AG80" s="24"/>
      <c r="AH80" s="24"/>
      <c r="AI80" s="24"/>
      <c r="AJ80" s="24"/>
    </row>
    <row r="81" spans="1:36" s="26" customFormat="1" x14ac:dyDescent="0.35">
      <c r="A81" s="29">
        <v>80</v>
      </c>
      <c r="B81" s="20" t="s">
        <v>221</v>
      </c>
      <c r="C81" s="31" t="s">
        <v>110</v>
      </c>
      <c r="D81" s="31" t="s">
        <v>33</v>
      </c>
      <c r="E81" s="26">
        <v>160</v>
      </c>
      <c r="F81" s="26">
        <v>3</v>
      </c>
      <c r="G81" s="26">
        <v>2</v>
      </c>
      <c r="H81" s="26">
        <v>0.17</v>
      </c>
      <c r="I81" s="26">
        <v>3</v>
      </c>
      <c r="J81" s="26">
        <v>34</v>
      </c>
      <c r="K81" s="26">
        <v>15</v>
      </c>
      <c r="L81" s="26">
        <v>0.09</v>
      </c>
      <c r="M81" s="26">
        <v>50</v>
      </c>
      <c r="N81" s="18"/>
      <c r="O81" s="26">
        <v>1.5</v>
      </c>
      <c r="P81" s="26">
        <v>1.25</v>
      </c>
      <c r="Q81" s="26">
        <v>3.8</v>
      </c>
      <c r="R81" s="26">
        <f t="shared" si="5"/>
        <v>42.5242846875</v>
      </c>
      <c r="S81" s="110"/>
      <c r="T81" s="108"/>
      <c r="U81" s="108"/>
      <c r="AG81" s="24"/>
      <c r="AH81" s="24"/>
      <c r="AI81" s="24"/>
      <c r="AJ81" s="24"/>
    </row>
    <row r="82" spans="1:36" x14ac:dyDescent="0.35">
      <c r="A82" s="29">
        <v>81</v>
      </c>
      <c r="B82" s="30" t="s">
        <v>222</v>
      </c>
      <c r="C82" s="26" t="s">
        <v>110</v>
      </c>
      <c r="D82" s="26" t="s">
        <v>33</v>
      </c>
      <c r="E82" s="26">
        <v>130</v>
      </c>
      <c r="F82" s="26">
        <v>2</v>
      </c>
      <c r="G82" s="26">
        <v>0</v>
      </c>
      <c r="H82" s="26">
        <v>4.4999999999999998E-2</v>
      </c>
      <c r="I82" s="26">
        <v>2</v>
      </c>
      <c r="J82" s="26">
        <v>32</v>
      </c>
      <c r="K82" s="26">
        <v>18</v>
      </c>
      <c r="L82" s="26">
        <v>7.0000000000000007E-2</v>
      </c>
      <c r="M82" s="26">
        <v>0</v>
      </c>
      <c r="N82" s="22"/>
      <c r="O82" s="26">
        <v>1.25</v>
      </c>
      <c r="P82" s="26">
        <v>1</v>
      </c>
      <c r="Q82" s="4">
        <v>3.6</v>
      </c>
      <c r="R82" s="26">
        <f t="shared" si="5"/>
        <v>35.436903906250002</v>
      </c>
      <c r="S82" s="110"/>
      <c r="T82" s="108"/>
      <c r="U82" s="108"/>
      <c r="AG82" s="24"/>
      <c r="AH82" s="24"/>
      <c r="AI82" s="24"/>
      <c r="AJ82" s="24"/>
    </row>
    <row r="83" spans="1:36" x14ac:dyDescent="0.35">
      <c r="A83" s="29">
        <v>82</v>
      </c>
      <c r="B83" s="32" t="s">
        <v>239</v>
      </c>
      <c r="C83" s="26" t="s">
        <v>110</v>
      </c>
      <c r="D83" s="26" t="s">
        <v>33</v>
      </c>
      <c r="E83" s="26">
        <v>220</v>
      </c>
      <c r="F83" s="26">
        <v>3</v>
      </c>
      <c r="G83" s="26">
        <v>1</v>
      </c>
      <c r="H83" s="26">
        <v>0.18</v>
      </c>
      <c r="I83" s="26">
        <v>3</v>
      </c>
      <c r="J83" s="26">
        <v>41</v>
      </c>
      <c r="K83" s="26">
        <v>20</v>
      </c>
      <c r="L83" s="26">
        <v>0.14000000000000001</v>
      </c>
      <c r="M83" s="26">
        <v>25</v>
      </c>
      <c r="N83" s="22"/>
      <c r="O83" s="26">
        <v>1.5</v>
      </c>
      <c r="P83" s="26">
        <v>1</v>
      </c>
      <c r="Q83" s="4">
        <v>3.9</v>
      </c>
      <c r="R83" s="26">
        <f t="shared" si="5"/>
        <v>42.5242846875</v>
      </c>
      <c r="S83" s="110"/>
      <c r="T83" s="108"/>
      <c r="U83" s="108"/>
      <c r="AG83" s="24"/>
      <c r="AH83" s="24"/>
      <c r="AI83" s="24"/>
      <c r="AJ83" s="24"/>
    </row>
    <row r="84" spans="1:36" x14ac:dyDescent="0.35">
      <c r="A84" s="29">
        <v>83</v>
      </c>
      <c r="B84" s="32" t="s">
        <v>223</v>
      </c>
      <c r="C84" s="26" t="s">
        <v>110</v>
      </c>
      <c r="D84" s="26" t="s">
        <v>33</v>
      </c>
      <c r="E84" s="26">
        <v>110</v>
      </c>
      <c r="F84" s="26">
        <v>1</v>
      </c>
      <c r="G84" s="26">
        <v>0</v>
      </c>
      <c r="H84" s="26">
        <v>0.12</v>
      </c>
      <c r="I84" s="26">
        <v>1</v>
      </c>
      <c r="J84" s="26">
        <v>26</v>
      </c>
      <c r="K84" s="26">
        <v>13</v>
      </c>
      <c r="L84" s="26">
        <v>3.5000000000000003E-2</v>
      </c>
      <c r="M84" s="26">
        <v>75</v>
      </c>
      <c r="N84" s="22"/>
      <c r="O84" s="26">
        <v>1</v>
      </c>
      <c r="P84" s="26">
        <v>1</v>
      </c>
      <c r="Q84" s="4">
        <v>3.8</v>
      </c>
      <c r="R84" s="26">
        <f t="shared" si="5"/>
        <v>28.349523125000001</v>
      </c>
      <c r="S84" s="110"/>
      <c r="T84" s="108"/>
      <c r="U84" s="108"/>
      <c r="AG84" s="24"/>
      <c r="AH84" s="24"/>
      <c r="AI84" s="24"/>
      <c r="AJ84" s="24"/>
    </row>
    <row r="85" spans="1:36" x14ac:dyDescent="0.35">
      <c r="A85" s="29">
        <v>84</v>
      </c>
      <c r="B85" s="30" t="s">
        <v>224</v>
      </c>
      <c r="C85" s="26" t="s">
        <v>110</v>
      </c>
      <c r="D85" s="26" t="s">
        <v>33</v>
      </c>
      <c r="E85" s="26">
        <v>240</v>
      </c>
      <c r="F85" s="26">
        <v>5</v>
      </c>
      <c r="G85" s="26">
        <v>0</v>
      </c>
      <c r="H85" s="26">
        <v>0.26</v>
      </c>
      <c r="I85" s="26">
        <v>3</v>
      </c>
      <c r="J85" s="26">
        <v>56</v>
      </c>
      <c r="K85" s="26">
        <v>18</v>
      </c>
      <c r="L85" s="26">
        <v>0.13</v>
      </c>
      <c r="M85" s="26">
        <v>80</v>
      </c>
      <c r="N85" s="22"/>
      <c r="O85" s="26">
        <v>1.25</v>
      </c>
      <c r="P85" s="26">
        <v>1</v>
      </c>
      <c r="Q85" s="4">
        <v>4.4000000000000004</v>
      </c>
      <c r="R85" s="26">
        <f t="shared" si="5"/>
        <v>35.436903906250002</v>
      </c>
      <c r="S85" s="110"/>
      <c r="T85" s="108"/>
      <c r="U85" s="108"/>
      <c r="AG85" s="24"/>
      <c r="AH85" s="24"/>
      <c r="AI85" s="24"/>
      <c r="AJ85" s="24"/>
    </row>
    <row r="86" spans="1:36" x14ac:dyDescent="0.35">
      <c r="A86" s="29">
        <v>85</v>
      </c>
      <c r="B86" s="30" t="s">
        <v>225</v>
      </c>
      <c r="C86" s="26" t="s">
        <v>114</v>
      </c>
      <c r="D86" s="26" t="s">
        <v>33</v>
      </c>
      <c r="E86" s="26">
        <v>150</v>
      </c>
      <c r="F86" s="26">
        <v>2</v>
      </c>
      <c r="G86" s="26">
        <v>0</v>
      </c>
      <c r="H86" s="26">
        <v>0.17</v>
      </c>
      <c r="I86" s="26">
        <v>1</v>
      </c>
      <c r="J86" s="26">
        <v>38</v>
      </c>
      <c r="K86" s="26">
        <v>12</v>
      </c>
      <c r="L86" s="26">
        <v>0</v>
      </c>
      <c r="M86" s="26">
        <v>0</v>
      </c>
      <c r="N86" s="22"/>
      <c r="O86" s="26">
        <v>1.25</v>
      </c>
      <c r="P86" s="26">
        <v>1</v>
      </c>
      <c r="Q86" s="4">
        <v>4.4000000000000004</v>
      </c>
      <c r="R86" s="26">
        <f t="shared" si="5"/>
        <v>35.436903906250002</v>
      </c>
      <c r="S86" s="110"/>
      <c r="T86" s="108"/>
      <c r="U86" s="108"/>
      <c r="AG86" s="24"/>
      <c r="AH86" s="24"/>
      <c r="AI86" s="24"/>
      <c r="AJ86" s="24"/>
    </row>
    <row r="87" spans="1:36" x14ac:dyDescent="0.35">
      <c r="A87" s="29">
        <v>86</v>
      </c>
      <c r="B87" s="30" t="s">
        <v>116</v>
      </c>
      <c r="C87" s="26" t="s">
        <v>114</v>
      </c>
      <c r="D87" s="26" t="s">
        <v>33</v>
      </c>
      <c r="E87" s="26">
        <v>200</v>
      </c>
      <c r="F87" s="26">
        <v>4</v>
      </c>
      <c r="G87" s="26">
        <v>1</v>
      </c>
      <c r="H87" s="26">
        <v>0.27</v>
      </c>
      <c r="I87" s="26">
        <v>5</v>
      </c>
      <c r="J87" s="26">
        <v>44</v>
      </c>
      <c r="K87" s="26">
        <v>12</v>
      </c>
      <c r="L87" s="26">
        <v>0.17</v>
      </c>
      <c r="M87" s="26">
        <v>50</v>
      </c>
      <c r="N87" s="22"/>
      <c r="O87" s="26">
        <v>1</v>
      </c>
      <c r="P87" s="26">
        <v>75</v>
      </c>
      <c r="Q87" s="4">
        <v>4.5999999999999996</v>
      </c>
      <c r="R87" s="26">
        <f t="shared" si="5"/>
        <v>28.349523125000001</v>
      </c>
      <c r="AG87" s="24"/>
      <c r="AH87" s="24"/>
      <c r="AI87" s="24"/>
      <c r="AJ87" s="24"/>
    </row>
    <row r="88" spans="1:36" x14ac:dyDescent="0.35">
      <c r="A88" s="29">
        <v>87</v>
      </c>
      <c r="B88" s="30" t="s">
        <v>226</v>
      </c>
      <c r="C88" s="26" t="s">
        <v>114</v>
      </c>
      <c r="D88" s="26" t="s">
        <v>33</v>
      </c>
      <c r="E88" s="26">
        <v>170</v>
      </c>
      <c r="F88" s="26">
        <v>2</v>
      </c>
      <c r="G88" s="26">
        <v>1.5</v>
      </c>
      <c r="H88" s="26">
        <v>0.18</v>
      </c>
      <c r="I88" s="26">
        <v>2</v>
      </c>
      <c r="J88" s="26">
        <v>37</v>
      </c>
      <c r="K88" s="26">
        <v>11</v>
      </c>
      <c r="L88" s="26">
        <v>0</v>
      </c>
      <c r="M88" s="26">
        <v>0</v>
      </c>
      <c r="N88" s="22"/>
      <c r="O88" s="26">
        <v>1</v>
      </c>
      <c r="P88" s="26">
        <v>1.25</v>
      </c>
      <c r="Q88" s="4">
        <v>4.7</v>
      </c>
      <c r="R88" s="26">
        <f t="shared" si="5"/>
        <v>28.349523125000001</v>
      </c>
      <c r="AG88" s="24"/>
      <c r="AH88" s="24"/>
      <c r="AI88" s="24"/>
      <c r="AJ88" s="24"/>
    </row>
    <row r="89" spans="1:36" x14ac:dyDescent="0.35">
      <c r="A89" s="29">
        <v>88</v>
      </c>
      <c r="B89" s="30" t="s">
        <v>120</v>
      </c>
      <c r="C89" s="26" t="s">
        <v>114</v>
      </c>
      <c r="D89" s="26" t="s">
        <v>33</v>
      </c>
      <c r="E89" s="26">
        <v>150</v>
      </c>
      <c r="F89" s="26">
        <v>3</v>
      </c>
      <c r="G89" s="26">
        <v>0</v>
      </c>
      <c r="H89" s="26">
        <v>0.15</v>
      </c>
      <c r="I89" s="26">
        <v>3</v>
      </c>
      <c r="J89" s="26">
        <v>30</v>
      </c>
      <c r="K89" s="26">
        <v>12</v>
      </c>
      <c r="L89" s="26">
        <v>0</v>
      </c>
      <c r="M89" s="26">
        <v>75</v>
      </c>
      <c r="N89" s="22"/>
      <c r="O89" s="26">
        <v>1.25</v>
      </c>
      <c r="P89" s="26">
        <v>1</v>
      </c>
      <c r="Q89" s="4">
        <v>4.5</v>
      </c>
      <c r="R89" s="26">
        <f t="shared" si="5"/>
        <v>35.436903906250002</v>
      </c>
      <c r="AG89" s="24"/>
      <c r="AH89" s="24"/>
      <c r="AI89" s="24"/>
      <c r="AJ89" s="24"/>
    </row>
    <row r="90" spans="1:36" x14ac:dyDescent="0.35">
      <c r="A90" s="29">
        <v>89</v>
      </c>
      <c r="B90" s="30" t="s">
        <v>227</v>
      </c>
      <c r="C90" s="26" t="s">
        <v>114</v>
      </c>
      <c r="D90" s="26" t="s">
        <v>33</v>
      </c>
      <c r="E90" s="26">
        <v>170</v>
      </c>
      <c r="F90" s="26">
        <v>2</v>
      </c>
      <c r="G90" s="26">
        <v>1</v>
      </c>
      <c r="H90" s="26">
        <v>0.27</v>
      </c>
      <c r="I90" s="26">
        <v>2</v>
      </c>
      <c r="J90" s="26">
        <v>38</v>
      </c>
      <c r="K90" s="26">
        <v>12</v>
      </c>
      <c r="L90" s="26">
        <v>0</v>
      </c>
      <c r="M90" s="26">
        <v>50</v>
      </c>
      <c r="N90" s="22"/>
      <c r="O90" s="26">
        <v>1.5</v>
      </c>
      <c r="P90" s="26">
        <v>1</v>
      </c>
      <c r="Q90" s="4">
        <v>4.5</v>
      </c>
      <c r="R90" s="26">
        <f t="shared" si="5"/>
        <v>42.5242846875</v>
      </c>
      <c r="AG90" s="24"/>
      <c r="AH90" s="24"/>
      <c r="AI90" s="24"/>
      <c r="AJ90" s="24"/>
    </row>
    <row r="91" spans="1:36" x14ac:dyDescent="0.35">
      <c r="A91" s="29">
        <v>90</v>
      </c>
      <c r="B91" s="30" t="s">
        <v>228</v>
      </c>
      <c r="C91" s="26" t="s">
        <v>114</v>
      </c>
      <c r="D91" s="26" t="s">
        <v>33</v>
      </c>
      <c r="E91" s="26">
        <v>140</v>
      </c>
      <c r="F91" s="26">
        <v>2</v>
      </c>
      <c r="G91" s="26">
        <v>1.5</v>
      </c>
      <c r="H91" s="26">
        <v>0.18</v>
      </c>
      <c r="I91" s="26">
        <v>2</v>
      </c>
      <c r="J91" s="26">
        <v>31</v>
      </c>
      <c r="K91" s="26">
        <v>12</v>
      </c>
      <c r="L91" s="26">
        <v>0</v>
      </c>
      <c r="M91" s="26">
        <v>75</v>
      </c>
      <c r="N91" s="22"/>
      <c r="O91" s="26">
        <v>0.75</v>
      </c>
      <c r="P91" s="26">
        <v>1</v>
      </c>
      <c r="Q91" s="4">
        <v>4.4000000000000004</v>
      </c>
      <c r="R91" s="26">
        <f t="shared" si="5"/>
        <v>21.26214234375</v>
      </c>
      <c r="AG91" s="24"/>
      <c r="AH91" s="24"/>
      <c r="AI91" s="24"/>
      <c r="AJ91" s="24"/>
    </row>
    <row r="92" spans="1:36" x14ac:dyDescent="0.35">
      <c r="A92" s="29">
        <v>91</v>
      </c>
      <c r="B92" s="30" t="s">
        <v>229</v>
      </c>
      <c r="C92" s="26" t="s">
        <v>114</v>
      </c>
      <c r="D92" s="26" t="s">
        <v>33</v>
      </c>
      <c r="E92" s="26">
        <v>150</v>
      </c>
      <c r="F92" s="26">
        <v>2</v>
      </c>
      <c r="G92" s="26">
        <v>1</v>
      </c>
      <c r="H92" s="26">
        <v>0.16</v>
      </c>
      <c r="I92" s="26">
        <v>1</v>
      </c>
      <c r="J92" s="26">
        <v>35</v>
      </c>
      <c r="K92" s="26">
        <v>14</v>
      </c>
      <c r="L92" s="26">
        <v>0</v>
      </c>
      <c r="M92" s="26">
        <v>50</v>
      </c>
      <c r="N92" s="22"/>
      <c r="O92" s="26">
        <v>1.33</v>
      </c>
      <c r="P92" s="26">
        <v>1</v>
      </c>
      <c r="Q92" s="4">
        <v>4.0999999999999996</v>
      </c>
      <c r="R92" s="26">
        <f t="shared" si="5"/>
        <v>37.704865756250001</v>
      </c>
      <c r="AG92" s="24"/>
      <c r="AH92" s="24"/>
      <c r="AI92" s="24"/>
      <c r="AJ92" s="24"/>
    </row>
    <row r="93" spans="1:36" x14ac:dyDescent="0.35">
      <c r="A93" s="29">
        <v>92</v>
      </c>
      <c r="B93" s="30" t="s">
        <v>230</v>
      </c>
      <c r="C93" s="26" t="s">
        <v>114</v>
      </c>
      <c r="D93" s="26" t="s">
        <v>33</v>
      </c>
      <c r="E93" s="26">
        <v>190</v>
      </c>
      <c r="F93" s="26">
        <v>4</v>
      </c>
      <c r="G93" s="26">
        <v>1</v>
      </c>
      <c r="H93" s="26">
        <v>0.2</v>
      </c>
      <c r="I93" s="26">
        <v>9</v>
      </c>
      <c r="J93" s="26">
        <v>46</v>
      </c>
      <c r="K93" s="26">
        <v>12</v>
      </c>
      <c r="L93" s="26">
        <v>0.17</v>
      </c>
      <c r="M93" s="26">
        <v>50</v>
      </c>
      <c r="N93" s="22"/>
      <c r="O93" s="26">
        <v>1.5</v>
      </c>
      <c r="P93" s="26">
        <v>1</v>
      </c>
      <c r="Q93" s="4">
        <v>4.7</v>
      </c>
      <c r="R93" s="26">
        <f t="shared" si="5"/>
        <v>42.5242846875</v>
      </c>
      <c r="AG93" s="24"/>
      <c r="AH93" s="24"/>
      <c r="AI93" s="24"/>
      <c r="AJ93" s="24"/>
    </row>
    <row r="94" spans="1:36" x14ac:dyDescent="0.35">
      <c r="A94" s="29">
        <v>93</v>
      </c>
      <c r="B94" s="30" t="s">
        <v>231</v>
      </c>
      <c r="C94" s="26" t="s">
        <v>114</v>
      </c>
      <c r="D94" s="26" t="s">
        <v>33</v>
      </c>
      <c r="E94" s="26">
        <v>170</v>
      </c>
      <c r="F94" s="26">
        <v>4</v>
      </c>
      <c r="G94" s="26">
        <v>1</v>
      </c>
      <c r="H94" s="26">
        <v>0.16</v>
      </c>
      <c r="I94" s="26">
        <v>4</v>
      </c>
      <c r="J94" s="26">
        <v>31</v>
      </c>
      <c r="K94" s="26">
        <v>10</v>
      </c>
      <c r="L94" s="26">
        <v>0.19</v>
      </c>
      <c r="M94" s="26">
        <v>100</v>
      </c>
      <c r="N94" s="22"/>
      <c r="O94" s="26">
        <v>1</v>
      </c>
      <c r="P94" s="26">
        <v>1.25</v>
      </c>
      <c r="Q94" s="4">
        <v>4.5</v>
      </c>
      <c r="R94" s="26">
        <f t="shared" si="5"/>
        <v>28.349523125000001</v>
      </c>
      <c r="AG94" s="24"/>
      <c r="AH94" s="24"/>
      <c r="AI94" s="24"/>
      <c r="AJ94" s="24"/>
    </row>
    <row r="95" spans="1:36" x14ac:dyDescent="0.35">
      <c r="A95" s="29">
        <v>94</v>
      </c>
      <c r="B95" s="30" t="s">
        <v>232</v>
      </c>
      <c r="C95" s="26" t="s">
        <v>114</v>
      </c>
      <c r="D95" s="26" t="s">
        <v>33</v>
      </c>
      <c r="E95" s="26">
        <v>250</v>
      </c>
      <c r="F95" s="26">
        <v>6</v>
      </c>
      <c r="G95" s="26">
        <v>3</v>
      </c>
      <c r="H95" s="26">
        <v>0.23</v>
      </c>
      <c r="I95" s="26">
        <v>4</v>
      </c>
      <c r="J95" s="26">
        <v>42</v>
      </c>
      <c r="K95" s="26">
        <v>13</v>
      </c>
      <c r="L95" s="26">
        <v>0.21</v>
      </c>
      <c r="M95" s="26">
        <v>10</v>
      </c>
      <c r="N95" s="22"/>
      <c r="O95" s="26">
        <v>1</v>
      </c>
      <c r="P95" s="26">
        <v>0.75</v>
      </c>
      <c r="R95" s="26">
        <f t="shared" si="5"/>
        <v>28.349523125000001</v>
      </c>
      <c r="AG95" s="24"/>
      <c r="AH95" s="24"/>
      <c r="AI95" s="24"/>
      <c r="AJ95" s="24"/>
    </row>
    <row r="96" spans="1:36" x14ac:dyDescent="0.35">
      <c r="A96" s="29">
        <v>95</v>
      </c>
      <c r="B96" s="30" t="s">
        <v>233</v>
      </c>
      <c r="C96" s="26" t="s">
        <v>114</v>
      </c>
      <c r="D96" s="26" t="s">
        <v>33</v>
      </c>
      <c r="E96" s="26">
        <v>230</v>
      </c>
      <c r="F96" s="26">
        <v>6</v>
      </c>
      <c r="G96" s="26">
        <v>1</v>
      </c>
      <c r="H96" s="26">
        <v>0.125</v>
      </c>
      <c r="I96" s="26">
        <v>6</v>
      </c>
      <c r="J96" s="26">
        <v>47</v>
      </c>
      <c r="K96" s="26">
        <v>13</v>
      </c>
      <c r="L96" s="26">
        <v>0.2</v>
      </c>
      <c r="M96" s="26">
        <v>25</v>
      </c>
      <c r="N96" s="22"/>
      <c r="O96" s="26">
        <v>1.33</v>
      </c>
      <c r="P96" s="26">
        <v>1</v>
      </c>
      <c r="Q96" s="4">
        <v>4.5</v>
      </c>
      <c r="R96" s="26">
        <f t="shared" si="5"/>
        <v>37.704865756250001</v>
      </c>
      <c r="AG96" s="24"/>
      <c r="AH96" s="24"/>
      <c r="AI96" s="24"/>
      <c r="AJ96" s="24"/>
    </row>
    <row r="97" spans="1:36" x14ac:dyDescent="0.35">
      <c r="A97" s="29">
        <v>96</v>
      </c>
      <c r="B97" s="30" t="s">
        <v>246</v>
      </c>
      <c r="C97" s="26" t="s">
        <v>114</v>
      </c>
      <c r="D97" s="26" t="s">
        <v>33</v>
      </c>
      <c r="E97" s="26">
        <v>150</v>
      </c>
      <c r="F97" s="26">
        <v>15</v>
      </c>
      <c r="G97" s="26">
        <v>4</v>
      </c>
      <c r="H97" s="26">
        <v>0.12</v>
      </c>
      <c r="I97" s="26">
        <v>4</v>
      </c>
      <c r="J97" s="26">
        <v>16</v>
      </c>
      <c r="K97" s="26">
        <v>0</v>
      </c>
      <c r="L97" s="26">
        <v>1E-3</v>
      </c>
      <c r="M97" s="26">
        <v>0</v>
      </c>
      <c r="N97" s="22"/>
      <c r="O97" s="26">
        <v>1</v>
      </c>
      <c r="P97" s="26">
        <v>1</v>
      </c>
      <c r="R97" s="26">
        <f t="shared" si="5"/>
        <v>28.349523125000001</v>
      </c>
      <c r="AG97" s="24"/>
      <c r="AH97" s="24"/>
      <c r="AI97" s="24"/>
      <c r="AJ97" s="24"/>
    </row>
    <row r="98" spans="1:36" x14ac:dyDescent="0.35">
      <c r="A98" s="29">
        <v>97</v>
      </c>
      <c r="B98" s="30" t="s">
        <v>234</v>
      </c>
      <c r="C98" s="26" t="s">
        <v>235</v>
      </c>
      <c r="D98" s="26" t="s">
        <v>33</v>
      </c>
      <c r="E98" s="26">
        <v>170</v>
      </c>
      <c r="F98" s="26">
        <v>6</v>
      </c>
      <c r="G98" s="26">
        <v>1</v>
      </c>
      <c r="H98" s="26">
        <v>0</v>
      </c>
      <c r="I98" s="26">
        <v>6</v>
      </c>
      <c r="J98" s="26">
        <v>40</v>
      </c>
      <c r="K98" s="26">
        <v>0</v>
      </c>
      <c r="L98" s="26">
        <v>0.17</v>
      </c>
      <c r="M98" s="26">
        <v>0</v>
      </c>
      <c r="N98" s="22"/>
      <c r="O98" s="26">
        <v>1.5</v>
      </c>
      <c r="P98" s="26">
        <v>1.25</v>
      </c>
      <c r="R98" s="26">
        <f t="shared" si="5"/>
        <v>42.5242846875</v>
      </c>
      <c r="AG98" s="24"/>
      <c r="AH98" s="24"/>
      <c r="AI98" s="24"/>
      <c r="AJ98" s="24"/>
    </row>
    <row r="99" spans="1:36" x14ac:dyDescent="0.35">
      <c r="A99" s="29">
        <v>98</v>
      </c>
      <c r="B99" s="30" t="s">
        <v>236</v>
      </c>
      <c r="C99" s="26" t="s">
        <v>235</v>
      </c>
      <c r="D99" s="26" t="s">
        <v>130</v>
      </c>
      <c r="E99" s="26">
        <v>130</v>
      </c>
      <c r="F99" s="26">
        <v>7</v>
      </c>
      <c r="G99" s="26">
        <v>1</v>
      </c>
      <c r="H99" s="26">
        <v>0</v>
      </c>
      <c r="I99" s="26">
        <v>6</v>
      </c>
      <c r="J99" s="26">
        <v>25</v>
      </c>
      <c r="K99" s="26">
        <v>0</v>
      </c>
      <c r="L99" s="26">
        <v>0</v>
      </c>
      <c r="M99" s="26">
        <v>0</v>
      </c>
      <c r="N99" s="22"/>
      <c r="O99" s="26">
        <v>1</v>
      </c>
      <c r="P99" s="26">
        <v>0.33</v>
      </c>
      <c r="Q99" s="4">
        <v>4.5</v>
      </c>
      <c r="R99" s="26">
        <f t="shared" si="5"/>
        <v>28.349523125000001</v>
      </c>
      <c r="AG99" s="24"/>
      <c r="AH99" s="24"/>
      <c r="AI99" s="24"/>
      <c r="AJ99" s="24"/>
    </row>
    <row r="100" spans="1:36" x14ac:dyDescent="0.35">
      <c r="A100" s="29">
        <v>99</v>
      </c>
      <c r="B100" s="30" t="s">
        <v>237</v>
      </c>
      <c r="C100" s="26" t="s">
        <v>235</v>
      </c>
      <c r="D100" s="26" t="s">
        <v>33</v>
      </c>
      <c r="E100" s="26">
        <v>130</v>
      </c>
      <c r="F100" s="26">
        <v>2</v>
      </c>
      <c r="G100" s="26">
        <v>0</v>
      </c>
      <c r="H100" s="26">
        <v>0.21</v>
      </c>
      <c r="I100" s="26">
        <v>2</v>
      </c>
      <c r="J100" s="26">
        <v>23</v>
      </c>
      <c r="K100" s="26">
        <v>10</v>
      </c>
      <c r="L100" s="26">
        <v>0.06</v>
      </c>
      <c r="M100" s="26">
        <v>90</v>
      </c>
      <c r="N100" s="22"/>
      <c r="O100" s="26">
        <v>1</v>
      </c>
      <c r="P100" s="26">
        <v>0.75</v>
      </c>
      <c r="R100" s="26">
        <f t="shared" si="5"/>
        <v>28.349523125000001</v>
      </c>
      <c r="AG100" s="24"/>
      <c r="AH100" s="24"/>
      <c r="AI100" s="24"/>
      <c r="AJ10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2C0-A126-4903-958B-6AF04C7E9A38}">
  <dimension ref="A1:AB153"/>
  <sheetViews>
    <sheetView zoomScale="115" zoomScaleNormal="115" workbookViewId="0">
      <pane ySplit="1" topLeftCell="A86" activePane="bottomLeft" state="frozen"/>
      <selection activeCell="Q63" sqref="Q63"/>
      <selection pane="bottomLeft" activeCell="H106" sqref="H2:H106"/>
    </sheetView>
  </sheetViews>
  <sheetFormatPr defaultColWidth="9.1796875" defaultRowHeight="14.5" x14ac:dyDescent="0.35"/>
  <cols>
    <col min="1" max="1" width="6.7265625" style="25" customWidth="1"/>
    <col min="2" max="2" width="6.81640625" style="26" customWidth="1"/>
    <col min="3" max="3" width="33" style="24" customWidth="1"/>
    <col min="4" max="4" width="4.26953125" style="26" bestFit="1" customWidth="1"/>
    <col min="5" max="5" width="5.26953125" style="26" bestFit="1" customWidth="1"/>
    <col min="6" max="6" width="8.1796875" style="43" bestFit="1" customWidth="1"/>
    <col min="7" max="7" width="7.54296875" style="43" bestFit="1" customWidth="1"/>
    <col min="8" max="8" width="3.7265625" style="43" bestFit="1" customWidth="1"/>
    <col min="9" max="9" width="7.7265625" style="26" bestFit="1" customWidth="1"/>
    <col min="10" max="10" width="5.54296875" style="43" bestFit="1" customWidth="1"/>
    <col min="11" max="11" width="6.1796875" style="43" bestFit="1" customWidth="1"/>
    <col min="12" max="12" width="5.81640625" style="43" bestFit="1" customWidth="1"/>
    <col min="13" max="13" width="11.81640625" style="26" customWidth="1"/>
    <col min="14" max="14" width="9.1796875" style="43"/>
    <col min="15" max="15" width="8.1796875" style="43" customWidth="1"/>
    <col min="16" max="16" width="11.81640625" style="45" bestFit="1" customWidth="1"/>
    <col min="17" max="17" width="10" style="26" customWidth="1"/>
    <col min="18" max="18" width="45.54296875" style="24" bestFit="1" customWidth="1"/>
    <col min="19" max="19" width="11.1796875" style="24" bestFit="1" customWidth="1"/>
    <col min="20" max="20" width="12.7265625" style="24" bestFit="1" customWidth="1"/>
    <col min="21" max="21" width="9.1796875" style="26"/>
    <col min="22" max="16384" width="9.1796875" style="24"/>
  </cols>
  <sheetData>
    <row r="1" spans="1:21" ht="15" thickBot="1" x14ac:dyDescent="0.4">
      <c r="A1" s="120" t="s">
        <v>220</v>
      </c>
      <c r="B1" s="121" t="s">
        <v>253</v>
      </c>
      <c r="C1" s="122" t="s">
        <v>279</v>
      </c>
      <c r="D1" s="123" t="s">
        <v>206</v>
      </c>
      <c r="E1" s="123" t="s">
        <v>207</v>
      </c>
      <c r="F1" s="124" t="s">
        <v>192</v>
      </c>
      <c r="G1" s="124" t="s">
        <v>208</v>
      </c>
      <c r="H1" s="124" t="s">
        <v>209</v>
      </c>
      <c r="I1" s="123" t="s">
        <v>210</v>
      </c>
      <c r="J1" s="124" t="s">
        <v>211</v>
      </c>
      <c r="K1" s="124" t="s">
        <v>212</v>
      </c>
      <c r="L1" s="124" t="s">
        <v>252</v>
      </c>
      <c r="M1" s="123" t="s">
        <v>214</v>
      </c>
      <c r="N1" s="124" t="s">
        <v>215</v>
      </c>
      <c r="O1" s="124" t="s">
        <v>216</v>
      </c>
      <c r="P1" s="125" t="s">
        <v>249</v>
      </c>
      <c r="Q1" s="126" t="s">
        <v>218</v>
      </c>
      <c r="R1" s="140" t="s">
        <v>254</v>
      </c>
      <c r="U1" s="24"/>
    </row>
    <row r="2" spans="1:21" x14ac:dyDescent="0.35">
      <c r="A2" s="46">
        <v>1</v>
      </c>
      <c r="B2" s="48">
        <v>1993</v>
      </c>
      <c r="C2" s="47" t="s">
        <v>105</v>
      </c>
      <c r="D2" s="48" t="s">
        <v>106</v>
      </c>
      <c r="E2" s="48" t="s">
        <v>33</v>
      </c>
      <c r="F2" s="49">
        <v>70</v>
      </c>
      <c r="G2" s="49">
        <v>4</v>
      </c>
      <c r="H2" s="49">
        <v>1</v>
      </c>
      <c r="I2" s="50">
        <v>0.13</v>
      </c>
      <c r="J2" s="49">
        <v>10</v>
      </c>
      <c r="K2" s="49">
        <v>5</v>
      </c>
      <c r="L2" s="49">
        <v>6</v>
      </c>
      <c r="M2" s="50">
        <v>0.28000000000000003</v>
      </c>
      <c r="N2" s="49">
        <v>25</v>
      </c>
      <c r="O2" s="49">
        <v>3</v>
      </c>
      <c r="P2" s="106">
        <v>0.33</v>
      </c>
      <c r="Q2" s="142">
        <v>3.4201486499999998</v>
      </c>
      <c r="R2" s="143" t="s">
        <v>242</v>
      </c>
      <c r="S2" s="119"/>
      <c r="U2" s="119"/>
    </row>
    <row r="3" spans="1:21" x14ac:dyDescent="0.35">
      <c r="A3" s="35">
        <v>2</v>
      </c>
      <c r="B3" s="36">
        <v>1993</v>
      </c>
      <c r="C3" s="33" t="s">
        <v>107</v>
      </c>
      <c r="D3" s="36" t="s">
        <v>108</v>
      </c>
      <c r="E3" s="36" t="s">
        <v>33</v>
      </c>
      <c r="F3" s="41">
        <v>120</v>
      </c>
      <c r="G3" s="41">
        <v>3</v>
      </c>
      <c r="H3" s="41">
        <v>5</v>
      </c>
      <c r="I3" s="40">
        <v>1.4999999999999999E-2</v>
      </c>
      <c r="J3" s="41">
        <v>2</v>
      </c>
      <c r="K3" s="41">
        <v>8</v>
      </c>
      <c r="L3" s="41">
        <v>8</v>
      </c>
      <c r="M3" s="40">
        <v>0.13500000000000001</v>
      </c>
      <c r="N3" s="41">
        <v>0</v>
      </c>
      <c r="O3" s="41">
        <v>3</v>
      </c>
      <c r="P3" s="103">
        <v>1</v>
      </c>
      <c r="Q3" s="141">
        <v>1.6991839500000001</v>
      </c>
      <c r="R3" s="144" t="s">
        <v>242</v>
      </c>
      <c r="S3" s="119"/>
      <c r="T3" s="108"/>
      <c r="U3" s="119"/>
    </row>
    <row r="4" spans="1:21" x14ac:dyDescent="0.35">
      <c r="A4" s="35">
        <v>3</v>
      </c>
      <c r="B4" s="36">
        <v>1993</v>
      </c>
      <c r="C4" s="33" t="s">
        <v>109</v>
      </c>
      <c r="D4" s="36" t="s">
        <v>110</v>
      </c>
      <c r="E4" s="36" t="s">
        <v>33</v>
      </c>
      <c r="F4" s="41">
        <v>70</v>
      </c>
      <c r="G4" s="41">
        <v>4</v>
      </c>
      <c r="H4" s="41">
        <v>1</v>
      </c>
      <c r="I4" s="40">
        <v>0.26</v>
      </c>
      <c r="J4" s="41">
        <v>9</v>
      </c>
      <c r="K4" s="41">
        <v>7</v>
      </c>
      <c r="L4" s="41">
        <v>5</v>
      </c>
      <c r="M4" s="40">
        <v>0.32</v>
      </c>
      <c r="N4" s="41">
        <v>25</v>
      </c>
      <c r="O4" s="41">
        <v>3</v>
      </c>
      <c r="P4" s="105">
        <v>0.33</v>
      </c>
      <c r="Q4" s="141">
        <v>2.9712752500000001</v>
      </c>
      <c r="R4" s="144" t="s">
        <v>242</v>
      </c>
      <c r="S4" s="119"/>
      <c r="T4" s="108"/>
      <c r="U4" s="119"/>
    </row>
    <row r="5" spans="1:21" x14ac:dyDescent="0.35">
      <c r="A5" s="35">
        <v>4</v>
      </c>
      <c r="B5" s="36">
        <v>1993</v>
      </c>
      <c r="C5" s="33" t="s">
        <v>111</v>
      </c>
      <c r="D5" s="36" t="s">
        <v>110</v>
      </c>
      <c r="E5" s="36" t="s">
        <v>33</v>
      </c>
      <c r="F5" s="41">
        <v>50</v>
      </c>
      <c r="G5" s="41">
        <v>4</v>
      </c>
      <c r="H5" s="41">
        <v>0</v>
      </c>
      <c r="I5" s="40">
        <v>0.14000000000000001</v>
      </c>
      <c r="J5" s="41">
        <v>14</v>
      </c>
      <c r="K5" s="41">
        <v>8</v>
      </c>
      <c r="L5" s="41">
        <v>0</v>
      </c>
      <c r="M5" s="40">
        <v>0.33</v>
      </c>
      <c r="N5" s="41">
        <v>25</v>
      </c>
      <c r="O5" s="41">
        <v>3</v>
      </c>
      <c r="P5" s="105">
        <v>0.5</v>
      </c>
      <c r="Q5" s="141">
        <v>4.6852456</v>
      </c>
      <c r="R5" s="144" t="s">
        <v>242</v>
      </c>
      <c r="S5" s="119"/>
      <c r="T5" s="108"/>
      <c r="U5" s="119"/>
    </row>
    <row r="6" spans="1:21" x14ac:dyDescent="0.35">
      <c r="A6" s="35">
        <v>5</v>
      </c>
      <c r="B6" s="36">
        <v>1993</v>
      </c>
      <c r="C6" s="33" t="s">
        <v>112</v>
      </c>
      <c r="D6" s="36" t="s">
        <v>53</v>
      </c>
      <c r="E6" s="36" t="s">
        <v>33</v>
      </c>
      <c r="F6" s="41">
        <v>110</v>
      </c>
      <c r="G6" s="41">
        <v>2</v>
      </c>
      <c r="H6" s="41">
        <v>2</v>
      </c>
      <c r="I6" s="40">
        <v>0.2</v>
      </c>
      <c r="J6" s="41">
        <v>1</v>
      </c>
      <c r="K6" s="41">
        <v>14</v>
      </c>
      <c r="L6" s="41">
        <v>8</v>
      </c>
      <c r="M6" s="40">
        <v>-1E-3</v>
      </c>
      <c r="N6" s="41">
        <v>25</v>
      </c>
      <c r="O6" s="41">
        <v>3</v>
      </c>
      <c r="P6" s="105">
        <v>0.75</v>
      </c>
      <c r="Q6" s="141">
        <v>1.7192421499999999</v>
      </c>
      <c r="R6" s="144" t="s">
        <v>242</v>
      </c>
      <c r="S6" s="119"/>
      <c r="T6" s="108"/>
      <c r="U6" s="119"/>
    </row>
    <row r="7" spans="1:21" x14ac:dyDescent="0.35">
      <c r="A7" s="35">
        <v>6</v>
      </c>
      <c r="B7" s="36">
        <v>1993</v>
      </c>
      <c r="C7" s="33" t="s">
        <v>113</v>
      </c>
      <c r="D7" s="36" t="s">
        <v>114</v>
      </c>
      <c r="E7" s="36" t="s">
        <v>33</v>
      </c>
      <c r="F7" s="41">
        <v>110</v>
      </c>
      <c r="G7" s="41">
        <v>2</v>
      </c>
      <c r="H7" s="41">
        <v>2</v>
      </c>
      <c r="I7" s="40">
        <v>0.18</v>
      </c>
      <c r="J7" s="41">
        <v>1.5</v>
      </c>
      <c r="K7" s="41">
        <v>10.5</v>
      </c>
      <c r="L7" s="41">
        <v>10</v>
      </c>
      <c r="M7" s="40">
        <v>7.0000000000000007E-2</v>
      </c>
      <c r="N7" s="41">
        <v>25</v>
      </c>
      <c r="O7" s="41">
        <v>1</v>
      </c>
      <c r="P7" s="105">
        <v>0.75</v>
      </c>
      <c r="Q7" s="141">
        <v>1.4754770500000001</v>
      </c>
      <c r="R7" s="144" t="s">
        <v>242</v>
      </c>
      <c r="S7" s="119"/>
      <c r="T7" s="108"/>
      <c r="U7" s="119"/>
    </row>
    <row r="8" spans="1:21" x14ac:dyDescent="0.35">
      <c r="A8" s="35">
        <v>7</v>
      </c>
      <c r="B8" s="36">
        <v>1993</v>
      </c>
      <c r="C8" s="33" t="s">
        <v>115</v>
      </c>
      <c r="D8" s="36" t="s">
        <v>110</v>
      </c>
      <c r="E8" s="36" t="s">
        <v>33</v>
      </c>
      <c r="F8" s="41">
        <v>110</v>
      </c>
      <c r="G8" s="41">
        <v>2</v>
      </c>
      <c r="H8" s="41">
        <v>0</v>
      </c>
      <c r="I8" s="40">
        <v>0.125</v>
      </c>
      <c r="J8" s="41">
        <v>1</v>
      </c>
      <c r="K8" s="41">
        <v>11</v>
      </c>
      <c r="L8" s="41">
        <v>14</v>
      </c>
      <c r="M8" s="40">
        <v>0.03</v>
      </c>
      <c r="N8" s="41">
        <v>25</v>
      </c>
      <c r="O8" s="41">
        <v>2</v>
      </c>
      <c r="P8" s="103">
        <v>1</v>
      </c>
      <c r="Q8" s="141">
        <v>1.6587046999999999</v>
      </c>
      <c r="R8" s="144" t="s">
        <v>242</v>
      </c>
      <c r="S8" s="119"/>
      <c r="T8" s="108"/>
      <c r="U8" s="119"/>
    </row>
    <row r="9" spans="1:21" x14ac:dyDescent="0.35">
      <c r="A9" s="35">
        <v>8</v>
      </c>
      <c r="B9" s="36">
        <v>1993</v>
      </c>
      <c r="C9" s="33" t="s">
        <v>116</v>
      </c>
      <c r="D9" s="36" t="s">
        <v>114</v>
      </c>
      <c r="E9" s="36" t="s">
        <v>33</v>
      </c>
      <c r="F9" s="41">
        <v>97.744360902255636</v>
      </c>
      <c r="G9" s="41">
        <v>2.255639097744361</v>
      </c>
      <c r="H9" s="41">
        <v>1.5037593984962405</v>
      </c>
      <c r="I9" s="40">
        <v>0.15789473684210525</v>
      </c>
      <c r="J9" s="41">
        <v>1.5037593984962405</v>
      </c>
      <c r="K9" s="41">
        <v>13.533834586466165</v>
      </c>
      <c r="L9" s="41">
        <v>6.0150375939849621</v>
      </c>
      <c r="M9" s="40">
        <v>7.5187969924812026E-2</v>
      </c>
      <c r="N9" s="41">
        <v>25</v>
      </c>
      <c r="O9" s="41">
        <v>2.255639097744361</v>
      </c>
      <c r="P9" s="105">
        <v>0.56390977443609025</v>
      </c>
      <c r="Q9" s="141">
        <v>1.8519280999999999</v>
      </c>
      <c r="R9" s="144" t="s">
        <v>242</v>
      </c>
      <c r="S9" s="119"/>
      <c r="T9" s="108"/>
      <c r="U9" s="119"/>
    </row>
    <row r="10" spans="1:21" x14ac:dyDescent="0.35">
      <c r="A10" s="35">
        <v>9</v>
      </c>
      <c r="B10" s="36">
        <v>1993</v>
      </c>
      <c r="C10" s="33" t="s">
        <v>117</v>
      </c>
      <c r="D10" s="36" t="s">
        <v>53</v>
      </c>
      <c r="E10" s="36" t="s">
        <v>33</v>
      </c>
      <c r="F10" s="41">
        <v>90</v>
      </c>
      <c r="G10" s="41">
        <v>2</v>
      </c>
      <c r="H10" s="41">
        <v>1</v>
      </c>
      <c r="I10" s="40">
        <v>0.2</v>
      </c>
      <c r="J10" s="41">
        <v>4</v>
      </c>
      <c r="K10" s="41">
        <v>15</v>
      </c>
      <c r="L10" s="41">
        <v>6</v>
      </c>
      <c r="M10" s="40">
        <v>0.125</v>
      </c>
      <c r="N10" s="41">
        <v>25</v>
      </c>
      <c r="O10" s="41">
        <v>1</v>
      </c>
      <c r="P10" s="105">
        <v>0.67</v>
      </c>
      <c r="Q10" s="141">
        <v>2.4560126499999999</v>
      </c>
      <c r="R10" s="144" t="s">
        <v>242</v>
      </c>
      <c r="S10" s="119"/>
      <c r="T10" s="108"/>
      <c r="U10" s="119"/>
    </row>
    <row r="11" spans="1:21" x14ac:dyDescent="0.35">
      <c r="A11" s="35">
        <v>10</v>
      </c>
      <c r="B11" s="36">
        <v>1993</v>
      </c>
      <c r="C11" s="33" t="s">
        <v>118</v>
      </c>
      <c r="D11" s="36" t="s">
        <v>32</v>
      </c>
      <c r="E11" s="36" t="s">
        <v>33</v>
      </c>
      <c r="F11" s="41">
        <v>90</v>
      </c>
      <c r="G11" s="41">
        <v>3</v>
      </c>
      <c r="H11" s="41">
        <v>0</v>
      </c>
      <c r="I11" s="40">
        <v>0.21</v>
      </c>
      <c r="J11" s="41">
        <v>5</v>
      </c>
      <c r="K11" s="41">
        <v>13</v>
      </c>
      <c r="L11" s="41">
        <v>5</v>
      </c>
      <c r="M11" s="40">
        <v>0.19</v>
      </c>
      <c r="N11" s="41">
        <v>25</v>
      </c>
      <c r="O11" s="41">
        <v>3</v>
      </c>
      <c r="P11" s="105">
        <v>0.67</v>
      </c>
      <c r="Q11" s="141">
        <v>2.6656906500000002</v>
      </c>
      <c r="R11" s="144" t="s">
        <v>242</v>
      </c>
      <c r="S11" s="119"/>
      <c r="T11" s="108"/>
      <c r="U11" s="119"/>
    </row>
    <row r="12" spans="1:21" x14ac:dyDescent="0.35">
      <c r="A12" s="35">
        <v>11</v>
      </c>
      <c r="B12" s="36">
        <v>1993</v>
      </c>
      <c r="C12" s="33" t="s">
        <v>119</v>
      </c>
      <c r="D12" s="36" t="s">
        <v>108</v>
      </c>
      <c r="E12" s="36" t="s">
        <v>33</v>
      </c>
      <c r="F12" s="41">
        <v>120</v>
      </c>
      <c r="G12" s="41">
        <v>1</v>
      </c>
      <c r="H12" s="41">
        <v>2</v>
      </c>
      <c r="I12" s="40">
        <v>0.22</v>
      </c>
      <c r="J12" s="41">
        <v>0</v>
      </c>
      <c r="K12" s="41">
        <v>12</v>
      </c>
      <c r="L12" s="41">
        <v>12</v>
      </c>
      <c r="M12" s="40">
        <v>3.5000000000000003E-2</v>
      </c>
      <c r="N12" s="41">
        <v>25</v>
      </c>
      <c r="O12" s="41">
        <v>2</v>
      </c>
      <c r="P12" s="105">
        <v>0.75</v>
      </c>
      <c r="Q12" s="141">
        <v>0.90214254999999999</v>
      </c>
      <c r="R12" s="144" t="s">
        <v>242</v>
      </c>
      <c r="S12" s="119"/>
      <c r="T12" s="108"/>
      <c r="U12" s="119"/>
    </row>
    <row r="13" spans="1:21" x14ac:dyDescent="0.35">
      <c r="A13" s="35">
        <v>12</v>
      </c>
      <c r="B13" s="36">
        <v>1993</v>
      </c>
      <c r="C13" s="33" t="s">
        <v>120</v>
      </c>
      <c r="D13" s="36" t="s">
        <v>114</v>
      </c>
      <c r="E13" s="36" t="s">
        <v>33</v>
      </c>
      <c r="F13" s="41">
        <v>110</v>
      </c>
      <c r="G13" s="41">
        <v>6</v>
      </c>
      <c r="H13" s="41">
        <v>2</v>
      </c>
      <c r="I13" s="40">
        <v>0.28999999999999998</v>
      </c>
      <c r="J13" s="41">
        <v>2</v>
      </c>
      <c r="K13" s="41">
        <v>17</v>
      </c>
      <c r="L13" s="41">
        <v>1</v>
      </c>
      <c r="M13" s="40">
        <v>0.105</v>
      </c>
      <c r="N13" s="41">
        <v>25</v>
      </c>
      <c r="O13" s="41">
        <v>1</v>
      </c>
      <c r="P13" s="105">
        <v>1.25</v>
      </c>
      <c r="Q13" s="141">
        <v>2.53824995</v>
      </c>
      <c r="R13" s="144" t="s">
        <v>242</v>
      </c>
      <c r="S13" s="119"/>
      <c r="T13" s="108"/>
      <c r="U13" s="119"/>
    </row>
    <row r="14" spans="1:21" x14ac:dyDescent="0.35">
      <c r="A14" s="35">
        <v>13</v>
      </c>
      <c r="B14" s="36">
        <v>1993</v>
      </c>
      <c r="C14" s="33" t="s">
        <v>121</v>
      </c>
      <c r="D14" s="36" t="s">
        <v>114</v>
      </c>
      <c r="E14" s="36" t="s">
        <v>33</v>
      </c>
      <c r="F14" s="41">
        <v>120</v>
      </c>
      <c r="G14" s="41">
        <v>1</v>
      </c>
      <c r="H14" s="41">
        <v>3</v>
      </c>
      <c r="I14" s="40">
        <v>0.21</v>
      </c>
      <c r="J14" s="41">
        <v>0</v>
      </c>
      <c r="K14" s="41">
        <v>13</v>
      </c>
      <c r="L14" s="41">
        <v>9</v>
      </c>
      <c r="M14" s="40">
        <v>4.4999999999999998E-2</v>
      </c>
      <c r="N14" s="41">
        <v>25</v>
      </c>
      <c r="O14" s="41">
        <v>2</v>
      </c>
      <c r="P14" s="105">
        <v>0.75</v>
      </c>
      <c r="Q14" s="141">
        <v>0.99117864999999994</v>
      </c>
      <c r="R14" s="144" t="s">
        <v>242</v>
      </c>
      <c r="S14" s="119"/>
      <c r="T14" s="108"/>
      <c r="U14" s="119"/>
    </row>
    <row r="15" spans="1:21" x14ac:dyDescent="0.35">
      <c r="A15" s="35">
        <v>14</v>
      </c>
      <c r="B15" s="36">
        <v>1993</v>
      </c>
      <c r="C15" s="33" t="s">
        <v>122</v>
      </c>
      <c r="D15" s="36" t="s">
        <v>114</v>
      </c>
      <c r="E15" s="36" t="s">
        <v>33</v>
      </c>
      <c r="F15" s="41">
        <v>110</v>
      </c>
      <c r="G15" s="41">
        <v>3</v>
      </c>
      <c r="H15" s="41">
        <v>2</v>
      </c>
      <c r="I15" s="40">
        <v>0.14000000000000001</v>
      </c>
      <c r="J15" s="41">
        <v>2</v>
      </c>
      <c r="K15" s="41">
        <v>13</v>
      </c>
      <c r="L15" s="41">
        <v>7</v>
      </c>
      <c r="M15" s="40">
        <v>0.105</v>
      </c>
      <c r="N15" s="41">
        <v>25</v>
      </c>
      <c r="O15" s="41">
        <v>3</v>
      </c>
      <c r="P15" s="105">
        <v>0.5</v>
      </c>
      <c r="Q15" s="141">
        <v>2.0200103999999999</v>
      </c>
      <c r="R15" s="144" t="s">
        <v>242</v>
      </c>
      <c r="S15" s="119"/>
      <c r="T15" s="108"/>
      <c r="U15" s="119"/>
    </row>
    <row r="16" spans="1:21" x14ac:dyDescent="0.35">
      <c r="A16" s="35">
        <v>15</v>
      </c>
      <c r="B16" s="36">
        <v>1993</v>
      </c>
      <c r="C16" s="33" t="s">
        <v>123</v>
      </c>
      <c r="D16" s="36" t="s">
        <v>114</v>
      </c>
      <c r="E16" s="36" t="s">
        <v>33</v>
      </c>
      <c r="F16" s="41">
        <v>110</v>
      </c>
      <c r="G16" s="41">
        <v>1</v>
      </c>
      <c r="H16" s="41">
        <v>1</v>
      </c>
      <c r="I16" s="40">
        <v>0.18</v>
      </c>
      <c r="J16" s="41">
        <v>0</v>
      </c>
      <c r="K16" s="41">
        <v>12</v>
      </c>
      <c r="L16" s="41">
        <v>13</v>
      </c>
      <c r="M16" s="40">
        <v>5.5E-2</v>
      </c>
      <c r="N16" s="41">
        <v>25</v>
      </c>
      <c r="O16" s="41">
        <v>2</v>
      </c>
      <c r="P16" s="103">
        <v>1</v>
      </c>
      <c r="Q16" s="141">
        <v>1.1368223000000002</v>
      </c>
      <c r="R16" s="144" t="s">
        <v>242</v>
      </c>
      <c r="S16" s="119"/>
      <c r="T16" s="108"/>
      <c r="U16" s="119"/>
    </row>
    <row r="17" spans="1:21" x14ac:dyDescent="0.35">
      <c r="A17" s="35">
        <v>16</v>
      </c>
      <c r="B17" s="36">
        <v>1993</v>
      </c>
      <c r="C17" s="33" t="s">
        <v>124</v>
      </c>
      <c r="D17" s="36" t="s">
        <v>53</v>
      </c>
      <c r="E17" s="36" t="s">
        <v>33</v>
      </c>
      <c r="F17" s="41">
        <v>110</v>
      </c>
      <c r="G17" s="41">
        <v>2</v>
      </c>
      <c r="H17" s="41">
        <v>0</v>
      </c>
      <c r="I17" s="40">
        <v>0.28000000000000003</v>
      </c>
      <c r="J17" s="41">
        <v>0</v>
      </c>
      <c r="K17" s="41">
        <v>22</v>
      </c>
      <c r="L17" s="41">
        <v>3</v>
      </c>
      <c r="M17" s="40">
        <v>2.5000000000000001E-2</v>
      </c>
      <c r="N17" s="41">
        <v>25</v>
      </c>
      <c r="O17" s="41">
        <v>1</v>
      </c>
      <c r="P17" s="103">
        <v>1</v>
      </c>
      <c r="Q17" s="141">
        <v>2.0722509499999999</v>
      </c>
      <c r="R17" s="144" t="s">
        <v>242</v>
      </c>
      <c r="S17" s="119"/>
      <c r="T17" s="108"/>
      <c r="U17" s="119"/>
    </row>
    <row r="18" spans="1:21" x14ac:dyDescent="0.35">
      <c r="A18" s="35">
        <v>17</v>
      </c>
      <c r="B18" s="36">
        <v>1993</v>
      </c>
      <c r="C18" s="33" t="s">
        <v>125</v>
      </c>
      <c r="D18" s="36" t="s">
        <v>110</v>
      </c>
      <c r="E18" s="36" t="s">
        <v>33</v>
      </c>
      <c r="F18" s="41">
        <v>100</v>
      </c>
      <c r="G18" s="41">
        <v>2</v>
      </c>
      <c r="H18" s="41">
        <v>0</v>
      </c>
      <c r="I18" s="40">
        <v>0.28999999999999998</v>
      </c>
      <c r="J18" s="41">
        <v>1</v>
      </c>
      <c r="K18" s="41">
        <v>21</v>
      </c>
      <c r="L18" s="41">
        <v>2</v>
      </c>
      <c r="M18" s="40">
        <v>3.5000000000000003E-2</v>
      </c>
      <c r="N18" s="41">
        <v>25</v>
      </c>
      <c r="O18" s="41">
        <v>1</v>
      </c>
      <c r="P18" s="103">
        <v>1</v>
      </c>
      <c r="Q18" s="141">
        <v>2.2931661999999999</v>
      </c>
      <c r="R18" s="144" t="s">
        <v>242</v>
      </c>
      <c r="S18" s="119"/>
      <c r="T18" s="108"/>
      <c r="U18" s="119"/>
    </row>
    <row r="19" spans="1:21" x14ac:dyDescent="0.35">
      <c r="A19" s="35">
        <v>18</v>
      </c>
      <c r="B19" s="36">
        <v>1993</v>
      </c>
      <c r="C19" s="33" t="s">
        <v>126</v>
      </c>
      <c r="D19" s="36" t="s">
        <v>110</v>
      </c>
      <c r="E19" s="36" t="s">
        <v>33</v>
      </c>
      <c r="F19" s="41">
        <v>110</v>
      </c>
      <c r="G19" s="41">
        <v>1</v>
      </c>
      <c r="H19" s="41">
        <v>0</v>
      </c>
      <c r="I19" s="40">
        <v>0.09</v>
      </c>
      <c r="J19" s="41">
        <v>1</v>
      </c>
      <c r="K19" s="41">
        <v>13</v>
      </c>
      <c r="L19" s="41">
        <v>12</v>
      </c>
      <c r="M19" s="40">
        <v>0.02</v>
      </c>
      <c r="N19" s="41">
        <v>25</v>
      </c>
      <c r="O19" s="41">
        <v>2</v>
      </c>
      <c r="P19" s="103">
        <v>1</v>
      </c>
      <c r="Q19" s="141">
        <v>1.7891395500000002</v>
      </c>
      <c r="R19" s="144" t="s">
        <v>242</v>
      </c>
      <c r="S19" s="119"/>
      <c r="T19" s="108"/>
      <c r="U19" s="119"/>
    </row>
    <row r="20" spans="1:21" x14ac:dyDescent="0.35">
      <c r="A20" s="35">
        <v>19</v>
      </c>
      <c r="B20" s="36">
        <v>1993</v>
      </c>
      <c r="C20" s="33" t="s">
        <v>127</v>
      </c>
      <c r="D20" s="36" t="s">
        <v>114</v>
      </c>
      <c r="E20" s="36" t="s">
        <v>33</v>
      </c>
      <c r="F20" s="41">
        <v>110</v>
      </c>
      <c r="G20" s="41">
        <v>1</v>
      </c>
      <c r="H20" s="41">
        <v>1</v>
      </c>
      <c r="I20" s="40">
        <v>0.18</v>
      </c>
      <c r="J20" s="41">
        <v>0</v>
      </c>
      <c r="K20" s="41">
        <v>12</v>
      </c>
      <c r="L20" s="41">
        <v>13</v>
      </c>
      <c r="M20" s="40">
        <v>6.5000000000000002E-2</v>
      </c>
      <c r="N20" s="41">
        <v>25</v>
      </c>
      <c r="O20" s="41">
        <v>2</v>
      </c>
      <c r="P20" s="103">
        <v>1</v>
      </c>
      <c r="Q20" s="141">
        <v>1.1198256499999999</v>
      </c>
      <c r="R20" s="144" t="s">
        <v>242</v>
      </c>
      <c r="S20" s="119"/>
      <c r="T20" s="108"/>
      <c r="U20" s="119"/>
    </row>
    <row r="21" spans="1:21" x14ac:dyDescent="0.35">
      <c r="A21" s="35">
        <v>20</v>
      </c>
      <c r="B21" s="36">
        <v>1993</v>
      </c>
      <c r="C21" s="33" t="s">
        <v>128</v>
      </c>
      <c r="D21" s="36" t="s">
        <v>110</v>
      </c>
      <c r="E21" s="36" t="s">
        <v>33</v>
      </c>
      <c r="F21" s="41">
        <v>110</v>
      </c>
      <c r="G21" s="41">
        <v>3</v>
      </c>
      <c r="H21" s="41">
        <v>3</v>
      </c>
      <c r="I21" s="40">
        <v>0.14000000000000001</v>
      </c>
      <c r="J21" s="41">
        <v>4</v>
      </c>
      <c r="K21" s="41">
        <v>10</v>
      </c>
      <c r="L21" s="41">
        <v>7</v>
      </c>
      <c r="M21" s="40">
        <v>0.16</v>
      </c>
      <c r="N21" s="41">
        <v>25</v>
      </c>
      <c r="O21" s="41">
        <v>3</v>
      </c>
      <c r="P21" s="105">
        <v>0.5</v>
      </c>
      <c r="Q21" s="141">
        <v>2.0224386000000001</v>
      </c>
      <c r="R21" s="144" t="s">
        <v>242</v>
      </c>
      <c r="S21" s="119"/>
      <c r="T21" s="108"/>
      <c r="U21" s="119"/>
    </row>
    <row r="22" spans="1:21" x14ac:dyDescent="0.35">
      <c r="A22" s="35">
        <v>21</v>
      </c>
      <c r="B22" s="36">
        <v>1993</v>
      </c>
      <c r="C22" s="33" t="s">
        <v>129</v>
      </c>
      <c r="D22" s="36" t="s">
        <v>106</v>
      </c>
      <c r="E22" s="36" t="s">
        <v>130</v>
      </c>
      <c r="F22" s="41">
        <v>100</v>
      </c>
      <c r="G22" s="41">
        <v>3</v>
      </c>
      <c r="H22" s="41">
        <v>0</v>
      </c>
      <c r="I22" s="40">
        <v>0.08</v>
      </c>
      <c r="J22" s="41">
        <v>1</v>
      </c>
      <c r="K22" s="41">
        <v>21</v>
      </c>
      <c r="L22" s="41">
        <v>0</v>
      </c>
      <c r="M22" s="40">
        <v>-1E-3</v>
      </c>
      <c r="N22" s="41">
        <v>0</v>
      </c>
      <c r="O22" s="41">
        <v>2</v>
      </c>
      <c r="P22" s="103">
        <v>1</v>
      </c>
      <c r="Q22" s="141">
        <v>3.2266908000000001</v>
      </c>
      <c r="R22" s="144" t="s">
        <v>242</v>
      </c>
      <c r="S22" s="119"/>
      <c r="T22" s="108"/>
      <c r="U22" s="119"/>
    </row>
    <row r="23" spans="1:21" x14ac:dyDescent="0.35">
      <c r="A23" s="35">
        <v>22</v>
      </c>
      <c r="B23" s="36">
        <v>1993</v>
      </c>
      <c r="C23" s="33" t="s">
        <v>131</v>
      </c>
      <c r="D23" s="36" t="s">
        <v>110</v>
      </c>
      <c r="E23" s="36" t="s">
        <v>33</v>
      </c>
      <c r="F23" s="41">
        <v>110</v>
      </c>
      <c r="G23" s="41">
        <v>2</v>
      </c>
      <c r="H23" s="41">
        <v>0</v>
      </c>
      <c r="I23" s="40">
        <v>0.22</v>
      </c>
      <c r="J23" s="41">
        <v>1</v>
      </c>
      <c r="K23" s="41">
        <v>21</v>
      </c>
      <c r="L23" s="41">
        <v>3</v>
      </c>
      <c r="M23" s="40">
        <v>0.03</v>
      </c>
      <c r="N23" s="41">
        <v>25</v>
      </c>
      <c r="O23" s="41">
        <v>3</v>
      </c>
      <c r="P23" s="103">
        <v>1</v>
      </c>
      <c r="Q23" s="141">
        <v>2.3447822</v>
      </c>
      <c r="R23" s="144" t="s">
        <v>242</v>
      </c>
      <c r="S23" s="119"/>
      <c r="T23" s="108"/>
      <c r="U23" s="119"/>
    </row>
    <row r="24" spans="1:21" x14ac:dyDescent="0.35">
      <c r="A24" s="35">
        <v>23</v>
      </c>
      <c r="B24" s="36">
        <v>1993</v>
      </c>
      <c r="C24" s="33" t="s">
        <v>132</v>
      </c>
      <c r="D24" s="36" t="s">
        <v>114</v>
      </c>
      <c r="E24" s="36" t="s">
        <v>33</v>
      </c>
      <c r="F24" s="41">
        <v>100</v>
      </c>
      <c r="G24" s="41">
        <v>2</v>
      </c>
      <c r="H24" s="41">
        <v>1</v>
      </c>
      <c r="I24" s="40">
        <v>0.14000000000000001</v>
      </c>
      <c r="J24" s="41">
        <v>2</v>
      </c>
      <c r="K24" s="41">
        <v>11</v>
      </c>
      <c r="L24" s="41">
        <v>10</v>
      </c>
      <c r="M24" s="40">
        <v>0.12</v>
      </c>
      <c r="N24" s="41">
        <v>25</v>
      </c>
      <c r="O24" s="41">
        <v>3</v>
      </c>
      <c r="P24" s="105">
        <v>0.75</v>
      </c>
      <c r="Q24" s="141">
        <v>1.8088097999999999</v>
      </c>
      <c r="R24" s="144" t="s">
        <v>242</v>
      </c>
      <c r="S24" s="119"/>
      <c r="T24" s="108"/>
      <c r="U24" s="119"/>
    </row>
    <row r="25" spans="1:21" x14ac:dyDescent="0.35">
      <c r="A25" s="35">
        <v>24</v>
      </c>
      <c r="B25" s="36">
        <v>1993</v>
      </c>
      <c r="C25" s="33" t="s">
        <v>133</v>
      </c>
      <c r="D25" s="36" t="s">
        <v>53</v>
      </c>
      <c r="E25" s="36" t="s">
        <v>33</v>
      </c>
      <c r="F25" s="41">
        <v>100</v>
      </c>
      <c r="G25" s="41">
        <v>2</v>
      </c>
      <c r="H25" s="41">
        <v>0</v>
      </c>
      <c r="I25" s="40">
        <v>0.19</v>
      </c>
      <c r="J25" s="41">
        <v>1</v>
      </c>
      <c r="K25" s="41">
        <v>18</v>
      </c>
      <c r="L25" s="41">
        <v>5</v>
      </c>
      <c r="M25" s="40">
        <v>0.08</v>
      </c>
      <c r="N25" s="41">
        <v>25</v>
      </c>
      <c r="O25" s="41">
        <v>3</v>
      </c>
      <c r="P25" s="105">
        <v>0.75</v>
      </c>
      <c r="Q25" s="141">
        <v>2.2165428</v>
      </c>
      <c r="R25" s="144" t="s">
        <v>242</v>
      </c>
      <c r="S25" s="119"/>
      <c r="T25" s="108"/>
      <c r="U25" s="119"/>
    </row>
    <row r="26" spans="1:21" x14ac:dyDescent="0.35">
      <c r="A26" s="35">
        <v>25</v>
      </c>
      <c r="B26" s="36">
        <v>1993</v>
      </c>
      <c r="C26" s="33" t="s">
        <v>134</v>
      </c>
      <c r="D26" s="36" t="s">
        <v>110</v>
      </c>
      <c r="E26" s="36" t="s">
        <v>33</v>
      </c>
      <c r="F26" s="41">
        <v>110</v>
      </c>
      <c r="G26" s="41">
        <v>2</v>
      </c>
      <c r="H26" s="41">
        <v>1</v>
      </c>
      <c r="I26" s="40">
        <v>0.125</v>
      </c>
      <c r="J26" s="41">
        <v>1</v>
      </c>
      <c r="K26" s="41">
        <v>11</v>
      </c>
      <c r="L26" s="41">
        <v>13</v>
      </c>
      <c r="M26" s="40">
        <v>0.03</v>
      </c>
      <c r="N26" s="41">
        <v>25</v>
      </c>
      <c r="O26" s="41">
        <v>2</v>
      </c>
      <c r="P26" s="103">
        <v>1</v>
      </c>
      <c r="Q26" s="141">
        <v>1.6103791000000001</v>
      </c>
      <c r="R26" s="144" t="s">
        <v>242</v>
      </c>
      <c r="S26" s="119"/>
      <c r="T26" s="108"/>
      <c r="U26" s="119"/>
    </row>
    <row r="27" spans="1:21" x14ac:dyDescent="0.35">
      <c r="A27" s="35">
        <v>26</v>
      </c>
      <c r="B27" s="36">
        <v>1993</v>
      </c>
      <c r="C27" s="33" t="s">
        <v>135</v>
      </c>
      <c r="D27" s="36" t="s">
        <v>110</v>
      </c>
      <c r="E27" s="36" t="s">
        <v>33</v>
      </c>
      <c r="F27" s="41">
        <v>110</v>
      </c>
      <c r="G27" s="41">
        <v>1</v>
      </c>
      <c r="H27" s="41">
        <v>0</v>
      </c>
      <c r="I27" s="40">
        <v>0.2</v>
      </c>
      <c r="J27" s="41">
        <v>1</v>
      </c>
      <c r="K27" s="41">
        <v>14</v>
      </c>
      <c r="L27" s="41">
        <v>11</v>
      </c>
      <c r="M27" s="40">
        <v>2.5000000000000001E-2</v>
      </c>
      <c r="N27" s="41">
        <v>25</v>
      </c>
      <c r="O27" s="41">
        <v>1</v>
      </c>
      <c r="P27" s="105">
        <v>0.75</v>
      </c>
      <c r="Q27" s="141">
        <v>1.5717986500000001</v>
      </c>
      <c r="R27" s="144" t="s">
        <v>242</v>
      </c>
      <c r="S27" s="119"/>
      <c r="T27" s="108"/>
      <c r="U27" s="119"/>
    </row>
    <row r="28" spans="1:21" x14ac:dyDescent="0.35">
      <c r="A28" s="35">
        <v>27</v>
      </c>
      <c r="B28" s="36">
        <v>1993</v>
      </c>
      <c r="C28" s="33" t="s">
        <v>136</v>
      </c>
      <c r="D28" s="36" t="s">
        <v>110</v>
      </c>
      <c r="E28" s="36" t="s">
        <v>33</v>
      </c>
      <c r="F28" s="41">
        <v>100</v>
      </c>
      <c r="G28" s="41">
        <v>3</v>
      </c>
      <c r="H28" s="41">
        <v>0</v>
      </c>
      <c r="I28" s="40">
        <v>0</v>
      </c>
      <c r="J28" s="41">
        <v>3</v>
      </c>
      <c r="K28" s="41">
        <v>14</v>
      </c>
      <c r="L28" s="41">
        <v>7</v>
      </c>
      <c r="M28" s="40">
        <v>0.1</v>
      </c>
      <c r="N28" s="41">
        <v>25</v>
      </c>
      <c r="O28" s="41">
        <v>2</v>
      </c>
      <c r="P28" s="105">
        <v>0.8</v>
      </c>
      <c r="Q28" s="141">
        <v>2.9172570499999999</v>
      </c>
      <c r="R28" s="144" t="s">
        <v>242</v>
      </c>
      <c r="S28" s="119"/>
      <c r="T28" s="108"/>
      <c r="U28" s="119"/>
    </row>
    <row r="29" spans="1:21" x14ac:dyDescent="0.35">
      <c r="A29" s="35">
        <v>28</v>
      </c>
      <c r="B29" s="36">
        <v>1993</v>
      </c>
      <c r="C29" s="33" t="s">
        <v>29</v>
      </c>
      <c r="D29" s="36" t="s">
        <v>32</v>
      </c>
      <c r="E29" s="36" t="s">
        <v>33</v>
      </c>
      <c r="F29" s="41">
        <v>96</v>
      </c>
      <c r="G29" s="41">
        <v>2.4</v>
      </c>
      <c r="H29" s="41">
        <v>1.6</v>
      </c>
      <c r="I29" s="40">
        <v>0.128</v>
      </c>
      <c r="J29" s="41">
        <v>4</v>
      </c>
      <c r="K29" s="41">
        <v>9.6</v>
      </c>
      <c r="L29" s="41">
        <v>8</v>
      </c>
      <c r="M29" s="40">
        <v>0.16</v>
      </c>
      <c r="N29" s="41">
        <v>25</v>
      </c>
      <c r="O29" s="41">
        <v>2.4</v>
      </c>
      <c r="P29" s="105">
        <v>0.53600000000000003</v>
      </c>
      <c r="Q29" s="141">
        <v>2.0458523499999997</v>
      </c>
      <c r="R29" s="144" t="s">
        <v>242</v>
      </c>
      <c r="S29" s="119"/>
      <c r="T29" s="108"/>
      <c r="U29" s="119"/>
    </row>
    <row r="30" spans="1:21" x14ac:dyDescent="0.35">
      <c r="A30" s="35">
        <v>29</v>
      </c>
      <c r="B30" s="36">
        <v>1993</v>
      </c>
      <c r="C30" s="33" t="s">
        <v>137</v>
      </c>
      <c r="D30" s="36" t="s">
        <v>110</v>
      </c>
      <c r="E30" s="36" t="s">
        <v>33</v>
      </c>
      <c r="F30" s="41">
        <v>90.225563909774436</v>
      </c>
      <c r="G30" s="41">
        <v>2.255639097744361</v>
      </c>
      <c r="H30" s="41">
        <v>0</v>
      </c>
      <c r="I30" s="40">
        <v>0.18045112781954886</v>
      </c>
      <c r="J30" s="41">
        <v>3.7593984962406015</v>
      </c>
      <c r="K30" s="41">
        <v>10.526315789473683</v>
      </c>
      <c r="L30" s="41">
        <v>9.022556390977444</v>
      </c>
      <c r="M30" s="40">
        <v>0.14285714285714285</v>
      </c>
      <c r="N30" s="41">
        <v>25</v>
      </c>
      <c r="O30" s="41">
        <v>2.255639097744361</v>
      </c>
      <c r="P30" s="105">
        <v>0.50375939849624063</v>
      </c>
      <c r="Q30" s="141">
        <v>2.0507746</v>
      </c>
      <c r="R30" s="144" t="s">
        <v>242</v>
      </c>
      <c r="S30" s="119"/>
      <c r="T30" s="108"/>
      <c r="U30" s="119"/>
    </row>
    <row r="31" spans="1:21" x14ac:dyDescent="0.35">
      <c r="A31" s="35">
        <v>30</v>
      </c>
      <c r="B31" s="36">
        <v>1993</v>
      </c>
      <c r="C31" s="33" t="s">
        <v>138</v>
      </c>
      <c r="D31" s="36" t="s">
        <v>32</v>
      </c>
      <c r="E31" s="36" t="s">
        <v>33</v>
      </c>
      <c r="F31" s="41">
        <v>110</v>
      </c>
      <c r="G31" s="41">
        <v>1</v>
      </c>
      <c r="H31" s="41">
        <v>1</v>
      </c>
      <c r="I31" s="40">
        <v>0.13500000000000001</v>
      </c>
      <c r="J31" s="41">
        <v>0</v>
      </c>
      <c r="K31" s="41">
        <v>13</v>
      </c>
      <c r="L31" s="41">
        <v>12</v>
      </c>
      <c r="M31" s="40">
        <v>2.5000000000000001E-2</v>
      </c>
      <c r="N31" s="41">
        <v>25</v>
      </c>
      <c r="O31" s="41">
        <v>2</v>
      </c>
      <c r="P31" s="105">
        <v>0.75</v>
      </c>
      <c r="Q31" s="141">
        <v>1.4012882500000001</v>
      </c>
      <c r="R31" s="144" t="s">
        <v>242</v>
      </c>
      <c r="S31" s="119"/>
      <c r="T31" s="108"/>
      <c r="U31" s="119"/>
    </row>
    <row r="32" spans="1:21" x14ac:dyDescent="0.35">
      <c r="A32" s="35">
        <v>31</v>
      </c>
      <c r="B32" s="36">
        <v>1993</v>
      </c>
      <c r="C32" s="33" t="s">
        <v>139</v>
      </c>
      <c r="D32" s="36" t="s">
        <v>32</v>
      </c>
      <c r="E32" s="36" t="s">
        <v>33</v>
      </c>
      <c r="F32" s="41">
        <v>100</v>
      </c>
      <c r="G32" s="41">
        <v>2</v>
      </c>
      <c r="H32" s="41">
        <v>0</v>
      </c>
      <c r="I32" s="40">
        <v>4.4999999999999998E-2</v>
      </c>
      <c r="J32" s="41">
        <v>0</v>
      </c>
      <c r="K32" s="41">
        <v>11</v>
      </c>
      <c r="L32" s="41">
        <v>15</v>
      </c>
      <c r="M32" s="40">
        <v>0.04</v>
      </c>
      <c r="N32" s="41">
        <v>25</v>
      </c>
      <c r="O32" s="41">
        <v>1</v>
      </c>
      <c r="P32" s="105">
        <v>0.88</v>
      </c>
      <c r="Q32" s="141">
        <v>1.7626222</v>
      </c>
      <c r="R32" s="144" t="s">
        <v>242</v>
      </c>
      <c r="S32" s="119"/>
      <c r="T32" s="108"/>
      <c r="U32" s="119"/>
    </row>
    <row r="33" spans="1:21" x14ac:dyDescent="0.35">
      <c r="A33" s="35">
        <v>32</v>
      </c>
      <c r="B33" s="36">
        <v>1993</v>
      </c>
      <c r="C33" s="33" t="s">
        <v>140</v>
      </c>
      <c r="D33" s="36" t="s">
        <v>114</v>
      </c>
      <c r="E33" s="36" t="s">
        <v>33</v>
      </c>
      <c r="F33" s="41">
        <v>110</v>
      </c>
      <c r="G33" s="41">
        <v>1</v>
      </c>
      <c r="H33" s="41">
        <v>1</v>
      </c>
      <c r="I33" s="40">
        <v>0.28000000000000003</v>
      </c>
      <c r="J33" s="41">
        <v>0</v>
      </c>
      <c r="K33" s="41">
        <v>15</v>
      </c>
      <c r="L33" s="41">
        <v>9</v>
      </c>
      <c r="M33" s="40">
        <v>4.4999999999999998E-2</v>
      </c>
      <c r="N33" s="41">
        <v>25</v>
      </c>
      <c r="O33" s="41">
        <v>2</v>
      </c>
      <c r="P33" s="105">
        <v>0.75</v>
      </c>
      <c r="Q33" s="141">
        <v>1.19020215</v>
      </c>
      <c r="R33" s="144" t="s">
        <v>242</v>
      </c>
      <c r="S33" s="119"/>
      <c r="T33" s="108"/>
      <c r="U33" s="119"/>
    </row>
    <row r="34" spans="1:21" x14ac:dyDescent="0.35">
      <c r="A34" s="35">
        <v>33</v>
      </c>
      <c r="B34" s="36">
        <v>1993</v>
      </c>
      <c r="C34" s="33" t="s">
        <v>141</v>
      </c>
      <c r="D34" s="36" t="s">
        <v>32</v>
      </c>
      <c r="E34" s="36" t="s">
        <v>33</v>
      </c>
      <c r="F34" s="41">
        <v>100</v>
      </c>
      <c r="G34" s="41">
        <v>3</v>
      </c>
      <c r="H34" s="41">
        <v>1</v>
      </c>
      <c r="I34" s="40">
        <v>0.14000000000000001</v>
      </c>
      <c r="J34" s="41">
        <v>3</v>
      </c>
      <c r="K34" s="41">
        <v>15</v>
      </c>
      <c r="L34" s="41">
        <v>5</v>
      </c>
      <c r="M34" s="40">
        <v>8.5000000000000006E-2</v>
      </c>
      <c r="N34" s="41">
        <v>25</v>
      </c>
      <c r="O34" s="41">
        <v>3</v>
      </c>
      <c r="P34" s="105">
        <v>0.88</v>
      </c>
      <c r="Q34" s="141">
        <v>2.6038448499999998</v>
      </c>
      <c r="R34" s="144" t="s">
        <v>242</v>
      </c>
      <c r="S34" s="119"/>
      <c r="T34" s="108"/>
      <c r="U34" s="119"/>
    </row>
    <row r="35" spans="1:21" x14ac:dyDescent="0.35">
      <c r="A35" s="35">
        <v>34</v>
      </c>
      <c r="B35" s="36">
        <v>1993</v>
      </c>
      <c r="C35" s="33" t="s">
        <v>142</v>
      </c>
      <c r="D35" s="36" t="s">
        <v>32</v>
      </c>
      <c r="E35" s="36" t="s">
        <v>33</v>
      </c>
      <c r="F35" s="41">
        <v>110</v>
      </c>
      <c r="G35" s="41">
        <v>3</v>
      </c>
      <c r="H35" s="41">
        <v>0</v>
      </c>
      <c r="I35" s="40">
        <v>0.17</v>
      </c>
      <c r="J35" s="41">
        <v>3</v>
      </c>
      <c r="K35" s="41">
        <v>17</v>
      </c>
      <c r="L35" s="41">
        <v>3</v>
      </c>
      <c r="M35" s="40">
        <v>0.09</v>
      </c>
      <c r="N35" s="41">
        <v>25</v>
      </c>
      <c r="O35" s="41">
        <v>3</v>
      </c>
      <c r="P35" s="105">
        <v>0.25</v>
      </c>
      <c r="Q35" s="141">
        <v>2.6685503500000003</v>
      </c>
      <c r="R35" s="144" t="s">
        <v>242</v>
      </c>
      <c r="S35" s="119"/>
      <c r="T35" s="108"/>
      <c r="U35" s="119"/>
    </row>
    <row r="36" spans="1:21" x14ac:dyDescent="0.35">
      <c r="A36" s="35">
        <v>35</v>
      </c>
      <c r="B36" s="36">
        <v>1993</v>
      </c>
      <c r="C36" s="33" t="s">
        <v>143</v>
      </c>
      <c r="D36" s="36" t="s">
        <v>32</v>
      </c>
      <c r="E36" s="36" t="s">
        <v>33</v>
      </c>
      <c r="F36" s="41">
        <v>120</v>
      </c>
      <c r="G36" s="41">
        <v>3</v>
      </c>
      <c r="H36" s="41">
        <v>3</v>
      </c>
      <c r="I36" s="40">
        <v>7.4999999999999997E-2</v>
      </c>
      <c r="J36" s="41">
        <v>3</v>
      </c>
      <c r="K36" s="41">
        <v>13</v>
      </c>
      <c r="L36" s="41">
        <v>4</v>
      </c>
      <c r="M36" s="40">
        <v>0.1</v>
      </c>
      <c r="N36" s="41">
        <v>25</v>
      </c>
      <c r="O36" s="41">
        <v>3</v>
      </c>
      <c r="P36" s="105">
        <v>0.33</v>
      </c>
      <c r="Q36" s="141">
        <v>2.2905857999999997</v>
      </c>
      <c r="R36" s="144" t="s">
        <v>242</v>
      </c>
      <c r="S36" s="119"/>
      <c r="T36" s="108"/>
      <c r="U36" s="119"/>
    </row>
    <row r="37" spans="1:21" x14ac:dyDescent="0.35">
      <c r="A37" s="35">
        <v>36</v>
      </c>
      <c r="B37" s="36">
        <v>1993</v>
      </c>
      <c r="C37" s="33" t="s">
        <v>144</v>
      </c>
      <c r="D37" s="36" t="s">
        <v>108</v>
      </c>
      <c r="E37" s="36" t="s">
        <v>33</v>
      </c>
      <c r="F37" s="41">
        <v>120</v>
      </c>
      <c r="G37" s="41">
        <v>1</v>
      </c>
      <c r="H37" s="41">
        <v>2</v>
      </c>
      <c r="I37" s="40">
        <v>0.22</v>
      </c>
      <c r="J37" s="41">
        <v>1</v>
      </c>
      <c r="K37" s="41">
        <v>12</v>
      </c>
      <c r="L37" s="41">
        <v>11</v>
      </c>
      <c r="M37" s="40">
        <v>4.4999999999999998E-2</v>
      </c>
      <c r="N37" s="41">
        <v>25</v>
      </c>
      <c r="O37" s="41">
        <v>2</v>
      </c>
      <c r="P37" s="103">
        <v>1</v>
      </c>
      <c r="Q37" s="141">
        <v>1.0935646000000001</v>
      </c>
      <c r="R37" s="144" t="s">
        <v>242</v>
      </c>
      <c r="S37" s="119"/>
      <c r="T37" s="108"/>
      <c r="U37" s="119"/>
    </row>
    <row r="38" spans="1:21" x14ac:dyDescent="0.35">
      <c r="A38" s="35">
        <v>37</v>
      </c>
      <c r="B38" s="36">
        <v>1993</v>
      </c>
      <c r="C38" s="33" t="s">
        <v>145</v>
      </c>
      <c r="D38" s="36" t="s">
        <v>114</v>
      </c>
      <c r="E38" s="36" t="s">
        <v>33</v>
      </c>
      <c r="F38" s="41">
        <v>110</v>
      </c>
      <c r="G38" s="41">
        <v>3</v>
      </c>
      <c r="H38" s="41">
        <v>1</v>
      </c>
      <c r="I38" s="40">
        <v>0.25</v>
      </c>
      <c r="J38" s="41">
        <v>1.5</v>
      </c>
      <c r="K38" s="41">
        <v>11.5</v>
      </c>
      <c r="L38" s="41">
        <v>10</v>
      </c>
      <c r="M38" s="40">
        <v>0.09</v>
      </c>
      <c r="N38" s="41">
        <v>25</v>
      </c>
      <c r="O38" s="41">
        <v>1</v>
      </c>
      <c r="P38" s="105">
        <v>0.75</v>
      </c>
      <c r="Q38" s="141">
        <v>1.5536108499999999</v>
      </c>
      <c r="R38" s="144" t="s">
        <v>242</v>
      </c>
      <c r="S38" s="119"/>
      <c r="T38" s="108"/>
      <c r="U38" s="119"/>
    </row>
    <row r="39" spans="1:21" x14ac:dyDescent="0.35">
      <c r="A39" s="35">
        <v>38</v>
      </c>
      <c r="B39" s="36">
        <v>1993</v>
      </c>
      <c r="C39" s="33" t="s">
        <v>146</v>
      </c>
      <c r="D39" s="36" t="s">
        <v>32</v>
      </c>
      <c r="E39" s="36" t="s">
        <v>33</v>
      </c>
      <c r="F39" s="41">
        <v>110</v>
      </c>
      <c r="G39" s="41">
        <v>1</v>
      </c>
      <c r="H39" s="41">
        <v>0</v>
      </c>
      <c r="I39" s="40">
        <v>0.18</v>
      </c>
      <c r="J39" s="41">
        <v>0</v>
      </c>
      <c r="K39" s="41">
        <v>14</v>
      </c>
      <c r="L39" s="41">
        <v>11</v>
      </c>
      <c r="M39" s="40">
        <v>3.5000000000000003E-2</v>
      </c>
      <c r="N39" s="41">
        <v>25</v>
      </c>
      <c r="O39" s="41">
        <v>1</v>
      </c>
      <c r="P39" s="105">
        <v>1.33</v>
      </c>
      <c r="Q39" s="141">
        <v>1.4371206999999999</v>
      </c>
      <c r="R39" s="144" t="s">
        <v>242</v>
      </c>
      <c r="S39" s="119"/>
      <c r="T39" s="108"/>
      <c r="U39" s="119"/>
    </row>
    <row r="40" spans="1:21" x14ac:dyDescent="0.35">
      <c r="A40" s="35">
        <v>39</v>
      </c>
      <c r="B40" s="36">
        <v>1993</v>
      </c>
      <c r="C40" s="33" t="s">
        <v>147</v>
      </c>
      <c r="D40" s="36" t="s">
        <v>110</v>
      </c>
      <c r="E40" s="36" t="s">
        <v>33</v>
      </c>
      <c r="F40" s="41">
        <v>110</v>
      </c>
      <c r="G40" s="41">
        <v>2</v>
      </c>
      <c r="H40" s="41">
        <v>1</v>
      </c>
      <c r="I40" s="40">
        <v>0.17</v>
      </c>
      <c r="J40" s="41">
        <v>1</v>
      </c>
      <c r="K40" s="41">
        <v>17</v>
      </c>
      <c r="L40" s="41">
        <v>6</v>
      </c>
      <c r="M40" s="40">
        <v>0.06</v>
      </c>
      <c r="N40" s="41">
        <v>100</v>
      </c>
      <c r="O40" s="41">
        <v>3</v>
      </c>
      <c r="P40" s="103">
        <v>1</v>
      </c>
      <c r="Q40" s="141">
        <v>1.8261841499999998</v>
      </c>
      <c r="R40" s="144" t="s">
        <v>242</v>
      </c>
      <c r="S40" s="119"/>
      <c r="T40" s="108"/>
      <c r="U40" s="119"/>
    </row>
    <row r="41" spans="1:21" x14ac:dyDescent="0.35">
      <c r="A41" s="35">
        <v>40</v>
      </c>
      <c r="B41" s="36">
        <v>1993</v>
      </c>
      <c r="C41" s="33" t="s">
        <v>148</v>
      </c>
      <c r="D41" s="36" t="s">
        <v>110</v>
      </c>
      <c r="E41" s="36" t="s">
        <v>33</v>
      </c>
      <c r="F41" s="41">
        <v>107.69230769230769</v>
      </c>
      <c r="G41" s="41">
        <v>2.3076923076923075</v>
      </c>
      <c r="H41" s="41">
        <v>0.76923076923076916</v>
      </c>
      <c r="I41" s="40">
        <v>0.13076923076923078</v>
      </c>
      <c r="J41" s="41">
        <v>1.5384615384615383</v>
      </c>
      <c r="K41" s="41">
        <v>15.384615384615383</v>
      </c>
      <c r="L41" s="41">
        <v>6.9230769230769225</v>
      </c>
      <c r="M41" s="40">
        <v>7.3076923076923081E-2</v>
      </c>
      <c r="N41" s="41">
        <v>75</v>
      </c>
      <c r="O41" s="41">
        <v>2.3076923076923075</v>
      </c>
      <c r="P41" s="105">
        <v>0.57692307692307687</v>
      </c>
      <c r="Q41" s="141">
        <v>1.8235755999999999</v>
      </c>
      <c r="R41" s="144" t="s">
        <v>242</v>
      </c>
      <c r="S41" s="119"/>
      <c r="T41" s="108"/>
      <c r="U41" s="119"/>
    </row>
    <row r="42" spans="1:21" x14ac:dyDescent="0.35">
      <c r="A42" s="35">
        <v>41</v>
      </c>
      <c r="B42" s="36">
        <v>1993</v>
      </c>
      <c r="C42" s="33" t="s">
        <v>149</v>
      </c>
      <c r="D42" s="36" t="s">
        <v>114</v>
      </c>
      <c r="E42" s="36" t="s">
        <v>33</v>
      </c>
      <c r="F42" s="41">
        <v>110</v>
      </c>
      <c r="G42" s="41">
        <v>2</v>
      </c>
      <c r="H42" s="41">
        <v>1</v>
      </c>
      <c r="I42" s="40">
        <v>0.26</v>
      </c>
      <c r="J42" s="41">
        <v>0</v>
      </c>
      <c r="K42" s="41">
        <v>21</v>
      </c>
      <c r="L42" s="41">
        <v>3</v>
      </c>
      <c r="M42" s="40">
        <v>0.04</v>
      </c>
      <c r="N42" s="41">
        <v>25</v>
      </c>
      <c r="O42" s="41">
        <v>2</v>
      </c>
      <c r="P42" s="105">
        <v>1.5</v>
      </c>
      <c r="Q42" s="141">
        <v>1.9620557000000003</v>
      </c>
      <c r="R42" s="144" t="s">
        <v>242</v>
      </c>
      <c r="S42" s="119"/>
      <c r="T42" s="108"/>
      <c r="U42" s="119"/>
    </row>
    <row r="43" spans="1:21" x14ac:dyDescent="0.35">
      <c r="A43" s="35">
        <v>42</v>
      </c>
      <c r="B43" s="36">
        <v>1993</v>
      </c>
      <c r="C43" s="33" t="s">
        <v>150</v>
      </c>
      <c r="D43" s="36" t="s">
        <v>108</v>
      </c>
      <c r="E43" s="36" t="s">
        <v>33</v>
      </c>
      <c r="F43" s="41">
        <v>100</v>
      </c>
      <c r="G43" s="41">
        <v>4</v>
      </c>
      <c r="H43" s="41">
        <v>2</v>
      </c>
      <c r="I43" s="40">
        <v>0.15</v>
      </c>
      <c r="J43" s="41">
        <v>2</v>
      </c>
      <c r="K43" s="41">
        <v>12</v>
      </c>
      <c r="L43" s="41">
        <v>6</v>
      </c>
      <c r="M43" s="40">
        <v>9.5000000000000001E-2</v>
      </c>
      <c r="N43" s="41">
        <v>25</v>
      </c>
      <c r="O43" s="41">
        <v>2</v>
      </c>
      <c r="P43" s="105">
        <v>0.67</v>
      </c>
      <c r="Q43" s="141">
        <v>2.2664037000000001</v>
      </c>
      <c r="R43" s="144" t="s">
        <v>242</v>
      </c>
      <c r="S43" s="119"/>
      <c r="T43" s="108"/>
      <c r="U43" s="119"/>
    </row>
    <row r="44" spans="1:21" x14ac:dyDescent="0.35">
      <c r="A44" s="35">
        <v>43</v>
      </c>
      <c r="B44" s="36">
        <v>1993</v>
      </c>
      <c r="C44" s="33" t="s">
        <v>151</v>
      </c>
      <c r="D44" s="36" t="s">
        <v>114</v>
      </c>
      <c r="E44" s="36" t="s">
        <v>33</v>
      </c>
      <c r="F44" s="41">
        <v>110</v>
      </c>
      <c r="G44" s="41">
        <v>2</v>
      </c>
      <c r="H44" s="41">
        <v>1</v>
      </c>
      <c r="I44" s="40">
        <v>0.18</v>
      </c>
      <c r="J44" s="41">
        <v>0</v>
      </c>
      <c r="K44" s="41">
        <v>12</v>
      </c>
      <c r="L44" s="41">
        <v>12</v>
      </c>
      <c r="M44" s="40">
        <v>5.5E-2</v>
      </c>
      <c r="N44" s="41">
        <v>25</v>
      </c>
      <c r="O44" s="41">
        <v>2</v>
      </c>
      <c r="P44" s="103">
        <v>1</v>
      </c>
      <c r="Q44" s="141">
        <v>1.3367257499999998</v>
      </c>
      <c r="R44" s="144" t="s">
        <v>242</v>
      </c>
      <c r="S44" s="119"/>
      <c r="T44" s="108"/>
      <c r="U44" s="119"/>
    </row>
    <row r="45" spans="1:21" x14ac:dyDescent="0.35">
      <c r="A45" s="35">
        <v>44</v>
      </c>
      <c r="B45" s="36">
        <v>1993</v>
      </c>
      <c r="C45" s="33" t="s">
        <v>152</v>
      </c>
      <c r="D45" s="36" t="s">
        <v>153</v>
      </c>
      <c r="E45" s="36" t="s">
        <v>130</v>
      </c>
      <c r="F45" s="41">
        <v>100</v>
      </c>
      <c r="G45" s="41">
        <v>4</v>
      </c>
      <c r="H45" s="41">
        <v>1</v>
      </c>
      <c r="I45" s="40">
        <v>0</v>
      </c>
      <c r="J45" s="41">
        <v>0</v>
      </c>
      <c r="K45" s="41">
        <v>16</v>
      </c>
      <c r="L45" s="41">
        <v>3</v>
      </c>
      <c r="M45" s="40">
        <v>9.5000000000000001E-2</v>
      </c>
      <c r="N45" s="41">
        <v>25</v>
      </c>
      <c r="O45" s="41">
        <v>2</v>
      </c>
      <c r="P45" s="103">
        <v>1</v>
      </c>
      <c r="Q45" s="141">
        <v>2.74254585</v>
      </c>
      <c r="R45" s="144" t="s">
        <v>242</v>
      </c>
      <c r="S45" s="119"/>
      <c r="T45" s="108"/>
      <c r="U45" s="119"/>
    </row>
    <row r="46" spans="1:21" x14ac:dyDescent="0.35">
      <c r="A46" s="35">
        <v>45</v>
      </c>
      <c r="B46" s="36">
        <v>1993</v>
      </c>
      <c r="C46" s="33" t="s">
        <v>203</v>
      </c>
      <c r="D46" s="36" t="s">
        <v>53</v>
      </c>
      <c r="E46" s="36" t="s">
        <v>33</v>
      </c>
      <c r="F46" s="41">
        <v>150</v>
      </c>
      <c r="G46" s="41">
        <v>4</v>
      </c>
      <c r="H46" s="41">
        <v>3</v>
      </c>
      <c r="I46" s="40">
        <v>9.5000000000000001E-2</v>
      </c>
      <c r="J46" s="41">
        <v>3</v>
      </c>
      <c r="K46" s="41">
        <v>16</v>
      </c>
      <c r="L46" s="41">
        <v>11</v>
      </c>
      <c r="M46" s="40">
        <v>0.17</v>
      </c>
      <c r="N46" s="41">
        <v>25</v>
      </c>
      <c r="O46" s="41">
        <v>3</v>
      </c>
      <c r="P46" s="103">
        <v>1</v>
      </c>
      <c r="Q46" s="141">
        <v>1.85684315</v>
      </c>
      <c r="R46" s="144" t="s">
        <v>242</v>
      </c>
      <c r="S46" s="119"/>
      <c r="T46" s="108"/>
      <c r="U46" s="119"/>
    </row>
    <row r="47" spans="1:21" x14ac:dyDescent="0.35">
      <c r="A47" s="35">
        <v>46</v>
      </c>
      <c r="B47" s="36">
        <v>1993</v>
      </c>
      <c r="C47" s="33" t="s">
        <v>204</v>
      </c>
      <c r="D47" s="36" t="s">
        <v>53</v>
      </c>
      <c r="E47" s="36" t="s">
        <v>33</v>
      </c>
      <c r="F47" s="41">
        <v>150</v>
      </c>
      <c r="G47" s="41">
        <v>4</v>
      </c>
      <c r="H47" s="41">
        <v>3</v>
      </c>
      <c r="I47" s="40">
        <v>0.15</v>
      </c>
      <c r="J47" s="41">
        <v>3</v>
      </c>
      <c r="K47" s="41">
        <v>16</v>
      </c>
      <c r="L47" s="41">
        <v>11</v>
      </c>
      <c r="M47" s="40">
        <v>0.17</v>
      </c>
      <c r="N47" s="41">
        <v>25</v>
      </c>
      <c r="O47" s="41">
        <v>3</v>
      </c>
      <c r="P47" s="103">
        <v>1</v>
      </c>
      <c r="Q47" s="141">
        <v>1.70698825</v>
      </c>
      <c r="R47" s="144" t="s">
        <v>242</v>
      </c>
      <c r="S47" s="119"/>
      <c r="T47" s="108"/>
      <c r="U47" s="119"/>
    </row>
    <row r="48" spans="1:21" x14ac:dyDescent="0.35">
      <c r="A48" s="35">
        <v>47</v>
      </c>
      <c r="B48" s="36">
        <v>1993</v>
      </c>
      <c r="C48" s="33" t="s">
        <v>154</v>
      </c>
      <c r="D48" s="36" t="s">
        <v>110</v>
      </c>
      <c r="E48" s="36" t="s">
        <v>33</v>
      </c>
      <c r="F48" s="41">
        <v>106.66666666666667</v>
      </c>
      <c r="G48" s="41">
        <v>2</v>
      </c>
      <c r="H48" s="41">
        <v>1.3333333333333333</v>
      </c>
      <c r="I48" s="40">
        <v>9.9999999999999992E-2</v>
      </c>
      <c r="J48" s="41">
        <v>2</v>
      </c>
      <c r="K48" s="41">
        <v>11.333333333333334</v>
      </c>
      <c r="L48" s="41">
        <v>8.6666666666666661</v>
      </c>
      <c r="M48" s="40">
        <v>0.10666666666666667</v>
      </c>
      <c r="N48" s="41">
        <v>25</v>
      </c>
      <c r="O48" s="41">
        <v>2</v>
      </c>
      <c r="P48" s="105">
        <v>0.44666666666666671</v>
      </c>
      <c r="Q48" s="141">
        <v>1.5156675499999999</v>
      </c>
      <c r="R48" s="144" t="s">
        <v>242</v>
      </c>
      <c r="S48" s="119"/>
      <c r="T48" s="108"/>
      <c r="U48" s="119"/>
    </row>
    <row r="49" spans="1:21" x14ac:dyDescent="0.35">
      <c r="A49" s="35">
        <v>48</v>
      </c>
      <c r="B49" s="36">
        <v>1993</v>
      </c>
      <c r="C49" s="33" t="s">
        <v>155</v>
      </c>
      <c r="D49" s="36" t="s">
        <v>114</v>
      </c>
      <c r="E49" s="36" t="s">
        <v>33</v>
      </c>
      <c r="F49" s="41">
        <v>100</v>
      </c>
      <c r="G49" s="41">
        <v>2</v>
      </c>
      <c r="H49" s="41">
        <v>1</v>
      </c>
      <c r="I49" s="40">
        <v>0.22</v>
      </c>
      <c r="J49" s="41">
        <v>2</v>
      </c>
      <c r="K49" s="41">
        <v>15</v>
      </c>
      <c r="L49" s="41">
        <v>6</v>
      </c>
      <c r="M49" s="40">
        <v>0.09</v>
      </c>
      <c r="N49" s="41">
        <v>25</v>
      </c>
      <c r="O49" s="41">
        <v>1</v>
      </c>
      <c r="P49" s="103">
        <v>1</v>
      </c>
      <c r="Q49" s="141">
        <v>2.0052982500000001</v>
      </c>
      <c r="R49" s="144" t="s">
        <v>242</v>
      </c>
      <c r="S49" s="119"/>
      <c r="T49" s="108"/>
      <c r="U49" s="119"/>
    </row>
    <row r="50" spans="1:21" x14ac:dyDescent="0.35">
      <c r="A50" s="35">
        <v>49</v>
      </c>
      <c r="B50" s="36">
        <v>1993</v>
      </c>
      <c r="C50" s="33" t="s">
        <v>156</v>
      </c>
      <c r="D50" s="36" t="s">
        <v>110</v>
      </c>
      <c r="E50" s="36" t="s">
        <v>33</v>
      </c>
      <c r="F50" s="41">
        <v>120</v>
      </c>
      <c r="G50" s="41">
        <v>2</v>
      </c>
      <c r="H50" s="41">
        <v>1</v>
      </c>
      <c r="I50" s="40">
        <v>0.19</v>
      </c>
      <c r="J50" s="41">
        <v>0</v>
      </c>
      <c r="K50" s="41">
        <v>15</v>
      </c>
      <c r="L50" s="41">
        <v>9</v>
      </c>
      <c r="M50" s="40">
        <v>0.04</v>
      </c>
      <c r="N50" s="41">
        <v>25</v>
      </c>
      <c r="O50" s="41">
        <v>2</v>
      </c>
      <c r="P50" s="105">
        <v>0.67</v>
      </c>
      <c r="Q50" s="141">
        <v>1.49621425</v>
      </c>
      <c r="R50" s="144" t="s">
        <v>242</v>
      </c>
      <c r="S50" s="119"/>
      <c r="T50" s="108"/>
      <c r="U50" s="119"/>
    </row>
    <row r="51" spans="1:21" x14ac:dyDescent="0.35">
      <c r="A51" s="35">
        <v>50</v>
      </c>
      <c r="B51" s="36">
        <v>1993</v>
      </c>
      <c r="C51" s="33" t="s">
        <v>157</v>
      </c>
      <c r="D51" s="36" t="s">
        <v>110</v>
      </c>
      <c r="E51" s="36" t="s">
        <v>33</v>
      </c>
      <c r="F51" s="41">
        <v>105.26315789473684</v>
      </c>
      <c r="G51" s="41">
        <v>2.255639097744361</v>
      </c>
      <c r="H51" s="41">
        <v>1.5037593984962405</v>
      </c>
      <c r="I51" s="40">
        <v>0.16541353383458646</v>
      </c>
      <c r="J51" s="41">
        <v>2.255639097744361</v>
      </c>
      <c r="K51" s="41">
        <v>15.789473684210526</v>
      </c>
      <c r="L51" s="41">
        <v>5.2631578947368416</v>
      </c>
      <c r="M51" s="40">
        <v>9.7744360902255634E-2</v>
      </c>
      <c r="N51" s="41">
        <v>25</v>
      </c>
      <c r="O51" s="41">
        <v>2.255639097744361</v>
      </c>
      <c r="P51" s="105">
        <v>0.50375939849624063</v>
      </c>
      <c r="Q51" s="141">
        <v>2.0346160000000002</v>
      </c>
      <c r="R51" s="144" t="s">
        <v>242</v>
      </c>
      <c r="S51" s="119"/>
      <c r="T51" s="108"/>
      <c r="U51" s="119"/>
    </row>
    <row r="52" spans="1:21" x14ac:dyDescent="0.35">
      <c r="A52" s="35">
        <v>51</v>
      </c>
      <c r="B52" s="36">
        <v>1993</v>
      </c>
      <c r="C52" s="33" t="s">
        <v>158</v>
      </c>
      <c r="D52" s="36" t="s">
        <v>110</v>
      </c>
      <c r="E52" s="36" t="s">
        <v>33</v>
      </c>
      <c r="F52" s="41">
        <v>90</v>
      </c>
      <c r="G52" s="41">
        <v>3</v>
      </c>
      <c r="H52" s="41">
        <v>0</v>
      </c>
      <c r="I52" s="40">
        <v>0.17</v>
      </c>
      <c r="J52" s="41">
        <v>3</v>
      </c>
      <c r="K52" s="41">
        <v>18</v>
      </c>
      <c r="L52" s="41">
        <v>2</v>
      </c>
      <c r="M52" s="40">
        <v>0.09</v>
      </c>
      <c r="N52" s="41">
        <v>25</v>
      </c>
      <c r="O52" s="41">
        <v>3</v>
      </c>
      <c r="P52" s="103">
        <v>1</v>
      </c>
      <c r="Q52" s="141">
        <v>2.9821418500000001</v>
      </c>
      <c r="R52" s="144" t="s">
        <v>242</v>
      </c>
      <c r="S52" s="119"/>
      <c r="T52" s="108"/>
      <c r="U52" s="119"/>
    </row>
    <row r="53" spans="1:21" x14ac:dyDescent="0.35">
      <c r="A53" s="35">
        <v>52</v>
      </c>
      <c r="B53" s="36">
        <v>1993</v>
      </c>
      <c r="C53" s="33" t="s">
        <v>159</v>
      </c>
      <c r="D53" s="36" t="s">
        <v>114</v>
      </c>
      <c r="E53" s="36" t="s">
        <v>33</v>
      </c>
      <c r="F53" s="41">
        <v>104</v>
      </c>
      <c r="G53" s="41">
        <v>2.4</v>
      </c>
      <c r="H53" s="41">
        <v>1.6</v>
      </c>
      <c r="I53" s="40">
        <v>0.13600000000000001</v>
      </c>
      <c r="J53" s="41">
        <v>1.2</v>
      </c>
      <c r="K53" s="41">
        <v>10.8</v>
      </c>
      <c r="L53" s="41">
        <v>8</v>
      </c>
      <c r="M53" s="40">
        <v>9.6000000000000002E-2</v>
      </c>
      <c r="N53" s="41">
        <v>25</v>
      </c>
      <c r="O53" s="41">
        <v>2.4</v>
      </c>
      <c r="P53" s="105">
        <v>0.4</v>
      </c>
      <c r="Q53" s="141">
        <v>1.52254215</v>
      </c>
      <c r="R53" s="144" t="s">
        <v>242</v>
      </c>
      <c r="S53" s="119"/>
      <c r="T53" s="108"/>
      <c r="U53" s="119"/>
    </row>
    <row r="54" spans="1:21" x14ac:dyDescent="0.35">
      <c r="A54" s="35">
        <v>53</v>
      </c>
      <c r="B54" s="36">
        <v>1993</v>
      </c>
      <c r="C54" s="33" t="s">
        <v>160</v>
      </c>
      <c r="D54" s="36" t="s">
        <v>32</v>
      </c>
      <c r="E54" s="36" t="s">
        <v>33</v>
      </c>
      <c r="F54" s="41">
        <v>90.225563909774436</v>
      </c>
      <c r="G54" s="41">
        <v>2.255639097744361</v>
      </c>
      <c r="H54" s="41">
        <v>0.75187969924812026</v>
      </c>
      <c r="I54" s="40">
        <v>0.15037593984962405</v>
      </c>
      <c r="J54" s="41">
        <v>4.511278195488722</v>
      </c>
      <c r="K54" s="41">
        <v>8.2706766917293226</v>
      </c>
      <c r="L54" s="41">
        <v>10.526315789473683</v>
      </c>
      <c r="M54" s="40">
        <v>0.19548872180451127</v>
      </c>
      <c r="N54" s="41">
        <v>25</v>
      </c>
      <c r="O54" s="41">
        <v>2.255639097744361</v>
      </c>
      <c r="P54" s="105">
        <v>0.50375939849624063</v>
      </c>
      <c r="Q54" s="141">
        <v>1.8920297000000001</v>
      </c>
      <c r="R54" s="144" t="s">
        <v>242</v>
      </c>
      <c r="S54" s="119"/>
      <c r="T54" s="108"/>
      <c r="U54" s="119"/>
    </row>
    <row r="55" spans="1:21" x14ac:dyDescent="0.35">
      <c r="A55" s="35">
        <v>54</v>
      </c>
      <c r="B55" s="36">
        <v>1993</v>
      </c>
      <c r="C55" s="33" t="s">
        <v>161</v>
      </c>
      <c r="D55" s="36" t="s">
        <v>110</v>
      </c>
      <c r="E55" s="36" t="s">
        <v>33</v>
      </c>
      <c r="F55" s="41">
        <v>100</v>
      </c>
      <c r="G55" s="41">
        <v>3</v>
      </c>
      <c r="H55" s="41">
        <v>0</v>
      </c>
      <c r="I55" s="40">
        <v>0.32</v>
      </c>
      <c r="J55" s="41">
        <v>1</v>
      </c>
      <c r="K55" s="41">
        <v>20</v>
      </c>
      <c r="L55" s="41">
        <v>3</v>
      </c>
      <c r="M55" s="40">
        <v>4.4999999999999998E-2</v>
      </c>
      <c r="N55" s="41">
        <v>100</v>
      </c>
      <c r="O55" s="41">
        <v>3</v>
      </c>
      <c r="P55" s="103">
        <v>1</v>
      </c>
      <c r="Q55" s="141">
        <v>2.075177</v>
      </c>
      <c r="R55" s="144" t="s">
        <v>242</v>
      </c>
      <c r="S55" s="119"/>
      <c r="T55" s="108"/>
      <c r="U55" s="119"/>
    </row>
    <row r="56" spans="1:21" x14ac:dyDescent="0.35">
      <c r="A56" s="35">
        <v>55</v>
      </c>
      <c r="B56" s="36">
        <v>1993</v>
      </c>
      <c r="C56" s="33" t="s">
        <v>162</v>
      </c>
      <c r="D56" s="36" t="s">
        <v>108</v>
      </c>
      <c r="E56" s="36" t="s">
        <v>33</v>
      </c>
      <c r="F56" s="41">
        <v>100</v>
      </c>
      <c r="G56" s="41">
        <v>2</v>
      </c>
      <c r="H56" s="41">
        <v>0</v>
      </c>
      <c r="I56" s="40">
        <v>0</v>
      </c>
      <c r="J56" s="41">
        <v>0</v>
      </c>
      <c r="K56" s="41">
        <v>26</v>
      </c>
      <c r="L56" s="41">
        <v>0</v>
      </c>
      <c r="M56" s="40">
        <v>0.03</v>
      </c>
      <c r="N56" s="41">
        <v>0</v>
      </c>
      <c r="O56" s="41">
        <v>6</v>
      </c>
      <c r="P56" s="105">
        <v>2</v>
      </c>
      <c r="Q56" s="141">
        <v>3.0378056000000004</v>
      </c>
      <c r="R56" s="144" t="s">
        <v>242</v>
      </c>
      <c r="S56" s="119"/>
      <c r="T56" s="108"/>
      <c r="U56" s="119"/>
    </row>
    <row r="57" spans="1:21" x14ac:dyDescent="0.35">
      <c r="A57" s="35">
        <v>56</v>
      </c>
      <c r="B57" s="36">
        <v>1993</v>
      </c>
      <c r="C57" s="33" t="s">
        <v>163</v>
      </c>
      <c r="D57" s="36" t="s">
        <v>108</v>
      </c>
      <c r="E57" s="36" t="s">
        <v>33</v>
      </c>
      <c r="F57" s="41">
        <v>100</v>
      </c>
      <c r="G57" s="41">
        <v>4</v>
      </c>
      <c r="H57" s="41">
        <v>0</v>
      </c>
      <c r="I57" s="40">
        <v>0</v>
      </c>
      <c r="J57" s="41">
        <v>2</v>
      </c>
      <c r="K57" s="41">
        <v>20</v>
      </c>
      <c r="L57" s="41">
        <v>0</v>
      </c>
      <c r="M57" s="40">
        <v>0.1</v>
      </c>
      <c r="N57" s="41">
        <v>0</v>
      </c>
      <c r="O57" s="41">
        <v>6</v>
      </c>
      <c r="P57" s="105">
        <v>2</v>
      </c>
      <c r="Q57" s="141">
        <v>3.1502822500000001</v>
      </c>
      <c r="R57" s="144" t="s">
        <v>242</v>
      </c>
      <c r="S57" s="119"/>
      <c r="T57" s="108"/>
      <c r="U57" s="119"/>
    </row>
    <row r="58" spans="1:21" x14ac:dyDescent="0.35">
      <c r="A58" s="35">
        <v>57</v>
      </c>
      <c r="B58" s="36">
        <v>1993</v>
      </c>
      <c r="C58" s="33" t="s">
        <v>164</v>
      </c>
      <c r="D58" s="36" t="s">
        <v>108</v>
      </c>
      <c r="E58" s="36" t="s">
        <v>33</v>
      </c>
      <c r="F58" s="41">
        <v>100</v>
      </c>
      <c r="G58" s="41">
        <v>4</v>
      </c>
      <c r="H58" s="41">
        <v>1</v>
      </c>
      <c r="I58" s="40">
        <v>0.13500000000000001</v>
      </c>
      <c r="J58" s="41">
        <v>2</v>
      </c>
      <c r="K58" s="41">
        <v>14</v>
      </c>
      <c r="L58" s="41">
        <v>6</v>
      </c>
      <c r="M58" s="40">
        <v>0.11</v>
      </c>
      <c r="N58" s="41">
        <v>25</v>
      </c>
      <c r="O58" s="41">
        <v>3</v>
      </c>
      <c r="P58" s="105">
        <v>0.5</v>
      </c>
      <c r="Q58" s="141">
        <v>2.4755937000000001</v>
      </c>
      <c r="R58" s="144" t="s">
        <v>242</v>
      </c>
      <c r="S58" s="119"/>
      <c r="T58" s="108"/>
      <c r="U58" s="119"/>
    </row>
    <row r="59" spans="1:21" x14ac:dyDescent="0.35">
      <c r="A59" s="35">
        <v>58</v>
      </c>
      <c r="B59" s="36">
        <v>1993</v>
      </c>
      <c r="C59" s="33" t="s">
        <v>165</v>
      </c>
      <c r="D59" s="36" t="s">
        <v>108</v>
      </c>
      <c r="E59" s="36" t="s">
        <v>130</v>
      </c>
      <c r="F59" s="41">
        <v>100</v>
      </c>
      <c r="G59" s="41">
        <v>5</v>
      </c>
      <c r="H59" s="41">
        <v>2</v>
      </c>
      <c r="I59" s="40">
        <v>0</v>
      </c>
      <c r="J59" s="41">
        <v>2.7</v>
      </c>
      <c r="K59" s="41">
        <v>-1</v>
      </c>
      <c r="L59" s="41">
        <v>-1</v>
      </c>
      <c r="M59" s="40">
        <v>0.11</v>
      </c>
      <c r="N59" s="41">
        <v>0</v>
      </c>
      <c r="O59" s="41">
        <v>1</v>
      </c>
      <c r="P59" s="105">
        <v>0.67</v>
      </c>
      <c r="Q59" s="141">
        <v>2.5414196000000002</v>
      </c>
      <c r="R59" s="144" t="s">
        <v>242</v>
      </c>
      <c r="S59" s="119"/>
      <c r="T59" s="108"/>
      <c r="U59" s="119"/>
    </row>
    <row r="60" spans="1:21" x14ac:dyDescent="0.35">
      <c r="A60" s="35">
        <v>59</v>
      </c>
      <c r="B60" s="36">
        <v>1993</v>
      </c>
      <c r="C60" s="33" t="s">
        <v>166</v>
      </c>
      <c r="D60" s="36" t="s">
        <v>110</v>
      </c>
      <c r="E60" s="36" t="s">
        <v>33</v>
      </c>
      <c r="F60" s="41">
        <v>90.225563909774436</v>
      </c>
      <c r="G60" s="41">
        <v>2.255639097744361</v>
      </c>
      <c r="H60" s="41">
        <v>0.75187969924812026</v>
      </c>
      <c r="I60" s="40">
        <v>0.15789473684210525</v>
      </c>
      <c r="J60" s="41">
        <v>3.7593984962406015</v>
      </c>
      <c r="K60" s="41">
        <v>10.526315789473683</v>
      </c>
      <c r="L60" s="41">
        <v>9.022556390977444</v>
      </c>
      <c r="M60" s="40">
        <v>0.18045112781954886</v>
      </c>
      <c r="N60" s="41">
        <v>25</v>
      </c>
      <c r="O60" s="41">
        <v>1.5037593984962405</v>
      </c>
      <c r="P60" s="105">
        <v>0.56390977443609025</v>
      </c>
      <c r="Q60" s="141">
        <v>1.9629598500000001</v>
      </c>
      <c r="R60" s="144" t="s">
        <v>242</v>
      </c>
      <c r="S60" s="119"/>
      <c r="T60" s="108"/>
      <c r="U60" s="119"/>
    </row>
    <row r="61" spans="1:21" x14ac:dyDescent="0.35">
      <c r="A61" s="35">
        <v>60</v>
      </c>
      <c r="B61" s="36">
        <v>1993</v>
      </c>
      <c r="C61" s="33" t="s">
        <v>167</v>
      </c>
      <c r="D61" s="36" t="s">
        <v>114</v>
      </c>
      <c r="E61" s="36" t="s">
        <v>33</v>
      </c>
      <c r="F61" s="41">
        <v>100</v>
      </c>
      <c r="G61" s="41">
        <v>3</v>
      </c>
      <c r="H61" s="41">
        <v>2</v>
      </c>
      <c r="I61" s="40">
        <v>0.14000000000000001</v>
      </c>
      <c r="J61" s="41">
        <v>2.5</v>
      </c>
      <c r="K61" s="41">
        <v>10.5</v>
      </c>
      <c r="L61" s="41">
        <v>8</v>
      </c>
      <c r="M61" s="40">
        <v>0.14000000000000001</v>
      </c>
      <c r="N61" s="41">
        <v>25</v>
      </c>
      <c r="O61" s="41">
        <v>3</v>
      </c>
      <c r="P61" s="105">
        <v>0.5</v>
      </c>
      <c r="Q61" s="141">
        <v>1.9851700000000001</v>
      </c>
      <c r="R61" s="144" t="s">
        <v>242</v>
      </c>
      <c r="S61" s="119"/>
      <c r="T61" s="108"/>
      <c r="U61" s="119"/>
    </row>
    <row r="62" spans="1:21" x14ac:dyDescent="0.35">
      <c r="A62" s="35">
        <v>61</v>
      </c>
      <c r="B62" s="36">
        <v>1993</v>
      </c>
      <c r="C62" s="33" t="s">
        <v>168</v>
      </c>
      <c r="D62" s="36" t="s">
        <v>110</v>
      </c>
      <c r="E62" s="36" t="s">
        <v>33</v>
      </c>
      <c r="F62" s="41">
        <v>90</v>
      </c>
      <c r="G62" s="41">
        <v>2</v>
      </c>
      <c r="H62" s="41">
        <v>0</v>
      </c>
      <c r="I62" s="40">
        <v>0</v>
      </c>
      <c r="J62" s="41">
        <v>2</v>
      </c>
      <c r="K62" s="41">
        <v>15</v>
      </c>
      <c r="L62" s="41">
        <v>6</v>
      </c>
      <c r="M62" s="40">
        <v>0.11</v>
      </c>
      <c r="N62" s="41">
        <v>25</v>
      </c>
      <c r="O62" s="41">
        <v>3</v>
      </c>
      <c r="P62" s="105">
        <v>0.5</v>
      </c>
      <c r="Q62" s="141">
        <v>2.7666571000000002</v>
      </c>
      <c r="R62" s="144" t="s">
        <v>242</v>
      </c>
      <c r="S62" s="119"/>
      <c r="T62" s="108"/>
      <c r="U62" s="119"/>
    </row>
    <row r="63" spans="1:21" x14ac:dyDescent="0.35">
      <c r="A63" s="35">
        <v>62</v>
      </c>
      <c r="B63" s="36">
        <v>1993</v>
      </c>
      <c r="C63" s="33" t="s">
        <v>169</v>
      </c>
      <c r="D63" s="36" t="s">
        <v>53</v>
      </c>
      <c r="E63" s="36" t="s">
        <v>33</v>
      </c>
      <c r="F63" s="41">
        <v>110</v>
      </c>
      <c r="G63" s="41">
        <v>1</v>
      </c>
      <c r="H63" s="41">
        <v>0</v>
      </c>
      <c r="I63" s="40">
        <v>0.24</v>
      </c>
      <c r="J63" s="41">
        <v>0</v>
      </c>
      <c r="K63" s="41">
        <v>23</v>
      </c>
      <c r="L63" s="41">
        <v>2</v>
      </c>
      <c r="M63" s="40">
        <v>0.03</v>
      </c>
      <c r="N63" s="41">
        <v>25</v>
      </c>
      <c r="O63" s="41">
        <v>1</v>
      </c>
      <c r="P63" s="105">
        <v>1.1299999999999999</v>
      </c>
      <c r="Q63" s="141">
        <v>2.0999466500000001</v>
      </c>
      <c r="R63" s="144" t="s">
        <v>242</v>
      </c>
      <c r="S63" s="119"/>
      <c r="T63" s="108"/>
      <c r="U63" s="119"/>
    </row>
    <row r="64" spans="1:21" x14ac:dyDescent="0.35">
      <c r="A64" s="35">
        <v>63</v>
      </c>
      <c r="B64" s="36">
        <v>1993</v>
      </c>
      <c r="C64" s="33" t="s">
        <v>170</v>
      </c>
      <c r="D64" s="36" t="s">
        <v>110</v>
      </c>
      <c r="E64" s="36" t="s">
        <v>33</v>
      </c>
      <c r="F64" s="41">
        <v>110</v>
      </c>
      <c r="G64" s="41">
        <v>2</v>
      </c>
      <c r="H64" s="41">
        <v>0</v>
      </c>
      <c r="I64" s="40">
        <v>0.28999999999999998</v>
      </c>
      <c r="J64" s="41">
        <v>0</v>
      </c>
      <c r="K64" s="41">
        <v>22</v>
      </c>
      <c r="L64" s="41">
        <v>3</v>
      </c>
      <c r="M64" s="40">
        <v>3.5000000000000003E-2</v>
      </c>
      <c r="N64" s="41">
        <v>25</v>
      </c>
      <c r="O64" s="41">
        <v>1</v>
      </c>
      <c r="P64" s="103">
        <v>1</v>
      </c>
      <c r="Q64" s="141">
        <v>2.0280079500000001</v>
      </c>
      <c r="R64" s="144" t="s">
        <v>242</v>
      </c>
      <c r="S64" s="119"/>
      <c r="T64" s="108"/>
      <c r="U64" s="119"/>
    </row>
    <row r="65" spans="1:28" x14ac:dyDescent="0.35">
      <c r="A65" s="35">
        <v>64</v>
      </c>
      <c r="B65" s="36">
        <v>1993</v>
      </c>
      <c r="C65" s="33" t="s">
        <v>171</v>
      </c>
      <c r="D65" s="36" t="s">
        <v>106</v>
      </c>
      <c r="E65" s="36" t="s">
        <v>33</v>
      </c>
      <c r="F65" s="41">
        <v>96.385542168674704</v>
      </c>
      <c r="G65" s="41">
        <v>2.4096385542168677</v>
      </c>
      <c r="H65" s="41">
        <v>0</v>
      </c>
      <c r="I65" s="40">
        <v>0</v>
      </c>
      <c r="J65" s="41">
        <v>3.6144578313253013</v>
      </c>
      <c r="K65" s="41">
        <v>19.277108433734941</v>
      </c>
      <c r="L65" s="41">
        <v>0</v>
      </c>
      <c r="M65" s="40">
        <v>0.11445783132530121</v>
      </c>
      <c r="N65" s="41">
        <v>0</v>
      </c>
      <c r="O65" s="41">
        <v>1.2048192771084338</v>
      </c>
      <c r="P65" s="105">
        <v>1.2048192771084338</v>
      </c>
      <c r="Q65" s="141">
        <v>3.4117942499999998</v>
      </c>
      <c r="R65" s="144" t="s">
        <v>242</v>
      </c>
      <c r="S65" s="119"/>
      <c r="T65" s="108"/>
      <c r="U65" s="119"/>
    </row>
    <row r="66" spans="1:28" x14ac:dyDescent="0.35">
      <c r="A66" s="35">
        <v>65</v>
      </c>
      <c r="B66" s="36">
        <v>1993</v>
      </c>
      <c r="C66" s="33" t="s">
        <v>172</v>
      </c>
      <c r="D66" s="36" t="s">
        <v>106</v>
      </c>
      <c r="E66" s="36" t="s">
        <v>33</v>
      </c>
      <c r="F66" s="41">
        <v>90</v>
      </c>
      <c r="G66" s="41">
        <v>3</v>
      </c>
      <c r="H66" s="41">
        <v>0</v>
      </c>
      <c r="I66" s="40">
        <v>0</v>
      </c>
      <c r="J66" s="41">
        <v>4</v>
      </c>
      <c r="K66" s="41">
        <v>19</v>
      </c>
      <c r="L66" s="41">
        <v>0</v>
      </c>
      <c r="M66" s="40">
        <v>0.14000000000000001</v>
      </c>
      <c r="N66" s="41">
        <v>0</v>
      </c>
      <c r="O66" s="41">
        <v>1</v>
      </c>
      <c r="P66" s="105">
        <v>0.67</v>
      </c>
      <c r="Q66" s="141">
        <v>3.7236474500000001</v>
      </c>
      <c r="R66" s="144" t="s">
        <v>242</v>
      </c>
      <c r="S66" s="119"/>
      <c r="T66" s="108"/>
      <c r="U66" s="119"/>
    </row>
    <row r="67" spans="1:28" x14ac:dyDescent="0.35">
      <c r="A67" s="35">
        <v>66</v>
      </c>
      <c r="B67" s="36">
        <v>1993</v>
      </c>
      <c r="C67" s="33" t="s">
        <v>173</v>
      </c>
      <c r="D67" s="36" t="s">
        <v>106</v>
      </c>
      <c r="E67" s="36" t="s">
        <v>33</v>
      </c>
      <c r="F67" s="41">
        <v>90</v>
      </c>
      <c r="G67" s="41">
        <v>3</v>
      </c>
      <c r="H67" s="41">
        <v>0</v>
      </c>
      <c r="I67" s="40">
        <v>0</v>
      </c>
      <c r="J67" s="41">
        <v>3</v>
      </c>
      <c r="K67" s="41">
        <v>20</v>
      </c>
      <c r="L67" s="41">
        <v>0</v>
      </c>
      <c r="M67" s="40">
        <v>0.12</v>
      </c>
      <c r="N67" s="41">
        <v>0</v>
      </c>
      <c r="O67" s="41">
        <v>1</v>
      </c>
      <c r="P67" s="105">
        <v>0.67</v>
      </c>
      <c r="Q67" s="141">
        <v>3.6400893500000002</v>
      </c>
      <c r="R67" s="144" t="s">
        <v>242</v>
      </c>
      <c r="S67" s="119"/>
      <c r="T67" s="108"/>
      <c r="U67" s="119"/>
    </row>
    <row r="68" spans="1:28" x14ac:dyDescent="0.35">
      <c r="A68" s="35">
        <v>67</v>
      </c>
      <c r="B68" s="36">
        <v>1993</v>
      </c>
      <c r="C68" s="33" t="s">
        <v>174</v>
      </c>
      <c r="D68" s="36" t="s">
        <v>110</v>
      </c>
      <c r="E68" s="36" t="s">
        <v>33</v>
      </c>
      <c r="F68" s="41">
        <v>110</v>
      </c>
      <c r="G68" s="41">
        <v>2</v>
      </c>
      <c r="H68" s="41">
        <v>1</v>
      </c>
      <c r="I68" s="40">
        <v>7.0000000000000007E-2</v>
      </c>
      <c r="J68" s="41">
        <v>1</v>
      </c>
      <c r="K68" s="41">
        <v>9</v>
      </c>
      <c r="L68" s="41">
        <v>15</v>
      </c>
      <c r="M68" s="40">
        <v>0.04</v>
      </c>
      <c r="N68" s="41">
        <v>25</v>
      </c>
      <c r="O68" s="41">
        <v>2</v>
      </c>
      <c r="P68" s="105">
        <v>0.75</v>
      </c>
      <c r="Q68" s="141">
        <v>1.5615027000000001</v>
      </c>
      <c r="R68" s="144" t="s">
        <v>242</v>
      </c>
      <c r="S68" s="119"/>
      <c r="T68" s="108"/>
      <c r="U68" s="119"/>
    </row>
    <row r="69" spans="1:28" x14ac:dyDescent="0.35">
      <c r="A69" s="35">
        <v>68</v>
      </c>
      <c r="B69" s="36">
        <v>1993</v>
      </c>
      <c r="C69" s="33" t="s">
        <v>175</v>
      </c>
      <c r="D69" s="36" t="s">
        <v>110</v>
      </c>
      <c r="E69" s="36" t="s">
        <v>33</v>
      </c>
      <c r="F69" s="41">
        <v>110</v>
      </c>
      <c r="G69" s="41">
        <v>6</v>
      </c>
      <c r="H69" s="41">
        <v>0</v>
      </c>
      <c r="I69" s="40">
        <v>0.23</v>
      </c>
      <c r="J69" s="41">
        <v>1</v>
      </c>
      <c r="K69" s="41">
        <v>16</v>
      </c>
      <c r="L69" s="41">
        <v>3</v>
      </c>
      <c r="M69" s="40">
        <v>5.5E-2</v>
      </c>
      <c r="N69" s="41">
        <v>25</v>
      </c>
      <c r="O69" s="41">
        <v>1</v>
      </c>
      <c r="P69" s="103">
        <v>1</v>
      </c>
      <c r="Q69" s="141">
        <v>2.6565662000000003</v>
      </c>
      <c r="R69" s="144" t="s">
        <v>242</v>
      </c>
      <c r="S69" s="119"/>
      <c r="T69" s="108"/>
      <c r="U69" s="119"/>
    </row>
    <row r="70" spans="1:28" x14ac:dyDescent="0.35">
      <c r="A70" s="35">
        <v>69</v>
      </c>
      <c r="B70" s="36">
        <v>1993</v>
      </c>
      <c r="C70" s="33" t="s">
        <v>176</v>
      </c>
      <c r="D70" s="36" t="s">
        <v>106</v>
      </c>
      <c r="E70" s="36" t="s">
        <v>33</v>
      </c>
      <c r="F70" s="41">
        <v>90</v>
      </c>
      <c r="G70" s="41">
        <v>2</v>
      </c>
      <c r="H70" s="41">
        <v>0</v>
      </c>
      <c r="I70" s="40">
        <v>1.4999999999999999E-2</v>
      </c>
      <c r="J70" s="41">
        <v>3</v>
      </c>
      <c r="K70" s="41">
        <v>15</v>
      </c>
      <c r="L70" s="41">
        <v>5</v>
      </c>
      <c r="M70" s="40">
        <v>0.09</v>
      </c>
      <c r="N70" s="41">
        <v>25</v>
      </c>
      <c r="O70" s="41">
        <v>2</v>
      </c>
      <c r="P70" s="103">
        <v>1</v>
      </c>
      <c r="Q70" s="141">
        <v>2.9681996500000003</v>
      </c>
      <c r="R70" s="144" t="s">
        <v>242</v>
      </c>
      <c r="S70" s="119"/>
      <c r="T70" s="108"/>
      <c r="U70" s="119"/>
    </row>
    <row r="71" spans="1:28" x14ac:dyDescent="0.35">
      <c r="A71" s="35">
        <v>70</v>
      </c>
      <c r="B71" s="36">
        <v>1993</v>
      </c>
      <c r="C71" s="33" t="s">
        <v>177</v>
      </c>
      <c r="D71" s="36" t="s">
        <v>114</v>
      </c>
      <c r="E71" s="36" t="s">
        <v>33</v>
      </c>
      <c r="F71" s="41">
        <v>110</v>
      </c>
      <c r="G71" s="41">
        <v>2</v>
      </c>
      <c r="H71" s="41">
        <v>1</v>
      </c>
      <c r="I71" s="40">
        <v>0.2</v>
      </c>
      <c r="J71" s="41">
        <v>0</v>
      </c>
      <c r="K71" s="41">
        <v>21</v>
      </c>
      <c r="L71" s="41">
        <v>3</v>
      </c>
      <c r="M71" s="40">
        <v>3.5000000000000003E-2</v>
      </c>
      <c r="N71" s="41">
        <v>100</v>
      </c>
      <c r="O71" s="41">
        <v>3</v>
      </c>
      <c r="P71" s="103">
        <v>1</v>
      </c>
      <c r="Q71" s="141">
        <v>1.9419872999999999</v>
      </c>
      <c r="R71" s="144" t="s">
        <v>242</v>
      </c>
      <c r="S71" s="119"/>
      <c r="T71" s="108"/>
      <c r="U71" s="119"/>
    </row>
    <row r="72" spans="1:28" x14ac:dyDescent="0.35">
      <c r="A72" s="35">
        <v>71</v>
      </c>
      <c r="B72" s="36">
        <v>1993</v>
      </c>
      <c r="C72" s="33" t="s">
        <v>178</v>
      </c>
      <c r="D72" s="36" t="s">
        <v>114</v>
      </c>
      <c r="E72" s="36" t="s">
        <v>33</v>
      </c>
      <c r="F72" s="41">
        <v>93.333333333333329</v>
      </c>
      <c r="G72" s="41">
        <v>2</v>
      </c>
      <c r="H72" s="41">
        <v>0.66666666666666663</v>
      </c>
      <c r="I72" s="40">
        <v>0.12666666666666668</v>
      </c>
      <c r="J72" s="41">
        <v>2.6666666666666665</v>
      </c>
      <c r="K72" s="41">
        <v>10</v>
      </c>
      <c r="L72" s="41">
        <v>9.3333333333333339</v>
      </c>
      <c r="M72" s="40">
        <v>0.15333333333333335</v>
      </c>
      <c r="N72" s="41">
        <v>50</v>
      </c>
      <c r="O72" s="41">
        <v>2</v>
      </c>
      <c r="P72" s="105">
        <v>0.66666666666666663</v>
      </c>
      <c r="Q72" s="141">
        <v>1.4296392499999999</v>
      </c>
      <c r="R72" s="144" t="s">
        <v>242</v>
      </c>
      <c r="S72" s="119"/>
      <c r="T72" s="108"/>
      <c r="U72" s="119"/>
    </row>
    <row r="73" spans="1:28" x14ac:dyDescent="0.35">
      <c r="A73" s="35">
        <v>72</v>
      </c>
      <c r="B73" s="36">
        <v>1993</v>
      </c>
      <c r="C73" s="33" t="s">
        <v>179</v>
      </c>
      <c r="D73" s="36" t="s">
        <v>114</v>
      </c>
      <c r="E73" s="36" t="s">
        <v>33</v>
      </c>
      <c r="F73" s="41">
        <v>100</v>
      </c>
      <c r="G73" s="41">
        <v>3</v>
      </c>
      <c r="H73" s="41">
        <v>1</v>
      </c>
      <c r="I73" s="40">
        <v>0.2</v>
      </c>
      <c r="J73" s="41">
        <v>3</v>
      </c>
      <c r="K73" s="41">
        <v>16</v>
      </c>
      <c r="L73" s="41">
        <v>3</v>
      </c>
      <c r="M73" s="40">
        <v>0.11</v>
      </c>
      <c r="N73" s="41">
        <v>100</v>
      </c>
      <c r="O73" s="41">
        <v>3</v>
      </c>
      <c r="P73" s="103">
        <v>1</v>
      </c>
      <c r="Q73" s="141">
        <v>2.3329421999999997</v>
      </c>
      <c r="R73" s="144" t="s">
        <v>242</v>
      </c>
      <c r="S73" s="119"/>
      <c r="T73" s="108"/>
      <c r="U73" s="119"/>
    </row>
    <row r="74" spans="1:28" x14ac:dyDescent="0.35">
      <c r="A74" s="35">
        <v>73</v>
      </c>
      <c r="B74" s="36">
        <v>1993</v>
      </c>
      <c r="C74" s="33" t="s">
        <v>180</v>
      </c>
      <c r="D74" s="36" t="s">
        <v>114</v>
      </c>
      <c r="E74" s="36" t="s">
        <v>33</v>
      </c>
      <c r="F74" s="41">
        <v>110</v>
      </c>
      <c r="G74" s="41">
        <v>2</v>
      </c>
      <c r="H74" s="41">
        <v>1</v>
      </c>
      <c r="I74" s="40">
        <v>0.25</v>
      </c>
      <c r="J74" s="41">
        <v>0</v>
      </c>
      <c r="K74" s="41">
        <v>21</v>
      </c>
      <c r="L74" s="41">
        <v>3</v>
      </c>
      <c r="M74" s="40">
        <v>0.06</v>
      </c>
      <c r="N74" s="41">
        <v>25</v>
      </c>
      <c r="O74" s="41">
        <v>3</v>
      </c>
      <c r="P74" s="105">
        <v>0.75</v>
      </c>
      <c r="Q74" s="141">
        <v>1.9553087000000002</v>
      </c>
      <c r="R74" s="144" t="s">
        <v>242</v>
      </c>
      <c r="S74" s="119"/>
      <c r="T74" s="108"/>
      <c r="U74" s="119"/>
    </row>
    <row r="75" spans="1:28" x14ac:dyDescent="0.35">
      <c r="A75" s="35">
        <v>74</v>
      </c>
      <c r="B75" s="36">
        <v>1993</v>
      </c>
      <c r="C75" s="33" t="s">
        <v>181</v>
      </c>
      <c r="D75" s="36" t="s">
        <v>114</v>
      </c>
      <c r="E75" s="36" t="s">
        <v>33</v>
      </c>
      <c r="F75" s="41">
        <v>110</v>
      </c>
      <c r="G75" s="41">
        <v>1</v>
      </c>
      <c r="H75" s="41">
        <v>1</v>
      </c>
      <c r="I75" s="40">
        <v>0.14000000000000001</v>
      </c>
      <c r="J75" s="41">
        <v>0</v>
      </c>
      <c r="K75" s="41">
        <v>13</v>
      </c>
      <c r="L75" s="41">
        <v>12</v>
      </c>
      <c r="M75" s="40">
        <v>2.5000000000000001E-2</v>
      </c>
      <c r="N75" s="41">
        <v>25</v>
      </c>
      <c r="O75" s="41">
        <v>2</v>
      </c>
      <c r="P75" s="103">
        <v>1</v>
      </c>
      <c r="Q75" s="141">
        <v>1.3876650500000001</v>
      </c>
      <c r="R75" s="144" t="s">
        <v>242</v>
      </c>
      <c r="S75" s="119"/>
      <c r="T75" s="108"/>
      <c r="U75" s="119"/>
    </row>
    <row r="76" spans="1:28" x14ac:dyDescent="0.35">
      <c r="A76" s="35">
        <v>75</v>
      </c>
      <c r="B76" s="36">
        <v>1993</v>
      </c>
      <c r="C76" s="33" t="s">
        <v>202</v>
      </c>
      <c r="D76" s="36" t="s">
        <v>32</v>
      </c>
      <c r="E76" s="36" t="s">
        <v>33</v>
      </c>
      <c r="F76" s="41">
        <v>96</v>
      </c>
      <c r="G76" s="41">
        <v>2.4</v>
      </c>
      <c r="H76" s="41">
        <v>1.6</v>
      </c>
      <c r="I76" s="40">
        <v>0.128</v>
      </c>
      <c r="J76" s="41">
        <v>4</v>
      </c>
      <c r="K76" s="41">
        <v>9.6</v>
      </c>
      <c r="L76" s="41">
        <v>8</v>
      </c>
      <c r="M76" s="40">
        <v>0.16</v>
      </c>
      <c r="N76" s="41">
        <v>25</v>
      </c>
      <c r="O76" s="41">
        <v>2.4</v>
      </c>
      <c r="P76" s="105">
        <v>0.53600000000000003</v>
      </c>
      <c r="Q76" s="141">
        <v>2.0458523499999997</v>
      </c>
      <c r="R76" s="144" t="s">
        <v>242</v>
      </c>
      <c r="S76" s="119"/>
      <c r="T76" s="108"/>
      <c r="U76" s="119"/>
    </row>
    <row r="77" spans="1:28" x14ac:dyDescent="0.35">
      <c r="A77" s="35">
        <v>76</v>
      </c>
      <c r="B77" s="36">
        <v>1993</v>
      </c>
      <c r="C77" s="33" t="s">
        <v>182</v>
      </c>
      <c r="D77" s="36" t="s">
        <v>53</v>
      </c>
      <c r="E77" s="36" t="s">
        <v>33</v>
      </c>
      <c r="F77" s="41">
        <v>100</v>
      </c>
      <c r="G77" s="41">
        <v>3</v>
      </c>
      <c r="H77" s="41">
        <v>1</v>
      </c>
      <c r="I77" s="40">
        <v>0.23</v>
      </c>
      <c r="J77" s="41">
        <v>3</v>
      </c>
      <c r="K77" s="41">
        <v>17</v>
      </c>
      <c r="L77" s="41">
        <v>3</v>
      </c>
      <c r="M77" s="40">
        <v>0.115</v>
      </c>
      <c r="N77" s="41">
        <v>25</v>
      </c>
      <c r="O77" s="41">
        <v>1</v>
      </c>
      <c r="P77" s="105">
        <v>0.67</v>
      </c>
      <c r="Q77" s="141">
        <v>2.4893722499999997</v>
      </c>
      <c r="R77" s="144" t="s">
        <v>242</v>
      </c>
      <c r="S77" s="119"/>
      <c r="T77" s="108"/>
      <c r="U77" s="119"/>
    </row>
    <row r="78" spans="1:28" x14ac:dyDescent="0.35">
      <c r="A78" s="35">
        <v>77</v>
      </c>
      <c r="B78" s="36">
        <v>1993</v>
      </c>
      <c r="C78" s="33" t="s">
        <v>183</v>
      </c>
      <c r="D78" s="36" t="s">
        <v>114</v>
      </c>
      <c r="E78" s="36" t="s">
        <v>33</v>
      </c>
      <c r="F78" s="41">
        <v>100</v>
      </c>
      <c r="G78" s="41">
        <v>3</v>
      </c>
      <c r="H78" s="41">
        <v>1</v>
      </c>
      <c r="I78" s="40">
        <v>0.2</v>
      </c>
      <c r="J78" s="41">
        <v>3</v>
      </c>
      <c r="K78" s="41">
        <v>17</v>
      </c>
      <c r="L78" s="41">
        <v>3</v>
      </c>
      <c r="M78" s="40">
        <v>0.11</v>
      </c>
      <c r="N78" s="41">
        <v>25</v>
      </c>
      <c r="O78" s="41">
        <v>1</v>
      </c>
      <c r="P78" s="103">
        <v>1</v>
      </c>
      <c r="Q78" s="141">
        <v>2.5796096500000001</v>
      </c>
      <c r="R78" s="144" t="s">
        <v>242</v>
      </c>
      <c r="S78" s="119"/>
      <c r="T78" s="108"/>
      <c r="U78" s="119"/>
    </row>
    <row r="79" spans="1:28" x14ac:dyDescent="0.35">
      <c r="A79" s="35">
        <v>78</v>
      </c>
      <c r="B79" s="36">
        <v>2020</v>
      </c>
      <c r="C79" s="33" t="s">
        <v>184</v>
      </c>
      <c r="D79" s="36" t="s">
        <v>114</v>
      </c>
      <c r="E79" s="36" t="s">
        <v>33</v>
      </c>
      <c r="F79" s="41">
        <v>110</v>
      </c>
      <c r="G79" s="41">
        <v>2</v>
      </c>
      <c r="H79" s="41">
        <v>1</v>
      </c>
      <c r="I79" s="40">
        <v>0.2</v>
      </c>
      <c r="J79" s="41">
        <v>1</v>
      </c>
      <c r="K79" s="41">
        <v>16</v>
      </c>
      <c r="L79" s="41">
        <v>8</v>
      </c>
      <c r="M79" s="40">
        <v>0.06</v>
      </c>
      <c r="N79" s="41">
        <v>25</v>
      </c>
      <c r="O79" s="41">
        <v>1</v>
      </c>
      <c r="P79" s="105">
        <v>0.75</v>
      </c>
      <c r="Q79" s="141">
        <v>1.80937795</v>
      </c>
      <c r="R79" s="144" t="s">
        <v>251</v>
      </c>
      <c r="S79" s="119"/>
      <c r="T79" s="108"/>
      <c r="U79" s="119"/>
    </row>
    <row r="80" spans="1:28" x14ac:dyDescent="0.35">
      <c r="A80" s="35">
        <v>79</v>
      </c>
      <c r="B80" s="36">
        <v>2020</v>
      </c>
      <c r="C80" s="80" t="s">
        <v>585</v>
      </c>
      <c r="D80" s="79" t="s">
        <v>110</v>
      </c>
      <c r="E80" s="79" t="s">
        <v>33</v>
      </c>
      <c r="F80" s="79">
        <v>120</v>
      </c>
      <c r="G80" s="115">
        <v>3.0647567567567569</v>
      </c>
      <c r="H80" s="79">
        <v>0</v>
      </c>
      <c r="I80" s="101">
        <v>0.1992091891891892</v>
      </c>
      <c r="J80" s="115">
        <v>4.5971351351351357</v>
      </c>
      <c r="K80" s="79">
        <v>13.025216216216217</v>
      </c>
      <c r="L80" s="115">
        <v>5.3633243243243243</v>
      </c>
      <c r="M80" s="101">
        <v>0.14557594594594594</v>
      </c>
      <c r="N80" s="41">
        <v>50</v>
      </c>
      <c r="O80" s="41">
        <v>2</v>
      </c>
      <c r="P80" s="105">
        <v>0.76618918918918921</v>
      </c>
      <c r="Q80" s="36">
        <v>4.4000000000000004</v>
      </c>
      <c r="R80" s="144" t="s">
        <v>251</v>
      </c>
      <c r="S80" s="119"/>
      <c r="T80" s="108"/>
      <c r="U80" s="119"/>
      <c r="V80" s="108"/>
      <c r="W80" s="108"/>
      <c r="X80" s="108"/>
      <c r="Y80" s="108"/>
      <c r="Z80" s="108"/>
      <c r="AA80" s="108"/>
      <c r="AB80" s="108"/>
    </row>
    <row r="81" spans="1:24" s="26" customFormat="1" x14ac:dyDescent="0.35">
      <c r="A81" s="35">
        <v>80</v>
      </c>
      <c r="B81" s="36">
        <v>2020</v>
      </c>
      <c r="C81" s="80" t="s">
        <v>221</v>
      </c>
      <c r="D81" s="79" t="s">
        <v>110</v>
      </c>
      <c r="E81" s="79" t="s">
        <v>33</v>
      </c>
      <c r="F81" s="79">
        <v>160</v>
      </c>
      <c r="G81" s="115">
        <v>2.0743170731707314</v>
      </c>
      <c r="H81" s="79">
        <v>1.3828780487804877</v>
      </c>
      <c r="I81" s="101">
        <v>0.11754463414634146</v>
      </c>
      <c r="J81" s="115">
        <v>2.0743170731707314</v>
      </c>
      <c r="K81" s="115">
        <v>11.063024390243902</v>
      </c>
      <c r="L81" s="115">
        <v>10.371585365853658</v>
      </c>
      <c r="M81" s="101">
        <v>6.2229512195121947E-2</v>
      </c>
      <c r="N81" s="41">
        <v>50</v>
      </c>
      <c r="O81" s="41">
        <v>1</v>
      </c>
      <c r="P81" s="105">
        <v>0.86429878048780484</v>
      </c>
      <c r="Q81" s="36">
        <v>3.8</v>
      </c>
      <c r="R81" s="144" t="s">
        <v>251</v>
      </c>
      <c r="S81" s="119"/>
      <c r="T81" s="108"/>
      <c r="U81" s="119"/>
      <c r="V81" s="24"/>
      <c r="W81" s="24"/>
      <c r="X81" s="24"/>
    </row>
    <row r="82" spans="1:24" x14ac:dyDescent="0.35">
      <c r="A82" s="35">
        <v>81</v>
      </c>
      <c r="B82" s="36">
        <v>2020</v>
      </c>
      <c r="C82" s="80" t="s">
        <v>222</v>
      </c>
      <c r="D82" s="79" t="s">
        <v>110</v>
      </c>
      <c r="E82" s="79" t="s">
        <v>33</v>
      </c>
      <c r="F82" s="79">
        <v>130</v>
      </c>
      <c r="G82" s="115">
        <v>1.5749444444444445</v>
      </c>
      <c r="H82" s="79">
        <v>0</v>
      </c>
      <c r="I82" s="101">
        <v>3.5436250000000002E-2</v>
      </c>
      <c r="J82" s="115">
        <v>1.5749444444444445</v>
      </c>
      <c r="K82" s="115">
        <v>9.4496666666666673</v>
      </c>
      <c r="L82" s="115">
        <v>14.174500000000002</v>
      </c>
      <c r="M82" s="101">
        <v>5.5123055555555564E-2</v>
      </c>
      <c r="N82" s="41">
        <v>0</v>
      </c>
      <c r="O82" s="41">
        <v>1</v>
      </c>
      <c r="P82" s="105">
        <v>0.78747222222222224</v>
      </c>
      <c r="Q82" s="36">
        <v>3.6</v>
      </c>
      <c r="R82" s="144" t="s">
        <v>251</v>
      </c>
      <c r="S82" s="119"/>
      <c r="T82" s="108"/>
      <c r="U82" s="119"/>
    </row>
    <row r="83" spans="1:24" x14ac:dyDescent="0.35">
      <c r="A83" s="35">
        <v>82</v>
      </c>
      <c r="B83" s="36">
        <v>2020</v>
      </c>
      <c r="C83" s="127" t="s">
        <v>586</v>
      </c>
      <c r="D83" s="79" t="s">
        <v>110</v>
      </c>
      <c r="E83" s="79" t="s">
        <v>33</v>
      </c>
      <c r="F83" s="79">
        <v>170</v>
      </c>
      <c r="G83" s="115">
        <v>2.0743170731707314</v>
      </c>
      <c r="H83" s="79">
        <v>3.4571951219512194</v>
      </c>
      <c r="I83" s="101">
        <v>9.6801463414634151E-2</v>
      </c>
      <c r="J83" s="115">
        <v>2.0743170731707314</v>
      </c>
      <c r="K83" s="115">
        <v>8.2972682926829258</v>
      </c>
      <c r="L83" s="115">
        <v>11.063024390243902</v>
      </c>
      <c r="M83" s="101">
        <v>8.9887073170731704E-2</v>
      </c>
      <c r="N83" s="41">
        <v>25</v>
      </c>
      <c r="O83" s="41">
        <v>1</v>
      </c>
      <c r="P83" s="105">
        <v>0.69143902439024385</v>
      </c>
      <c r="Q83" s="36">
        <v>3.9</v>
      </c>
      <c r="R83" s="144" t="s">
        <v>251</v>
      </c>
      <c r="S83" s="119"/>
      <c r="T83" s="108"/>
      <c r="U83" s="119"/>
    </row>
    <row r="84" spans="1:24" x14ac:dyDescent="0.35">
      <c r="A84" s="35">
        <v>83</v>
      </c>
      <c r="B84" s="36">
        <v>2020</v>
      </c>
      <c r="C84" s="127" t="s">
        <v>223</v>
      </c>
      <c r="D84" s="79" t="s">
        <v>110</v>
      </c>
      <c r="E84" s="79" t="s">
        <v>33</v>
      </c>
      <c r="F84" s="79">
        <v>110</v>
      </c>
      <c r="G84" s="115">
        <v>0.97755172413793112</v>
      </c>
      <c r="H84" s="79">
        <v>0</v>
      </c>
      <c r="I84" s="101">
        <v>0.11730620689655173</v>
      </c>
      <c r="J84" s="115">
        <v>0.97755172413793112</v>
      </c>
      <c r="K84" s="115">
        <v>11.730620689655174</v>
      </c>
      <c r="L84" s="115">
        <v>12.708172413793104</v>
      </c>
      <c r="M84" s="101">
        <v>3.4214310344827595E-2</v>
      </c>
      <c r="N84" s="41">
        <v>75</v>
      </c>
      <c r="O84" s="41">
        <v>2</v>
      </c>
      <c r="P84" s="103">
        <v>0.97755172413793112</v>
      </c>
      <c r="Q84" s="36">
        <v>3.8</v>
      </c>
      <c r="R84" s="144" t="s">
        <v>251</v>
      </c>
      <c r="S84" s="119"/>
      <c r="T84" s="108"/>
      <c r="U84" s="119"/>
    </row>
    <row r="85" spans="1:24" x14ac:dyDescent="0.35">
      <c r="A85" s="35">
        <v>84</v>
      </c>
      <c r="B85" s="36">
        <v>2020</v>
      </c>
      <c r="C85" s="80" t="s">
        <v>224</v>
      </c>
      <c r="D85" s="79" t="s">
        <v>110</v>
      </c>
      <c r="E85" s="79" t="s">
        <v>33</v>
      </c>
      <c r="F85" s="79">
        <v>240</v>
      </c>
      <c r="G85" s="115">
        <v>2.2147656250000001</v>
      </c>
      <c r="H85" s="79">
        <v>0</v>
      </c>
      <c r="I85" s="101">
        <v>0.11516781250000001</v>
      </c>
      <c r="J85" s="115">
        <v>1.328859375</v>
      </c>
      <c r="K85" s="115">
        <v>15.503359375</v>
      </c>
      <c r="L85" s="115">
        <v>7.9731562499999997</v>
      </c>
      <c r="M85" s="101">
        <v>5.7583906250000004E-2</v>
      </c>
      <c r="N85" s="41">
        <v>50</v>
      </c>
      <c r="O85" s="41">
        <v>3</v>
      </c>
      <c r="P85" s="105">
        <v>0.55369140625000002</v>
      </c>
      <c r="Q85" s="36">
        <v>4.4000000000000004</v>
      </c>
      <c r="R85" s="144" t="s">
        <v>251</v>
      </c>
      <c r="S85" s="119"/>
      <c r="T85" s="108"/>
      <c r="U85" s="119"/>
    </row>
    <row r="86" spans="1:24" x14ac:dyDescent="0.35">
      <c r="A86" s="35">
        <v>85</v>
      </c>
      <c r="B86" s="36">
        <v>2020</v>
      </c>
      <c r="C86" s="80" t="s">
        <v>587</v>
      </c>
      <c r="D86" s="79" t="s">
        <v>114</v>
      </c>
      <c r="E86" s="79" t="s">
        <v>33</v>
      </c>
      <c r="F86" s="79">
        <v>160</v>
      </c>
      <c r="G86" s="115">
        <v>2.6371162790697675</v>
      </c>
      <c r="H86" s="79">
        <v>0.98891860465116288</v>
      </c>
      <c r="I86" s="101">
        <v>7.9113488372093033E-2</v>
      </c>
      <c r="J86" s="115">
        <v>2.6371162790697675</v>
      </c>
      <c r="K86" s="115">
        <v>13.185581395348839</v>
      </c>
      <c r="L86" s="115">
        <v>6.5927906976744195</v>
      </c>
      <c r="M86" s="101">
        <v>8.5706279069767452E-2</v>
      </c>
      <c r="N86" s="41">
        <v>0</v>
      </c>
      <c r="O86" s="41">
        <v>3</v>
      </c>
      <c r="P86" s="105">
        <v>0.65927906976744188</v>
      </c>
      <c r="Q86" s="36">
        <v>4.4000000000000004</v>
      </c>
      <c r="R86" s="144" t="s">
        <v>251</v>
      </c>
      <c r="S86" s="119"/>
      <c r="T86" s="108"/>
      <c r="U86" s="119"/>
    </row>
    <row r="87" spans="1:24" x14ac:dyDescent="0.35">
      <c r="A87" s="35">
        <v>86</v>
      </c>
      <c r="B87" s="36">
        <v>2020</v>
      </c>
      <c r="C87" s="80" t="s">
        <v>588</v>
      </c>
      <c r="D87" s="79" t="s">
        <v>114</v>
      </c>
      <c r="E87" s="79" t="s">
        <v>33</v>
      </c>
      <c r="F87" s="79">
        <v>210</v>
      </c>
      <c r="G87" s="115">
        <v>2.2147656250000001</v>
      </c>
      <c r="H87" s="79">
        <v>0.66442968749999998</v>
      </c>
      <c r="I87" s="101">
        <v>0.12845640624999999</v>
      </c>
      <c r="J87" s="115">
        <v>3.1006718749999997</v>
      </c>
      <c r="K87" s="115">
        <v>11.959734375</v>
      </c>
      <c r="L87" s="115">
        <v>7.08725</v>
      </c>
      <c r="M87" s="101">
        <v>0.13731546875</v>
      </c>
      <c r="N87" s="41">
        <v>0</v>
      </c>
      <c r="O87" s="41">
        <v>3</v>
      </c>
      <c r="P87" s="105">
        <v>0.55369140625000002</v>
      </c>
      <c r="Q87" s="36">
        <v>4.7</v>
      </c>
      <c r="R87" s="144" t="s">
        <v>251</v>
      </c>
      <c r="S87" s="119"/>
      <c r="T87" s="108"/>
      <c r="U87" s="119"/>
    </row>
    <row r="88" spans="1:24" x14ac:dyDescent="0.35">
      <c r="A88" s="35">
        <v>87</v>
      </c>
      <c r="B88" s="36">
        <v>2020</v>
      </c>
      <c r="C88" s="80" t="s">
        <v>589</v>
      </c>
      <c r="D88" s="79" t="s">
        <v>114</v>
      </c>
      <c r="E88" s="79" t="s">
        <v>33</v>
      </c>
      <c r="F88" s="79">
        <v>150</v>
      </c>
      <c r="G88" s="115">
        <v>2.1806923076923077</v>
      </c>
      <c r="H88" s="79">
        <v>1.0903461538461539</v>
      </c>
      <c r="I88" s="101">
        <v>0.10903461538461538</v>
      </c>
      <c r="J88" s="115">
        <v>2.9075897435897438</v>
      </c>
      <c r="K88" s="115">
        <v>14.537948717948717</v>
      </c>
      <c r="L88" s="115">
        <v>5.8151794871794875</v>
      </c>
      <c r="M88" s="101">
        <v>0.12357256410256411</v>
      </c>
      <c r="N88" s="41">
        <v>75</v>
      </c>
      <c r="O88" s="41">
        <v>1</v>
      </c>
      <c r="P88" s="105">
        <v>0.96677358974358985</v>
      </c>
      <c r="Q88" s="36">
        <v>4.5</v>
      </c>
      <c r="R88" s="144" t="s">
        <v>251</v>
      </c>
      <c r="S88" s="119"/>
      <c r="T88" s="108"/>
      <c r="U88" s="119"/>
    </row>
    <row r="89" spans="1:24" x14ac:dyDescent="0.35">
      <c r="A89" s="35">
        <v>88</v>
      </c>
      <c r="B89" s="36">
        <v>2020</v>
      </c>
      <c r="C89" s="80" t="s">
        <v>590</v>
      </c>
      <c r="D89" s="79" t="s">
        <v>114</v>
      </c>
      <c r="E89" s="79" t="s">
        <v>33</v>
      </c>
      <c r="F89" s="79">
        <v>210</v>
      </c>
      <c r="G89" s="115">
        <v>2.8829491525423729</v>
      </c>
      <c r="H89" s="79">
        <v>0.48049152542372886</v>
      </c>
      <c r="I89" s="101">
        <v>0.1633671186440678</v>
      </c>
      <c r="J89" s="115">
        <v>3.8439322033898309</v>
      </c>
      <c r="K89" s="115">
        <v>17.778186440677967</v>
      </c>
      <c r="L89" s="115">
        <v>2.8829491525423729</v>
      </c>
      <c r="M89" s="101">
        <v>9.1293389830508484E-2</v>
      </c>
      <c r="N89" s="41">
        <v>25</v>
      </c>
      <c r="O89" s="41">
        <v>2</v>
      </c>
      <c r="P89" s="105">
        <v>0.48049152542372886</v>
      </c>
      <c r="Q89" s="36">
        <v>4.5</v>
      </c>
      <c r="R89" s="144" t="s">
        <v>251</v>
      </c>
      <c r="S89" s="119"/>
      <c r="T89" s="108"/>
      <c r="U89" s="119"/>
    </row>
    <row r="90" spans="1:24" x14ac:dyDescent="0.35">
      <c r="A90" s="35">
        <v>89</v>
      </c>
      <c r="B90" s="36">
        <v>2020</v>
      </c>
      <c r="C90" s="80" t="s">
        <v>228</v>
      </c>
      <c r="D90" s="79" t="s">
        <v>114</v>
      </c>
      <c r="E90" s="79" t="s">
        <v>33</v>
      </c>
      <c r="F90" s="79">
        <v>140</v>
      </c>
      <c r="G90" s="115">
        <v>1.5749444444444445</v>
      </c>
      <c r="H90" s="79">
        <v>1.1812083333333334</v>
      </c>
      <c r="I90" s="101">
        <v>0.14174500000000001</v>
      </c>
      <c r="J90" s="115">
        <v>1.5749444444444445</v>
      </c>
      <c r="K90" s="115">
        <v>13.387027777777778</v>
      </c>
      <c r="L90" s="115">
        <v>9.4496666666666673</v>
      </c>
      <c r="M90" s="101">
        <v>0</v>
      </c>
      <c r="N90" s="41">
        <v>50</v>
      </c>
      <c r="O90" s="41">
        <v>1</v>
      </c>
      <c r="P90" s="105">
        <v>0.78747222222222224</v>
      </c>
      <c r="Q90" s="36">
        <v>4.4000000000000004</v>
      </c>
      <c r="R90" s="144" t="s">
        <v>251</v>
      </c>
      <c r="S90" s="119"/>
      <c r="T90" s="108"/>
      <c r="U90" s="119"/>
    </row>
    <row r="91" spans="1:24" x14ac:dyDescent="0.35">
      <c r="A91" s="35">
        <v>90</v>
      </c>
      <c r="B91" s="36">
        <v>2020</v>
      </c>
      <c r="C91" s="80" t="s">
        <v>229</v>
      </c>
      <c r="D91" s="79" t="s">
        <v>114</v>
      </c>
      <c r="E91" s="79" t="s">
        <v>33</v>
      </c>
      <c r="F91" s="79">
        <v>150</v>
      </c>
      <c r="G91" s="115">
        <v>1.4537948717948719</v>
      </c>
      <c r="H91" s="79">
        <v>0.72689743589743594</v>
      </c>
      <c r="I91" s="101">
        <v>0.11630358974358974</v>
      </c>
      <c r="J91" s="115">
        <v>0.72689743589743594</v>
      </c>
      <c r="K91" s="115">
        <v>14.537948717948717</v>
      </c>
      <c r="L91" s="115">
        <v>10.176564102564102</v>
      </c>
      <c r="M91" s="101">
        <v>0</v>
      </c>
      <c r="N91" s="41">
        <v>50</v>
      </c>
      <c r="O91" s="41">
        <v>1</v>
      </c>
      <c r="P91" s="105">
        <v>0.72689743589743594</v>
      </c>
      <c r="Q91" s="36">
        <v>4.0999999999999996</v>
      </c>
      <c r="R91" s="144" t="s">
        <v>251</v>
      </c>
      <c r="S91" s="119"/>
      <c r="T91" s="108"/>
      <c r="U91" s="119"/>
    </row>
    <row r="92" spans="1:24" x14ac:dyDescent="0.35">
      <c r="A92" s="35">
        <v>91</v>
      </c>
      <c r="B92" s="36">
        <v>2020</v>
      </c>
      <c r="C92" s="80" t="s">
        <v>230</v>
      </c>
      <c r="D92" s="79" t="s">
        <v>114</v>
      </c>
      <c r="E92" s="79" t="s">
        <v>33</v>
      </c>
      <c r="F92" s="79">
        <v>90</v>
      </c>
      <c r="G92" s="115">
        <v>2.1261749999999999</v>
      </c>
      <c r="H92" s="79">
        <v>0.70872499999999994</v>
      </c>
      <c r="I92" s="101">
        <v>9.9221500000000004E-2</v>
      </c>
      <c r="J92" s="115">
        <v>12.75705</v>
      </c>
      <c r="K92" s="115">
        <v>11.339599999999999</v>
      </c>
      <c r="L92" s="115">
        <v>0</v>
      </c>
      <c r="M92" s="101">
        <v>0</v>
      </c>
      <c r="N92" s="41">
        <v>50</v>
      </c>
      <c r="O92" s="41">
        <v>3</v>
      </c>
      <c r="P92" s="105">
        <v>0.47484575000000001</v>
      </c>
      <c r="Q92" s="36">
        <v>4.7</v>
      </c>
      <c r="R92" s="144" t="s">
        <v>251</v>
      </c>
      <c r="S92" s="119"/>
      <c r="T92" s="108"/>
      <c r="U92" s="119"/>
    </row>
    <row r="93" spans="1:24" x14ac:dyDescent="0.35">
      <c r="A93" s="35">
        <v>92</v>
      </c>
      <c r="B93" s="36">
        <v>2020</v>
      </c>
      <c r="C93" s="80" t="s">
        <v>231</v>
      </c>
      <c r="D93" s="79" t="s">
        <v>114</v>
      </c>
      <c r="E93" s="79" t="s">
        <v>33</v>
      </c>
      <c r="F93" s="79">
        <v>170</v>
      </c>
      <c r="G93" s="115">
        <v>2.6371162790697675</v>
      </c>
      <c r="H93" s="79">
        <v>3.2963953488372097</v>
      </c>
      <c r="I93" s="101">
        <v>0.10548465116279071</v>
      </c>
      <c r="J93" s="115">
        <v>2.6371162790697675</v>
      </c>
      <c r="K93" s="115">
        <v>11.207744186046513</v>
      </c>
      <c r="L93" s="115">
        <v>6.5927906976744195</v>
      </c>
      <c r="M93" s="101">
        <v>0.12526302325581395</v>
      </c>
      <c r="N93" s="41">
        <v>75</v>
      </c>
      <c r="O93" s="41">
        <v>3</v>
      </c>
      <c r="P93" s="105">
        <v>0.82409883720930244</v>
      </c>
      <c r="Q93" s="36">
        <v>4.5</v>
      </c>
      <c r="R93" s="144" t="s">
        <v>251</v>
      </c>
      <c r="S93" s="119"/>
      <c r="T93" s="108"/>
      <c r="U93" s="119"/>
    </row>
    <row r="94" spans="1:24" x14ac:dyDescent="0.35">
      <c r="A94" s="35">
        <v>93</v>
      </c>
      <c r="B94" s="36">
        <v>2020</v>
      </c>
      <c r="C94" s="80" t="s">
        <v>591</v>
      </c>
      <c r="D94" s="79" t="s">
        <v>114</v>
      </c>
      <c r="E94" s="79" t="s">
        <v>33</v>
      </c>
      <c r="F94" s="79">
        <v>280</v>
      </c>
      <c r="G94" s="115">
        <v>3.421431034482759</v>
      </c>
      <c r="H94" s="79">
        <v>5.865310344827587</v>
      </c>
      <c r="I94" s="101">
        <v>0.11241844827586209</v>
      </c>
      <c r="J94" s="115">
        <v>1.9551034482758622</v>
      </c>
      <c r="K94" s="115">
        <v>11.241844827586208</v>
      </c>
      <c r="L94" s="115">
        <v>5.376534482758621</v>
      </c>
      <c r="M94" s="101">
        <v>0.10264293103448276</v>
      </c>
      <c r="N94" s="41">
        <v>0</v>
      </c>
      <c r="O94" s="41">
        <v>3</v>
      </c>
      <c r="P94" s="105">
        <v>0.32747982758620692</v>
      </c>
      <c r="Q94" s="36">
        <v>4.3</v>
      </c>
      <c r="R94" s="144" t="s">
        <v>251</v>
      </c>
      <c r="S94" s="119"/>
      <c r="T94" s="108"/>
      <c r="U94" s="119"/>
    </row>
    <row r="95" spans="1:24" x14ac:dyDescent="0.35">
      <c r="A95" s="35">
        <v>94</v>
      </c>
      <c r="B95" s="36">
        <v>2020</v>
      </c>
      <c r="C95" s="80" t="s">
        <v>233</v>
      </c>
      <c r="D95" s="79" t="s">
        <v>114</v>
      </c>
      <c r="E95" s="79" t="s">
        <v>33</v>
      </c>
      <c r="F95" s="79">
        <v>230</v>
      </c>
      <c r="G95" s="115">
        <v>2.8349000000000002</v>
      </c>
      <c r="H95" s="79">
        <v>0.47248333333333337</v>
      </c>
      <c r="I95" s="101">
        <v>5.9060416666666671E-2</v>
      </c>
      <c r="J95" s="115">
        <v>2.8349000000000002</v>
      </c>
      <c r="K95" s="115">
        <v>13.229533333333334</v>
      </c>
      <c r="L95" s="115">
        <v>6.1422833333333333</v>
      </c>
      <c r="M95" s="101">
        <v>9.4496666666666673E-2</v>
      </c>
      <c r="N95" s="41">
        <v>25</v>
      </c>
      <c r="O95" s="41">
        <v>2</v>
      </c>
      <c r="P95" s="105">
        <v>0.47248333333333337</v>
      </c>
      <c r="Q95" s="36">
        <v>4.5</v>
      </c>
      <c r="R95" s="144" t="s">
        <v>251</v>
      </c>
      <c r="S95" s="119"/>
      <c r="T95" s="108"/>
      <c r="U95" s="119"/>
    </row>
    <row r="96" spans="1:24" x14ac:dyDescent="0.35">
      <c r="A96" s="35">
        <v>95</v>
      </c>
      <c r="B96" s="36">
        <v>2020</v>
      </c>
      <c r="C96" s="80" t="s">
        <v>592</v>
      </c>
      <c r="D96" s="79" t="s">
        <v>114</v>
      </c>
      <c r="E96" s="79" t="s">
        <v>33</v>
      </c>
      <c r="F96" s="79">
        <v>160</v>
      </c>
      <c r="G96" s="115">
        <v>12.048325</v>
      </c>
      <c r="H96" s="79">
        <v>4.2523499999999999</v>
      </c>
      <c r="I96" s="101">
        <v>6.3785250000000002E-2</v>
      </c>
      <c r="J96" s="115">
        <v>2.1261749999999999</v>
      </c>
      <c r="K96" s="115">
        <v>7.08725</v>
      </c>
      <c r="L96" s="115">
        <v>0.70872499999999994</v>
      </c>
      <c r="M96" s="101">
        <v>7.7959749999999994E-2</v>
      </c>
      <c r="N96" s="41">
        <v>0</v>
      </c>
      <c r="O96" s="41">
        <v>1</v>
      </c>
      <c r="P96" s="103">
        <v>0.70872499999999994</v>
      </c>
      <c r="Q96" s="36">
        <v>3.2</v>
      </c>
      <c r="R96" s="144" t="s">
        <v>251</v>
      </c>
      <c r="S96" s="119"/>
      <c r="T96" s="108"/>
      <c r="U96" s="119"/>
    </row>
    <row r="97" spans="1:21" x14ac:dyDescent="0.35">
      <c r="A97" s="35">
        <v>96</v>
      </c>
      <c r="B97" s="36">
        <v>2020</v>
      </c>
      <c r="C97" s="80" t="s">
        <v>593</v>
      </c>
      <c r="D97" s="79" t="s">
        <v>235</v>
      </c>
      <c r="E97" s="79" t="s">
        <v>33</v>
      </c>
      <c r="F97" s="79">
        <v>170</v>
      </c>
      <c r="G97" s="115">
        <v>3.4018799999999998</v>
      </c>
      <c r="H97" s="79">
        <v>0.56697999999999993</v>
      </c>
      <c r="I97" s="101">
        <v>0</v>
      </c>
      <c r="J97" s="115">
        <v>3.4018799999999998</v>
      </c>
      <c r="K97" s="115">
        <v>19.27732</v>
      </c>
      <c r="L97" s="115">
        <v>0</v>
      </c>
      <c r="M97" s="101">
        <v>9.6386600000000003E-2</v>
      </c>
      <c r="N97" s="41">
        <v>0</v>
      </c>
      <c r="O97" s="41">
        <v>1</v>
      </c>
      <c r="P97" s="105">
        <v>0.70872499999999994</v>
      </c>
      <c r="Q97" s="36">
        <v>3.5</v>
      </c>
      <c r="R97" s="144" t="s">
        <v>251</v>
      </c>
      <c r="S97" s="119"/>
      <c r="T97" s="108"/>
      <c r="U97" s="119"/>
    </row>
    <row r="98" spans="1:21" x14ac:dyDescent="0.35">
      <c r="A98" s="35">
        <v>97</v>
      </c>
      <c r="B98" s="36">
        <v>2020</v>
      </c>
      <c r="C98" s="80" t="s">
        <v>594</v>
      </c>
      <c r="D98" s="79" t="s">
        <v>235</v>
      </c>
      <c r="E98" s="79" t="s">
        <v>33</v>
      </c>
      <c r="F98" s="79">
        <v>150</v>
      </c>
      <c r="G98" s="115">
        <v>1.4920526315789475</v>
      </c>
      <c r="H98" s="79">
        <v>0</v>
      </c>
      <c r="I98" s="101">
        <v>0.11190394736842105</v>
      </c>
      <c r="J98" s="115">
        <v>0.74602631578947376</v>
      </c>
      <c r="K98" s="115">
        <v>14.1745</v>
      </c>
      <c r="L98" s="115">
        <v>10.444368421052632</v>
      </c>
      <c r="M98" s="101">
        <v>0</v>
      </c>
      <c r="N98" s="41">
        <v>50</v>
      </c>
      <c r="O98" s="41">
        <v>2</v>
      </c>
      <c r="P98" s="105">
        <v>0.74602631578947376</v>
      </c>
      <c r="Q98" s="36">
        <v>3.5</v>
      </c>
      <c r="R98" s="144" t="s">
        <v>251</v>
      </c>
      <c r="S98" s="119"/>
      <c r="T98" s="108"/>
      <c r="U98" s="119"/>
    </row>
    <row r="99" spans="1:21" s="108" customFormat="1" x14ac:dyDescent="0.35">
      <c r="A99" s="35">
        <v>98</v>
      </c>
      <c r="B99" s="36">
        <v>2020</v>
      </c>
      <c r="C99" s="80" t="s">
        <v>595</v>
      </c>
      <c r="D99" s="79" t="s">
        <v>235</v>
      </c>
      <c r="E99" s="79" t="s">
        <v>33</v>
      </c>
      <c r="F99" s="79">
        <v>120</v>
      </c>
      <c r="G99" s="115">
        <v>2.9075897435897438</v>
      </c>
      <c r="H99" s="79">
        <v>0.72689743589743594</v>
      </c>
      <c r="I99" s="101">
        <v>0.16718641025641026</v>
      </c>
      <c r="J99" s="115">
        <v>5.088282051282051</v>
      </c>
      <c r="K99" s="115">
        <v>13.084153846153846</v>
      </c>
      <c r="L99" s="115">
        <v>4.3613846153846154</v>
      </c>
      <c r="M99" s="101">
        <v>0.1599174358974359</v>
      </c>
      <c r="N99" s="41">
        <v>75</v>
      </c>
      <c r="O99" s="41">
        <v>1</v>
      </c>
      <c r="P99" s="105">
        <v>0.72689743589743594</v>
      </c>
      <c r="Q99" s="36">
        <v>3.5</v>
      </c>
      <c r="R99" s="144" t="s">
        <v>251</v>
      </c>
      <c r="S99" s="119"/>
      <c r="U99" s="119"/>
    </row>
    <row r="100" spans="1:21" s="108" customFormat="1" x14ac:dyDescent="0.35">
      <c r="A100" s="35">
        <v>99</v>
      </c>
      <c r="B100" s="36">
        <v>2020</v>
      </c>
      <c r="C100" s="80" t="s">
        <v>597</v>
      </c>
      <c r="D100" s="79" t="s">
        <v>235</v>
      </c>
      <c r="E100" s="79" t="s">
        <v>33</v>
      </c>
      <c r="F100" s="115">
        <v>110.63024390243902</v>
      </c>
      <c r="G100" s="115">
        <v>2.7657560975609754</v>
      </c>
      <c r="H100" s="79">
        <v>1.7285975609756097</v>
      </c>
      <c r="I100" s="101">
        <v>0.1590309756097561</v>
      </c>
      <c r="J100" s="115">
        <v>2.0743170731707314</v>
      </c>
      <c r="K100" s="115">
        <v>17.977414634146342</v>
      </c>
      <c r="L100" s="115">
        <v>1.3828780487804877</v>
      </c>
      <c r="M100" s="101">
        <v>4.1486341463414629E-2</v>
      </c>
      <c r="N100" s="41">
        <v>75</v>
      </c>
      <c r="O100" s="41">
        <v>2</v>
      </c>
      <c r="P100" s="105">
        <v>1.0371585365853657</v>
      </c>
      <c r="Q100" s="36">
        <v>3.8</v>
      </c>
      <c r="R100" s="144" t="s">
        <v>251</v>
      </c>
      <c r="S100" s="119"/>
      <c r="U100" s="119"/>
    </row>
    <row r="101" spans="1:21" s="108" customFormat="1" x14ac:dyDescent="0.35">
      <c r="A101" s="35">
        <v>100</v>
      </c>
      <c r="B101" s="36">
        <v>2020</v>
      </c>
      <c r="C101" s="80" t="s">
        <v>598</v>
      </c>
      <c r="D101" s="79" t="s">
        <v>235</v>
      </c>
      <c r="E101" s="79" t="s">
        <v>33</v>
      </c>
      <c r="F101" s="115">
        <v>103.71585365853659</v>
      </c>
      <c r="G101" s="115">
        <v>2.0743170731707314</v>
      </c>
      <c r="H101" s="79">
        <v>1.0371585365853657</v>
      </c>
      <c r="I101" s="101">
        <v>0.13828780487804879</v>
      </c>
      <c r="J101" s="115">
        <v>2.0743170731707314</v>
      </c>
      <c r="K101" s="115">
        <v>13.137341463414634</v>
      </c>
      <c r="L101" s="115">
        <v>7.6058292682926822</v>
      </c>
      <c r="M101" s="101">
        <v>0</v>
      </c>
      <c r="N101" s="41">
        <v>75</v>
      </c>
      <c r="O101" s="41">
        <v>2</v>
      </c>
      <c r="P101" s="105">
        <v>0</v>
      </c>
      <c r="Q101" s="36">
        <v>3.9</v>
      </c>
      <c r="R101" s="144" t="s">
        <v>251</v>
      </c>
      <c r="S101" s="119"/>
      <c r="U101" s="119"/>
    </row>
    <row r="102" spans="1:21" s="108" customFormat="1" x14ac:dyDescent="0.35">
      <c r="A102" s="35">
        <v>101</v>
      </c>
      <c r="B102" s="36">
        <v>2020</v>
      </c>
      <c r="C102" s="80" t="s">
        <v>599</v>
      </c>
      <c r="D102" s="79" t="s">
        <v>110</v>
      </c>
      <c r="E102" s="79" t="s">
        <v>33</v>
      </c>
      <c r="F102" s="115">
        <v>110.63024390243902</v>
      </c>
      <c r="G102" s="115">
        <v>2.0743170731707314</v>
      </c>
      <c r="H102" s="79">
        <v>0.69143902439024385</v>
      </c>
      <c r="I102" s="101">
        <v>0.13137341463414634</v>
      </c>
      <c r="J102" s="115">
        <v>2.0743170731707314</v>
      </c>
      <c r="K102" s="115">
        <v>13.828780487804877</v>
      </c>
      <c r="L102" s="115">
        <v>8.9887073170731711</v>
      </c>
      <c r="M102" s="101">
        <v>6.2229512195121947E-2</v>
      </c>
      <c r="N102" s="41">
        <v>50</v>
      </c>
      <c r="O102" s="41">
        <v>2</v>
      </c>
      <c r="P102" s="105">
        <v>0.70379841112214492</v>
      </c>
      <c r="Q102" s="36">
        <v>4.7</v>
      </c>
      <c r="R102" s="144" t="s">
        <v>251</v>
      </c>
      <c r="S102" s="119"/>
      <c r="U102" s="119"/>
    </row>
    <row r="103" spans="1:21" s="108" customFormat="1" x14ac:dyDescent="0.35">
      <c r="A103" s="35">
        <v>102</v>
      </c>
      <c r="B103" s="36">
        <v>2020</v>
      </c>
      <c r="C103" s="80" t="s">
        <v>600</v>
      </c>
      <c r="D103" s="79" t="s">
        <v>110</v>
      </c>
      <c r="E103" s="79" t="s">
        <v>33</v>
      </c>
      <c r="F103" s="115">
        <v>96.801463414634142</v>
      </c>
      <c r="G103" s="115">
        <v>4.8400731707317073</v>
      </c>
      <c r="H103" s="79">
        <v>0.34571951219512193</v>
      </c>
      <c r="I103" s="101">
        <v>0.17285975609756096</v>
      </c>
      <c r="J103" s="115">
        <v>0</v>
      </c>
      <c r="K103" s="115">
        <v>15.211658536585364</v>
      </c>
      <c r="L103" s="115">
        <v>2.7657560975609754</v>
      </c>
      <c r="M103" s="101">
        <v>0</v>
      </c>
      <c r="N103" s="41">
        <v>25</v>
      </c>
      <c r="O103" s="41">
        <v>2</v>
      </c>
      <c r="P103" s="105">
        <v>0.83997037037037037</v>
      </c>
      <c r="Q103" s="36">
        <v>4.7</v>
      </c>
      <c r="R103" s="144" t="s">
        <v>251</v>
      </c>
      <c r="S103" s="119"/>
      <c r="U103" s="119"/>
    </row>
    <row r="104" spans="1:21" s="108" customFormat="1" x14ac:dyDescent="0.35">
      <c r="A104" s="35">
        <v>103</v>
      </c>
      <c r="B104" s="36">
        <v>2020</v>
      </c>
      <c r="C104" s="80" t="s">
        <v>601</v>
      </c>
      <c r="D104" s="79" t="s">
        <v>108</v>
      </c>
      <c r="E104" s="79" t="s">
        <v>33</v>
      </c>
      <c r="F104" s="115">
        <v>82.972682926829265</v>
      </c>
      <c r="G104" s="115">
        <v>2.0743170731707314</v>
      </c>
      <c r="H104" s="79">
        <v>1.0371585365853657</v>
      </c>
      <c r="I104" s="101">
        <v>0.10371585365853658</v>
      </c>
      <c r="J104" s="115">
        <v>1.3828780487804877</v>
      </c>
      <c r="K104" s="115">
        <v>10.371585365853658</v>
      </c>
      <c r="L104" s="115">
        <v>5.5315121951219508</v>
      </c>
      <c r="M104" s="101">
        <v>0.58772317073170732</v>
      </c>
      <c r="N104" s="41">
        <v>25</v>
      </c>
      <c r="O104" s="41">
        <v>1</v>
      </c>
      <c r="P104" s="105">
        <v>0.69710655737704919</v>
      </c>
      <c r="Q104" s="36">
        <v>4.3</v>
      </c>
      <c r="R104" s="144" t="s">
        <v>251</v>
      </c>
      <c r="S104" s="119"/>
      <c r="U104" s="119"/>
    </row>
    <row r="105" spans="1:21" s="108" customFormat="1" x14ac:dyDescent="0.35">
      <c r="A105" s="35">
        <v>104</v>
      </c>
      <c r="B105" s="36">
        <v>2020</v>
      </c>
      <c r="C105" s="80" t="s">
        <v>602</v>
      </c>
      <c r="D105" s="79" t="s">
        <v>108</v>
      </c>
      <c r="E105" s="79" t="s">
        <v>33</v>
      </c>
      <c r="F105" s="115">
        <v>110.63024390243902</v>
      </c>
      <c r="G105" s="115">
        <v>2.7657560975609754</v>
      </c>
      <c r="H105" s="79">
        <v>1.3828780487804877</v>
      </c>
      <c r="I105" s="101">
        <v>0.13828780487804879</v>
      </c>
      <c r="J105" s="115">
        <v>2.0743170731707314</v>
      </c>
      <c r="K105" s="115">
        <v>15.211658536585364</v>
      </c>
      <c r="L105" s="115">
        <v>5.5315121951219508</v>
      </c>
      <c r="M105" s="101">
        <v>0.25583243902439023</v>
      </c>
      <c r="N105" s="41">
        <v>25</v>
      </c>
      <c r="O105" s="41">
        <v>1</v>
      </c>
      <c r="P105" s="105">
        <v>0.71642658579732121</v>
      </c>
      <c r="Q105" s="36">
        <v>4.4000000000000004</v>
      </c>
      <c r="R105" s="144" t="s">
        <v>251</v>
      </c>
      <c r="S105" s="119"/>
      <c r="U105" s="119"/>
    </row>
    <row r="106" spans="1:21" ht="15" thickBot="1" x14ac:dyDescent="0.4">
      <c r="A106" s="37">
        <v>105</v>
      </c>
      <c r="B106" s="38">
        <v>2020</v>
      </c>
      <c r="C106" s="88" t="s">
        <v>603</v>
      </c>
      <c r="D106" s="89" t="s">
        <v>108</v>
      </c>
      <c r="E106" s="89" t="s">
        <v>33</v>
      </c>
      <c r="F106" s="116">
        <v>82.972682926829265</v>
      </c>
      <c r="G106" s="116">
        <v>2.0743170731707314</v>
      </c>
      <c r="H106" s="89">
        <v>1.0371585365853657</v>
      </c>
      <c r="I106" s="102">
        <v>0.11063024390243903</v>
      </c>
      <c r="J106" s="116">
        <v>1.3828780487804877</v>
      </c>
      <c r="K106" s="116">
        <v>11.754463414634145</v>
      </c>
      <c r="L106" s="116">
        <v>4.1486341463414629</v>
      </c>
      <c r="M106" s="102">
        <v>6.2229512195121947E-2</v>
      </c>
      <c r="N106" s="42">
        <v>25</v>
      </c>
      <c r="O106" s="42">
        <v>1</v>
      </c>
      <c r="P106" s="104">
        <v>0.71468067226890764</v>
      </c>
      <c r="Q106" s="38">
        <v>4.4000000000000004</v>
      </c>
      <c r="R106" s="145" t="s">
        <v>251</v>
      </c>
      <c r="S106" s="119"/>
      <c r="T106" s="108"/>
      <c r="U106" s="119"/>
    </row>
    <row r="107" spans="1:21" x14ac:dyDescent="0.35">
      <c r="A107" s="66"/>
      <c r="B107" s="60"/>
      <c r="C107" s="73"/>
      <c r="D107" s="60"/>
      <c r="E107" s="60"/>
      <c r="F107" s="59"/>
      <c r="G107" s="59"/>
      <c r="H107" s="59"/>
      <c r="I107" s="60"/>
      <c r="J107" s="59"/>
      <c r="K107" s="59"/>
      <c r="L107" s="59"/>
      <c r="M107" s="60"/>
      <c r="N107" s="59"/>
      <c r="O107" s="59"/>
      <c r="P107" s="61"/>
      <c r="Q107" s="60"/>
      <c r="R107" s="76"/>
    </row>
    <row r="108" spans="1:21" ht="15" thickBot="1" x14ac:dyDescent="0.4">
      <c r="A108" s="66"/>
      <c r="B108" s="60"/>
      <c r="C108" s="73"/>
      <c r="D108" s="60"/>
      <c r="E108" s="60"/>
      <c r="F108" s="59"/>
      <c r="G108" s="59"/>
      <c r="H108" s="59"/>
      <c r="I108" s="60"/>
      <c r="J108" s="59"/>
      <c r="K108" s="59"/>
      <c r="L108" s="59"/>
      <c r="M108" s="60"/>
      <c r="N108" s="59"/>
      <c r="O108" s="59"/>
      <c r="P108" s="61"/>
      <c r="Q108" s="60"/>
      <c r="R108" s="76"/>
    </row>
    <row r="109" spans="1:21" ht="15" thickBot="1" x14ac:dyDescent="0.4">
      <c r="A109" s="66"/>
      <c r="B109" s="60"/>
      <c r="C109" s="160" t="s">
        <v>257</v>
      </c>
      <c r="D109" s="161"/>
      <c r="E109" s="161"/>
      <c r="F109" s="161"/>
      <c r="G109" s="161"/>
      <c r="H109" s="161"/>
      <c r="I109" s="161"/>
      <c r="J109" s="161"/>
      <c r="K109" s="162"/>
      <c r="L109" s="59"/>
      <c r="M109" s="160" t="s">
        <v>255</v>
      </c>
      <c r="N109" s="161"/>
      <c r="O109" s="161"/>
      <c r="P109" s="161"/>
      <c r="Q109" s="161"/>
      <c r="R109" s="162"/>
    </row>
    <row r="110" spans="1:21" ht="15" thickBot="1" x14ac:dyDescent="0.4">
      <c r="A110" s="66"/>
      <c r="B110" s="60"/>
      <c r="C110" s="72"/>
      <c r="D110" s="56"/>
      <c r="E110" s="56"/>
      <c r="F110" s="56"/>
      <c r="G110" s="51"/>
      <c r="H110" s="56"/>
      <c r="I110" s="56"/>
      <c r="J110" s="57"/>
      <c r="K110" s="58"/>
      <c r="L110" s="60"/>
      <c r="M110" s="92"/>
      <c r="N110" s="60"/>
      <c r="O110" s="60"/>
      <c r="P110" s="59"/>
      <c r="Q110" s="60"/>
      <c r="R110" s="76"/>
    </row>
    <row r="111" spans="1:21" ht="15" thickBot="1" x14ac:dyDescent="0.4">
      <c r="A111" s="66"/>
      <c r="B111" s="60"/>
      <c r="C111" s="169" t="s">
        <v>256</v>
      </c>
      <c r="D111" s="170"/>
      <c r="E111" s="170"/>
      <c r="F111" s="170"/>
      <c r="G111" s="170"/>
      <c r="H111" s="170"/>
      <c r="I111" s="170"/>
      <c r="J111" s="170"/>
      <c r="K111" s="171"/>
      <c r="L111" s="60"/>
      <c r="M111" s="160" t="s">
        <v>88</v>
      </c>
      <c r="N111" s="161"/>
      <c r="O111" s="161"/>
      <c r="P111" s="161"/>
      <c r="Q111" s="161"/>
      <c r="R111" s="162"/>
    </row>
    <row r="112" spans="1:21" ht="16" thickBot="1" x14ac:dyDescent="0.4">
      <c r="A112" s="66"/>
      <c r="B112" s="60"/>
      <c r="C112" s="172" t="s">
        <v>242</v>
      </c>
      <c r="D112" s="173"/>
      <c r="E112" s="173"/>
      <c r="F112" s="173"/>
      <c r="G112" s="173"/>
      <c r="H112" s="173"/>
      <c r="I112" s="173"/>
      <c r="J112" s="173"/>
      <c r="K112" s="174"/>
      <c r="L112" s="60"/>
      <c r="M112" s="163" t="s">
        <v>277</v>
      </c>
      <c r="N112" s="164"/>
      <c r="O112" s="164"/>
      <c r="P112" s="164"/>
      <c r="Q112" s="164"/>
      <c r="R112" s="164"/>
      <c r="U112" s="24"/>
    </row>
    <row r="113" spans="1:18" x14ac:dyDescent="0.35">
      <c r="A113" s="66"/>
      <c r="B113" s="60"/>
      <c r="C113" s="175" t="s">
        <v>258</v>
      </c>
      <c r="D113" s="176"/>
      <c r="E113" s="176"/>
      <c r="F113" s="176"/>
      <c r="G113" s="176"/>
      <c r="H113" s="176"/>
      <c r="I113" s="176"/>
      <c r="J113" s="176"/>
      <c r="K113" s="177"/>
      <c r="L113" s="60"/>
      <c r="M113" s="52" t="s">
        <v>89</v>
      </c>
      <c r="N113" s="53"/>
      <c r="O113" s="53"/>
      <c r="P113" s="91"/>
      <c r="Q113" s="60"/>
      <c r="R113" s="76"/>
    </row>
    <row r="114" spans="1:18" ht="15" thickBot="1" x14ac:dyDescent="0.4">
      <c r="A114" s="66"/>
      <c r="B114" s="60"/>
      <c r="C114" s="175" t="s">
        <v>258</v>
      </c>
      <c r="D114" s="176"/>
      <c r="E114" s="176"/>
      <c r="F114" s="176"/>
      <c r="G114" s="176"/>
      <c r="H114" s="176"/>
      <c r="I114" s="176"/>
      <c r="J114" s="176"/>
      <c r="K114" s="177"/>
      <c r="L114" s="60"/>
      <c r="M114" s="52" t="s">
        <v>90</v>
      </c>
      <c r="N114" s="53"/>
      <c r="O114" s="53"/>
      <c r="P114" s="91"/>
      <c r="Q114" s="60"/>
      <c r="R114" s="76"/>
    </row>
    <row r="115" spans="1:18" ht="15" thickBot="1" x14ac:dyDescent="0.4">
      <c r="A115" s="66"/>
      <c r="B115" s="60"/>
      <c r="C115" s="160" t="s">
        <v>243</v>
      </c>
      <c r="D115" s="161"/>
      <c r="E115" s="161"/>
      <c r="F115" s="161"/>
      <c r="G115" s="161"/>
      <c r="H115" s="161"/>
      <c r="I115" s="161"/>
      <c r="J115" s="161"/>
      <c r="K115" s="162"/>
      <c r="L115" s="60"/>
      <c r="M115" s="52" t="s">
        <v>91</v>
      </c>
      <c r="N115" s="53"/>
      <c r="O115" s="53"/>
      <c r="P115" s="91"/>
      <c r="Q115" s="60"/>
      <c r="R115" s="76"/>
    </row>
    <row r="116" spans="1:18" x14ac:dyDescent="0.35">
      <c r="A116" s="66"/>
      <c r="B116" s="60"/>
      <c r="C116" s="169" t="s">
        <v>244</v>
      </c>
      <c r="D116" s="170"/>
      <c r="E116" s="170"/>
      <c r="F116" s="170"/>
      <c r="G116" s="170"/>
      <c r="H116" s="170"/>
      <c r="I116" s="170"/>
      <c r="J116" s="170"/>
      <c r="K116" s="171"/>
      <c r="L116" s="60"/>
      <c r="M116" s="52" t="s">
        <v>92</v>
      </c>
      <c r="N116" s="53"/>
      <c r="O116" s="53"/>
      <c r="P116" s="91"/>
      <c r="Q116" s="60"/>
      <c r="R116" s="76"/>
    </row>
    <row r="117" spans="1:18" x14ac:dyDescent="0.35">
      <c r="A117" s="66"/>
      <c r="B117" s="60"/>
      <c r="C117" s="172" t="s">
        <v>87</v>
      </c>
      <c r="D117" s="173"/>
      <c r="E117" s="173"/>
      <c r="F117" s="173"/>
      <c r="G117" s="173"/>
      <c r="H117" s="173"/>
      <c r="I117" s="173"/>
      <c r="J117" s="173"/>
      <c r="K117" s="174"/>
      <c r="L117" s="60"/>
      <c r="M117" s="52" t="s">
        <v>93</v>
      </c>
      <c r="N117" s="53"/>
      <c r="O117" s="53"/>
      <c r="P117" s="91"/>
      <c r="Q117" s="60"/>
      <c r="R117" s="76"/>
    </row>
    <row r="118" spans="1:18" x14ac:dyDescent="0.35">
      <c r="A118" s="66"/>
      <c r="B118" s="60"/>
      <c r="C118" s="172" t="s">
        <v>205</v>
      </c>
      <c r="D118" s="173"/>
      <c r="E118" s="173"/>
      <c r="F118" s="173"/>
      <c r="G118" s="173"/>
      <c r="H118" s="173"/>
      <c r="I118" s="173"/>
      <c r="J118" s="173"/>
      <c r="K118" s="174"/>
      <c r="L118" s="60"/>
      <c r="M118" s="52" t="s">
        <v>94</v>
      </c>
      <c r="N118" s="53"/>
      <c r="O118" s="53"/>
      <c r="P118" s="91"/>
      <c r="Q118" s="60"/>
      <c r="R118" s="76"/>
    </row>
    <row r="119" spans="1:18" x14ac:dyDescent="0.35">
      <c r="A119" s="66"/>
      <c r="B119" s="60"/>
      <c r="C119" s="172" t="s">
        <v>240</v>
      </c>
      <c r="D119" s="173"/>
      <c r="E119" s="173"/>
      <c r="F119" s="173"/>
      <c r="G119" s="173"/>
      <c r="H119" s="173"/>
      <c r="I119" s="173"/>
      <c r="J119" s="173"/>
      <c r="K119" s="174"/>
      <c r="L119" s="60"/>
      <c r="M119" s="52" t="s">
        <v>95</v>
      </c>
      <c r="N119" s="53"/>
      <c r="O119" s="53"/>
      <c r="P119" s="91"/>
      <c r="Q119" s="60"/>
      <c r="R119" s="76"/>
    </row>
    <row r="120" spans="1:18" x14ac:dyDescent="0.35">
      <c r="A120" s="66"/>
      <c r="B120" s="60"/>
      <c r="C120" s="172" t="s">
        <v>245</v>
      </c>
      <c r="D120" s="173"/>
      <c r="E120" s="173"/>
      <c r="F120" s="173"/>
      <c r="G120" s="173"/>
      <c r="H120" s="173"/>
      <c r="I120" s="173"/>
      <c r="J120" s="173"/>
      <c r="K120" s="174"/>
      <c r="L120" s="60"/>
      <c r="M120" s="52" t="s">
        <v>96</v>
      </c>
      <c r="N120" s="53"/>
      <c r="O120" s="53"/>
      <c r="P120" s="91"/>
      <c r="Q120" s="60"/>
      <c r="R120" s="76"/>
    </row>
    <row r="121" spans="1:18" x14ac:dyDescent="0.35">
      <c r="A121" s="66"/>
      <c r="B121" s="60"/>
      <c r="C121" s="172" t="s">
        <v>251</v>
      </c>
      <c r="D121" s="173"/>
      <c r="E121" s="173"/>
      <c r="F121" s="173"/>
      <c r="G121" s="173"/>
      <c r="H121" s="173"/>
      <c r="I121" s="173"/>
      <c r="J121" s="173"/>
      <c r="K121" s="174"/>
      <c r="L121" s="60"/>
      <c r="M121" s="52" t="s">
        <v>97</v>
      </c>
      <c r="N121" s="53"/>
      <c r="O121" s="53"/>
      <c r="P121" s="91"/>
      <c r="Q121" s="60"/>
      <c r="R121" s="76"/>
    </row>
    <row r="122" spans="1:18" ht="15" thickBot="1" x14ac:dyDescent="0.4">
      <c r="A122" s="66"/>
      <c r="B122" s="60"/>
      <c r="C122" s="166" t="s">
        <v>259</v>
      </c>
      <c r="D122" s="167"/>
      <c r="E122" s="167"/>
      <c r="F122" s="167"/>
      <c r="G122" s="167"/>
      <c r="H122" s="167"/>
      <c r="I122" s="167"/>
      <c r="J122" s="167"/>
      <c r="K122" s="168"/>
      <c r="L122" s="60"/>
      <c r="M122" s="52" t="s">
        <v>98</v>
      </c>
      <c r="N122" s="53"/>
      <c r="O122" s="53"/>
      <c r="P122" s="91"/>
      <c r="Q122" s="60"/>
      <c r="R122" s="76"/>
    </row>
    <row r="123" spans="1:18" ht="15" thickBot="1" x14ac:dyDescent="0.4">
      <c r="A123" s="66"/>
      <c r="B123" s="60"/>
      <c r="C123" s="60"/>
      <c r="D123" s="59"/>
      <c r="E123" s="59"/>
      <c r="F123" s="59"/>
      <c r="G123" s="60"/>
      <c r="H123" s="59"/>
      <c r="I123" s="59"/>
      <c r="J123" s="61"/>
      <c r="K123" s="60"/>
      <c r="L123" s="60"/>
      <c r="M123" s="158" t="s">
        <v>99</v>
      </c>
      <c r="N123" s="159"/>
      <c r="O123" s="159"/>
      <c r="P123" s="91"/>
      <c r="Q123" s="60"/>
      <c r="R123" s="76"/>
    </row>
    <row r="124" spans="1:18" ht="15" thickBot="1" x14ac:dyDescent="0.4">
      <c r="A124" s="66"/>
      <c r="B124" s="60"/>
      <c r="C124" s="160" t="s">
        <v>260</v>
      </c>
      <c r="D124" s="161"/>
      <c r="E124" s="161"/>
      <c r="F124" s="161"/>
      <c r="G124" s="161"/>
      <c r="H124" s="161"/>
      <c r="I124" s="161"/>
      <c r="J124" s="161"/>
      <c r="K124" s="162"/>
      <c r="L124" s="60"/>
      <c r="M124" s="52" t="s">
        <v>100</v>
      </c>
      <c r="N124" s="53"/>
      <c r="O124" s="53"/>
      <c r="P124" s="91"/>
      <c r="Q124" s="60"/>
      <c r="R124" s="76"/>
    </row>
    <row r="125" spans="1:18" x14ac:dyDescent="0.35">
      <c r="A125" s="66"/>
      <c r="B125" s="60"/>
      <c r="C125" s="180" t="s">
        <v>262</v>
      </c>
      <c r="D125" s="181"/>
      <c r="E125" s="181"/>
      <c r="F125" s="181"/>
      <c r="G125" s="182" t="s">
        <v>265</v>
      </c>
      <c r="H125" s="182"/>
      <c r="I125" s="182"/>
      <c r="J125" s="63"/>
      <c r="K125" s="64"/>
      <c r="L125" s="60"/>
      <c r="M125" s="74" t="s">
        <v>278</v>
      </c>
      <c r="N125" s="75"/>
      <c r="O125" s="75"/>
      <c r="P125" s="75"/>
      <c r="Q125" s="75"/>
      <c r="R125" s="76"/>
    </row>
    <row r="126" spans="1:18" x14ac:dyDescent="0.35">
      <c r="A126" s="66"/>
      <c r="B126" s="60"/>
      <c r="C126" s="178" t="s">
        <v>261</v>
      </c>
      <c r="D126" s="179"/>
      <c r="E126" s="179"/>
      <c r="F126" s="179"/>
      <c r="G126" s="159" t="s">
        <v>266</v>
      </c>
      <c r="H126" s="159"/>
      <c r="I126" s="159"/>
      <c r="J126" s="61"/>
      <c r="K126" s="65"/>
      <c r="L126" s="60"/>
      <c r="M126" s="158" t="s">
        <v>101</v>
      </c>
      <c r="N126" s="159"/>
      <c r="O126" s="159"/>
      <c r="P126" s="159"/>
      <c r="Q126" s="159"/>
      <c r="R126" s="165"/>
    </row>
    <row r="127" spans="1:18" x14ac:dyDescent="0.35">
      <c r="A127" s="66"/>
      <c r="B127" s="60"/>
      <c r="C127" s="178" t="s">
        <v>263</v>
      </c>
      <c r="D127" s="179"/>
      <c r="E127" s="179"/>
      <c r="F127" s="179"/>
      <c r="G127" s="159" t="s">
        <v>267</v>
      </c>
      <c r="H127" s="159"/>
      <c r="I127" s="159"/>
      <c r="J127" s="61"/>
      <c r="K127" s="65"/>
      <c r="L127" s="60"/>
      <c r="M127" s="52" t="s">
        <v>102</v>
      </c>
      <c r="N127" s="53"/>
      <c r="O127" s="53"/>
      <c r="P127" s="91"/>
      <c r="Q127" s="60"/>
      <c r="R127" s="76"/>
    </row>
    <row r="128" spans="1:18" x14ac:dyDescent="0.35">
      <c r="A128" s="66"/>
      <c r="B128" s="60"/>
      <c r="C128" s="178" t="s">
        <v>264</v>
      </c>
      <c r="D128" s="179"/>
      <c r="E128" s="179"/>
      <c r="F128" s="179"/>
      <c r="G128" s="159" t="s">
        <v>268</v>
      </c>
      <c r="H128" s="159"/>
      <c r="I128" s="159"/>
      <c r="J128" s="61"/>
      <c r="K128" s="65"/>
      <c r="L128" s="60"/>
      <c r="M128" s="158" t="s">
        <v>103</v>
      </c>
      <c r="N128" s="159"/>
      <c r="O128" s="159"/>
      <c r="P128" s="91"/>
      <c r="Q128" s="60"/>
      <c r="R128" s="76"/>
    </row>
    <row r="129" spans="1:18" ht="15" thickBot="1" x14ac:dyDescent="0.4">
      <c r="A129" s="66"/>
      <c r="B129" s="60"/>
      <c r="C129" s="67"/>
      <c r="D129" s="68"/>
      <c r="E129" s="68"/>
      <c r="F129" s="68"/>
      <c r="G129" s="69"/>
      <c r="H129" s="68"/>
      <c r="I129" s="68"/>
      <c r="J129" s="70"/>
      <c r="K129" s="71"/>
      <c r="L129" s="60"/>
      <c r="M129" s="54" t="s">
        <v>104</v>
      </c>
      <c r="N129" s="55"/>
      <c r="O129" s="55"/>
      <c r="P129" s="93"/>
      <c r="Q129" s="69"/>
      <c r="R129" s="78"/>
    </row>
    <row r="130" spans="1:18" ht="15" thickBot="1" x14ac:dyDescent="0.4">
      <c r="A130" s="67"/>
      <c r="B130" s="69"/>
      <c r="C130" s="77"/>
      <c r="D130" s="69"/>
      <c r="E130" s="69"/>
      <c r="F130" s="68"/>
      <c r="G130" s="68"/>
      <c r="H130" s="68"/>
      <c r="I130" s="69"/>
      <c r="J130" s="69"/>
      <c r="K130" s="69"/>
      <c r="L130" s="69"/>
      <c r="M130" s="69"/>
      <c r="N130" s="69"/>
      <c r="O130" s="69"/>
      <c r="P130" s="69"/>
      <c r="Q130" s="69"/>
      <c r="R130" s="78"/>
    </row>
    <row r="131" spans="1:18" x14ac:dyDescent="0.35">
      <c r="J131" s="26"/>
      <c r="K131" s="26"/>
      <c r="L131" s="26"/>
    </row>
    <row r="132" spans="1:18" x14ac:dyDescent="0.35">
      <c r="J132" s="26"/>
      <c r="K132" s="26"/>
      <c r="L132" s="26"/>
      <c r="R132" s="31" t="s">
        <v>250</v>
      </c>
    </row>
    <row r="133" spans="1:18" x14ac:dyDescent="0.35">
      <c r="J133" s="26"/>
      <c r="K133" s="26"/>
      <c r="L133" s="26"/>
    </row>
    <row r="134" spans="1:18" x14ac:dyDescent="0.35">
      <c r="L134" s="26"/>
    </row>
    <row r="135" spans="1:18" x14ac:dyDescent="0.35">
      <c r="L135" s="26"/>
    </row>
    <row r="136" spans="1:18" x14ac:dyDescent="0.35">
      <c r="L136" s="26"/>
    </row>
    <row r="137" spans="1:18" x14ac:dyDescent="0.35">
      <c r="L137" s="26"/>
    </row>
    <row r="138" spans="1:18" x14ac:dyDescent="0.35">
      <c r="L138" s="26"/>
    </row>
    <row r="139" spans="1:18" x14ac:dyDescent="0.35">
      <c r="L139" s="26"/>
    </row>
    <row r="140" spans="1:18" x14ac:dyDescent="0.35">
      <c r="L140" s="26"/>
    </row>
    <row r="141" spans="1:18" x14ac:dyDescent="0.35">
      <c r="L141" s="26"/>
    </row>
    <row r="142" spans="1:18" x14ac:dyDescent="0.35">
      <c r="L142" s="26"/>
    </row>
    <row r="143" spans="1:18" x14ac:dyDescent="0.35">
      <c r="L143" s="26"/>
    </row>
    <row r="144" spans="1:18" x14ac:dyDescent="0.35">
      <c r="L144" s="26"/>
    </row>
    <row r="145" spans="12:16" x14ac:dyDescent="0.35">
      <c r="L145" s="26"/>
    </row>
    <row r="146" spans="12:16" x14ac:dyDescent="0.35">
      <c r="L146" s="26"/>
    </row>
    <row r="147" spans="12:16" x14ac:dyDescent="0.35">
      <c r="L147" s="26"/>
    </row>
    <row r="148" spans="12:16" x14ac:dyDescent="0.35">
      <c r="L148" s="26"/>
    </row>
    <row r="149" spans="12:16" x14ac:dyDescent="0.35">
      <c r="L149" s="26"/>
    </row>
    <row r="150" spans="12:16" x14ac:dyDescent="0.35">
      <c r="L150" s="26"/>
    </row>
    <row r="151" spans="12:16" x14ac:dyDescent="0.35">
      <c r="L151" s="26"/>
    </row>
    <row r="152" spans="12:16" x14ac:dyDescent="0.35">
      <c r="L152" s="26"/>
      <c r="N152" s="26"/>
      <c r="O152" s="26"/>
      <c r="P152" s="26"/>
    </row>
    <row r="153" spans="12:16" x14ac:dyDescent="0.35">
      <c r="L153" s="26"/>
      <c r="N153" s="26"/>
      <c r="O153" s="26"/>
      <c r="P153" s="26"/>
    </row>
  </sheetData>
  <mergeCells count="28">
    <mergeCell ref="C128:F128"/>
    <mergeCell ref="G128:I128"/>
    <mergeCell ref="C124:K124"/>
    <mergeCell ref="C125:F125"/>
    <mergeCell ref="G125:I125"/>
    <mergeCell ref="C126:F126"/>
    <mergeCell ref="G126:I126"/>
    <mergeCell ref="C127:F127"/>
    <mergeCell ref="G127:I127"/>
    <mergeCell ref="C122:K122"/>
    <mergeCell ref="C109:K109"/>
    <mergeCell ref="C111:K111"/>
    <mergeCell ref="C112:K112"/>
    <mergeCell ref="C113:K113"/>
    <mergeCell ref="C115:K115"/>
    <mergeCell ref="C116:K116"/>
    <mergeCell ref="C117:K117"/>
    <mergeCell ref="C118:K118"/>
    <mergeCell ref="C119:K119"/>
    <mergeCell ref="C120:K120"/>
    <mergeCell ref="C121:K121"/>
    <mergeCell ref="C114:K114"/>
    <mergeCell ref="M123:O123"/>
    <mergeCell ref="M128:O128"/>
    <mergeCell ref="M109:R109"/>
    <mergeCell ref="M111:R111"/>
    <mergeCell ref="M112:R112"/>
    <mergeCell ref="M126:R126"/>
  </mergeCells>
  <hyperlinks>
    <hyperlink ref="R2" r:id="rId1" xr:uid="{BB869FBD-59E4-4ECB-B466-42C1CAA0A443}"/>
    <hyperlink ref="R79" r:id="rId2" xr:uid="{0E031695-502C-4859-9774-419E2E58531F}"/>
    <hyperlink ref="R3:R78" r:id="rId3" display="https://perso.telecom-paristech.fr/eagan/class/igr204/datasets" xr:uid="{B76C9233-09AF-4A83-B515-C6E5372A1E77}"/>
    <hyperlink ref="C116" r:id="rId4" xr:uid="{B75B0FFC-214A-4C5C-BE4D-96E46F6224B1}"/>
    <hyperlink ref="C112" r:id="rId5" xr:uid="{F61789CF-A715-4A20-890D-CD1FE33642E3}"/>
    <hyperlink ref="C121" r:id="rId6" xr:uid="{1E287702-EA57-4FA6-8199-54F770ABC570}"/>
    <hyperlink ref="C120" r:id="rId7" xr:uid="{318FEE04-6AA6-4ADE-8324-E662E919D30F}"/>
    <hyperlink ref="C117" r:id="rId8" xr:uid="{7C7005AD-B8D1-42F3-8A24-4D8B352EEA70}"/>
    <hyperlink ref="C119" r:id="rId9" xr:uid="{DFB70AE6-EC91-4D5B-89AC-271DF3E859BB}"/>
    <hyperlink ref="C118" r:id="rId10" xr:uid="{A864DBCD-DCA4-4477-BA23-E313C45E51F1}"/>
    <hyperlink ref="R99" r:id="rId11" xr:uid="{75224A99-FA6F-45B5-BD3A-596A5D9E5285}"/>
    <hyperlink ref="R100:R105" r:id="rId12" display="http://smartlabel.org/" xr:uid="{3BFB499A-7AFB-48A2-B56B-7065E4389DE4}"/>
    <hyperlink ref="R106" r:id="rId13" xr:uid="{7E74B9B5-F8E0-45DD-A010-F90206B5B0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C9E9-A8CE-4BFC-94DE-2C35ED33A88F}">
  <dimension ref="A1:V126"/>
  <sheetViews>
    <sheetView tabSelected="1" workbookViewId="0">
      <pane ySplit="1" topLeftCell="A92" activePane="bottomLeft" state="frozen"/>
      <selection pane="bottomLeft" activeCell="I107" sqref="I107:I126"/>
    </sheetView>
  </sheetViews>
  <sheetFormatPr defaultRowHeight="14.5" x14ac:dyDescent="0.35"/>
  <cols>
    <col min="1" max="1" width="6.36328125" style="107" bestFit="1" customWidth="1"/>
    <col min="2" max="2" width="4.81640625" style="107" bestFit="1" customWidth="1"/>
    <col min="3" max="3" width="7.7265625" style="107" bestFit="1" customWidth="1"/>
    <col min="4" max="4" width="33.7265625" style="107" bestFit="1" customWidth="1"/>
    <col min="5" max="5" width="3.90625" style="107" bestFit="1" customWidth="1"/>
    <col min="6" max="6" width="4.81640625" style="107" bestFit="1" customWidth="1"/>
    <col min="7" max="7" width="7.453125" style="107" bestFit="1" customWidth="1"/>
    <col min="8" max="8" width="7" style="107" bestFit="1" customWidth="1"/>
    <col min="9" max="9" width="11.81640625" style="107" bestFit="1" customWidth="1"/>
    <col min="10" max="10" width="7.08984375" style="107" bestFit="1" customWidth="1"/>
    <col min="11" max="11" width="5" style="107" bestFit="1" customWidth="1"/>
    <col min="12" max="12" width="11.81640625" style="107" bestFit="1" customWidth="1"/>
    <col min="13" max="13" width="5.453125" style="107" bestFit="1" customWidth="1"/>
    <col min="14" max="14" width="6.36328125" style="107" bestFit="1" customWidth="1"/>
    <col min="15" max="15" width="8.1796875" style="107" bestFit="1" customWidth="1"/>
    <col min="16" max="16" width="4.90625" style="107" bestFit="1" customWidth="1"/>
    <col min="17" max="17" width="11.08984375" style="107" bestFit="1" customWidth="1"/>
    <col min="18" max="18" width="6.08984375" style="107" bestFit="1" customWidth="1"/>
    <col min="19" max="19" width="42.453125" style="107" bestFit="1" customWidth="1"/>
    <col min="20" max="16384" width="8.7265625" style="107"/>
  </cols>
  <sheetData>
    <row r="1" spans="1:19" ht="15" thickBot="1" x14ac:dyDescent="0.4">
      <c r="A1" s="146" t="s">
        <v>220</v>
      </c>
      <c r="B1" s="147" t="s">
        <v>253</v>
      </c>
      <c r="C1" s="147" t="s">
        <v>604</v>
      </c>
      <c r="D1" s="148" t="s">
        <v>219</v>
      </c>
      <c r="E1" s="149" t="s">
        <v>206</v>
      </c>
      <c r="F1" s="149" t="s">
        <v>207</v>
      </c>
      <c r="G1" s="150" t="s">
        <v>192</v>
      </c>
      <c r="H1" s="150" t="s">
        <v>208</v>
      </c>
      <c r="I1" s="150" t="s">
        <v>209</v>
      </c>
      <c r="J1" s="149" t="s">
        <v>210</v>
      </c>
      <c r="K1" s="150" t="s">
        <v>211</v>
      </c>
      <c r="L1" s="150" t="s">
        <v>212</v>
      </c>
      <c r="M1" s="150" t="s">
        <v>252</v>
      </c>
      <c r="N1" s="149" t="s">
        <v>214</v>
      </c>
      <c r="O1" s="150" t="s">
        <v>215</v>
      </c>
      <c r="P1" s="150" t="s">
        <v>216</v>
      </c>
      <c r="Q1" s="125" t="s">
        <v>249</v>
      </c>
      <c r="R1" s="151" t="s">
        <v>218</v>
      </c>
      <c r="S1" s="94" t="s">
        <v>254</v>
      </c>
    </row>
    <row r="2" spans="1:19" x14ac:dyDescent="0.35">
      <c r="A2" s="81">
        <v>1</v>
      </c>
      <c r="B2" s="83">
        <v>1993</v>
      </c>
      <c r="C2" s="81">
        <v>1</v>
      </c>
      <c r="D2" s="82" t="s">
        <v>105</v>
      </c>
      <c r="E2" s="83" t="s">
        <v>106</v>
      </c>
      <c r="F2" s="83" t="s">
        <v>33</v>
      </c>
      <c r="G2" s="114">
        <v>70</v>
      </c>
      <c r="H2" s="114">
        <v>4</v>
      </c>
      <c r="I2" s="49">
        <v>1</v>
      </c>
      <c r="J2" s="100">
        <v>0.13</v>
      </c>
      <c r="K2" s="114">
        <v>10</v>
      </c>
      <c r="L2" s="114">
        <v>5</v>
      </c>
      <c r="M2" s="114">
        <v>6</v>
      </c>
      <c r="N2" s="100">
        <v>0.28000000000000003</v>
      </c>
      <c r="O2" s="114">
        <v>25</v>
      </c>
      <c r="P2" s="114">
        <v>3</v>
      </c>
      <c r="Q2" s="106">
        <v>0.33</v>
      </c>
      <c r="R2" s="152">
        <v>3.4201486499999998</v>
      </c>
      <c r="S2" s="153" t="s">
        <v>242</v>
      </c>
    </row>
    <row r="3" spans="1:19" x14ac:dyDescent="0.35">
      <c r="A3" s="85">
        <v>2</v>
      </c>
      <c r="B3" s="79">
        <v>1993</v>
      </c>
      <c r="C3" s="85">
        <v>2</v>
      </c>
      <c r="D3" s="80" t="s">
        <v>107</v>
      </c>
      <c r="E3" s="79" t="s">
        <v>108</v>
      </c>
      <c r="F3" s="79" t="s">
        <v>33</v>
      </c>
      <c r="G3" s="115">
        <v>120</v>
      </c>
      <c r="H3" s="115">
        <v>3</v>
      </c>
      <c r="I3" s="41">
        <v>5</v>
      </c>
      <c r="J3" s="101">
        <v>1.4999999999999999E-2</v>
      </c>
      <c r="K3" s="115">
        <v>2</v>
      </c>
      <c r="L3" s="115">
        <v>8</v>
      </c>
      <c r="M3" s="115">
        <v>8</v>
      </c>
      <c r="N3" s="101">
        <v>0.13500000000000001</v>
      </c>
      <c r="O3" s="115">
        <v>0</v>
      </c>
      <c r="P3" s="115">
        <v>3</v>
      </c>
      <c r="Q3" s="103">
        <v>1</v>
      </c>
      <c r="R3" s="154">
        <v>1.6991839500000001</v>
      </c>
      <c r="S3" s="153" t="s">
        <v>242</v>
      </c>
    </row>
    <row r="4" spans="1:19" x14ac:dyDescent="0.35">
      <c r="A4" s="85">
        <v>3</v>
      </c>
      <c r="B4" s="79">
        <v>1993</v>
      </c>
      <c r="C4" s="85">
        <v>3</v>
      </c>
      <c r="D4" s="80" t="s">
        <v>109</v>
      </c>
      <c r="E4" s="79" t="s">
        <v>110</v>
      </c>
      <c r="F4" s="79" t="s">
        <v>33</v>
      </c>
      <c r="G4" s="115">
        <v>70</v>
      </c>
      <c r="H4" s="115">
        <v>4</v>
      </c>
      <c r="I4" s="41">
        <v>1</v>
      </c>
      <c r="J4" s="101">
        <v>0.26</v>
      </c>
      <c r="K4" s="115">
        <v>9</v>
      </c>
      <c r="L4" s="115">
        <v>7</v>
      </c>
      <c r="M4" s="115">
        <v>5</v>
      </c>
      <c r="N4" s="101">
        <v>0.32</v>
      </c>
      <c r="O4" s="115">
        <v>25</v>
      </c>
      <c r="P4" s="115">
        <v>3</v>
      </c>
      <c r="Q4" s="105">
        <v>0.33</v>
      </c>
      <c r="R4" s="154">
        <v>2.9712752500000001</v>
      </c>
      <c r="S4" s="153" t="s">
        <v>242</v>
      </c>
    </row>
    <row r="5" spans="1:19" x14ac:dyDescent="0.35">
      <c r="A5" s="85">
        <v>4</v>
      </c>
      <c r="B5" s="79">
        <v>1993</v>
      </c>
      <c r="C5" s="85">
        <v>4</v>
      </c>
      <c r="D5" s="80" t="s">
        <v>111</v>
      </c>
      <c r="E5" s="79" t="s">
        <v>110</v>
      </c>
      <c r="F5" s="79" t="s">
        <v>33</v>
      </c>
      <c r="G5" s="115">
        <v>50</v>
      </c>
      <c r="H5" s="115">
        <v>4</v>
      </c>
      <c r="I5" s="41">
        <v>0</v>
      </c>
      <c r="J5" s="101">
        <v>0.14000000000000001</v>
      </c>
      <c r="K5" s="115">
        <v>14</v>
      </c>
      <c r="L5" s="115">
        <v>8</v>
      </c>
      <c r="M5" s="115">
        <v>0</v>
      </c>
      <c r="N5" s="101">
        <v>0.33</v>
      </c>
      <c r="O5" s="115">
        <v>25</v>
      </c>
      <c r="P5" s="115">
        <v>3</v>
      </c>
      <c r="Q5" s="105">
        <v>0.5</v>
      </c>
      <c r="R5" s="154">
        <v>4.6852456</v>
      </c>
      <c r="S5" s="153" t="s">
        <v>242</v>
      </c>
    </row>
    <row r="6" spans="1:19" x14ac:dyDescent="0.35">
      <c r="A6" s="85">
        <v>5</v>
      </c>
      <c r="B6" s="79">
        <v>1993</v>
      </c>
      <c r="C6" s="85">
        <v>5</v>
      </c>
      <c r="D6" s="80" t="s">
        <v>112</v>
      </c>
      <c r="E6" s="79" t="s">
        <v>53</v>
      </c>
      <c r="F6" s="79" t="s">
        <v>33</v>
      </c>
      <c r="G6" s="115">
        <v>110</v>
      </c>
      <c r="H6" s="115">
        <v>2</v>
      </c>
      <c r="I6" s="41">
        <v>2</v>
      </c>
      <c r="J6" s="101">
        <v>0.2</v>
      </c>
      <c r="K6" s="115">
        <v>1</v>
      </c>
      <c r="L6" s="115">
        <v>14</v>
      </c>
      <c r="M6" s="115">
        <v>8</v>
      </c>
      <c r="N6" s="101">
        <v>-1E-3</v>
      </c>
      <c r="O6" s="115">
        <v>25</v>
      </c>
      <c r="P6" s="115">
        <v>3</v>
      </c>
      <c r="Q6" s="105">
        <v>0.75</v>
      </c>
      <c r="R6" s="154">
        <v>1.7192421499999999</v>
      </c>
      <c r="S6" s="153" t="s">
        <v>242</v>
      </c>
    </row>
    <row r="7" spans="1:19" x14ac:dyDescent="0.35">
      <c r="A7" s="85">
        <v>6</v>
      </c>
      <c r="B7" s="79">
        <v>1993</v>
      </c>
      <c r="C7" s="85">
        <v>6</v>
      </c>
      <c r="D7" s="80" t="s">
        <v>113</v>
      </c>
      <c r="E7" s="79" t="s">
        <v>114</v>
      </c>
      <c r="F7" s="79" t="s">
        <v>33</v>
      </c>
      <c r="G7" s="115">
        <v>110</v>
      </c>
      <c r="H7" s="115">
        <v>2</v>
      </c>
      <c r="I7" s="41">
        <v>2</v>
      </c>
      <c r="J7" s="101">
        <v>0.18</v>
      </c>
      <c r="K7" s="115">
        <v>1.5</v>
      </c>
      <c r="L7" s="115">
        <v>10.5</v>
      </c>
      <c r="M7" s="115">
        <v>10</v>
      </c>
      <c r="N7" s="101">
        <v>7.0000000000000007E-2</v>
      </c>
      <c r="O7" s="115">
        <v>25</v>
      </c>
      <c r="P7" s="115">
        <v>1</v>
      </c>
      <c r="Q7" s="105">
        <v>0.75</v>
      </c>
      <c r="R7" s="154">
        <v>1.4754770500000001</v>
      </c>
      <c r="S7" s="153" t="s">
        <v>242</v>
      </c>
    </row>
    <row r="8" spans="1:19" x14ac:dyDescent="0.35">
      <c r="A8" s="85">
        <v>7</v>
      </c>
      <c r="B8" s="79">
        <v>1993</v>
      </c>
      <c r="C8" s="85">
        <v>7</v>
      </c>
      <c r="D8" s="80" t="s">
        <v>115</v>
      </c>
      <c r="E8" s="79" t="s">
        <v>110</v>
      </c>
      <c r="F8" s="79" t="s">
        <v>33</v>
      </c>
      <c r="G8" s="115">
        <v>110</v>
      </c>
      <c r="H8" s="115">
        <v>2</v>
      </c>
      <c r="I8" s="41">
        <v>0</v>
      </c>
      <c r="J8" s="101">
        <v>0.125</v>
      </c>
      <c r="K8" s="115">
        <v>1</v>
      </c>
      <c r="L8" s="115">
        <v>11</v>
      </c>
      <c r="M8" s="115">
        <v>14</v>
      </c>
      <c r="N8" s="101">
        <v>0.03</v>
      </c>
      <c r="O8" s="115">
        <v>25</v>
      </c>
      <c r="P8" s="115">
        <v>2</v>
      </c>
      <c r="Q8" s="103">
        <v>1</v>
      </c>
      <c r="R8" s="154">
        <v>1.6587046999999999</v>
      </c>
      <c r="S8" s="153" t="s">
        <v>242</v>
      </c>
    </row>
    <row r="9" spans="1:19" x14ac:dyDescent="0.35">
      <c r="A9" s="85">
        <v>8</v>
      </c>
      <c r="B9" s="79">
        <v>1993</v>
      </c>
      <c r="C9" s="85">
        <v>8</v>
      </c>
      <c r="D9" s="80" t="s">
        <v>116</v>
      </c>
      <c r="E9" s="79" t="s">
        <v>114</v>
      </c>
      <c r="F9" s="79" t="s">
        <v>33</v>
      </c>
      <c r="G9" s="115">
        <v>97.744360902255593</v>
      </c>
      <c r="H9" s="115">
        <v>2.255639097744361</v>
      </c>
      <c r="I9" s="41">
        <v>1.5037593984962405</v>
      </c>
      <c r="J9" s="101">
        <v>0.15789473684210525</v>
      </c>
      <c r="K9" s="115">
        <v>1.5037593984962405</v>
      </c>
      <c r="L9" s="115">
        <v>13.533834586466165</v>
      </c>
      <c r="M9" s="115">
        <v>6.0150375939849621</v>
      </c>
      <c r="N9" s="101">
        <v>7.5187969924812026E-2</v>
      </c>
      <c r="O9" s="115">
        <v>25</v>
      </c>
      <c r="P9" s="115">
        <v>2.255639097744361</v>
      </c>
      <c r="Q9" s="105">
        <v>0.56390977443609025</v>
      </c>
      <c r="R9" s="154">
        <v>1.8519280999999999</v>
      </c>
      <c r="S9" s="153" t="s">
        <v>242</v>
      </c>
    </row>
    <row r="10" spans="1:19" x14ac:dyDescent="0.35">
      <c r="A10" s="85">
        <v>9</v>
      </c>
      <c r="B10" s="79">
        <v>1993</v>
      </c>
      <c r="C10" s="85">
        <v>9</v>
      </c>
      <c r="D10" s="80" t="s">
        <v>117</v>
      </c>
      <c r="E10" s="79" t="s">
        <v>53</v>
      </c>
      <c r="F10" s="79" t="s">
        <v>33</v>
      </c>
      <c r="G10" s="115">
        <v>90</v>
      </c>
      <c r="H10" s="115">
        <v>2</v>
      </c>
      <c r="I10" s="41">
        <v>1</v>
      </c>
      <c r="J10" s="101">
        <v>0.2</v>
      </c>
      <c r="K10" s="115">
        <v>4</v>
      </c>
      <c r="L10" s="115">
        <v>15</v>
      </c>
      <c r="M10" s="115">
        <v>6</v>
      </c>
      <c r="N10" s="101">
        <v>0.125</v>
      </c>
      <c r="O10" s="115">
        <v>25</v>
      </c>
      <c r="P10" s="115">
        <v>1</v>
      </c>
      <c r="Q10" s="105">
        <v>0.67</v>
      </c>
      <c r="R10" s="154">
        <v>2.4560126499999999</v>
      </c>
      <c r="S10" s="153" t="s">
        <v>242</v>
      </c>
    </row>
    <row r="11" spans="1:19" x14ac:dyDescent="0.35">
      <c r="A11" s="85">
        <v>10</v>
      </c>
      <c r="B11" s="79">
        <v>1993</v>
      </c>
      <c r="C11" s="85">
        <v>10</v>
      </c>
      <c r="D11" s="80" t="s">
        <v>118</v>
      </c>
      <c r="E11" s="79" t="s">
        <v>32</v>
      </c>
      <c r="F11" s="79" t="s">
        <v>33</v>
      </c>
      <c r="G11" s="115">
        <v>90</v>
      </c>
      <c r="H11" s="115">
        <v>3</v>
      </c>
      <c r="I11" s="41">
        <v>0</v>
      </c>
      <c r="J11" s="101">
        <v>0.21</v>
      </c>
      <c r="K11" s="115">
        <v>5</v>
      </c>
      <c r="L11" s="115">
        <v>13</v>
      </c>
      <c r="M11" s="115">
        <v>5</v>
      </c>
      <c r="N11" s="101">
        <v>0.19</v>
      </c>
      <c r="O11" s="115">
        <v>25</v>
      </c>
      <c r="P11" s="115">
        <v>3</v>
      </c>
      <c r="Q11" s="105">
        <v>0.67</v>
      </c>
      <c r="R11" s="154">
        <v>2.6656906500000002</v>
      </c>
      <c r="S11" s="153" t="s">
        <v>242</v>
      </c>
    </row>
    <row r="12" spans="1:19" x14ac:dyDescent="0.35">
      <c r="A12" s="85">
        <v>11</v>
      </c>
      <c r="B12" s="79">
        <v>1993</v>
      </c>
      <c r="C12" s="85">
        <v>11</v>
      </c>
      <c r="D12" s="80" t="s">
        <v>119</v>
      </c>
      <c r="E12" s="79" t="s">
        <v>108</v>
      </c>
      <c r="F12" s="79" t="s">
        <v>33</v>
      </c>
      <c r="G12" s="115">
        <v>120</v>
      </c>
      <c r="H12" s="115">
        <v>1</v>
      </c>
      <c r="I12" s="41">
        <v>2</v>
      </c>
      <c r="J12" s="101">
        <v>0.22</v>
      </c>
      <c r="K12" s="115">
        <v>0</v>
      </c>
      <c r="L12" s="115">
        <v>12</v>
      </c>
      <c r="M12" s="115">
        <v>12</v>
      </c>
      <c r="N12" s="101">
        <v>3.5000000000000003E-2</v>
      </c>
      <c r="O12" s="115">
        <v>25</v>
      </c>
      <c r="P12" s="115">
        <v>2</v>
      </c>
      <c r="Q12" s="105">
        <v>0.75</v>
      </c>
      <c r="R12" s="154">
        <v>0.90214254999999999</v>
      </c>
      <c r="S12" s="153" t="s">
        <v>242</v>
      </c>
    </row>
    <row r="13" spans="1:19" x14ac:dyDescent="0.35">
      <c r="A13" s="85">
        <v>12</v>
      </c>
      <c r="B13" s="79">
        <v>1993</v>
      </c>
      <c r="C13" s="85">
        <v>12</v>
      </c>
      <c r="D13" s="80" t="s">
        <v>120</v>
      </c>
      <c r="E13" s="79" t="s">
        <v>114</v>
      </c>
      <c r="F13" s="79" t="s">
        <v>33</v>
      </c>
      <c r="G13" s="115">
        <v>110</v>
      </c>
      <c r="H13" s="115">
        <v>6</v>
      </c>
      <c r="I13" s="41">
        <v>2</v>
      </c>
      <c r="J13" s="101">
        <v>0.28999999999999998</v>
      </c>
      <c r="K13" s="115">
        <v>2</v>
      </c>
      <c r="L13" s="115">
        <v>17</v>
      </c>
      <c r="M13" s="115">
        <v>1</v>
      </c>
      <c r="N13" s="101">
        <v>0.105</v>
      </c>
      <c r="O13" s="115">
        <v>25</v>
      </c>
      <c r="P13" s="115">
        <v>1</v>
      </c>
      <c r="Q13" s="105">
        <v>1.25</v>
      </c>
      <c r="R13" s="154">
        <v>2.53824995</v>
      </c>
      <c r="S13" s="153" t="s">
        <v>242</v>
      </c>
    </row>
    <row r="14" spans="1:19" x14ac:dyDescent="0.35">
      <c r="A14" s="85">
        <v>13</v>
      </c>
      <c r="B14" s="79">
        <v>1993</v>
      </c>
      <c r="C14" s="85">
        <v>13</v>
      </c>
      <c r="D14" s="80" t="s">
        <v>121</v>
      </c>
      <c r="E14" s="79" t="s">
        <v>114</v>
      </c>
      <c r="F14" s="79" t="s">
        <v>33</v>
      </c>
      <c r="G14" s="115">
        <v>120</v>
      </c>
      <c r="H14" s="115">
        <v>1</v>
      </c>
      <c r="I14" s="41">
        <v>3</v>
      </c>
      <c r="J14" s="101">
        <v>0.21</v>
      </c>
      <c r="K14" s="115">
        <v>0</v>
      </c>
      <c r="L14" s="115">
        <v>13</v>
      </c>
      <c r="M14" s="115">
        <v>9</v>
      </c>
      <c r="N14" s="101">
        <v>4.4999999999999998E-2</v>
      </c>
      <c r="O14" s="115">
        <v>25</v>
      </c>
      <c r="P14" s="115">
        <v>2</v>
      </c>
      <c r="Q14" s="105">
        <v>0.75</v>
      </c>
      <c r="R14" s="154">
        <v>0.99117864999999994</v>
      </c>
      <c r="S14" s="153" t="s">
        <v>242</v>
      </c>
    </row>
    <row r="15" spans="1:19" x14ac:dyDescent="0.35">
      <c r="A15" s="85">
        <v>14</v>
      </c>
      <c r="B15" s="79">
        <v>1993</v>
      </c>
      <c r="C15" s="85">
        <v>14</v>
      </c>
      <c r="D15" s="80" t="s">
        <v>122</v>
      </c>
      <c r="E15" s="79" t="s">
        <v>114</v>
      </c>
      <c r="F15" s="79" t="s">
        <v>33</v>
      </c>
      <c r="G15" s="115">
        <v>110</v>
      </c>
      <c r="H15" s="115">
        <v>3</v>
      </c>
      <c r="I15" s="41">
        <v>2</v>
      </c>
      <c r="J15" s="101">
        <v>0.14000000000000001</v>
      </c>
      <c r="K15" s="115">
        <v>2</v>
      </c>
      <c r="L15" s="115">
        <v>13</v>
      </c>
      <c r="M15" s="115">
        <v>7</v>
      </c>
      <c r="N15" s="101">
        <v>0.105</v>
      </c>
      <c r="O15" s="115">
        <v>25</v>
      </c>
      <c r="P15" s="115">
        <v>3</v>
      </c>
      <c r="Q15" s="105">
        <v>0.5</v>
      </c>
      <c r="R15" s="154">
        <v>2.0200103999999999</v>
      </c>
      <c r="S15" s="153" t="s">
        <v>242</v>
      </c>
    </row>
    <row r="16" spans="1:19" x14ac:dyDescent="0.35">
      <c r="A16" s="85">
        <v>15</v>
      </c>
      <c r="B16" s="79">
        <v>1993</v>
      </c>
      <c r="C16" s="85">
        <v>15</v>
      </c>
      <c r="D16" s="80" t="s">
        <v>123</v>
      </c>
      <c r="E16" s="79" t="s">
        <v>114</v>
      </c>
      <c r="F16" s="79" t="s">
        <v>33</v>
      </c>
      <c r="G16" s="115">
        <v>110</v>
      </c>
      <c r="H16" s="115">
        <v>1</v>
      </c>
      <c r="I16" s="41">
        <v>1</v>
      </c>
      <c r="J16" s="101">
        <v>0.18</v>
      </c>
      <c r="K16" s="115">
        <v>0</v>
      </c>
      <c r="L16" s="115">
        <v>12</v>
      </c>
      <c r="M16" s="115">
        <v>13</v>
      </c>
      <c r="N16" s="101">
        <v>5.5E-2</v>
      </c>
      <c r="O16" s="115">
        <v>25</v>
      </c>
      <c r="P16" s="115">
        <v>2</v>
      </c>
      <c r="Q16" s="103">
        <v>1</v>
      </c>
      <c r="R16" s="154">
        <v>1.1368223000000002</v>
      </c>
      <c r="S16" s="153" t="s">
        <v>242</v>
      </c>
    </row>
    <row r="17" spans="1:19" x14ac:dyDescent="0.35">
      <c r="A17" s="85">
        <v>16</v>
      </c>
      <c r="B17" s="79">
        <v>1993</v>
      </c>
      <c r="C17" s="85">
        <v>16</v>
      </c>
      <c r="D17" s="80" t="s">
        <v>124</v>
      </c>
      <c r="E17" s="79" t="s">
        <v>53</v>
      </c>
      <c r="F17" s="79" t="s">
        <v>33</v>
      </c>
      <c r="G17" s="115">
        <v>110</v>
      </c>
      <c r="H17" s="115">
        <v>2</v>
      </c>
      <c r="I17" s="41">
        <v>0</v>
      </c>
      <c r="J17" s="101">
        <v>0.28000000000000003</v>
      </c>
      <c r="K17" s="115">
        <v>0</v>
      </c>
      <c r="L17" s="115">
        <v>22</v>
      </c>
      <c r="M17" s="115">
        <v>3</v>
      </c>
      <c r="N17" s="101">
        <v>2.5000000000000001E-2</v>
      </c>
      <c r="O17" s="115">
        <v>25</v>
      </c>
      <c r="P17" s="115">
        <v>1</v>
      </c>
      <c r="Q17" s="103">
        <v>1</v>
      </c>
      <c r="R17" s="154">
        <v>2.0722509499999999</v>
      </c>
      <c r="S17" s="153" t="s">
        <v>242</v>
      </c>
    </row>
    <row r="18" spans="1:19" x14ac:dyDescent="0.35">
      <c r="A18" s="85">
        <v>17</v>
      </c>
      <c r="B18" s="79">
        <v>1993</v>
      </c>
      <c r="C18" s="85">
        <v>17</v>
      </c>
      <c r="D18" s="80" t="s">
        <v>125</v>
      </c>
      <c r="E18" s="79" t="s">
        <v>110</v>
      </c>
      <c r="F18" s="79" t="s">
        <v>33</v>
      </c>
      <c r="G18" s="115">
        <v>100</v>
      </c>
      <c r="H18" s="115">
        <v>2</v>
      </c>
      <c r="I18" s="41">
        <v>0</v>
      </c>
      <c r="J18" s="101">
        <v>0.28999999999999998</v>
      </c>
      <c r="K18" s="115">
        <v>1</v>
      </c>
      <c r="L18" s="115">
        <v>21</v>
      </c>
      <c r="M18" s="115">
        <v>2</v>
      </c>
      <c r="N18" s="101">
        <v>3.5000000000000003E-2</v>
      </c>
      <c r="O18" s="115">
        <v>25</v>
      </c>
      <c r="P18" s="115">
        <v>1</v>
      </c>
      <c r="Q18" s="103">
        <v>1</v>
      </c>
      <c r="R18" s="154">
        <v>2.2931661999999999</v>
      </c>
      <c r="S18" s="153" t="s">
        <v>242</v>
      </c>
    </row>
    <row r="19" spans="1:19" x14ac:dyDescent="0.35">
      <c r="A19" s="85">
        <v>18</v>
      </c>
      <c r="B19" s="79">
        <v>1993</v>
      </c>
      <c r="C19" s="85">
        <v>18</v>
      </c>
      <c r="D19" s="80" t="s">
        <v>126</v>
      </c>
      <c r="E19" s="79" t="s">
        <v>110</v>
      </c>
      <c r="F19" s="79" t="s">
        <v>33</v>
      </c>
      <c r="G19" s="115">
        <v>110</v>
      </c>
      <c r="H19" s="115">
        <v>1</v>
      </c>
      <c r="I19" s="41">
        <v>0</v>
      </c>
      <c r="J19" s="101">
        <v>0.09</v>
      </c>
      <c r="K19" s="115">
        <v>1</v>
      </c>
      <c r="L19" s="115">
        <v>13</v>
      </c>
      <c r="M19" s="115">
        <v>12</v>
      </c>
      <c r="N19" s="101">
        <v>0.02</v>
      </c>
      <c r="O19" s="115">
        <v>25</v>
      </c>
      <c r="P19" s="115">
        <v>2</v>
      </c>
      <c r="Q19" s="103">
        <v>1</v>
      </c>
      <c r="R19" s="154">
        <v>1.7891395500000002</v>
      </c>
      <c r="S19" s="153" t="s">
        <v>242</v>
      </c>
    </row>
    <row r="20" spans="1:19" x14ac:dyDescent="0.35">
      <c r="A20" s="85">
        <v>19</v>
      </c>
      <c r="B20" s="79">
        <v>1993</v>
      </c>
      <c r="C20" s="85">
        <v>19</v>
      </c>
      <c r="D20" s="80" t="s">
        <v>127</v>
      </c>
      <c r="E20" s="79" t="s">
        <v>114</v>
      </c>
      <c r="F20" s="79" t="s">
        <v>33</v>
      </c>
      <c r="G20" s="115">
        <v>110</v>
      </c>
      <c r="H20" s="115">
        <v>1</v>
      </c>
      <c r="I20" s="41">
        <v>1</v>
      </c>
      <c r="J20" s="101">
        <v>0.18</v>
      </c>
      <c r="K20" s="115">
        <v>0</v>
      </c>
      <c r="L20" s="115">
        <v>12</v>
      </c>
      <c r="M20" s="115">
        <v>13</v>
      </c>
      <c r="N20" s="101">
        <v>6.5000000000000002E-2</v>
      </c>
      <c r="O20" s="115">
        <v>25</v>
      </c>
      <c r="P20" s="115">
        <v>2</v>
      </c>
      <c r="Q20" s="103">
        <v>1</v>
      </c>
      <c r="R20" s="154">
        <v>1.1198256499999999</v>
      </c>
      <c r="S20" s="153" t="s">
        <v>242</v>
      </c>
    </row>
    <row r="21" spans="1:19" x14ac:dyDescent="0.35">
      <c r="A21" s="85">
        <v>20</v>
      </c>
      <c r="B21" s="79">
        <v>1993</v>
      </c>
      <c r="C21" s="85">
        <v>20</v>
      </c>
      <c r="D21" s="80" t="s">
        <v>128</v>
      </c>
      <c r="E21" s="79" t="s">
        <v>110</v>
      </c>
      <c r="F21" s="79" t="s">
        <v>33</v>
      </c>
      <c r="G21" s="115">
        <v>110</v>
      </c>
      <c r="H21" s="115">
        <v>3</v>
      </c>
      <c r="I21" s="41">
        <v>3</v>
      </c>
      <c r="J21" s="101">
        <v>0.14000000000000001</v>
      </c>
      <c r="K21" s="115">
        <v>4</v>
      </c>
      <c r="L21" s="115">
        <v>10</v>
      </c>
      <c r="M21" s="115">
        <v>7</v>
      </c>
      <c r="N21" s="101">
        <v>0.16</v>
      </c>
      <c r="O21" s="115">
        <v>25</v>
      </c>
      <c r="P21" s="115">
        <v>3</v>
      </c>
      <c r="Q21" s="105">
        <v>0.5</v>
      </c>
      <c r="R21" s="154">
        <v>2.0224386000000001</v>
      </c>
      <c r="S21" s="153" t="s">
        <v>242</v>
      </c>
    </row>
    <row r="22" spans="1:19" x14ac:dyDescent="0.35">
      <c r="A22" s="85">
        <v>21</v>
      </c>
      <c r="B22" s="79">
        <v>1993</v>
      </c>
      <c r="C22" s="85">
        <v>21</v>
      </c>
      <c r="D22" s="80" t="s">
        <v>129</v>
      </c>
      <c r="E22" s="79" t="s">
        <v>106</v>
      </c>
      <c r="F22" s="79" t="s">
        <v>130</v>
      </c>
      <c r="G22" s="115">
        <v>100</v>
      </c>
      <c r="H22" s="115">
        <v>3</v>
      </c>
      <c r="I22" s="41">
        <v>0</v>
      </c>
      <c r="J22" s="101">
        <v>0.08</v>
      </c>
      <c r="K22" s="115">
        <v>1</v>
      </c>
      <c r="L22" s="115">
        <v>21</v>
      </c>
      <c r="M22" s="115">
        <v>0</v>
      </c>
      <c r="N22" s="101">
        <v>-1E-3</v>
      </c>
      <c r="O22" s="115">
        <v>0</v>
      </c>
      <c r="P22" s="115">
        <v>2</v>
      </c>
      <c r="Q22" s="103">
        <v>1</v>
      </c>
      <c r="R22" s="154">
        <v>3.2266908000000001</v>
      </c>
      <c r="S22" s="153" t="s">
        <v>242</v>
      </c>
    </row>
    <row r="23" spans="1:19" x14ac:dyDescent="0.35">
      <c r="A23" s="85">
        <v>22</v>
      </c>
      <c r="B23" s="79">
        <v>1993</v>
      </c>
      <c r="C23" s="85">
        <v>22</v>
      </c>
      <c r="D23" s="80" t="s">
        <v>131</v>
      </c>
      <c r="E23" s="79" t="s">
        <v>110</v>
      </c>
      <c r="F23" s="79" t="s">
        <v>33</v>
      </c>
      <c r="G23" s="115">
        <v>110</v>
      </c>
      <c r="H23" s="115">
        <v>2</v>
      </c>
      <c r="I23" s="41">
        <v>0</v>
      </c>
      <c r="J23" s="101">
        <v>0.22</v>
      </c>
      <c r="K23" s="115">
        <v>1</v>
      </c>
      <c r="L23" s="115">
        <v>21</v>
      </c>
      <c r="M23" s="115">
        <v>3</v>
      </c>
      <c r="N23" s="101">
        <v>0.03</v>
      </c>
      <c r="O23" s="115">
        <v>25</v>
      </c>
      <c r="P23" s="115">
        <v>3</v>
      </c>
      <c r="Q23" s="103">
        <v>1</v>
      </c>
      <c r="R23" s="154">
        <v>2.3447822</v>
      </c>
      <c r="S23" s="153" t="s">
        <v>242</v>
      </c>
    </row>
    <row r="24" spans="1:19" x14ac:dyDescent="0.35">
      <c r="A24" s="85">
        <v>23</v>
      </c>
      <c r="B24" s="79">
        <v>1993</v>
      </c>
      <c r="C24" s="85">
        <v>23</v>
      </c>
      <c r="D24" s="80" t="s">
        <v>132</v>
      </c>
      <c r="E24" s="79" t="s">
        <v>114</v>
      </c>
      <c r="F24" s="79" t="s">
        <v>33</v>
      </c>
      <c r="G24" s="115">
        <v>100</v>
      </c>
      <c r="H24" s="115">
        <v>2</v>
      </c>
      <c r="I24" s="41">
        <v>1</v>
      </c>
      <c r="J24" s="101">
        <v>0.14000000000000001</v>
      </c>
      <c r="K24" s="115">
        <v>2</v>
      </c>
      <c r="L24" s="115">
        <v>11</v>
      </c>
      <c r="M24" s="115">
        <v>10</v>
      </c>
      <c r="N24" s="101">
        <v>0.12</v>
      </c>
      <c r="O24" s="115">
        <v>25</v>
      </c>
      <c r="P24" s="115">
        <v>3</v>
      </c>
      <c r="Q24" s="105">
        <v>0.75</v>
      </c>
      <c r="R24" s="154">
        <v>1.8088097999999999</v>
      </c>
      <c r="S24" s="153" t="s">
        <v>242</v>
      </c>
    </row>
    <row r="25" spans="1:19" x14ac:dyDescent="0.35">
      <c r="A25" s="85">
        <v>24</v>
      </c>
      <c r="B25" s="79">
        <v>1993</v>
      </c>
      <c r="C25" s="85">
        <v>24</v>
      </c>
      <c r="D25" s="80" t="s">
        <v>133</v>
      </c>
      <c r="E25" s="79" t="s">
        <v>53</v>
      </c>
      <c r="F25" s="79" t="s">
        <v>33</v>
      </c>
      <c r="G25" s="115">
        <v>100</v>
      </c>
      <c r="H25" s="115">
        <v>2</v>
      </c>
      <c r="I25" s="41">
        <v>0</v>
      </c>
      <c r="J25" s="101">
        <v>0.19</v>
      </c>
      <c r="K25" s="115">
        <v>1</v>
      </c>
      <c r="L25" s="115">
        <v>18</v>
      </c>
      <c r="M25" s="115">
        <v>5</v>
      </c>
      <c r="N25" s="101">
        <v>0.08</v>
      </c>
      <c r="O25" s="115">
        <v>25</v>
      </c>
      <c r="P25" s="115">
        <v>3</v>
      </c>
      <c r="Q25" s="105">
        <v>0.75</v>
      </c>
      <c r="R25" s="154">
        <v>2.2165428</v>
      </c>
      <c r="S25" s="153" t="s">
        <v>242</v>
      </c>
    </row>
    <row r="26" spans="1:19" x14ac:dyDescent="0.35">
      <c r="A26" s="85">
        <v>25</v>
      </c>
      <c r="B26" s="79">
        <v>1993</v>
      </c>
      <c r="C26" s="85">
        <v>25</v>
      </c>
      <c r="D26" s="80" t="s">
        <v>134</v>
      </c>
      <c r="E26" s="79" t="s">
        <v>110</v>
      </c>
      <c r="F26" s="79" t="s">
        <v>33</v>
      </c>
      <c r="G26" s="115">
        <v>110</v>
      </c>
      <c r="H26" s="115">
        <v>2</v>
      </c>
      <c r="I26" s="41">
        <v>1</v>
      </c>
      <c r="J26" s="101">
        <v>0.125</v>
      </c>
      <c r="K26" s="115">
        <v>1</v>
      </c>
      <c r="L26" s="115">
        <v>11</v>
      </c>
      <c r="M26" s="115">
        <v>13</v>
      </c>
      <c r="N26" s="101">
        <v>0.03</v>
      </c>
      <c r="O26" s="115">
        <v>25</v>
      </c>
      <c r="P26" s="115">
        <v>2</v>
      </c>
      <c r="Q26" s="103">
        <v>1</v>
      </c>
      <c r="R26" s="154">
        <v>1.6103791000000001</v>
      </c>
      <c r="S26" s="153" t="s">
        <v>242</v>
      </c>
    </row>
    <row r="27" spans="1:19" x14ac:dyDescent="0.35">
      <c r="A27" s="85">
        <v>26</v>
      </c>
      <c r="B27" s="79">
        <v>1993</v>
      </c>
      <c r="C27" s="85">
        <v>26</v>
      </c>
      <c r="D27" s="80" t="s">
        <v>135</v>
      </c>
      <c r="E27" s="79" t="s">
        <v>110</v>
      </c>
      <c r="F27" s="79" t="s">
        <v>33</v>
      </c>
      <c r="G27" s="115">
        <v>110</v>
      </c>
      <c r="H27" s="115">
        <v>1</v>
      </c>
      <c r="I27" s="41">
        <v>0</v>
      </c>
      <c r="J27" s="101">
        <v>0.2</v>
      </c>
      <c r="K27" s="115">
        <v>1</v>
      </c>
      <c r="L27" s="115">
        <v>14</v>
      </c>
      <c r="M27" s="115">
        <v>11</v>
      </c>
      <c r="N27" s="101">
        <v>2.5000000000000001E-2</v>
      </c>
      <c r="O27" s="115">
        <v>25</v>
      </c>
      <c r="P27" s="115">
        <v>1</v>
      </c>
      <c r="Q27" s="105">
        <v>0.75</v>
      </c>
      <c r="R27" s="154">
        <v>1.5717986500000001</v>
      </c>
      <c r="S27" s="153" t="s">
        <v>242</v>
      </c>
    </row>
    <row r="28" spans="1:19" x14ac:dyDescent="0.35">
      <c r="A28" s="85">
        <v>27</v>
      </c>
      <c r="B28" s="79">
        <v>1993</v>
      </c>
      <c r="C28" s="85">
        <v>27</v>
      </c>
      <c r="D28" s="80" t="s">
        <v>136</v>
      </c>
      <c r="E28" s="79" t="s">
        <v>110</v>
      </c>
      <c r="F28" s="79" t="s">
        <v>33</v>
      </c>
      <c r="G28" s="115">
        <v>100</v>
      </c>
      <c r="H28" s="115">
        <v>3</v>
      </c>
      <c r="I28" s="41">
        <v>0</v>
      </c>
      <c r="J28" s="101">
        <v>0</v>
      </c>
      <c r="K28" s="115">
        <v>3</v>
      </c>
      <c r="L28" s="115">
        <v>14</v>
      </c>
      <c r="M28" s="115">
        <v>7</v>
      </c>
      <c r="N28" s="101">
        <v>0.1</v>
      </c>
      <c r="O28" s="115">
        <v>25</v>
      </c>
      <c r="P28" s="115">
        <v>2</v>
      </c>
      <c r="Q28" s="105">
        <v>0.8</v>
      </c>
      <c r="R28" s="154">
        <v>2.9172570499999999</v>
      </c>
      <c r="S28" s="153" t="s">
        <v>242</v>
      </c>
    </row>
    <row r="29" spans="1:19" x14ac:dyDescent="0.35">
      <c r="A29" s="85">
        <v>28</v>
      </c>
      <c r="B29" s="79">
        <v>1993</v>
      </c>
      <c r="C29" s="85">
        <v>28</v>
      </c>
      <c r="D29" s="80" t="s">
        <v>29</v>
      </c>
      <c r="E29" s="79" t="s">
        <v>32</v>
      </c>
      <c r="F29" s="79" t="s">
        <v>33</v>
      </c>
      <c r="G29" s="115">
        <v>96</v>
      </c>
      <c r="H29" s="115">
        <v>2.4</v>
      </c>
      <c r="I29" s="41">
        <v>1.6</v>
      </c>
      <c r="J29" s="101">
        <v>0.128</v>
      </c>
      <c r="K29" s="115">
        <v>4</v>
      </c>
      <c r="L29" s="115">
        <v>9.6</v>
      </c>
      <c r="M29" s="115">
        <v>8</v>
      </c>
      <c r="N29" s="101">
        <v>0.16</v>
      </c>
      <c r="O29" s="115">
        <v>25</v>
      </c>
      <c r="P29" s="115">
        <v>2.4</v>
      </c>
      <c r="Q29" s="105">
        <v>0.53600000000000003</v>
      </c>
      <c r="R29" s="154">
        <v>2.0458523499999997</v>
      </c>
      <c r="S29" s="153" t="s">
        <v>242</v>
      </c>
    </row>
    <row r="30" spans="1:19" x14ac:dyDescent="0.35">
      <c r="A30" s="85">
        <v>29</v>
      </c>
      <c r="B30" s="79">
        <v>1993</v>
      </c>
      <c r="C30" s="85">
        <v>29</v>
      </c>
      <c r="D30" s="80" t="s">
        <v>137</v>
      </c>
      <c r="E30" s="79" t="s">
        <v>110</v>
      </c>
      <c r="F30" s="79" t="s">
        <v>33</v>
      </c>
      <c r="G30" s="115">
        <v>90.225563909774436</v>
      </c>
      <c r="H30" s="115">
        <v>2.255639097744361</v>
      </c>
      <c r="I30" s="41">
        <v>0</v>
      </c>
      <c r="J30" s="101">
        <v>0.18045112781954886</v>
      </c>
      <c r="K30" s="115">
        <v>3.7593984962406015</v>
      </c>
      <c r="L30" s="115">
        <v>10.526315789473683</v>
      </c>
      <c r="M30" s="115">
        <v>9.022556390977444</v>
      </c>
      <c r="N30" s="101">
        <v>0.14285714285714285</v>
      </c>
      <c r="O30" s="115">
        <v>25</v>
      </c>
      <c r="P30" s="115">
        <v>2.255639097744361</v>
      </c>
      <c r="Q30" s="105">
        <v>0.50375939849624063</v>
      </c>
      <c r="R30" s="154">
        <v>2.0507746</v>
      </c>
      <c r="S30" s="153" t="s">
        <v>242</v>
      </c>
    </row>
    <row r="31" spans="1:19" x14ac:dyDescent="0.35">
      <c r="A31" s="85">
        <v>30</v>
      </c>
      <c r="B31" s="79">
        <v>1993</v>
      </c>
      <c r="C31" s="85">
        <v>30</v>
      </c>
      <c r="D31" s="80" t="s">
        <v>138</v>
      </c>
      <c r="E31" s="79" t="s">
        <v>32</v>
      </c>
      <c r="F31" s="79" t="s">
        <v>33</v>
      </c>
      <c r="G31" s="115">
        <v>110</v>
      </c>
      <c r="H31" s="115">
        <v>1</v>
      </c>
      <c r="I31" s="41">
        <v>1</v>
      </c>
      <c r="J31" s="101">
        <v>0.13500000000000001</v>
      </c>
      <c r="K31" s="115">
        <v>0</v>
      </c>
      <c r="L31" s="115">
        <v>13</v>
      </c>
      <c r="M31" s="115">
        <v>12</v>
      </c>
      <c r="N31" s="101">
        <v>2.5000000000000001E-2</v>
      </c>
      <c r="O31" s="115">
        <v>25</v>
      </c>
      <c r="P31" s="115">
        <v>2</v>
      </c>
      <c r="Q31" s="105">
        <v>0.75</v>
      </c>
      <c r="R31" s="154">
        <v>1.4012882500000001</v>
      </c>
      <c r="S31" s="153" t="s">
        <v>242</v>
      </c>
    </row>
    <row r="32" spans="1:19" x14ac:dyDescent="0.35">
      <c r="A32" s="85">
        <v>31</v>
      </c>
      <c r="B32" s="79">
        <v>1993</v>
      </c>
      <c r="C32" s="85">
        <v>31</v>
      </c>
      <c r="D32" s="80" t="s">
        <v>139</v>
      </c>
      <c r="E32" s="79" t="s">
        <v>32</v>
      </c>
      <c r="F32" s="79" t="s">
        <v>33</v>
      </c>
      <c r="G32" s="115">
        <v>100</v>
      </c>
      <c r="H32" s="115">
        <v>2</v>
      </c>
      <c r="I32" s="41">
        <v>0</v>
      </c>
      <c r="J32" s="101">
        <v>4.4999999999999998E-2</v>
      </c>
      <c r="K32" s="115">
        <v>0</v>
      </c>
      <c r="L32" s="115">
        <v>11</v>
      </c>
      <c r="M32" s="115">
        <v>15</v>
      </c>
      <c r="N32" s="101">
        <v>0.04</v>
      </c>
      <c r="O32" s="115">
        <v>25</v>
      </c>
      <c r="P32" s="115">
        <v>1</v>
      </c>
      <c r="Q32" s="105">
        <v>0.88</v>
      </c>
      <c r="R32" s="154">
        <v>1.7626222</v>
      </c>
      <c r="S32" s="153" t="s">
        <v>242</v>
      </c>
    </row>
    <row r="33" spans="1:19" x14ac:dyDescent="0.35">
      <c r="A33" s="85">
        <v>32</v>
      </c>
      <c r="B33" s="79">
        <v>1993</v>
      </c>
      <c r="C33" s="85">
        <v>32</v>
      </c>
      <c r="D33" s="80" t="s">
        <v>140</v>
      </c>
      <c r="E33" s="79" t="s">
        <v>114</v>
      </c>
      <c r="F33" s="79" t="s">
        <v>33</v>
      </c>
      <c r="G33" s="115">
        <v>110</v>
      </c>
      <c r="H33" s="115">
        <v>1</v>
      </c>
      <c r="I33" s="41">
        <v>1</v>
      </c>
      <c r="J33" s="101">
        <v>0.28000000000000003</v>
      </c>
      <c r="K33" s="115">
        <v>0</v>
      </c>
      <c r="L33" s="115">
        <v>15</v>
      </c>
      <c r="M33" s="115">
        <v>9</v>
      </c>
      <c r="N33" s="101">
        <v>4.4999999999999998E-2</v>
      </c>
      <c r="O33" s="115">
        <v>25</v>
      </c>
      <c r="P33" s="115">
        <v>2</v>
      </c>
      <c r="Q33" s="105">
        <v>0.75</v>
      </c>
      <c r="R33" s="154">
        <v>1.19020215</v>
      </c>
      <c r="S33" s="153" t="s">
        <v>242</v>
      </c>
    </row>
    <row r="34" spans="1:19" x14ac:dyDescent="0.35">
      <c r="A34" s="85">
        <v>33</v>
      </c>
      <c r="B34" s="79">
        <v>1993</v>
      </c>
      <c r="C34" s="85">
        <v>33</v>
      </c>
      <c r="D34" s="80" t="s">
        <v>141</v>
      </c>
      <c r="E34" s="79" t="s">
        <v>32</v>
      </c>
      <c r="F34" s="79" t="s">
        <v>33</v>
      </c>
      <c r="G34" s="115">
        <v>100</v>
      </c>
      <c r="H34" s="115">
        <v>3</v>
      </c>
      <c r="I34" s="41">
        <v>1</v>
      </c>
      <c r="J34" s="101">
        <v>0.14000000000000001</v>
      </c>
      <c r="K34" s="115">
        <v>3</v>
      </c>
      <c r="L34" s="115">
        <v>15</v>
      </c>
      <c r="M34" s="115">
        <v>5</v>
      </c>
      <c r="N34" s="101">
        <v>8.5000000000000006E-2</v>
      </c>
      <c r="O34" s="115">
        <v>25</v>
      </c>
      <c r="P34" s="115">
        <v>3</v>
      </c>
      <c r="Q34" s="105">
        <v>0.88</v>
      </c>
      <c r="R34" s="154">
        <v>2.6038448499999998</v>
      </c>
      <c r="S34" s="153" t="s">
        <v>242</v>
      </c>
    </row>
    <row r="35" spans="1:19" x14ac:dyDescent="0.35">
      <c r="A35" s="85">
        <v>34</v>
      </c>
      <c r="B35" s="79">
        <v>1993</v>
      </c>
      <c r="C35" s="85">
        <v>34</v>
      </c>
      <c r="D35" s="80" t="s">
        <v>142</v>
      </c>
      <c r="E35" s="79" t="s">
        <v>32</v>
      </c>
      <c r="F35" s="79" t="s">
        <v>33</v>
      </c>
      <c r="G35" s="115">
        <v>110</v>
      </c>
      <c r="H35" s="115">
        <v>3</v>
      </c>
      <c r="I35" s="41">
        <v>0</v>
      </c>
      <c r="J35" s="101">
        <v>0.17</v>
      </c>
      <c r="K35" s="115">
        <v>3</v>
      </c>
      <c r="L35" s="115">
        <v>17</v>
      </c>
      <c r="M35" s="115">
        <v>3</v>
      </c>
      <c r="N35" s="101">
        <v>0.09</v>
      </c>
      <c r="O35" s="115">
        <v>25</v>
      </c>
      <c r="P35" s="115">
        <v>3</v>
      </c>
      <c r="Q35" s="105">
        <v>0.25</v>
      </c>
      <c r="R35" s="154">
        <v>2.6685503500000003</v>
      </c>
      <c r="S35" s="153" t="s">
        <v>242</v>
      </c>
    </row>
    <row r="36" spans="1:19" x14ac:dyDescent="0.35">
      <c r="A36" s="85">
        <v>35</v>
      </c>
      <c r="B36" s="79">
        <v>1993</v>
      </c>
      <c r="C36" s="85">
        <v>35</v>
      </c>
      <c r="D36" s="80" t="s">
        <v>143</v>
      </c>
      <c r="E36" s="79" t="s">
        <v>32</v>
      </c>
      <c r="F36" s="79" t="s">
        <v>33</v>
      </c>
      <c r="G36" s="115">
        <v>120</v>
      </c>
      <c r="H36" s="115">
        <v>3</v>
      </c>
      <c r="I36" s="41">
        <v>3</v>
      </c>
      <c r="J36" s="101">
        <v>7.4999999999999997E-2</v>
      </c>
      <c r="K36" s="115">
        <v>3</v>
      </c>
      <c r="L36" s="115">
        <v>13</v>
      </c>
      <c r="M36" s="115">
        <v>4</v>
      </c>
      <c r="N36" s="101">
        <v>0.1</v>
      </c>
      <c r="O36" s="115">
        <v>25</v>
      </c>
      <c r="P36" s="115">
        <v>3</v>
      </c>
      <c r="Q36" s="105">
        <v>0.33</v>
      </c>
      <c r="R36" s="154">
        <v>2.2905857999999997</v>
      </c>
      <c r="S36" s="153" t="s">
        <v>242</v>
      </c>
    </row>
    <row r="37" spans="1:19" x14ac:dyDescent="0.35">
      <c r="A37" s="85">
        <v>36</v>
      </c>
      <c r="B37" s="79">
        <v>1993</v>
      </c>
      <c r="C37" s="85">
        <v>36</v>
      </c>
      <c r="D37" s="80" t="s">
        <v>144</v>
      </c>
      <c r="E37" s="79" t="s">
        <v>108</v>
      </c>
      <c r="F37" s="79" t="s">
        <v>33</v>
      </c>
      <c r="G37" s="115">
        <v>120</v>
      </c>
      <c r="H37" s="115">
        <v>1</v>
      </c>
      <c r="I37" s="41">
        <v>2</v>
      </c>
      <c r="J37" s="101">
        <v>0.22</v>
      </c>
      <c r="K37" s="115">
        <v>1</v>
      </c>
      <c r="L37" s="115">
        <v>12</v>
      </c>
      <c r="M37" s="115">
        <v>11</v>
      </c>
      <c r="N37" s="101">
        <v>4.4999999999999998E-2</v>
      </c>
      <c r="O37" s="115">
        <v>25</v>
      </c>
      <c r="P37" s="115">
        <v>2</v>
      </c>
      <c r="Q37" s="103">
        <v>1</v>
      </c>
      <c r="R37" s="154">
        <v>1.0935646000000001</v>
      </c>
      <c r="S37" s="153" t="s">
        <v>242</v>
      </c>
    </row>
    <row r="38" spans="1:19" x14ac:dyDescent="0.35">
      <c r="A38" s="85">
        <v>37</v>
      </c>
      <c r="B38" s="79">
        <v>1993</v>
      </c>
      <c r="C38" s="85">
        <v>37</v>
      </c>
      <c r="D38" s="80" t="s">
        <v>145</v>
      </c>
      <c r="E38" s="79" t="s">
        <v>114</v>
      </c>
      <c r="F38" s="79" t="s">
        <v>33</v>
      </c>
      <c r="G38" s="115">
        <v>110</v>
      </c>
      <c r="H38" s="115">
        <v>3</v>
      </c>
      <c r="I38" s="41">
        <v>1</v>
      </c>
      <c r="J38" s="101">
        <v>0.25</v>
      </c>
      <c r="K38" s="115">
        <v>1.5</v>
      </c>
      <c r="L38" s="115">
        <v>11.5</v>
      </c>
      <c r="M38" s="115">
        <v>10</v>
      </c>
      <c r="N38" s="101">
        <v>0.09</v>
      </c>
      <c r="O38" s="115">
        <v>25</v>
      </c>
      <c r="P38" s="115">
        <v>1</v>
      </c>
      <c r="Q38" s="105">
        <v>0.75</v>
      </c>
      <c r="R38" s="154">
        <v>1.5536108499999999</v>
      </c>
      <c r="S38" s="153" t="s">
        <v>242</v>
      </c>
    </row>
    <row r="39" spans="1:19" x14ac:dyDescent="0.35">
      <c r="A39" s="85">
        <v>38</v>
      </c>
      <c r="B39" s="79">
        <v>1993</v>
      </c>
      <c r="C39" s="85">
        <v>38</v>
      </c>
      <c r="D39" s="80" t="s">
        <v>146</v>
      </c>
      <c r="E39" s="79" t="s">
        <v>32</v>
      </c>
      <c r="F39" s="79" t="s">
        <v>33</v>
      </c>
      <c r="G39" s="115">
        <v>110</v>
      </c>
      <c r="H39" s="115">
        <v>1</v>
      </c>
      <c r="I39" s="41">
        <v>0</v>
      </c>
      <c r="J39" s="101">
        <v>0.18</v>
      </c>
      <c r="K39" s="115">
        <v>0</v>
      </c>
      <c r="L39" s="115">
        <v>14</v>
      </c>
      <c r="M39" s="115">
        <v>11</v>
      </c>
      <c r="N39" s="101">
        <v>3.5000000000000003E-2</v>
      </c>
      <c r="O39" s="115">
        <v>25</v>
      </c>
      <c r="P39" s="115">
        <v>1</v>
      </c>
      <c r="Q39" s="105">
        <v>1.33</v>
      </c>
      <c r="R39" s="154">
        <v>1.4371206999999999</v>
      </c>
      <c r="S39" s="153" t="s">
        <v>242</v>
      </c>
    </row>
    <row r="40" spans="1:19" x14ac:dyDescent="0.35">
      <c r="A40" s="85">
        <v>39</v>
      </c>
      <c r="B40" s="79">
        <v>1993</v>
      </c>
      <c r="C40" s="85">
        <v>39</v>
      </c>
      <c r="D40" s="80" t="s">
        <v>147</v>
      </c>
      <c r="E40" s="79" t="s">
        <v>110</v>
      </c>
      <c r="F40" s="79" t="s">
        <v>33</v>
      </c>
      <c r="G40" s="115">
        <v>110</v>
      </c>
      <c r="H40" s="115">
        <v>2</v>
      </c>
      <c r="I40" s="41">
        <v>1</v>
      </c>
      <c r="J40" s="101">
        <v>0.17</v>
      </c>
      <c r="K40" s="115">
        <v>1</v>
      </c>
      <c r="L40" s="115">
        <v>17</v>
      </c>
      <c r="M40" s="115">
        <v>6</v>
      </c>
      <c r="N40" s="101">
        <v>0.06</v>
      </c>
      <c r="O40" s="115">
        <v>100</v>
      </c>
      <c r="P40" s="115">
        <v>3</v>
      </c>
      <c r="Q40" s="103">
        <v>1</v>
      </c>
      <c r="R40" s="154">
        <v>1.8261841499999998</v>
      </c>
      <c r="S40" s="153" t="s">
        <v>242</v>
      </c>
    </row>
    <row r="41" spans="1:19" x14ac:dyDescent="0.35">
      <c r="A41" s="85">
        <v>40</v>
      </c>
      <c r="B41" s="79">
        <v>1993</v>
      </c>
      <c r="C41" s="85">
        <v>40</v>
      </c>
      <c r="D41" s="80" t="s">
        <v>148</v>
      </c>
      <c r="E41" s="79" t="s">
        <v>110</v>
      </c>
      <c r="F41" s="79" t="s">
        <v>33</v>
      </c>
      <c r="G41" s="115">
        <v>107.69230769230769</v>
      </c>
      <c r="H41" s="115">
        <v>2.3076923076923075</v>
      </c>
      <c r="I41" s="41">
        <v>0.76923076923076916</v>
      </c>
      <c r="J41" s="101">
        <v>0.13076923076923078</v>
      </c>
      <c r="K41" s="115">
        <v>1.5384615384615383</v>
      </c>
      <c r="L41" s="115">
        <v>15.384615384615383</v>
      </c>
      <c r="M41" s="115">
        <v>6.9230769230769225</v>
      </c>
      <c r="N41" s="101">
        <v>7.3076923076923081E-2</v>
      </c>
      <c r="O41" s="115">
        <v>75</v>
      </c>
      <c r="P41" s="115">
        <v>2.3076923076923075</v>
      </c>
      <c r="Q41" s="105">
        <v>0.57692307692307687</v>
      </c>
      <c r="R41" s="154">
        <v>1.8235755999999999</v>
      </c>
      <c r="S41" s="153" t="s">
        <v>242</v>
      </c>
    </row>
    <row r="42" spans="1:19" x14ac:dyDescent="0.35">
      <c r="A42" s="85">
        <v>41</v>
      </c>
      <c r="B42" s="79">
        <v>1993</v>
      </c>
      <c r="C42" s="85">
        <v>41</v>
      </c>
      <c r="D42" s="80" t="s">
        <v>149</v>
      </c>
      <c r="E42" s="79" t="s">
        <v>114</v>
      </c>
      <c r="F42" s="79" t="s">
        <v>33</v>
      </c>
      <c r="G42" s="115">
        <v>110</v>
      </c>
      <c r="H42" s="115">
        <v>2</v>
      </c>
      <c r="I42" s="41">
        <v>1</v>
      </c>
      <c r="J42" s="101">
        <v>0.26</v>
      </c>
      <c r="K42" s="115">
        <v>0</v>
      </c>
      <c r="L42" s="115">
        <v>21</v>
      </c>
      <c r="M42" s="115">
        <v>3</v>
      </c>
      <c r="N42" s="101">
        <v>0.04</v>
      </c>
      <c r="O42" s="115">
        <v>25</v>
      </c>
      <c r="P42" s="115">
        <v>2</v>
      </c>
      <c r="Q42" s="105">
        <v>1.5</v>
      </c>
      <c r="R42" s="154">
        <v>1.9620557000000003</v>
      </c>
      <c r="S42" s="153" t="s">
        <v>242</v>
      </c>
    </row>
    <row r="43" spans="1:19" x14ac:dyDescent="0.35">
      <c r="A43" s="85">
        <v>42</v>
      </c>
      <c r="B43" s="79">
        <v>1993</v>
      </c>
      <c r="C43" s="85">
        <v>42</v>
      </c>
      <c r="D43" s="80" t="s">
        <v>150</v>
      </c>
      <c r="E43" s="79" t="s">
        <v>108</v>
      </c>
      <c r="F43" s="79" t="s">
        <v>33</v>
      </c>
      <c r="G43" s="115">
        <v>100</v>
      </c>
      <c r="H43" s="115">
        <v>4</v>
      </c>
      <c r="I43" s="41">
        <v>2</v>
      </c>
      <c r="J43" s="101">
        <v>0.15</v>
      </c>
      <c r="K43" s="115">
        <v>2</v>
      </c>
      <c r="L43" s="115">
        <v>12</v>
      </c>
      <c r="M43" s="115">
        <v>6</v>
      </c>
      <c r="N43" s="101">
        <v>9.5000000000000001E-2</v>
      </c>
      <c r="O43" s="115">
        <v>25</v>
      </c>
      <c r="P43" s="115">
        <v>2</v>
      </c>
      <c r="Q43" s="105">
        <v>0.67</v>
      </c>
      <c r="R43" s="154">
        <v>2.2664037000000001</v>
      </c>
      <c r="S43" s="153" t="s">
        <v>242</v>
      </c>
    </row>
    <row r="44" spans="1:19" x14ac:dyDescent="0.35">
      <c r="A44" s="85">
        <v>43</v>
      </c>
      <c r="B44" s="79">
        <v>1993</v>
      </c>
      <c r="C44" s="85">
        <v>43</v>
      </c>
      <c r="D44" s="80" t="s">
        <v>151</v>
      </c>
      <c r="E44" s="79" t="s">
        <v>114</v>
      </c>
      <c r="F44" s="79" t="s">
        <v>33</v>
      </c>
      <c r="G44" s="115">
        <v>110</v>
      </c>
      <c r="H44" s="115">
        <v>2</v>
      </c>
      <c r="I44" s="41">
        <v>1</v>
      </c>
      <c r="J44" s="101">
        <v>0.18</v>
      </c>
      <c r="K44" s="115">
        <v>0</v>
      </c>
      <c r="L44" s="115">
        <v>12</v>
      </c>
      <c r="M44" s="115">
        <v>12</v>
      </c>
      <c r="N44" s="101">
        <v>5.5E-2</v>
      </c>
      <c r="O44" s="115">
        <v>25</v>
      </c>
      <c r="P44" s="115">
        <v>2</v>
      </c>
      <c r="Q44" s="103">
        <v>1</v>
      </c>
      <c r="R44" s="154">
        <v>1.3367257499999998</v>
      </c>
      <c r="S44" s="153" t="s">
        <v>242</v>
      </c>
    </row>
    <row r="45" spans="1:19" x14ac:dyDescent="0.35">
      <c r="A45" s="85">
        <v>44</v>
      </c>
      <c r="B45" s="79">
        <v>1993</v>
      </c>
      <c r="C45" s="85">
        <v>44</v>
      </c>
      <c r="D45" s="80" t="s">
        <v>152</v>
      </c>
      <c r="E45" s="79" t="s">
        <v>153</v>
      </c>
      <c r="F45" s="79" t="s">
        <v>130</v>
      </c>
      <c r="G45" s="115">
        <v>100</v>
      </c>
      <c r="H45" s="115">
        <v>4</v>
      </c>
      <c r="I45" s="41">
        <v>1</v>
      </c>
      <c r="J45" s="101">
        <v>0</v>
      </c>
      <c r="K45" s="115">
        <v>0</v>
      </c>
      <c r="L45" s="115">
        <v>16</v>
      </c>
      <c r="M45" s="115">
        <v>3</v>
      </c>
      <c r="N45" s="101">
        <v>9.5000000000000001E-2</v>
      </c>
      <c r="O45" s="115">
        <v>25</v>
      </c>
      <c r="P45" s="115">
        <v>2</v>
      </c>
      <c r="Q45" s="103">
        <v>1</v>
      </c>
      <c r="R45" s="154">
        <v>2.74254585</v>
      </c>
      <c r="S45" s="153" t="s">
        <v>242</v>
      </c>
    </row>
    <row r="46" spans="1:19" x14ac:dyDescent="0.35">
      <c r="A46" s="85">
        <v>45</v>
      </c>
      <c r="B46" s="79">
        <v>1993</v>
      </c>
      <c r="C46" s="85">
        <v>45</v>
      </c>
      <c r="D46" s="80" t="s">
        <v>203</v>
      </c>
      <c r="E46" s="79" t="s">
        <v>53</v>
      </c>
      <c r="F46" s="79" t="s">
        <v>33</v>
      </c>
      <c r="G46" s="115">
        <v>150</v>
      </c>
      <c r="H46" s="115">
        <v>4</v>
      </c>
      <c r="I46" s="41">
        <v>3</v>
      </c>
      <c r="J46" s="101">
        <v>9.5000000000000001E-2</v>
      </c>
      <c r="K46" s="115">
        <v>3</v>
      </c>
      <c r="L46" s="115">
        <v>16</v>
      </c>
      <c r="M46" s="115">
        <v>11</v>
      </c>
      <c r="N46" s="101">
        <v>0.17</v>
      </c>
      <c r="O46" s="115">
        <v>25</v>
      </c>
      <c r="P46" s="115">
        <v>3</v>
      </c>
      <c r="Q46" s="103">
        <v>1</v>
      </c>
      <c r="R46" s="154">
        <v>1.85684315</v>
      </c>
      <c r="S46" s="153" t="s">
        <v>242</v>
      </c>
    </row>
    <row r="47" spans="1:19" x14ac:dyDescent="0.35">
      <c r="A47" s="85">
        <v>46</v>
      </c>
      <c r="B47" s="79">
        <v>1993</v>
      </c>
      <c r="C47" s="85">
        <v>46</v>
      </c>
      <c r="D47" s="80" t="s">
        <v>204</v>
      </c>
      <c r="E47" s="79" t="s">
        <v>53</v>
      </c>
      <c r="F47" s="79" t="s">
        <v>33</v>
      </c>
      <c r="G47" s="115">
        <v>150</v>
      </c>
      <c r="H47" s="115">
        <v>4</v>
      </c>
      <c r="I47" s="41">
        <v>3</v>
      </c>
      <c r="J47" s="101">
        <v>0.15</v>
      </c>
      <c r="K47" s="115">
        <v>3</v>
      </c>
      <c r="L47" s="115">
        <v>16</v>
      </c>
      <c r="M47" s="115">
        <v>11</v>
      </c>
      <c r="N47" s="101">
        <v>0.17</v>
      </c>
      <c r="O47" s="115">
        <v>25</v>
      </c>
      <c r="P47" s="115">
        <v>3</v>
      </c>
      <c r="Q47" s="103">
        <v>1</v>
      </c>
      <c r="R47" s="154">
        <v>1.70698825</v>
      </c>
      <c r="S47" s="153" t="s">
        <v>242</v>
      </c>
    </row>
    <row r="48" spans="1:19" x14ac:dyDescent="0.35">
      <c r="A48" s="85">
        <v>47</v>
      </c>
      <c r="B48" s="79">
        <v>1993</v>
      </c>
      <c r="C48" s="85">
        <v>47</v>
      </c>
      <c r="D48" s="80" t="s">
        <v>154</v>
      </c>
      <c r="E48" s="79" t="s">
        <v>110</v>
      </c>
      <c r="F48" s="79" t="s">
        <v>33</v>
      </c>
      <c r="G48" s="115">
        <v>106.66666666666667</v>
      </c>
      <c r="H48" s="115">
        <v>2</v>
      </c>
      <c r="I48" s="41">
        <v>1.3333333333333333</v>
      </c>
      <c r="J48" s="101">
        <v>9.9999999999999992E-2</v>
      </c>
      <c r="K48" s="115">
        <v>2</v>
      </c>
      <c r="L48" s="115">
        <v>11.333333333333334</v>
      </c>
      <c r="M48" s="115">
        <v>8.6666666666666661</v>
      </c>
      <c r="N48" s="101">
        <v>0.10666666666666667</v>
      </c>
      <c r="O48" s="115">
        <v>25</v>
      </c>
      <c r="P48" s="115">
        <v>2</v>
      </c>
      <c r="Q48" s="105">
        <v>0.44666666666666671</v>
      </c>
      <c r="R48" s="154">
        <v>1.5156675499999999</v>
      </c>
      <c r="S48" s="153" t="s">
        <v>242</v>
      </c>
    </row>
    <row r="49" spans="1:19" x14ac:dyDescent="0.35">
      <c r="A49" s="85">
        <v>48</v>
      </c>
      <c r="B49" s="79">
        <v>1993</v>
      </c>
      <c r="C49" s="85">
        <v>48</v>
      </c>
      <c r="D49" s="80" t="s">
        <v>155</v>
      </c>
      <c r="E49" s="79" t="s">
        <v>114</v>
      </c>
      <c r="F49" s="79" t="s">
        <v>33</v>
      </c>
      <c r="G49" s="115">
        <v>100</v>
      </c>
      <c r="H49" s="115">
        <v>2</v>
      </c>
      <c r="I49" s="41">
        <v>1</v>
      </c>
      <c r="J49" s="101">
        <v>0.22</v>
      </c>
      <c r="K49" s="115">
        <v>2</v>
      </c>
      <c r="L49" s="115">
        <v>15</v>
      </c>
      <c r="M49" s="115">
        <v>6</v>
      </c>
      <c r="N49" s="101">
        <v>0.09</v>
      </c>
      <c r="O49" s="115">
        <v>25</v>
      </c>
      <c r="P49" s="115">
        <v>1</v>
      </c>
      <c r="Q49" s="103">
        <v>1</v>
      </c>
      <c r="R49" s="154">
        <v>2.0052982500000001</v>
      </c>
      <c r="S49" s="153" t="s">
        <v>242</v>
      </c>
    </row>
    <row r="50" spans="1:19" x14ac:dyDescent="0.35">
      <c r="A50" s="85">
        <v>49</v>
      </c>
      <c r="B50" s="79">
        <v>1993</v>
      </c>
      <c r="C50" s="85">
        <v>49</v>
      </c>
      <c r="D50" s="80" t="s">
        <v>156</v>
      </c>
      <c r="E50" s="79" t="s">
        <v>110</v>
      </c>
      <c r="F50" s="79" t="s">
        <v>33</v>
      </c>
      <c r="G50" s="115">
        <v>120</v>
      </c>
      <c r="H50" s="115">
        <v>2</v>
      </c>
      <c r="I50" s="41">
        <v>1</v>
      </c>
      <c r="J50" s="101">
        <v>0.19</v>
      </c>
      <c r="K50" s="115">
        <v>0</v>
      </c>
      <c r="L50" s="115">
        <v>15</v>
      </c>
      <c r="M50" s="115">
        <v>9</v>
      </c>
      <c r="N50" s="101">
        <v>0.04</v>
      </c>
      <c r="O50" s="115">
        <v>25</v>
      </c>
      <c r="P50" s="115">
        <v>2</v>
      </c>
      <c r="Q50" s="105">
        <v>0.67</v>
      </c>
      <c r="R50" s="154">
        <v>1.49621425</v>
      </c>
      <c r="S50" s="153" t="s">
        <v>242</v>
      </c>
    </row>
    <row r="51" spans="1:19" x14ac:dyDescent="0.35">
      <c r="A51" s="85">
        <v>50</v>
      </c>
      <c r="B51" s="79">
        <v>1993</v>
      </c>
      <c r="C51" s="85">
        <v>50</v>
      </c>
      <c r="D51" s="80" t="s">
        <v>157</v>
      </c>
      <c r="E51" s="79" t="s">
        <v>110</v>
      </c>
      <c r="F51" s="79" t="s">
        <v>33</v>
      </c>
      <c r="G51" s="115">
        <v>105.26315789473684</v>
      </c>
      <c r="H51" s="115">
        <v>2.255639097744361</v>
      </c>
      <c r="I51" s="41">
        <v>1.5037593984962405</v>
      </c>
      <c r="J51" s="101">
        <v>0.16541353383458646</v>
      </c>
      <c r="K51" s="115">
        <v>2.255639097744361</v>
      </c>
      <c r="L51" s="115">
        <v>15.789473684210526</v>
      </c>
      <c r="M51" s="115">
        <v>5.2631578947368416</v>
      </c>
      <c r="N51" s="101">
        <v>9.7744360902255634E-2</v>
      </c>
      <c r="O51" s="115">
        <v>25</v>
      </c>
      <c r="P51" s="115">
        <v>2.255639097744361</v>
      </c>
      <c r="Q51" s="105">
        <v>0.50375939849624063</v>
      </c>
      <c r="R51" s="154">
        <v>2.0346160000000002</v>
      </c>
      <c r="S51" s="153" t="s">
        <v>242</v>
      </c>
    </row>
    <row r="52" spans="1:19" x14ac:dyDescent="0.35">
      <c r="A52" s="85">
        <v>51</v>
      </c>
      <c r="B52" s="79">
        <v>1993</v>
      </c>
      <c r="C52" s="85">
        <v>51</v>
      </c>
      <c r="D52" s="80" t="s">
        <v>158</v>
      </c>
      <c r="E52" s="79" t="s">
        <v>110</v>
      </c>
      <c r="F52" s="79" t="s">
        <v>33</v>
      </c>
      <c r="G52" s="115">
        <v>90</v>
      </c>
      <c r="H52" s="115">
        <v>3</v>
      </c>
      <c r="I52" s="41">
        <v>0</v>
      </c>
      <c r="J52" s="101">
        <v>0.17</v>
      </c>
      <c r="K52" s="115">
        <v>3</v>
      </c>
      <c r="L52" s="115">
        <v>18</v>
      </c>
      <c r="M52" s="115">
        <v>2</v>
      </c>
      <c r="N52" s="101">
        <v>0.09</v>
      </c>
      <c r="O52" s="115">
        <v>25</v>
      </c>
      <c r="P52" s="115">
        <v>3</v>
      </c>
      <c r="Q52" s="103">
        <v>1</v>
      </c>
      <c r="R52" s="154">
        <v>2.9821418500000001</v>
      </c>
      <c r="S52" s="153" t="s">
        <v>242</v>
      </c>
    </row>
    <row r="53" spans="1:19" x14ac:dyDescent="0.35">
      <c r="A53" s="85">
        <v>52</v>
      </c>
      <c r="B53" s="79">
        <v>1993</v>
      </c>
      <c r="C53" s="85">
        <v>52</v>
      </c>
      <c r="D53" s="80" t="s">
        <v>159</v>
      </c>
      <c r="E53" s="79" t="s">
        <v>114</v>
      </c>
      <c r="F53" s="79" t="s">
        <v>33</v>
      </c>
      <c r="G53" s="115">
        <v>104</v>
      </c>
      <c r="H53" s="115">
        <v>2.4</v>
      </c>
      <c r="I53" s="41">
        <v>1.6</v>
      </c>
      <c r="J53" s="101">
        <v>0.13600000000000001</v>
      </c>
      <c r="K53" s="115">
        <v>1.2</v>
      </c>
      <c r="L53" s="115">
        <v>10.8</v>
      </c>
      <c r="M53" s="115">
        <v>8</v>
      </c>
      <c r="N53" s="101">
        <v>9.6000000000000002E-2</v>
      </c>
      <c r="O53" s="115">
        <v>25</v>
      </c>
      <c r="P53" s="115">
        <v>2.4</v>
      </c>
      <c r="Q53" s="105">
        <v>0.4</v>
      </c>
      <c r="R53" s="154">
        <v>1.52254215</v>
      </c>
      <c r="S53" s="153" t="s">
        <v>242</v>
      </c>
    </row>
    <row r="54" spans="1:19" x14ac:dyDescent="0.35">
      <c r="A54" s="85">
        <v>53</v>
      </c>
      <c r="B54" s="79">
        <v>1993</v>
      </c>
      <c r="C54" s="85">
        <v>53</v>
      </c>
      <c r="D54" s="80" t="s">
        <v>160</v>
      </c>
      <c r="E54" s="79" t="s">
        <v>32</v>
      </c>
      <c r="F54" s="79" t="s">
        <v>33</v>
      </c>
      <c r="G54" s="115">
        <v>90.225563909774436</v>
      </c>
      <c r="H54" s="115">
        <v>2.255639097744361</v>
      </c>
      <c r="I54" s="41">
        <v>0.75187969924812026</v>
      </c>
      <c r="J54" s="101">
        <v>0.15037593984962405</v>
      </c>
      <c r="K54" s="115">
        <v>4.511278195488722</v>
      </c>
      <c r="L54" s="115">
        <v>8.2706766917293226</v>
      </c>
      <c r="M54" s="115">
        <v>10.526315789473683</v>
      </c>
      <c r="N54" s="101">
        <v>0.19548872180451127</v>
      </c>
      <c r="O54" s="115">
        <v>25</v>
      </c>
      <c r="P54" s="115">
        <v>2.255639097744361</v>
      </c>
      <c r="Q54" s="105">
        <v>0.50375939849624063</v>
      </c>
      <c r="R54" s="154">
        <v>1.8920297000000001</v>
      </c>
      <c r="S54" s="153" t="s">
        <v>242</v>
      </c>
    </row>
    <row r="55" spans="1:19" x14ac:dyDescent="0.35">
      <c r="A55" s="85">
        <v>54</v>
      </c>
      <c r="B55" s="79">
        <v>1993</v>
      </c>
      <c r="C55" s="85">
        <v>54</v>
      </c>
      <c r="D55" s="80" t="s">
        <v>161</v>
      </c>
      <c r="E55" s="79" t="s">
        <v>110</v>
      </c>
      <c r="F55" s="79" t="s">
        <v>33</v>
      </c>
      <c r="G55" s="115">
        <v>100</v>
      </c>
      <c r="H55" s="115">
        <v>3</v>
      </c>
      <c r="I55" s="41">
        <v>0</v>
      </c>
      <c r="J55" s="101">
        <v>0.32</v>
      </c>
      <c r="K55" s="115">
        <v>1</v>
      </c>
      <c r="L55" s="115">
        <v>20</v>
      </c>
      <c r="M55" s="115">
        <v>3</v>
      </c>
      <c r="N55" s="101">
        <v>4.4999999999999998E-2</v>
      </c>
      <c r="O55" s="115">
        <v>100</v>
      </c>
      <c r="P55" s="115">
        <v>3</v>
      </c>
      <c r="Q55" s="103">
        <v>1</v>
      </c>
      <c r="R55" s="154">
        <v>2.075177</v>
      </c>
      <c r="S55" s="153" t="s">
        <v>242</v>
      </c>
    </row>
    <row r="56" spans="1:19" x14ac:dyDescent="0.35">
      <c r="A56" s="85">
        <v>55</v>
      </c>
      <c r="B56" s="79">
        <v>1993</v>
      </c>
      <c r="C56" s="85">
        <v>55</v>
      </c>
      <c r="D56" s="80" t="s">
        <v>162</v>
      </c>
      <c r="E56" s="79" t="s">
        <v>108</v>
      </c>
      <c r="F56" s="79" t="s">
        <v>33</v>
      </c>
      <c r="G56" s="115">
        <v>100</v>
      </c>
      <c r="H56" s="115">
        <v>2</v>
      </c>
      <c r="I56" s="41">
        <v>0</v>
      </c>
      <c r="J56" s="101">
        <v>0</v>
      </c>
      <c r="K56" s="115">
        <v>0</v>
      </c>
      <c r="L56" s="115">
        <v>26</v>
      </c>
      <c r="M56" s="115">
        <v>0</v>
      </c>
      <c r="N56" s="101">
        <v>0.03</v>
      </c>
      <c r="O56" s="115">
        <v>0</v>
      </c>
      <c r="P56" s="115">
        <v>6</v>
      </c>
      <c r="Q56" s="105">
        <v>2</v>
      </c>
      <c r="R56" s="154">
        <v>3.0378056000000004</v>
      </c>
      <c r="S56" s="153" t="s">
        <v>242</v>
      </c>
    </row>
    <row r="57" spans="1:19" x14ac:dyDescent="0.35">
      <c r="A57" s="85">
        <v>56</v>
      </c>
      <c r="B57" s="79">
        <v>1993</v>
      </c>
      <c r="C57" s="85">
        <v>56</v>
      </c>
      <c r="D57" s="80" t="s">
        <v>163</v>
      </c>
      <c r="E57" s="79" t="s">
        <v>108</v>
      </c>
      <c r="F57" s="79" t="s">
        <v>33</v>
      </c>
      <c r="G57" s="115">
        <v>100</v>
      </c>
      <c r="H57" s="115">
        <v>4</v>
      </c>
      <c r="I57" s="41">
        <v>0</v>
      </c>
      <c r="J57" s="101">
        <v>0</v>
      </c>
      <c r="K57" s="115">
        <v>2</v>
      </c>
      <c r="L57" s="115">
        <v>20</v>
      </c>
      <c r="M57" s="115">
        <v>0</v>
      </c>
      <c r="N57" s="101">
        <v>0.1</v>
      </c>
      <c r="O57" s="115">
        <v>0</v>
      </c>
      <c r="P57" s="115">
        <v>6</v>
      </c>
      <c r="Q57" s="105">
        <v>2</v>
      </c>
      <c r="R57" s="154">
        <v>3.1502822500000001</v>
      </c>
      <c r="S57" s="153" t="s">
        <v>242</v>
      </c>
    </row>
    <row r="58" spans="1:19" x14ac:dyDescent="0.35">
      <c r="A58" s="85">
        <v>57</v>
      </c>
      <c r="B58" s="79">
        <v>1993</v>
      </c>
      <c r="C58" s="85">
        <v>57</v>
      </c>
      <c r="D58" s="80" t="s">
        <v>164</v>
      </c>
      <c r="E58" s="79" t="s">
        <v>108</v>
      </c>
      <c r="F58" s="79" t="s">
        <v>33</v>
      </c>
      <c r="G58" s="115">
        <v>100</v>
      </c>
      <c r="H58" s="115">
        <v>4</v>
      </c>
      <c r="I58" s="41">
        <v>1</v>
      </c>
      <c r="J58" s="101">
        <v>0.13500000000000001</v>
      </c>
      <c r="K58" s="115">
        <v>2</v>
      </c>
      <c r="L58" s="115">
        <v>14</v>
      </c>
      <c r="M58" s="115">
        <v>6</v>
      </c>
      <c r="N58" s="101">
        <v>0.11</v>
      </c>
      <c r="O58" s="115">
        <v>25</v>
      </c>
      <c r="P58" s="115">
        <v>3</v>
      </c>
      <c r="Q58" s="105">
        <v>0.5</v>
      </c>
      <c r="R58" s="154">
        <v>2.4755937000000001</v>
      </c>
      <c r="S58" s="153" t="s">
        <v>242</v>
      </c>
    </row>
    <row r="59" spans="1:19" x14ac:dyDescent="0.35">
      <c r="A59" s="85">
        <v>58</v>
      </c>
      <c r="B59" s="79">
        <v>1993</v>
      </c>
      <c r="C59" s="85">
        <v>58</v>
      </c>
      <c r="D59" s="80" t="s">
        <v>165</v>
      </c>
      <c r="E59" s="79" t="s">
        <v>108</v>
      </c>
      <c r="F59" s="79" t="s">
        <v>130</v>
      </c>
      <c r="G59" s="115">
        <v>100</v>
      </c>
      <c r="H59" s="115">
        <v>5</v>
      </c>
      <c r="I59" s="41">
        <v>2</v>
      </c>
      <c r="J59" s="101">
        <v>0</v>
      </c>
      <c r="K59" s="115">
        <v>2.7</v>
      </c>
      <c r="L59" s="115">
        <v>-1</v>
      </c>
      <c r="M59" s="115">
        <v>-1</v>
      </c>
      <c r="N59" s="101">
        <v>0.11</v>
      </c>
      <c r="O59" s="115">
        <v>0</v>
      </c>
      <c r="P59" s="115">
        <v>1</v>
      </c>
      <c r="Q59" s="105">
        <v>0.67</v>
      </c>
      <c r="R59" s="154">
        <v>2.5414196000000002</v>
      </c>
      <c r="S59" s="153" t="s">
        <v>242</v>
      </c>
    </row>
    <row r="60" spans="1:19" x14ac:dyDescent="0.35">
      <c r="A60" s="85">
        <v>59</v>
      </c>
      <c r="B60" s="79">
        <v>1993</v>
      </c>
      <c r="C60" s="85">
        <v>59</v>
      </c>
      <c r="D60" s="80" t="s">
        <v>166</v>
      </c>
      <c r="E60" s="79" t="s">
        <v>110</v>
      </c>
      <c r="F60" s="79" t="s">
        <v>33</v>
      </c>
      <c r="G60" s="115">
        <v>90.225563909774436</v>
      </c>
      <c r="H60" s="115">
        <v>2.255639097744361</v>
      </c>
      <c r="I60" s="41">
        <v>0.75187969924812026</v>
      </c>
      <c r="J60" s="101">
        <v>0.15789473684210525</v>
      </c>
      <c r="K60" s="115">
        <v>3.7593984962406015</v>
      </c>
      <c r="L60" s="115">
        <v>10.526315789473683</v>
      </c>
      <c r="M60" s="115">
        <v>9.022556390977444</v>
      </c>
      <c r="N60" s="101">
        <v>0.18045112781954886</v>
      </c>
      <c r="O60" s="115">
        <v>25</v>
      </c>
      <c r="P60" s="115">
        <v>1.5037593984962405</v>
      </c>
      <c r="Q60" s="105">
        <v>0.56390977443609025</v>
      </c>
      <c r="R60" s="154">
        <v>1.9629598500000001</v>
      </c>
      <c r="S60" s="153" t="s">
        <v>242</v>
      </c>
    </row>
    <row r="61" spans="1:19" x14ac:dyDescent="0.35">
      <c r="A61" s="85">
        <v>60</v>
      </c>
      <c r="B61" s="79">
        <v>1993</v>
      </c>
      <c r="C61" s="85">
        <v>60</v>
      </c>
      <c r="D61" s="80" t="s">
        <v>167</v>
      </c>
      <c r="E61" s="79" t="s">
        <v>114</v>
      </c>
      <c r="F61" s="79" t="s">
        <v>33</v>
      </c>
      <c r="G61" s="115">
        <v>100</v>
      </c>
      <c r="H61" s="115">
        <v>3</v>
      </c>
      <c r="I61" s="41">
        <v>2</v>
      </c>
      <c r="J61" s="101">
        <v>0.14000000000000001</v>
      </c>
      <c r="K61" s="115">
        <v>2.5</v>
      </c>
      <c r="L61" s="115">
        <v>10.5</v>
      </c>
      <c r="M61" s="115">
        <v>8</v>
      </c>
      <c r="N61" s="101">
        <v>0.14000000000000001</v>
      </c>
      <c r="O61" s="115">
        <v>25</v>
      </c>
      <c r="P61" s="115">
        <v>3</v>
      </c>
      <c r="Q61" s="105">
        <v>0.5</v>
      </c>
      <c r="R61" s="154">
        <v>1.9851700000000001</v>
      </c>
      <c r="S61" s="153" t="s">
        <v>242</v>
      </c>
    </row>
    <row r="62" spans="1:19" x14ac:dyDescent="0.35">
      <c r="A62" s="85">
        <v>61</v>
      </c>
      <c r="B62" s="79">
        <v>1993</v>
      </c>
      <c r="C62" s="85">
        <v>61</v>
      </c>
      <c r="D62" s="80" t="s">
        <v>168</v>
      </c>
      <c r="E62" s="79" t="s">
        <v>110</v>
      </c>
      <c r="F62" s="79" t="s">
        <v>33</v>
      </c>
      <c r="G62" s="115">
        <v>90</v>
      </c>
      <c r="H62" s="115">
        <v>2</v>
      </c>
      <c r="I62" s="41">
        <v>0</v>
      </c>
      <c r="J62" s="101">
        <v>0</v>
      </c>
      <c r="K62" s="115">
        <v>2</v>
      </c>
      <c r="L62" s="115">
        <v>15</v>
      </c>
      <c r="M62" s="115">
        <v>6</v>
      </c>
      <c r="N62" s="101">
        <v>0.11</v>
      </c>
      <c r="O62" s="115">
        <v>25</v>
      </c>
      <c r="P62" s="115">
        <v>3</v>
      </c>
      <c r="Q62" s="105">
        <v>0.5</v>
      </c>
      <c r="R62" s="154">
        <v>2.7666571000000002</v>
      </c>
      <c r="S62" s="153" t="s">
        <v>242</v>
      </c>
    </row>
    <row r="63" spans="1:19" x14ac:dyDescent="0.35">
      <c r="A63" s="85">
        <v>62</v>
      </c>
      <c r="B63" s="79">
        <v>1993</v>
      </c>
      <c r="C63" s="85">
        <v>62</v>
      </c>
      <c r="D63" s="80" t="s">
        <v>169</v>
      </c>
      <c r="E63" s="79" t="s">
        <v>53</v>
      </c>
      <c r="F63" s="79" t="s">
        <v>33</v>
      </c>
      <c r="G63" s="115">
        <v>110</v>
      </c>
      <c r="H63" s="115">
        <v>1</v>
      </c>
      <c r="I63" s="41">
        <v>0</v>
      </c>
      <c r="J63" s="101">
        <v>0.24</v>
      </c>
      <c r="K63" s="115">
        <v>0</v>
      </c>
      <c r="L63" s="115">
        <v>23</v>
      </c>
      <c r="M63" s="115">
        <v>2</v>
      </c>
      <c r="N63" s="101">
        <v>0.03</v>
      </c>
      <c r="O63" s="115">
        <v>25</v>
      </c>
      <c r="P63" s="115">
        <v>1</v>
      </c>
      <c r="Q63" s="105">
        <v>1.1299999999999999</v>
      </c>
      <c r="R63" s="154">
        <v>2.0999466500000001</v>
      </c>
      <c r="S63" s="153" t="s">
        <v>242</v>
      </c>
    </row>
    <row r="64" spans="1:19" x14ac:dyDescent="0.35">
      <c r="A64" s="85">
        <v>63</v>
      </c>
      <c r="B64" s="79">
        <v>1993</v>
      </c>
      <c r="C64" s="85">
        <v>63</v>
      </c>
      <c r="D64" s="80" t="s">
        <v>170</v>
      </c>
      <c r="E64" s="79" t="s">
        <v>110</v>
      </c>
      <c r="F64" s="79" t="s">
        <v>33</v>
      </c>
      <c r="G64" s="115">
        <v>110</v>
      </c>
      <c r="H64" s="115">
        <v>2</v>
      </c>
      <c r="I64" s="41">
        <v>0</v>
      </c>
      <c r="J64" s="101">
        <v>0.28999999999999998</v>
      </c>
      <c r="K64" s="115">
        <v>0</v>
      </c>
      <c r="L64" s="115">
        <v>22</v>
      </c>
      <c r="M64" s="115">
        <v>3</v>
      </c>
      <c r="N64" s="101">
        <v>3.5000000000000003E-2</v>
      </c>
      <c r="O64" s="115">
        <v>25</v>
      </c>
      <c r="P64" s="115">
        <v>1</v>
      </c>
      <c r="Q64" s="103">
        <v>1</v>
      </c>
      <c r="R64" s="154">
        <v>2.0280079500000001</v>
      </c>
      <c r="S64" s="153" t="s">
        <v>242</v>
      </c>
    </row>
    <row r="65" spans="1:19" x14ac:dyDescent="0.35">
      <c r="A65" s="85">
        <v>64</v>
      </c>
      <c r="B65" s="79">
        <v>1993</v>
      </c>
      <c r="C65" s="85">
        <v>64</v>
      </c>
      <c r="D65" s="80" t="s">
        <v>171</v>
      </c>
      <c r="E65" s="79" t="s">
        <v>106</v>
      </c>
      <c r="F65" s="79" t="s">
        <v>33</v>
      </c>
      <c r="G65" s="115">
        <v>96.385542168674704</v>
      </c>
      <c r="H65" s="115">
        <v>2.4096385542168677</v>
      </c>
      <c r="I65" s="41">
        <v>0</v>
      </c>
      <c r="J65" s="101">
        <v>0</v>
      </c>
      <c r="K65" s="115">
        <v>3.6144578313253013</v>
      </c>
      <c r="L65" s="115">
        <v>19.277108433734941</v>
      </c>
      <c r="M65" s="115">
        <v>0</v>
      </c>
      <c r="N65" s="101">
        <v>0.11445783132530121</v>
      </c>
      <c r="O65" s="115">
        <v>0</v>
      </c>
      <c r="P65" s="115">
        <v>1.2048192771084338</v>
      </c>
      <c r="Q65" s="105">
        <v>1.2048192771084338</v>
      </c>
      <c r="R65" s="154">
        <v>3.4117942499999998</v>
      </c>
      <c r="S65" s="153" t="s">
        <v>242</v>
      </c>
    </row>
    <row r="66" spans="1:19" x14ac:dyDescent="0.35">
      <c r="A66" s="85">
        <v>65</v>
      </c>
      <c r="B66" s="79">
        <v>1993</v>
      </c>
      <c r="C66" s="85">
        <v>65</v>
      </c>
      <c r="D66" s="80" t="s">
        <v>172</v>
      </c>
      <c r="E66" s="79" t="s">
        <v>106</v>
      </c>
      <c r="F66" s="79" t="s">
        <v>33</v>
      </c>
      <c r="G66" s="115">
        <v>90</v>
      </c>
      <c r="H66" s="115">
        <v>3</v>
      </c>
      <c r="I66" s="41">
        <v>0</v>
      </c>
      <c r="J66" s="101">
        <v>0</v>
      </c>
      <c r="K66" s="115">
        <v>4</v>
      </c>
      <c r="L66" s="115">
        <v>19</v>
      </c>
      <c r="M66" s="115">
        <v>0</v>
      </c>
      <c r="N66" s="101">
        <v>0.14000000000000001</v>
      </c>
      <c r="O66" s="115">
        <v>0</v>
      </c>
      <c r="P66" s="115">
        <v>1</v>
      </c>
      <c r="Q66" s="105">
        <v>0.67</v>
      </c>
      <c r="R66" s="154">
        <v>3.7236474500000001</v>
      </c>
      <c r="S66" s="153" t="s">
        <v>242</v>
      </c>
    </row>
    <row r="67" spans="1:19" x14ac:dyDescent="0.35">
      <c r="A67" s="85">
        <v>66</v>
      </c>
      <c r="B67" s="79">
        <v>1993</v>
      </c>
      <c r="C67" s="85">
        <v>66</v>
      </c>
      <c r="D67" s="80" t="s">
        <v>173</v>
      </c>
      <c r="E67" s="79" t="s">
        <v>106</v>
      </c>
      <c r="F67" s="79" t="s">
        <v>33</v>
      </c>
      <c r="G67" s="115">
        <v>90</v>
      </c>
      <c r="H67" s="115">
        <v>3</v>
      </c>
      <c r="I67" s="41">
        <v>0</v>
      </c>
      <c r="J67" s="101">
        <v>0</v>
      </c>
      <c r="K67" s="115">
        <v>3</v>
      </c>
      <c r="L67" s="115">
        <v>20</v>
      </c>
      <c r="M67" s="115">
        <v>0</v>
      </c>
      <c r="N67" s="101">
        <v>0.12</v>
      </c>
      <c r="O67" s="115">
        <v>0</v>
      </c>
      <c r="P67" s="115">
        <v>1</v>
      </c>
      <c r="Q67" s="105">
        <v>0.67</v>
      </c>
      <c r="R67" s="154">
        <v>3.6400893500000002</v>
      </c>
      <c r="S67" s="153" t="s">
        <v>242</v>
      </c>
    </row>
    <row r="68" spans="1:19" x14ac:dyDescent="0.35">
      <c r="A68" s="85">
        <v>67</v>
      </c>
      <c r="B68" s="79">
        <v>1993</v>
      </c>
      <c r="C68" s="85">
        <v>67</v>
      </c>
      <c r="D68" s="80" t="s">
        <v>174</v>
      </c>
      <c r="E68" s="79" t="s">
        <v>110</v>
      </c>
      <c r="F68" s="79" t="s">
        <v>33</v>
      </c>
      <c r="G68" s="115">
        <v>110</v>
      </c>
      <c r="H68" s="115">
        <v>2</v>
      </c>
      <c r="I68" s="41">
        <v>1</v>
      </c>
      <c r="J68" s="101">
        <v>7.0000000000000007E-2</v>
      </c>
      <c r="K68" s="115">
        <v>1</v>
      </c>
      <c r="L68" s="115">
        <v>9</v>
      </c>
      <c r="M68" s="115">
        <v>15</v>
      </c>
      <c r="N68" s="101">
        <v>0.04</v>
      </c>
      <c r="O68" s="115">
        <v>25</v>
      </c>
      <c r="P68" s="115">
        <v>2</v>
      </c>
      <c r="Q68" s="105">
        <v>0.75</v>
      </c>
      <c r="R68" s="154">
        <v>1.5615027000000001</v>
      </c>
      <c r="S68" s="153" t="s">
        <v>242</v>
      </c>
    </row>
    <row r="69" spans="1:19" x14ac:dyDescent="0.35">
      <c r="A69" s="85">
        <v>68</v>
      </c>
      <c r="B69" s="79">
        <v>1993</v>
      </c>
      <c r="C69" s="85">
        <v>68</v>
      </c>
      <c r="D69" s="80" t="s">
        <v>175</v>
      </c>
      <c r="E69" s="79" t="s">
        <v>110</v>
      </c>
      <c r="F69" s="79" t="s">
        <v>33</v>
      </c>
      <c r="G69" s="115">
        <v>110</v>
      </c>
      <c r="H69" s="115">
        <v>6</v>
      </c>
      <c r="I69" s="41">
        <v>0</v>
      </c>
      <c r="J69" s="101">
        <v>0.23</v>
      </c>
      <c r="K69" s="115">
        <v>1</v>
      </c>
      <c r="L69" s="115">
        <v>16</v>
      </c>
      <c r="M69" s="115">
        <v>3</v>
      </c>
      <c r="N69" s="101">
        <v>5.5E-2</v>
      </c>
      <c r="O69" s="115">
        <v>25</v>
      </c>
      <c r="P69" s="115">
        <v>1</v>
      </c>
      <c r="Q69" s="103">
        <v>1</v>
      </c>
      <c r="R69" s="154">
        <v>2.6565662000000003</v>
      </c>
      <c r="S69" s="153" t="s">
        <v>242</v>
      </c>
    </row>
    <row r="70" spans="1:19" x14ac:dyDescent="0.35">
      <c r="A70" s="85">
        <v>69</v>
      </c>
      <c r="B70" s="79">
        <v>1993</v>
      </c>
      <c r="C70" s="85">
        <v>69</v>
      </c>
      <c r="D70" s="80" t="s">
        <v>176</v>
      </c>
      <c r="E70" s="79" t="s">
        <v>106</v>
      </c>
      <c r="F70" s="79" t="s">
        <v>33</v>
      </c>
      <c r="G70" s="115">
        <v>90</v>
      </c>
      <c r="H70" s="115">
        <v>2</v>
      </c>
      <c r="I70" s="41">
        <v>0</v>
      </c>
      <c r="J70" s="101">
        <v>1.4999999999999999E-2</v>
      </c>
      <c r="K70" s="115">
        <v>3</v>
      </c>
      <c r="L70" s="115">
        <v>15</v>
      </c>
      <c r="M70" s="115">
        <v>5</v>
      </c>
      <c r="N70" s="101">
        <v>0.09</v>
      </c>
      <c r="O70" s="115">
        <v>25</v>
      </c>
      <c r="P70" s="115">
        <v>2</v>
      </c>
      <c r="Q70" s="103">
        <v>1</v>
      </c>
      <c r="R70" s="154">
        <v>2.9681996500000003</v>
      </c>
      <c r="S70" s="153" t="s">
        <v>242</v>
      </c>
    </row>
    <row r="71" spans="1:19" x14ac:dyDescent="0.35">
      <c r="A71" s="85">
        <v>70</v>
      </c>
      <c r="B71" s="79">
        <v>1993</v>
      </c>
      <c r="C71" s="85">
        <v>70</v>
      </c>
      <c r="D71" s="80" t="s">
        <v>177</v>
      </c>
      <c r="E71" s="79" t="s">
        <v>114</v>
      </c>
      <c r="F71" s="79" t="s">
        <v>33</v>
      </c>
      <c r="G71" s="115">
        <v>110</v>
      </c>
      <c r="H71" s="115">
        <v>2</v>
      </c>
      <c r="I71" s="41">
        <v>1</v>
      </c>
      <c r="J71" s="101">
        <v>0.2</v>
      </c>
      <c r="K71" s="115">
        <v>0</v>
      </c>
      <c r="L71" s="115">
        <v>21</v>
      </c>
      <c r="M71" s="115">
        <v>3</v>
      </c>
      <c r="N71" s="101">
        <v>3.5000000000000003E-2</v>
      </c>
      <c r="O71" s="115">
        <v>100</v>
      </c>
      <c r="P71" s="115">
        <v>3</v>
      </c>
      <c r="Q71" s="103">
        <v>1</v>
      </c>
      <c r="R71" s="154">
        <v>1.9419872999999999</v>
      </c>
      <c r="S71" s="153" t="s">
        <v>242</v>
      </c>
    </row>
    <row r="72" spans="1:19" x14ac:dyDescent="0.35">
      <c r="A72" s="85">
        <v>71</v>
      </c>
      <c r="B72" s="79">
        <v>1993</v>
      </c>
      <c r="C72" s="85">
        <v>71</v>
      </c>
      <c r="D72" s="80" t="s">
        <v>178</v>
      </c>
      <c r="E72" s="79" t="s">
        <v>114</v>
      </c>
      <c r="F72" s="79" t="s">
        <v>33</v>
      </c>
      <c r="G72" s="115">
        <v>93.333333333333329</v>
      </c>
      <c r="H72" s="115">
        <v>2</v>
      </c>
      <c r="I72" s="41">
        <v>0.66666666666666663</v>
      </c>
      <c r="J72" s="101">
        <v>0.12666666666666668</v>
      </c>
      <c r="K72" s="115">
        <v>2.6666666666666665</v>
      </c>
      <c r="L72" s="115">
        <v>10</v>
      </c>
      <c r="M72" s="115">
        <v>9.3333333333333339</v>
      </c>
      <c r="N72" s="101">
        <v>0.15333333333333335</v>
      </c>
      <c r="O72" s="115">
        <v>50</v>
      </c>
      <c r="P72" s="115">
        <v>2</v>
      </c>
      <c r="Q72" s="105">
        <v>0.66666666666666663</v>
      </c>
      <c r="R72" s="154">
        <v>1.4296392499999999</v>
      </c>
      <c r="S72" s="153" t="s">
        <v>242</v>
      </c>
    </row>
    <row r="73" spans="1:19" x14ac:dyDescent="0.35">
      <c r="A73" s="85">
        <v>72</v>
      </c>
      <c r="B73" s="79">
        <v>1993</v>
      </c>
      <c r="C73" s="85">
        <v>72</v>
      </c>
      <c r="D73" s="80" t="s">
        <v>179</v>
      </c>
      <c r="E73" s="79" t="s">
        <v>114</v>
      </c>
      <c r="F73" s="79" t="s">
        <v>33</v>
      </c>
      <c r="G73" s="115">
        <v>100</v>
      </c>
      <c r="H73" s="115">
        <v>3</v>
      </c>
      <c r="I73" s="41">
        <v>1</v>
      </c>
      <c r="J73" s="101">
        <v>0.2</v>
      </c>
      <c r="K73" s="115">
        <v>3</v>
      </c>
      <c r="L73" s="115">
        <v>16</v>
      </c>
      <c r="M73" s="115">
        <v>3</v>
      </c>
      <c r="N73" s="101">
        <v>0.11</v>
      </c>
      <c r="O73" s="115">
        <v>100</v>
      </c>
      <c r="P73" s="115">
        <v>3</v>
      </c>
      <c r="Q73" s="103">
        <v>1</v>
      </c>
      <c r="R73" s="154">
        <v>2.3329421999999997</v>
      </c>
      <c r="S73" s="153" t="s">
        <v>242</v>
      </c>
    </row>
    <row r="74" spans="1:19" x14ac:dyDescent="0.35">
      <c r="A74" s="85">
        <v>73</v>
      </c>
      <c r="B74" s="79">
        <v>1993</v>
      </c>
      <c r="C74" s="85">
        <v>73</v>
      </c>
      <c r="D74" s="80" t="s">
        <v>180</v>
      </c>
      <c r="E74" s="79" t="s">
        <v>114</v>
      </c>
      <c r="F74" s="79" t="s">
        <v>33</v>
      </c>
      <c r="G74" s="115">
        <v>110</v>
      </c>
      <c r="H74" s="115">
        <v>2</v>
      </c>
      <c r="I74" s="41">
        <v>1</v>
      </c>
      <c r="J74" s="101">
        <v>0.25</v>
      </c>
      <c r="K74" s="115">
        <v>0</v>
      </c>
      <c r="L74" s="115">
        <v>21</v>
      </c>
      <c r="M74" s="115">
        <v>3</v>
      </c>
      <c r="N74" s="101">
        <v>0.06</v>
      </c>
      <c r="O74" s="115">
        <v>25</v>
      </c>
      <c r="P74" s="115">
        <v>3</v>
      </c>
      <c r="Q74" s="105">
        <v>0.75</v>
      </c>
      <c r="R74" s="154">
        <v>1.9553087000000002</v>
      </c>
      <c r="S74" s="153" t="s">
        <v>242</v>
      </c>
    </row>
    <row r="75" spans="1:19" x14ac:dyDescent="0.35">
      <c r="A75" s="85">
        <v>74</v>
      </c>
      <c r="B75" s="79">
        <v>1993</v>
      </c>
      <c r="C75" s="85">
        <v>74</v>
      </c>
      <c r="D75" s="80" t="s">
        <v>181</v>
      </c>
      <c r="E75" s="79" t="s">
        <v>114</v>
      </c>
      <c r="F75" s="79" t="s">
        <v>33</v>
      </c>
      <c r="G75" s="115">
        <v>110</v>
      </c>
      <c r="H75" s="115">
        <v>1</v>
      </c>
      <c r="I75" s="41">
        <v>1</v>
      </c>
      <c r="J75" s="101">
        <v>0.14000000000000001</v>
      </c>
      <c r="K75" s="115">
        <v>0</v>
      </c>
      <c r="L75" s="115">
        <v>13</v>
      </c>
      <c r="M75" s="115">
        <v>12</v>
      </c>
      <c r="N75" s="101">
        <v>2.5000000000000001E-2</v>
      </c>
      <c r="O75" s="115">
        <v>25</v>
      </c>
      <c r="P75" s="115">
        <v>2</v>
      </c>
      <c r="Q75" s="103">
        <v>1</v>
      </c>
      <c r="R75" s="154">
        <v>1.3876650500000001</v>
      </c>
      <c r="S75" s="153" t="s">
        <v>242</v>
      </c>
    </row>
    <row r="76" spans="1:19" x14ac:dyDescent="0.35">
      <c r="A76" s="85">
        <v>75</v>
      </c>
      <c r="B76" s="79">
        <v>1993</v>
      </c>
      <c r="C76" s="85">
        <v>75</v>
      </c>
      <c r="D76" s="80" t="s">
        <v>202</v>
      </c>
      <c r="E76" s="79" t="s">
        <v>32</v>
      </c>
      <c r="F76" s="79" t="s">
        <v>33</v>
      </c>
      <c r="G76" s="115">
        <v>96</v>
      </c>
      <c r="H76" s="115">
        <v>2.4</v>
      </c>
      <c r="I76" s="41">
        <v>1.6</v>
      </c>
      <c r="J76" s="101">
        <v>0.128</v>
      </c>
      <c r="K76" s="115">
        <v>4</v>
      </c>
      <c r="L76" s="115">
        <v>9.6</v>
      </c>
      <c r="M76" s="115">
        <v>8</v>
      </c>
      <c r="N76" s="101">
        <v>0.16</v>
      </c>
      <c r="O76" s="115">
        <v>25</v>
      </c>
      <c r="P76" s="115">
        <v>2.4</v>
      </c>
      <c r="Q76" s="105">
        <v>0.53600000000000003</v>
      </c>
      <c r="R76" s="154">
        <v>2.0458523499999997</v>
      </c>
      <c r="S76" s="153" t="s">
        <v>242</v>
      </c>
    </row>
    <row r="77" spans="1:19" x14ac:dyDescent="0.35">
      <c r="A77" s="85">
        <v>76</v>
      </c>
      <c r="B77" s="79">
        <v>1993</v>
      </c>
      <c r="C77" s="85">
        <v>76</v>
      </c>
      <c r="D77" s="80" t="s">
        <v>182</v>
      </c>
      <c r="E77" s="79" t="s">
        <v>53</v>
      </c>
      <c r="F77" s="79" t="s">
        <v>33</v>
      </c>
      <c r="G77" s="115">
        <v>100</v>
      </c>
      <c r="H77" s="115">
        <v>3</v>
      </c>
      <c r="I77" s="41">
        <v>1</v>
      </c>
      <c r="J77" s="101">
        <v>0.23</v>
      </c>
      <c r="K77" s="115">
        <v>3</v>
      </c>
      <c r="L77" s="115">
        <v>17</v>
      </c>
      <c r="M77" s="115">
        <v>3</v>
      </c>
      <c r="N77" s="101">
        <v>0.115</v>
      </c>
      <c r="O77" s="115">
        <v>25</v>
      </c>
      <c r="P77" s="115">
        <v>1</v>
      </c>
      <c r="Q77" s="105">
        <v>0.67</v>
      </c>
      <c r="R77" s="154">
        <v>2.4893722499999997</v>
      </c>
      <c r="S77" s="153" t="s">
        <v>242</v>
      </c>
    </row>
    <row r="78" spans="1:19" x14ac:dyDescent="0.35">
      <c r="A78" s="85">
        <v>77</v>
      </c>
      <c r="B78" s="79">
        <v>1993</v>
      </c>
      <c r="C78" s="85">
        <v>77</v>
      </c>
      <c r="D78" s="80" t="s">
        <v>183</v>
      </c>
      <c r="E78" s="79" t="s">
        <v>114</v>
      </c>
      <c r="F78" s="79" t="s">
        <v>33</v>
      </c>
      <c r="G78" s="115">
        <v>100</v>
      </c>
      <c r="H78" s="115">
        <v>3</v>
      </c>
      <c r="I78" s="41">
        <v>1</v>
      </c>
      <c r="J78" s="101">
        <v>0.2</v>
      </c>
      <c r="K78" s="115">
        <v>3</v>
      </c>
      <c r="L78" s="115">
        <v>17</v>
      </c>
      <c r="M78" s="115">
        <v>3</v>
      </c>
      <c r="N78" s="101">
        <v>0.11</v>
      </c>
      <c r="O78" s="115">
        <v>25</v>
      </c>
      <c r="P78" s="115">
        <v>1</v>
      </c>
      <c r="Q78" s="103">
        <v>1</v>
      </c>
      <c r="R78" s="154">
        <v>2.5796096500000001</v>
      </c>
      <c r="S78" s="153" t="s">
        <v>242</v>
      </c>
    </row>
    <row r="79" spans="1:19" x14ac:dyDescent="0.35">
      <c r="A79" s="85">
        <v>78</v>
      </c>
      <c r="B79" s="79">
        <v>2020</v>
      </c>
      <c r="C79" s="85">
        <v>78</v>
      </c>
      <c r="D79" s="80" t="s">
        <v>184</v>
      </c>
      <c r="E79" s="79" t="s">
        <v>114</v>
      </c>
      <c r="F79" s="79" t="s">
        <v>33</v>
      </c>
      <c r="G79" s="115">
        <v>110</v>
      </c>
      <c r="H79" s="115">
        <v>2</v>
      </c>
      <c r="I79" s="41">
        <v>1</v>
      </c>
      <c r="J79" s="101">
        <v>0.2</v>
      </c>
      <c r="K79" s="115">
        <v>1</v>
      </c>
      <c r="L79" s="115">
        <v>16</v>
      </c>
      <c r="M79" s="115">
        <v>8</v>
      </c>
      <c r="N79" s="101">
        <v>0.06</v>
      </c>
      <c r="O79" s="115">
        <v>25</v>
      </c>
      <c r="P79" s="115">
        <v>1</v>
      </c>
      <c r="Q79" s="105">
        <v>0.75</v>
      </c>
      <c r="R79" s="154">
        <v>1.80937795</v>
      </c>
      <c r="S79" s="153" t="s">
        <v>251</v>
      </c>
    </row>
    <row r="80" spans="1:19" x14ac:dyDescent="0.35">
      <c r="A80" s="85">
        <v>79</v>
      </c>
      <c r="B80" s="79">
        <v>2020</v>
      </c>
      <c r="C80" s="85">
        <v>79</v>
      </c>
      <c r="D80" s="80" t="s">
        <v>585</v>
      </c>
      <c r="E80" s="79" t="s">
        <v>110</v>
      </c>
      <c r="F80" s="79" t="s">
        <v>33</v>
      </c>
      <c r="G80" s="79">
        <v>120</v>
      </c>
      <c r="H80" s="115">
        <v>3.0647567567567569</v>
      </c>
      <c r="I80" s="79">
        <v>0</v>
      </c>
      <c r="J80" s="101">
        <v>0.1992091891891892</v>
      </c>
      <c r="K80" s="115">
        <v>4.5971351351351357</v>
      </c>
      <c r="L80" s="79">
        <v>13.025216216216217</v>
      </c>
      <c r="M80" s="115">
        <v>5.3633243243243243</v>
      </c>
      <c r="N80" s="101">
        <v>0.14557594594594594</v>
      </c>
      <c r="O80" s="115">
        <v>50</v>
      </c>
      <c r="P80" s="115">
        <v>2</v>
      </c>
      <c r="Q80" s="105">
        <v>0.76618918918918921</v>
      </c>
      <c r="R80" s="86">
        <v>4.4000000000000004</v>
      </c>
      <c r="S80" s="153" t="s">
        <v>251</v>
      </c>
    </row>
    <row r="81" spans="1:19" x14ac:dyDescent="0.35">
      <c r="A81" s="85">
        <v>80</v>
      </c>
      <c r="B81" s="79">
        <v>2020</v>
      </c>
      <c r="C81" s="85">
        <v>80</v>
      </c>
      <c r="D81" s="80" t="s">
        <v>221</v>
      </c>
      <c r="E81" s="79" t="s">
        <v>110</v>
      </c>
      <c r="F81" s="79" t="s">
        <v>33</v>
      </c>
      <c r="G81" s="79">
        <v>160</v>
      </c>
      <c r="H81" s="115">
        <v>2.0743170731707314</v>
      </c>
      <c r="I81" s="115">
        <v>1.3828780487804877</v>
      </c>
      <c r="J81" s="101">
        <v>0.11754463414634146</v>
      </c>
      <c r="K81" s="115">
        <v>2.0743170731707314</v>
      </c>
      <c r="L81" s="115">
        <v>11.063024390243902</v>
      </c>
      <c r="M81" s="115">
        <v>10.371585365853658</v>
      </c>
      <c r="N81" s="101">
        <v>6.2229512195121947E-2</v>
      </c>
      <c r="O81" s="115">
        <v>50</v>
      </c>
      <c r="P81" s="115">
        <v>1</v>
      </c>
      <c r="Q81" s="105">
        <v>0.86429878048780484</v>
      </c>
      <c r="R81" s="86">
        <v>3.8</v>
      </c>
      <c r="S81" s="153" t="s">
        <v>251</v>
      </c>
    </row>
    <row r="82" spans="1:19" x14ac:dyDescent="0.35">
      <c r="A82" s="85">
        <v>81</v>
      </c>
      <c r="B82" s="79">
        <v>2020</v>
      </c>
      <c r="C82" s="85">
        <v>81</v>
      </c>
      <c r="D82" s="80" t="s">
        <v>222</v>
      </c>
      <c r="E82" s="79" t="s">
        <v>110</v>
      </c>
      <c r="F82" s="79" t="s">
        <v>33</v>
      </c>
      <c r="G82" s="79">
        <v>130</v>
      </c>
      <c r="H82" s="115">
        <v>1.5749444444444445</v>
      </c>
      <c r="I82" s="79">
        <v>0</v>
      </c>
      <c r="J82" s="101">
        <v>3.5436250000000002E-2</v>
      </c>
      <c r="K82" s="115">
        <v>1.5749444444444445</v>
      </c>
      <c r="L82" s="115">
        <v>9.4496666666666673</v>
      </c>
      <c r="M82" s="115">
        <v>14.174500000000002</v>
      </c>
      <c r="N82" s="101">
        <v>5.5123055555555564E-2</v>
      </c>
      <c r="O82" s="115">
        <v>0</v>
      </c>
      <c r="P82" s="115">
        <v>1</v>
      </c>
      <c r="Q82" s="105">
        <v>0.78747222222222224</v>
      </c>
      <c r="R82" s="86">
        <v>3.6</v>
      </c>
      <c r="S82" s="153" t="s">
        <v>251</v>
      </c>
    </row>
    <row r="83" spans="1:19" x14ac:dyDescent="0.35">
      <c r="A83" s="85">
        <v>82</v>
      </c>
      <c r="B83" s="79">
        <v>2020</v>
      </c>
      <c r="C83" s="85">
        <v>82</v>
      </c>
      <c r="D83" s="127" t="s">
        <v>586</v>
      </c>
      <c r="E83" s="79" t="s">
        <v>110</v>
      </c>
      <c r="F83" s="79" t="s">
        <v>33</v>
      </c>
      <c r="G83" s="79">
        <v>170</v>
      </c>
      <c r="H83" s="115">
        <v>2.0743170731707314</v>
      </c>
      <c r="I83" s="115">
        <v>3.4571951219512194</v>
      </c>
      <c r="J83" s="101">
        <v>9.6801463414634151E-2</v>
      </c>
      <c r="K83" s="115">
        <v>2.0743170731707314</v>
      </c>
      <c r="L83" s="115">
        <v>8.2972682926829258</v>
      </c>
      <c r="M83" s="115">
        <v>11.063024390243902</v>
      </c>
      <c r="N83" s="101">
        <v>8.9887073170731704E-2</v>
      </c>
      <c r="O83" s="115">
        <v>25</v>
      </c>
      <c r="P83" s="115">
        <v>1</v>
      </c>
      <c r="Q83" s="105">
        <v>0.69143902439024385</v>
      </c>
      <c r="R83" s="86">
        <v>3.9</v>
      </c>
      <c r="S83" s="153" t="s">
        <v>251</v>
      </c>
    </row>
    <row r="84" spans="1:19" x14ac:dyDescent="0.35">
      <c r="A84" s="85">
        <v>83</v>
      </c>
      <c r="B84" s="79">
        <v>2020</v>
      </c>
      <c r="C84" s="85">
        <v>83</v>
      </c>
      <c r="D84" s="127" t="s">
        <v>223</v>
      </c>
      <c r="E84" s="79" t="s">
        <v>110</v>
      </c>
      <c r="F84" s="79" t="s">
        <v>33</v>
      </c>
      <c r="G84" s="79">
        <v>110</v>
      </c>
      <c r="H84" s="115">
        <v>0.97755172413793112</v>
      </c>
      <c r="I84" s="79">
        <v>0</v>
      </c>
      <c r="J84" s="101">
        <v>0.11730620689655173</v>
      </c>
      <c r="K84" s="115">
        <v>0.97755172413793112</v>
      </c>
      <c r="L84" s="115">
        <v>11.730620689655174</v>
      </c>
      <c r="M84" s="115">
        <v>12.708172413793104</v>
      </c>
      <c r="N84" s="101">
        <v>3.4214310344827595E-2</v>
      </c>
      <c r="O84" s="115">
        <v>75</v>
      </c>
      <c r="P84" s="115">
        <v>2</v>
      </c>
      <c r="Q84" s="103">
        <v>0.97755172413793112</v>
      </c>
      <c r="R84" s="86">
        <v>3.8</v>
      </c>
      <c r="S84" s="153" t="s">
        <v>251</v>
      </c>
    </row>
    <row r="85" spans="1:19" x14ac:dyDescent="0.35">
      <c r="A85" s="85">
        <v>84</v>
      </c>
      <c r="B85" s="79">
        <v>2020</v>
      </c>
      <c r="C85" s="85">
        <v>84</v>
      </c>
      <c r="D85" s="80" t="s">
        <v>224</v>
      </c>
      <c r="E85" s="79" t="s">
        <v>110</v>
      </c>
      <c r="F85" s="79" t="s">
        <v>33</v>
      </c>
      <c r="G85" s="79">
        <v>240</v>
      </c>
      <c r="H85" s="115">
        <v>2.2147656250000001</v>
      </c>
      <c r="I85" s="79">
        <v>0</v>
      </c>
      <c r="J85" s="101">
        <v>0.11516781250000001</v>
      </c>
      <c r="K85" s="115">
        <v>1.328859375</v>
      </c>
      <c r="L85" s="115">
        <v>15.503359375</v>
      </c>
      <c r="M85" s="115">
        <v>7.9731562499999997</v>
      </c>
      <c r="N85" s="101">
        <v>5.7583906250000004E-2</v>
      </c>
      <c r="O85" s="115">
        <v>50</v>
      </c>
      <c r="P85" s="115">
        <v>3</v>
      </c>
      <c r="Q85" s="105">
        <v>0.55369140625000002</v>
      </c>
      <c r="R85" s="86">
        <v>4.4000000000000004</v>
      </c>
      <c r="S85" s="153" t="s">
        <v>251</v>
      </c>
    </row>
    <row r="86" spans="1:19" x14ac:dyDescent="0.35">
      <c r="A86" s="85">
        <v>85</v>
      </c>
      <c r="B86" s="79">
        <v>2020</v>
      </c>
      <c r="C86" s="85">
        <v>85</v>
      </c>
      <c r="D86" s="80" t="s">
        <v>587</v>
      </c>
      <c r="E86" s="79" t="s">
        <v>114</v>
      </c>
      <c r="F86" s="79" t="s">
        <v>33</v>
      </c>
      <c r="G86" s="79">
        <v>160</v>
      </c>
      <c r="H86" s="115">
        <v>2.6371162790697675</v>
      </c>
      <c r="I86" s="115">
        <v>0.98891860465116288</v>
      </c>
      <c r="J86" s="101">
        <v>7.9113488372093033E-2</v>
      </c>
      <c r="K86" s="115">
        <v>2.6371162790697675</v>
      </c>
      <c r="L86" s="115">
        <v>13.185581395348839</v>
      </c>
      <c r="M86" s="115">
        <v>6.5927906976744195</v>
      </c>
      <c r="N86" s="101">
        <v>8.5706279069767452E-2</v>
      </c>
      <c r="O86" s="115">
        <v>0</v>
      </c>
      <c r="P86" s="115">
        <v>3</v>
      </c>
      <c r="Q86" s="105">
        <v>0.65927906976744188</v>
      </c>
      <c r="R86" s="86">
        <v>4.4000000000000004</v>
      </c>
      <c r="S86" s="153" t="s">
        <v>251</v>
      </c>
    </row>
    <row r="87" spans="1:19" x14ac:dyDescent="0.35">
      <c r="A87" s="85">
        <v>86</v>
      </c>
      <c r="B87" s="79">
        <v>2020</v>
      </c>
      <c r="C87" s="85">
        <v>86</v>
      </c>
      <c r="D87" s="80" t="s">
        <v>588</v>
      </c>
      <c r="E87" s="79" t="s">
        <v>114</v>
      </c>
      <c r="F87" s="79" t="s">
        <v>33</v>
      </c>
      <c r="G87" s="79">
        <v>210</v>
      </c>
      <c r="H87" s="115">
        <v>2.2147656250000001</v>
      </c>
      <c r="I87" s="115">
        <v>0.66442968749999998</v>
      </c>
      <c r="J87" s="101">
        <v>0.12845640624999999</v>
      </c>
      <c r="K87" s="115">
        <v>3.1006718749999997</v>
      </c>
      <c r="L87" s="115">
        <v>11.959734375</v>
      </c>
      <c r="M87" s="115">
        <v>7.08725</v>
      </c>
      <c r="N87" s="101">
        <v>0.13731546875</v>
      </c>
      <c r="O87" s="115">
        <v>0</v>
      </c>
      <c r="P87" s="115">
        <v>3</v>
      </c>
      <c r="Q87" s="105">
        <v>0.55369140625000002</v>
      </c>
      <c r="R87" s="86">
        <v>4.7</v>
      </c>
      <c r="S87" s="153" t="s">
        <v>251</v>
      </c>
    </row>
    <row r="88" spans="1:19" x14ac:dyDescent="0.35">
      <c r="A88" s="85">
        <v>87</v>
      </c>
      <c r="B88" s="79">
        <v>2020</v>
      </c>
      <c r="C88" s="85">
        <v>87</v>
      </c>
      <c r="D88" s="80" t="s">
        <v>589</v>
      </c>
      <c r="E88" s="79" t="s">
        <v>114</v>
      </c>
      <c r="F88" s="79" t="s">
        <v>33</v>
      </c>
      <c r="G88" s="79">
        <v>150</v>
      </c>
      <c r="H88" s="115">
        <v>2.1806923076923077</v>
      </c>
      <c r="I88" s="115">
        <v>1.0903461538461539</v>
      </c>
      <c r="J88" s="101">
        <v>0.10903461538461538</v>
      </c>
      <c r="K88" s="115">
        <v>2.9075897435897438</v>
      </c>
      <c r="L88" s="115">
        <v>14.537948717948717</v>
      </c>
      <c r="M88" s="115">
        <v>5.8151794871794875</v>
      </c>
      <c r="N88" s="101">
        <v>0.12357256410256411</v>
      </c>
      <c r="O88" s="115">
        <v>75</v>
      </c>
      <c r="P88" s="115">
        <v>1</v>
      </c>
      <c r="Q88" s="105">
        <v>0.96677358974358985</v>
      </c>
      <c r="R88" s="86">
        <v>4.5</v>
      </c>
      <c r="S88" s="153" t="s">
        <v>251</v>
      </c>
    </row>
    <row r="89" spans="1:19" x14ac:dyDescent="0.35">
      <c r="A89" s="85">
        <v>88</v>
      </c>
      <c r="B89" s="79">
        <v>2020</v>
      </c>
      <c r="C89" s="85">
        <v>88</v>
      </c>
      <c r="D89" s="80" t="s">
        <v>590</v>
      </c>
      <c r="E89" s="79" t="s">
        <v>114</v>
      </c>
      <c r="F89" s="79" t="s">
        <v>33</v>
      </c>
      <c r="G89" s="79">
        <v>210</v>
      </c>
      <c r="H89" s="115">
        <v>2.8829491525423729</v>
      </c>
      <c r="I89" s="115">
        <v>0.48049152542372886</v>
      </c>
      <c r="J89" s="101">
        <v>0.1633671186440678</v>
      </c>
      <c r="K89" s="115">
        <v>3.8439322033898309</v>
      </c>
      <c r="L89" s="115">
        <v>17.778186440677967</v>
      </c>
      <c r="M89" s="115">
        <v>2.8829491525423729</v>
      </c>
      <c r="N89" s="101">
        <v>9.1293389830508484E-2</v>
      </c>
      <c r="O89" s="115">
        <v>25</v>
      </c>
      <c r="P89" s="115">
        <v>2</v>
      </c>
      <c r="Q89" s="105">
        <v>0.48049152542372886</v>
      </c>
      <c r="R89" s="86">
        <v>4.5</v>
      </c>
      <c r="S89" s="153" t="s">
        <v>251</v>
      </c>
    </row>
    <row r="90" spans="1:19" x14ac:dyDescent="0.35">
      <c r="A90" s="85">
        <v>89</v>
      </c>
      <c r="B90" s="79">
        <v>2020</v>
      </c>
      <c r="C90" s="85">
        <v>89</v>
      </c>
      <c r="D90" s="80" t="s">
        <v>228</v>
      </c>
      <c r="E90" s="79" t="s">
        <v>114</v>
      </c>
      <c r="F90" s="79" t="s">
        <v>33</v>
      </c>
      <c r="G90" s="79">
        <v>140</v>
      </c>
      <c r="H90" s="115">
        <v>1.5749444444444445</v>
      </c>
      <c r="I90" s="115">
        <v>1.1812083333333334</v>
      </c>
      <c r="J90" s="101">
        <v>0.14174500000000001</v>
      </c>
      <c r="K90" s="115">
        <v>1.5749444444444445</v>
      </c>
      <c r="L90" s="115">
        <v>13.387027777777778</v>
      </c>
      <c r="M90" s="115">
        <v>9.4496666666666673</v>
      </c>
      <c r="N90" s="101">
        <v>0</v>
      </c>
      <c r="O90" s="115">
        <v>50</v>
      </c>
      <c r="P90" s="115">
        <v>1</v>
      </c>
      <c r="Q90" s="105">
        <v>0.78747222222222224</v>
      </c>
      <c r="R90" s="86">
        <v>4.4000000000000004</v>
      </c>
      <c r="S90" s="153" t="s">
        <v>251</v>
      </c>
    </row>
    <row r="91" spans="1:19" x14ac:dyDescent="0.35">
      <c r="A91" s="85">
        <v>90</v>
      </c>
      <c r="B91" s="79">
        <v>2020</v>
      </c>
      <c r="C91" s="85">
        <v>90</v>
      </c>
      <c r="D91" s="80" t="s">
        <v>229</v>
      </c>
      <c r="E91" s="79" t="s">
        <v>114</v>
      </c>
      <c r="F91" s="79" t="s">
        <v>33</v>
      </c>
      <c r="G91" s="79">
        <v>150</v>
      </c>
      <c r="H91" s="115">
        <v>1.4537948717948719</v>
      </c>
      <c r="I91" s="115">
        <v>0.72689743589743594</v>
      </c>
      <c r="J91" s="101">
        <v>0.11630358974358974</v>
      </c>
      <c r="K91" s="115">
        <v>0.72689743589743594</v>
      </c>
      <c r="L91" s="115">
        <v>14.537948717948717</v>
      </c>
      <c r="M91" s="115">
        <v>10.176564102564102</v>
      </c>
      <c r="N91" s="101">
        <v>0</v>
      </c>
      <c r="O91" s="115">
        <v>50</v>
      </c>
      <c r="P91" s="115">
        <v>1</v>
      </c>
      <c r="Q91" s="105">
        <v>0.72689743589743594</v>
      </c>
      <c r="R91" s="86">
        <v>4.0999999999999996</v>
      </c>
      <c r="S91" s="153" t="s">
        <v>251</v>
      </c>
    </row>
    <row r="92" spans="1:19" x14ac:dyDescent="0.35">
      <c r="A92" s="85">
        <v>91</v>
      </c>
      <c r="B92" s="79">
        <v>2020</v>
      </c>
      <c r="C92" s="85">
        <v>91</v>
      </c>
      <c r="D92" s="80" t="s">
        <v>230</v>
      </c>
      <c r="E92" s="79" t="s">
        <v>114</v>
      </c>
      <c r="F92" s="79" t="s">
        <v>33</v>
      </c>
      <c r="G92" s="79">
        <v>90</v>
      </c>
      <c r="H92" s="115">
        <v>2.1261749999999999</v>
      </c>
      <c r="I92" s="115">
        <v>0.70872499999999994</v>
      </c>
      <c r="J92" s="101">
        <v>9.9221500000000004E-2</v>
      </c>
      <c r="K92" s="115">
        <v>12.75705</v>
      </c>
      <c r="L92" s="115">
        <v>11.339599999999999</v>
      </c>
      <c r="M92" s="115">
        <v>0</v>
      </c>
      <c r="N92" s="101">
        <v>0</v>
      </c>
      <c r="O92" s="115">
        <v>50</v>
      </c>
      <c r="P92" s="115">
        <v>3</v>
      </c>
      <c r="Q92" s="105">
        <v>0.47484575000000001</v>
      </c>
      <c r="R92" s="86">
        <v>4.7</v>
      </c>
      <c r="S92" s="153" t="s">
        <v>251</v>
      </c>
    </row>
    <row r="93" spans="1:19" x14ac:dyDescent="0.35">
      <c r="A93" s="85">
        <v>92</v>
      </c>
      <c r="B93" s="79">
        <v>2020</v>
      </c>
      <c r="C93" s="85">
        <v>92</v>
      </c>
      <c r="D93" s="80" t="s">
        <v>231</v>
      </c>
      <c r="E93" s="79" t="s">
        <v>114</v>
      </c>
      <c r="F93" s="79" t="s">
        <v>33</v>
      </c>
      <c r="G93" s="79">
        <v>170</v>
      </c>
      <c r="H93" s="115">
        <v>2.6371162790697675</v>
      </c>
      <c r="I93" s="115">
        <v>3.2963953488372097</v>
      </c>
      <c r="J93" s="101">
        <v>0.10548465116279071</v>
      </c>
      <c r="K93" s="115">
        <v>2.6371162790697675</v>
      </c>
      <c r="L93" s="115">
        <v>11.207744186046513</v>
      </c>
      <c r="M93" s="115">
        <v>6.5927906976744195</v>
      </c>
      <c r="N93" s="101">
        <v>0.12526302325581395</v>
      </c>
      <c r="O93" s="115">
        <v>75</v>
      </c>
      <c r="P93" s="115">
        <v>3</v>
      </c>
      <c r="Q93" s="105">
        <v>0.82409883720930244</v>
      </c>
      <c r="R93" s="86">
        <v>4.5</v>
      </c>
      <c r="S93" s="153" t="s">
        <v>251</v>
      </c>
    </row>
    <row r="94" spans="1:19" x14ac:dyDescent="0.35">
      <c r="A94" s="85">
        <v>93</v>
      </c>
      <c r="B94" s="79">
        <v>2020</v>
      </c>
      <c r="C94" s="85">
        <v>93</v>
      </c>
      <c r="D94" s="80" t="s">
        <v>591</v>
      </c>
      <c r="E94" s="79" t="s">
        <v>114</v>
      </c>
      <c r="F94" s="79" t="s">
        <v>33</v>
      </c>
      <c r="G94" s="79">
        <v>280</v>
      </c>
      <c r="H94" s="115">
        <v>3.421431034482759</v>
      </c>
      <c r="I94" s="115">
        <v>5.865310344827587</v>
      </c>
      <c r="J94" s="101">
        <v>0.11241844827586209</v>
      </c>
      <c r="K94" s="115">
        <v>1.9551034482758622</v>
      </c>
      <c r="L94" s="115">
        <v>11.241844827586208</v>
      </c>
      <c r="M94" s="115">
        <v>5.376534482758621</v>
      </c>
      <c r="N94" s="101">
        <v>0.10264293103448276</v>
      </c>
      <c r="O94" s="115">
        <v>0</v>
      </c>
      <c r="P94" s="115">
        <v>3</v>
      </c>
      <c r="Q94" s="105">
        <v>0.32747982758620692</v>
      </c>
      <c r="R94" s="86">
        <v>4.3</v>
      </c>
      <c r="S94" s="153" t="s">
        <v>251</v>
      </c>
    </row>
    <row r="95" spans="1:19" x14ac:dyDescent="0.35">
      <c r="A95" s="85">
        <v>94</v>
      </c>
      <c r="B95" s="79">
        <v>2020</v>
      </c>
      <c r="C95" s="85">
        <v>94</v>
      </c>
      <c r="D95" s="80" t="s">
        <v>233</v>
      </c>
      <c r="E95" s="79" t="s">
        <v>114</v>
      </c>
      <c r="F95" s="79" t="s">
        <v>33</v>
      </c>
      <c r="G95" s="79">
        <v>230</v>
      </c>
      <c r="H95" s="115">
        <v>2.8349000000000002</v>
      </c>
      <c r="I95" s="115">
        <v>0.47248333333333337</v>
      </c>
      <c r="J95" s="101">
        <v>5.9060416666666671E-2</v>
      </c>
      <c r="K95" s="115">
        <v>2.8349000000000002</v>
      </c>
      <c r="L95" s="115">
        <v>13.229533333333334</v>
      </c>
      <c r="M95" s="115">
        <v>6.1422833333333333</v>
      </c>
      <c r="N95" s="101">
        <v>9.4496666666666673E-2</v>
      </c>
      <c r="O95" s="115">
        <v>25</v>
      </c>
      <c r="P95" s="115">
        <v>2</v>
      </c>
      <c r="Q95" s="105">
        <v>0.47248333333333337</v>
      </c>
      <c r="R95" s="86">
        <v>4.5</v>
      </c>
      <c r="S95" s="155" t="s">
        <v>605</v>
      </c>
    </row>
    <row r="96" spans="1:19" x14ac:dyDescent="0.35">
      <c r="A96" s="85">
        <v>95</v>
      </c>
      <c r="B96" s="79">
        <v>2020</v>
      </c>
      <c r="C96" s="85">
        <v>95</v>
      </c>
      <c r="D96" s="80" t="s">
        <v>592</v>
      </c>
      <c r="E96" s="79" t="s">
        <v>114</v>
      </c>
      <c r="F96" s="79" t="s">
        <v>33</v>
      </c>
      <c r="G96" s="79">
        <v>160</v>
      </c>
      <c r="H96" s="115">
        <v>12.048325</v>
      </c>
      <c r="I96" s="115">
        <v>4.2523499999999999</v>
      </c>
      <c r="J96" s="101">
        <v>6.3785250000000002E-2</v>
      </c>
      <c r="K96" s="115">
        <v>2.1261749999999999</v>
      </c>
      <c r="L96" s="115">
        <v>7.08725</v>
      </c>
      <c r="M96" s="115">
        <v>0.70872499999999994</v>
      </c>
      <c r="N96" s="101">
        <v>7.7959749999999994E-2</v>
      </c>
      <c r="O96" s="115">
        <v>0</v>
      </c>
      <c r="P96" s="115">
        <v>1</v>
      </c>
      <c r="Q96" s="103">
        <v>0.70872499999999994</v>
      </c>
      <c r="R96" s="86">
        <v>3.2</v>
      </c>
      <c r="S96" s="153" t="s">
        <v>251</v>
      </c>
    </row>
    <row r="97" spans="1:22" x14ac:dyDescent="0.35">
      <c r="A97" s="85">
        <v>96</v>
      </c>
      <c r="B97" s="79">
        <v>2020</v>
      </c>
      <c r="C97" s="85">
        <v>96</v>
      </c>
      <c r="D97" s="80" t="s">
        <v>593</v>
      </c>
      <c r="E97" s="79" t="s">
        <v>235</v>
      </c>
      <c r="F97" s="79" t="s">
        <v>33</v>
      </c>
      <c r="G97" s="79">
        <v>170</v>
      </c>
      <c r="H97" s="115">
        <v>3.4018799999999998</v>
      </c>
      <c r="I97" s="115">
        <v>0.56697999999999993</v>
      </c>
      <c r="J97" s="101">
        <v>0</v>
      </c>
      <c r="K97" s="115">
        <v>3.4018799999999998</v>
      </c>
      <c r="L97" s="115">
        <v>19.27732</v>
      </c>
      <c r="M97" s="115">
        <v>0</v>
      </c>
      <c r="N97" s="101">
        <v>9.6386600000000003E-2</v>
      </c>
      <c r="O97" s="115">
        <v>0</v>
      </c>
      <c r="P97" s="115">
        <v>1</v>
      </c>
      <c r="Q97" s="105">
        <v>0.70872499999999994</v>
      </c>
      <c r="R97" s="86">
        <v>3.5</v>
      </c>
      <c r="S97" s="153" t="s">
        <v>251</v>
      </c>
    </row>
    <row r="98" spans="1:22" x14ac:dyDescent="0.35">
      <c r="A98" s="85">
        <v>97</v>
      </c>
      <c r="B98" s="79">
        <v>2020</v>
      </c>
      <c r="C98" s="85">
        <v>97</v>
      </c>
      <c r="D98" s="80" t="s">
        <v>594</v>
      </c>
      <c r="E98" s="79" t="s">
        <v>235</v>
      </c>
      <c r="F98" s="79" t="s">
        <v>33</v>
      </c>
      <c r="G98" s="79">
        <v>150</v>
      </c>
      <c r="H98" s="115">
        <v>1.4920526315789475</v>
      </c>
      <c r="I98" s="79">
        <v>0</v>
      </c>
      <c r="J98" s="101">
        <v>0.11190394736842105</v>
      </c>
      <c r="K98" s="115">
        <v>0.74602631578947376</v>
      </c>
      <c r="L98" s="115">
        <v>14.1745</v>
      </c>
      <c r="M98" s="115">
        <v>10.444368421052632</v>
      </c>
      <c r="N98" s="101">
        <v>0</v>
      </c>
      <c r="O98" s="115">
        <v>50</v>
      </c>
      <c r="P98" s="115">
        <v>2</v>
      </c>
      <c r="Q98" s="105">
        <v>0.74602631578947376</v>
      </c>
      <c r="R98" s="86">
        <v>3.5</v>
      </c>
      <c r="S98" s="153" t="s">
        <v>251</v>
      </c>
    </row>
    <row r="99" spans="1:22" ht="15" thickBot="1" x14ac:dyDescent="0.4">
      <c r="A99" s="85">
        <v>98</v>
      </c>
      <c r="B99" s="79">
        <v>2020</v>
      </c>
      <c r="C99" s="85">
        <v>98</v>
      </c>
      <c r="D99" s="80" t="s">
        <v>595</v>
      </c>
      <c r="E99" s="79" t="s">
        <v>235</v>
      </c>
      <c r="F99" s="79" t="s">
        <v>33</v>
      </c>
      <c r="G99" s="79">
        <v>120</v>
      </c>
      <c r="H99" s="115">
        <v>2.9075897435897438</v>
      </c>
      <c r="I99" s="115">
        <v>0.72689743589743594</v>
      </c>
      <c r="J99" s="101">
        <v>0.16718641025641026</v>
      </c>
      <c r="K99" s="115">
        <v>5.088282051282051</v>
      </c>
      <c r="L99" s="115">
        <v>13.084153846153846</v>
      </c>
      <c r="M99" s="115">
        <v>4.3613846153846154</v>
      </c>
      <c r="N99" s="101">
        <v>0.1599174358974359</v>
      </c>
      <c r="O99" s="115">
        <v>75</v>
      </c>
      <c r="P99" s="115">
        <v>1</v>
      </c>
      <c r="Q99" s="105">
        <v>0.72689743589743594</v>
      </c>
      <c r="R99" s="86">
        <v>3.5</v>
      </c>
      <c r="S99" s="156" t="s">
        <v>251</v>
      </c>
    </row>
    <row r="100" spans="1:22" s="108" customFormat="1" x14ac:dyDescent="0.35">
      <c r="A100" s="35">
        <v>99</v>
      </c>
      <c r="B100" s="79">
        <v>2020</v>
      </c>
      <c r="C100" s="85">
        <v>99</v>
      </c>
      <c r="D100" s="80" t="s">
        <v>597</v>
      </c>
      <c r="E100" s="79" t="s">
        <v>235</v>
      </c>
      <c r="F100" s="79" t="s">
        <v>33</v>
      </c>
      <c r="G100" s="115">
        <v>110.63024390243902</v>
      </c>
      <c r="H100" s="115">
        <v>2.7657560975609754</v>
      </c>
      <c r="I100" s="115">
        <v>1.7285975609756097</v>
      </c>
      <c r="J100" s="101">
        <v>0.1590309756097561</v>
      </c>
      <c r="K100" s="115">
        <v>2.0743170731707314</v>
      </c>
      <c r="L100" s="115">
        <v>17.977414634146342</v>
      </c>
      <c r="M100" s="115">
        <v>1.3828780487804877</v>
      </c>
      <c r="N100" s="101">
        <v>4.1486341463414629E-2</v>
      </c>
      <c r="O100" s="41">
        <v>75</v>
      </c>
      <c r="P100" s="41">
        <v>2</v>
      </c>
      <c r="Q100" s="105">
        <v>1.0371585365853657</v>
      </c>
      <c r="R100" s="36">
        <v>3.8</v>
      </c>
      <c r="S100" s="144" t="s">
        <v>251</v>
      </c>
      <c r="T100" s="119"/>
      <c r="V100" s="119"/>
    </row>
    <row r="101" spans="1:22" s="108" customFormat="1" x14ac:dyDescent="0.35">
      <c r="A101" s="35">
        <v>100</v>
      </c>
      <c r="B101" s="79">
        <v>2020</v>
      </c>
      <c r="C101" s="85">
        <v>100</v>
      </c>
      <c r="D101" s="80" t="s">
        <v>598</v>
      </c>
      <c r="E101" s="79" t="s">
        <v>235</v>
      </c>
      <c r="F101" s="79" t="s">
        <v>33</v>
      </c>
      <c r="G101" s="115">
        <v>103.71585365853659</v>
      </c>
      <c r="H101" s="115">
        <v>2.0743170731707314</v>
      </c>
      <c r="I101" s="115">
        <v>1.0371585365853657</v>
      </c>
      <c r="J101" s="101">
        <v>0.13828780487804879</v>
      </c>
      <c r="K101" s="115">
        <v>2.0743170731707314</v>
      </c>
      <c r="L101" s="115">
        <v>13.137341463414634</v>
      </c>
      <c r="M101" s="115">
        <v>7.6058292682926822</v>
      </c>
      <c r="N101" s="101">
        <v>0</v>
      </c>
      <c r="O101" s="41">
        <v>75</v>
      </c>
      <c r="P101" s="41">
        <v>2</v>
      </c>
      <c r="Q101" s="105">
        <v>0</v>
      </c>
      <c r="R101" s="36">
        <v>3.9</v>
      </c>
      <c r="S101" s="144" t="s">
        <v>251</v>
      </c>
      <c r="T101" s="119"/>
      <c r="V101" s="119"/>
    </row>
    <row r="102" spans="1:22" s="108" customFormat="1" x14ac:dyDescent="0.35">
      <c r="A102" s="35">
        <v>101</v>
      </c>
      <c r="B102" s="79">
        <v>2020</v>
      </c>
      <c r="C102" s="85">
        <v>101</v>
      </c>
      <c r="D102" s="80" t="s">
        <v>599</v>
      </c>
      <c r="E102" s="79" t="s">
        <v>110</v>
      </c>
      <c r="F102" s="79" t="s">
        <v>33</v>
      </c>
      <c r="G102" s="115">
        <v>110.63024390243902</v>
      </c>
      <c r="H102" s="115">
        <v>2.0743170731707314</v>
      </c>
      <c r="I102" s="115">
        <v>0.69143902439024385</v>
      </c>
      <c r="J102" s="101">
        <v>0.13137341463414634</v>
      </c>
      <c r="K102" s="115">
        <v>2.0743170731707314</v>
      </c>
      <c r="L102" s="115">
        <v>13.828780487804877</v>
      </c>
      <c r="M102" s="115">
        <v>8.9887073170731711</v>
      </c>
      <c r="N102" s="101">
        <v>6.2229512195121947E-2</v>
      </c>
      <c r="O102" s="41">
        <v>50</v>
      </c>
      <c r="P102" s="41">
        <v>2</v>
      </c>
      <c r="Q102" s="105">
        <v>0.70379841112214492</v>
      </c>
      <c r="R102" s="36">
        <v>4.7</v>
      </c>
      <c r="S102" s="144" t="s">
        <v>251</v>
      </c>
      <c r="T102" s="119"/>
      <c r="V102" s="119"/>
    </row>
    <row r="103" spans="1:22" s="108" customFormat="1" x14ac:dyDescent="0.35">
      <c r="A103" s="35">
        <v>102</v>
      </c>
      <c r="B103" s="79">
        <v>2020</v>
      </c>
      <c r="C103" s="85">
        <v>102</v>
      </c>
      <c r="D103" s="80" t="s">
        <v>600</v>
      </c>
      <c r="E103" s="79" t="s">
        <v>110</v>
      </c>
      <c r="F103" s="79" t="s">
        <v>33</v>
      </c>
      <c r="G103" s="115">
        <v>96.801463414634142</v>
      </c>
      <c r="H103" s="115">
        <v>4.8400731707317073</v>
      </c>
      <c r="I103" s="115">
        <v>0.34571951219512193</v>
      </c>
      <c r="J103" s="101">
        <v>0.17285975609756096</v>
      </c>
      <c r="K103" s="115">
        <v>0</v>
      </c>
      <c r="L103" s="115">
        <v>15.211658536585364</v>
      </c>
      <c r="M103" s="115">
        <v>2.7657560975609754</v>
      </c>
      <c r="N103" s="101">
        <v>0</v>
      </c>
      <c r="O103" s="41">
        <v>25</v>
      </c>
      <c r="P103" s="41">
        <v>2</v>
      </c>
      <c r="Q103" s="105">
        <v>0.83997037037037037</v>
      </c>
      <c r="R103" s="36">
        <v>4.7</v>
      </c>
      <c r="S103" s="144" t="s">
        <v>251</v>
      </c>
      <c r="T103" s="119"/>
      <c r="V103" s="119"/>
    </row>
    <row r="104" spans="1:22" s="108" customFormat="1" x14ac:dyDescent="0.35">
      <c r="A104" s="35">
        <v>103</v>
      </c>
      <c r="B104" s="79">
        <v>2020</v>
      </c>
      <c r="C104" s="85">
        <v>103</v>
      </c>
      <c r="D104" s="80" t="s">
        <v>601</v>
      </c>
      <c r="E104" s="79" t="s">
        <v>108</v>
      </c>
      <c r="F104" s="79" t="s">
        <v>33</v>
      </c>
      <c r="G104" s="115">
        <v>82.972682926829265</v>
      </c>
      <c r="H104" s="115">
        <v>2.0743170731707314</v>
      </c>
      <c r="I104" s="115">
        <v>1.0371585365853657</v>
      </c>
      <c r="J104" s="101">
        <v>0.10371585365853658</v>
      </c>
      <c r="K104" s="115">
        <v>1.3828780487804877</v>
      </c>
      <c r="L104" s="115">
        <v>10.371585365853658</v>
      </c>
      <c r="M104" s="115">
        <v>5.5315121951219508</v>
      </c>
      <c r="N104" s="101">
        <v>0.58772317073170732</v>
      </c>
      <c r="O104" s="41">
        <v>25</v>
      </c>
      <c r="P104" s="41">
        <v>1</v>
      </c>
      <c r="Q104" s="105">
        <v>0.69710655737704919</v>
      </c>
      <c r="R104" s="36">
        <v>4.3</v>
      </c>
      <c r="S104" s="144" t="s">
        <v>251</v>
      </c>
      <c r="T104" s="119"/>
      <c r="V104" s="119"/>
    </row>
    <row r="105" spans="1:22" s="108" customFormat="1" x14ac:dyDescent="0.35">
      <c r="A105" s="35">
        <v>104</v>
      </c>
      <c r="B105" s="79">
        <v>2020</v>
      </c>
      <c r="C105" s="85">
        <v>104</v>
      </c>
      <c r="D105" s="80" t="s">
        <v>602</v>
      </c>
      <c r="E105" s="79" t="s">
        <v>108</v>
      </c>
      <c r="F105" s="79" t="s">
        <v>33</v>
      </c>
      <c r="G105" s="115">
        <v>110.63024390243902</v>
      </c>
      <c r="H105" s="115">
        <v>2.7657560975609754</v>
      </c>
      <c r="I105" s="115">
        <v>1.3828780487804877</v>
      </c>
      <c r="J105" s="101">
        <v>0.13828780487804879</v>
      </c>
      <c r="K105" s="115">
        <v>2.0743170731707314</v>
      </c>
      <c r="L105" s="115">
        <v>15.211658536585364</v>
      </c>
      <c r="M105" s="115">
        <v>5.5315121951219508</v>
      </c>
      <c r="N105" s="101">
        <v>0.25583243902439023</v>
      </c>
      <c r="O105" s="41">
        <v>25</v>
      </c>
      <c r="P105" s="41">
        <v>1</v>
      </c>
      <c r="Q105" s="105">
        <v>0.71642658579732121</v>
      </c>
      <c r="R105" s="36">
        <v>4.4000000000000004</v>
      </c>
      <c r="S105" s="144" t="s">
        <v>251</v>
      </c>
      <c r="T105" s="119"/>
      <c r="V105" s="119"/>
    </row>
    <row r="106" spans="1:22" s="108" customFormat="1" ht="15" thickBot="1" x14ac:dyDescent="0.4">
      <c r="A106" s="37">
        <v>105</v>
      </c>
      <c r="B106" s="79">
        <v>2020</v>
      </c>
      <c r="C106" s="38">
        <v>105</v>
      </c>
      <c r="D106" s="88" t="s">
        <v>603</v>
      </c>
      <c r="E106" s="89" t="s">
        <v>108</v>
      </c>
      <c r="F106" s="89" t="s">
        <v>33</v>
      </c>
      <c r="G106" s="116">
        <v>82.972682926829265</v>
      </c>
      <c r="H106" s="116">
        <v>2.0743170731707314</v>
      </c>
      <c r="I106" s="116">
        <v>1.0371585365853657</v>
      </c>
      <c r="J106" s="102">
        <v>0.11063024390243903</v>
      </c>
      <c r="K106" s="116">
        <v>1.3828780487804877</v>
      </c>
      <c r="L106" s="116">
        <v>11.754463414634145</v>
      </c>
      <c r="M106" s="116">
        <v>4.1486341463414629</v>
      </c>
      <c r="N106" s="102">
        <v>6.2229512195121947E-2</v>
      </c>
      <c r="O106" s="42">
        <v>25</v>
      </c>
      <c r="P106" s="42">
        <v>1</v>
      </c>
      <c r="Q106" s="104">
        <v>0.71468067226890764</v>
      </c>
      <c r="R106" s="38">
        <v>4.4000000000000004</v>
      </c>
      <c r="S106" s="145" t="s">
        <v>251</v>
      </c>
      <c r="T106" s="119"/>
      <c r="V106" s="119"/>
    </row>
    <row r="107" spans="1:22" x14ac:dyDescent="0.35">
      <c r="A107" s="157">
        <v>106</v>
      </c>
      <c r="B107" s="83">
        <v>2020</v>
      </c>
      <c r="C107" s="83">
        <v>3</v>
      </c>
      <c r="D107" s="82" t="s">
        <v>109</v>
      </c>
      <c r="E107" s="83" t="s">
        <v>110</v>
      </c>
      <c r="F107" s="83" t="s">
        <v>33</v>
      </c>
      <c r="G107" s="114">
        <v>91.942702702702704</v>
      </c>
      <c r="H107" s="111">
        <v>3.0647567567567569</v>
      </c>
      <c r="I107" s="111">
        <v>0.76618918918918921</v>
      </c>
      <c r="J107" s="111">
        <v>0.1992091891891892</v>
      </c>
      <c r="K107" s="111">
        <v>4.5971351351351357</v>
      </c>
      <c r="L107" s="111">
        <v>8.428081081081082</v>
      </c>
      <c r="M107" s="111">
        <v>5.3633243243243243</v>
      </c>
      <c r="N107" s="100">
        <v>0.14557594594594594</v>
      </c>
      <c r="O107" s="83">
        <v>50</v>
      </c>
      <c r="P107" s="83">
        <v>3</v>
      </c>
      <c r="Q107" s="100">
        <v>1.3051606758615824</v>
      </c>
      <c r="R107" s="84">
        <v>4.0999999999999996</v>
      </c>
    </row>
    <row r="108" spans="1:22" x14ac:dyDescent="0.35">
      <c r="A108" s="157">
        <v>107</v>
      </c>
      <c r="B108" s="79">
        <v>2020</v>
      </c>
      <c r="C108" s="79">
        <v>7</v>
      </c>
      <c r="D108" s="80" t="s">
        <v>115</v>
      </c>
      <c r="E108" s="79" t="s">
        <v>110</v>
      </c>
      <c r="F108" s="79" t="s">
        <v>33</v>
      </c>
      <c r="G108" s="115">
        <v>109.03461538461538</v>
      </c>
      <c r="H108" s="112">
        <v>1.4537948717948719</v>
      </c>
      <c r="I108" s="112">
        <v>1.0903461538461539</v>
      </c>
      <c r="J108" s="112">
        <v>0.1599174358974359</v>
      </c>
      <c r="K108" s="112">
        <v>1.4537948717948719</v>
      </c>
      <c r="L108" s="112">
        <v>13.811051282051283</v>
      </c>
      <c r="M108" s="112">
        <v>10.176564102564102</v>
      </c>
      <c r="N108" s="101">
        <v>4.3613846153846156E-2</v>
      </c>
      <c r="O108" s="79">
        <v>50</v>
      </c>
      <c r="P108" s="79">
        <v>2</v>
      </c>
      <c r="Q108" s="101">
        <v>1.8296941691064941</v>
      </c>
      <c r="R108" s="86">
        <v>4.5</v>
      </c>
    </row>
    <row r="109" spans="1:22" x14ac:dyDescent="0.35">
      <c r="A109" s="157">
        <v>108</v>
      </c>
      <c r="B109" s="79">
        <v>2020</v>
      </c>
      <c r="C109" s="85">
        <v>8</v>
      </c>
      <c r="D109" s="80" t="s">
        <v>116</v>
      </c>
      <c r="E109" s="79" t="s">
        <v>114</v>
      </c>
      <c r="F109" s="79" t="s">
        <v>33</v>
      </c>
      <c r="G109" s="115">
        <v>103.08727272727273</v>
      </c>
      <c r="H109" s="112">
        <v>2.0617454545454543</v>
      </c>
      <c r="I109" s="112">
        <v>1.0308727272727272</v>
      </c>
      <c r="J109" s="112">
        <v>0.14432218181818182</v>
      </c>
      <c r="K109" s="112">
        <v>2.5771818181818182</v>
      </c>
      <c r="L109" s="112">
        <v>13.401345454545455</v>
      </c>
      <c r="M109" s="112">
        <v>6.1852363636363634</v>
      </c>
      <c r="N109" s="101">
        <v>8.7624181818181823E-2</v>
      </c>
      <c r="O109" s="79">
        <v>50</v>
      </c>
      <c r="P109" s="79">
        <v>3</v>
      </c>
      <c r="Q109" s="101">
        <v>0.52</v>
      </c>
      <c r="R109" s="86">
        <v>4.5999999999999996</v>
      </c>
    </row>
    <row r="110" spans="1:22" x14ac:dyDescent="0.35">
      <c r="A110" s="157">
        <v>109</v>
      </c>
      <c r="B110" s="79">
        <v>2020</v>
      </c>
      <c r="C110" s="85">
        <v>15</v>
      </c>
      <c r="D110" s="80" t="s">
        <v>123</v>
      </c>
      <c r="E110" s="79" t="s">
        <v>114</v>
      </c>
      <c r="F110" s="79" t="s">
        <v>33</v>
      </c>
      <c r="G110" s="115">
        <v>110.24611111111112</v>
      </c>
      <c r="H110" s="112">
        <v>1.5749444444444445</v>
      </c>
      <c r="I110" s="112">
        <v>1.5749444444444445</v>
      </c>
      <c r="J110" s="112">
        <v>0.1023713888888889</v>
      </c>
      <c r="K110" s="112">
        <v>1.5749444444444445</v>
      </c>
      <c r="L110" s="112">
        <v>11.812083333333334</v>
      </c>
      <c r="M110" s="112">
        <v>9.4496666666666673</v>
      </c>
      <c r="N110" s="101">
        <v>7.8747222222222232E-2</v>
      </c>
      <c r="O110" s="79">
        <v>50</v>
      </c>
      <c r="P110" s="79">
        <v>2</v>
      </c>
      <c r="Q110" s="101">
        <v>1.2698860630004585</v>
      </c>
      <c r="R110" s="86">
        <v>4.5999999999999996</v>
      </c>
    </row>
    <row r="111" spans="1:22" x14ac:dyDescent="0.35">
      <c r="A111" s="157">
        <v>110</v>
      </c>
      <c r="B111" s="79">
        <v>2020</v>
      </c>
      <c r="C111" s="85">
        <v>17</v>
      </c>
      <c r="D111" s="80" t="s">
        <v>125</v>
      </c>
      <c r="E111" s="79" t="s">
        <v>110</v>
      </c>
      <c r="F111" s="79" t="s">
        <v>33</v>
      </c>
      <c r="G111" s="115">
        <v>101.24642857142857</v>
      </c>
      <c r="H111" s="112">
        <v>2.0249285714285712</v>
      </c>
      <c r="I111" s="112">
        <v>0</v>
      </c>
      <c r="J111" s="112">
        <v>0.20249285714285711</v>
      </c>
      <c r="K111" s="112">
        <v>0.6749761904761904</v>
      </c>
      <c r="L111" s="112">
        <v>20.249285714285712</v>
      </c>
      <c r="M111" s="112">
        <v>2.6999047619047616</v>
      </c>
      <c r="N111" s="101">
        <v>4.0498571428571425E-2</v>
      </c>
      <c r="O111" s="79">
        <v>75</v>
      </c>
      <c r="P111" s="79">
        <v>1</v>
      </c>
      <c r="Q111" s="101">
        <v>2.2223006102508025</v>
      </c>
      <c r="R111" s="86">
        <v>4.7</v>
      </c>
    </row>
    <row r="112" spans="1:22" x14ac:dyDescent="0.35">
      <c r="A112" s="157">
        <v>111</v>
      </c>
      <c r="B112" s="79">
        <v>2020</v>
      </c>
      <c r="C112" s="85">
        <v>18</v>
      </c>
      <c r="D112" s="80" t="s">
        <v>126</v>
      </c>
      <c r="E112" s="79" t="s">
        <v>110</v>
      </c>
      <c r="F112" s="79" t="s">
        <v>33</v>
      </c>
      <c r="G112" s="115">
        <v>106.30875</v>
      </c>
      <c r="H112" s="112">
        <v>1.4174499999999999</v>
      </c>
      <c r="I112" s="112">
        <v>0</v>
      </c>
      <c r="J112" s="112">
        <v>0.113396</v>
      </c>
      <c r="K112" s="112">
        <v>0</v>
      </c>
      <c r="L112" s="112">
        <v>14.883224999999999</v>
      </c>
      <c r="M112" s="112">
        <v>10.630875</v>
      </c>
      <c r="N112" s="101">
        <v>2.1261749999999999E-2</v>
      </c>
      <c r="O112" s="79">
        <v>50</v>
      </c>
      <c r="P112" s="79">
        <v>2</v>
      </c>
      <c r="Q112" s="101">
        <v>1.8766094042117889</v>
      </c>
      <c r="R112" s="86">
        <v>4.5</v>
      </c>
    </row>
    <row r="113" spans="1:18" x14ac:dyDescent="0.35">
      <c r="A113" s="157">
        <v>112</v>
      </c>
      <c r="B113" s="79">
        <v>2020</v>
      </c>
      <c r="C113" s="85">
        <v>20</v>
      </c>
      <c r="D113" s="80" t="s">
        <v>128</v>
      </c>
      <c r="E113" s="79" t="s">
        <v>110</v>
      </c>
      <c r="F113" s="79" t="s">
        <v>33</v>
      </c>
      <c r="G113" s="115">
        <v>116.43339285714285</v>
      </c>
      <c r="H113" s="112">
        <v>2.0249285714285712</v>
      </c>
      <c r="I113" s="112">
        <v>4.0498571428571424</v>
      </c>
      <c r="J113" s="112">
        <v>3.2905089285714284E-2</v>
      </c>
      <c r="K113" s="112">
        <v>3.543625</v>
      </c>
      <c r="L113" s="112">
        <v>5.5685535714285717</v>
      </c>
      <c r="M113" s="112">
        <v>8.0997142857142848</v>
      </c>
      <c r="N113" s="101">
        <v>0.10630874999999999</v>
      </c>
      <c r="O113" s="79">
        <v>50</v>
      </c>
      <c r="P113" s="79">
        <v>3</v>
      </c>
      <c r="Q113" s="101">
        <v>1.4815337401672017</v>
      </c>
      <c r="R113" s="86">
        <v>4.7</v>
      </c>
    </row>
    <row r="114" spans="1:18" x14ac:dyDescent="0.35">
      <c r="A114" s="157">
        <v>113</v>
      </c>
      <c r="B114" s="79">
        <v>2020</v>
      </c>
      <c r="C114" s="85">
        <v>22</v>
      </c>
      <c r="D114" s="80" t="s">
        <v>131</v>
      </c>
      <c r="E114" s="79" t="s">
        <v>110</v>
      </c>
      <c r="F114" s="79" t="s">
        <v>33</v>
      </c>
      <c r="G114" s="115">
        <v>109.03461538461538</v>
      </c>
      <c r="H114" s="112">
        <v>2.1806923076923077</v>
      </c>
      <c r="I114" s="112">
        <v>0</v>
      </c>
      <c r="J114" s="112">
        <v>0.18899333333333335</v>
      </c>
      <c r="K114" s="112">
        <v>0</v>
      </c>
      <c r="L114" s="112">
        <v>21.080025641025642</v>
      </c>
      <c r="M114" s="112">
        <v>3.6344871794871794</v>
      </c>
      <c r="N114" s="101">
        <v>1.4537948717948718E-2</v>
      </c>
      <c r="O114" s="79">
        <v>75</v>
      </c>
      <c r="P114" s="79">
        <v>3</v>
      </c>
      <c r="Q114" s="101">
        <v>1.8296941691064941</v>
      </c>
      <c r="R114" s="86">
        <v>4.8</v>
      </c>
    </row>
    <row r="115" spans="1:18" x14ac:dyDescent="0.35">
      <c r="A115" s="157">
        <v>114</v>
      </c>
      <c r="B115" s="79">
        <v>2020</v>
      </c>
      <c r="C115" s="85">
        <v>25</v>
      </c>
      <c r="D115" s="80" t="s">
        <v>134</v>
      </c>
      <c r="E115" s="79" t="s">
        <v>110</v>
      </c>
      <c r="F115" s="79" t="s">
        <v>33</v>
      </c>
      <c r="G115" s="115">
        <v>109.03461538461538</v>
      </c>
      <c r="H115" s="112">
        <v>1.4537948717948719</v>
      </c>
      <c r="I115" s="112">
        <v>1.0903461538461539</v>
      </c>
      <c r="J115" s="112">
        <v>0.15264846153846154</v>
      </c>
      <c r="K115" s="112">
        <v>1.4537948717948719</v>
      </c>
      <c r="L115" s="112">
        <v>13.084153846153846</v>
      </c>
      <c r="M115" s="112">
        <v>8.7227692307692308</v>
      </c>
      <c r="N115" s="101">
        <v>4.3613846153846156E-2</v>
      </c>
      <c r="O115" s="79">
        <v>75</v>
      </c>
      <c r="P115" s="79">
        <v>2</v>
      </c>
      <c r="Q115" s="101">
        <v>1.8296941691064941</v>
      </c>
      <c r="R115" s="86">
        <v>4.7</v>
      </c>
    </row>
    <row r="116" spans="1:18" x14ac:dyDescent="0.35">
      <c r="A116" s="157">
        <v>115</v>
      </c>
      <c r="B116" s="79">
        <v>2020</v>
      </c>
      <c r="C116" s="85">
        <v>26</v>
      </c>
      <c r="D116" s="80" t="s">
        <v>135</v>
      </c>
      <c r="E116" s="79" t="s">
        <v>110</v>
      </c>
      <c r="F116" s="79" t="s">
        <v>33</v>
      </c>
      <c r="G116" s="115">
        <v>99.604594594594602</v>
      </c>
      <c r="H116" s="112">
        <v>1.5323783783783784</v>
      </c>
      <c r="I116" s="112">
        <v>0</v>
      </c>
      <c r="J116" s="112">
        <v>0.14557594594594594</v>
      </c>
      <c r="K116" s="112">
        <v>0.76618918918918921</v>
      </c>
      <c r="L116" s="112">
        <v>14.557594594594596</v>
      </c>
      <c r="M116" s="112">
        <v>9.1942702702702714</v>
      </c>
      <c r="N116" s="101">
        <v>2.2985675675675676E-2</v>
      </c>
      <c r="O116" s="79">
        <v>50</v>
      </c>
      <c r="P116" s="79">
        <v>1</v>
      </c>
      <c r="Q116" s="101">
        <v>1.3051606758615824</v>
      </c>
      <c r="R116" s="86">
        <v>4.9000000000000004</v>
      </c>
    </row>
    <row r="117" spans="1:18" x14ac:dyDescent="0.35">
      <c r="A117" s="157">
        <v>116</v>
      </c>
      <c r="B117" s="79">
        <v>2020</v>
      </c>
      <c r="C117" s="85">
        <v>32</v>
      </c>
      <c r="D117" s="80" t="s">
        <v>140</v>
      </c>
      <c r="E117" s="79" t="s">
        <v>114</v>
      </c>
      <c r="F117" s="79" t="s">
        <v>33</v>
      </c>
      <c r="G117" s="115">
        <v>106.30875</v>
      </c>
      <c r="H117" s="112">
        <v>1.4174499999999999</v>
      </c>
      <c r="I117" s="112">
        <v>1.0630875</v>
      </c>
      <c r="J117" s="112">
        <v>0.21261749999999999</v>
      </c>
      <c r="K117" s="112">
        <v>1.4174499999999999</v>
      </c>
      <c r="L117" s="112">
        <v>12.75705</v>
      </c>
      <c r="M117" s="112">
        <v>8.5046999999999997</v>
      </c>
      <c r="N117" s="101">
        <v>0</v>
      </c>
      <c r="O117" s="79">
        <v>50</v>
      </c>
      <c r="P117" s="79">
        <v>2</v>
      </c>
      <c r="Q117" s="101">
        <v>1.410984514444954</v>
      </c>
      <c r="R117" s="86">
        <v>4.7</v>
      </c>
    </row>
    <row r="118" spans="1:18" x14ac:dyDescent="0.35">
      <c r="A118" s="157">
        <v>117</v>
      </c>
      <c r="B118" s="79">
        <v>2020</v>
      </c>
      <c r="C118" s="85">
        <v>41</v>
      </c>
      <c r="D118" s="80" t="s">
        <v>149</v>
      </c>
      <c r="E118" s="79" t="s">
        <v>114</v>
      </c>
      <c r="F118" s="79" t="s">
        <v>33</v>
      </c>
      <c r="G118" s="115">
        <v>113.396</v>
      </c>
      <c r="H118" s="112">
        <v>2.1261749999999999</v>
      </c>
      <c r="I118" s="112">
        <v>0.70872499999999994</v>
      </c>
      <c r="J118" s="112">
        <v>0.15591949999999999</v>
      </c>
      <c r="K118" s="112">
        <v>2.1261749999999999</v>
      </c>
      <c r="L118" s="112">
        <v>17.009399999999999</v>
      </c>
      <c r="M118" s="112">
        <v>2.8348999999999998</v>
      </c>
      <c r="N118" s="101">
        <v>0</v>
      </c>
      <c r="O118" s="79">
        <v>50</v>
      </c>
      <c r="P118" s="79">
        <v>2</v>
      </c>
      <c r="Q118" s="101">
        <v>2.1164767716674309</v>
      </c>
      <c r="R118" s="86">
        <v>4.5999999999999996</v>
      </c>
    </row>
    <row r="119" spans="1:18" x14ac:dyDescent="0.35">
      <c r="A119" s="157">
        <v>118</v>
      </c>
      <c r="B119" s="79">
        <v>2020</v>
      </c>
      <c r="C119" s="85">
        <v>52</v>
      </c>
      <c r="D119" s="80" t="s">
        <v>159</v>
      </c>
      <c r="E119" s="79" t="s">
        <v>114</v>
      </c>
      <c r="F119" s="79" t="s">
        <v>33</v>
      </c>
      <c r="G119" s="115">
        <v>108.67116666666666</v>
      </c>
      <c r="H119" s="112">
        <v>1.4174500000000001</v>
      </c>
      <c r="I119" s="112">
        <v>2.1261749999999999</v>
      </c>
      <c r="J119" s="112">
        <v>5.9060416666666671E-2</v>
      </c>
      <c r="K119" s="112">
        <v>2.8349000000000002</v>
      </c>
      <c r="L119" s="112">
        <v>10.394633333333333</v>
      </c>
      <c r="M119" s="112">
        <v>6.1422833333333333</v>
      </c>
      <c r="N119" s="101">
        <v>9.4496666666666673E-2</v>
      </c>
      <c r="O119" s="79">
        <v>25</v>
      </c>
      <c r="P119" s="79">
        <v>2</v>
      </c>
      <c r="Q119" s="101">
        <v>2.1164767716674309</v>
      </c>
      <c r="R119" s="86">
        <v>4.7</v>
      </c>
    </row>
    <row r="120" spans="1:18" x14ac:dyDescent="0.35">
      <c r="A120" s="157">
        <v>119</v>
      </c>
      <c r="B120" s="79">
        <v>2020</v>
      </c>
      <c r="C120" s="85">
        <v>59</v>
      </c>
      <c r="D120" s="80" t="s">
        <v>166</v>
      </c>
      <c r="E120" s="79" t="s">
        <v>110</v>
      </c>
      <c r="F120" s="79" t="s">
        <v>33</v>
      </c>
      <c r="G120" s="115">
        <v>91.293389830508474</v>
      </c>
      <c r="H120" s="112">
        <v>1.9219661016949154</v>
      </c>
      <c r="I120" s="112">
        <v>0.48049152542372886</v>
      </c>
      <c r="J120" s="112">
        <v>9.6098305084745775E-2</v>
      </c>
      <c r="K120" s="112">
        <v>1.9219661016949154</v>
      </c>
      <c r="L120" s="112">
        <v>9.1293389830508485</v>
      </c>
      <c r="M120" s="112">
        <v>9.1293389830508485</v>
      </c>
      <c r="N120" s="101">
        <v>0.13453762711864409</v>
      </c>
      <c r="O120" s="79">
        <v>0</v>
      </c>
      <c r="P120" s="79">
        <v>3</v>
      </c>
      <c r="Q120" s="101">
        <v>2.081202158806307</v>
      </c>
      <c r="R120" s="86">
        <v>4.5999999999999996</v>
      </c>
    </row>
    <row r="121" spans="1:18" x14ac:dyDescent="0.35">
      <c r="A121" s="157">
        <v>120</v>
      </c>
      <c r="B121" s="79">
        <v>2020</v>
      </c>
      <c r="C121" s="85">
        <v>60</v>
      </c>
      <c r="D121" s="80" t="s">
        <v>167</v>
      </c>
      <c r="E121" s="79" t="s">
        <v>114</v>
      </c>
      <c r="F121" s="79" t="s">
        <v>33</v>
      </c>
      <c r="G121" s="115">
        <v>104.67323076923077</v>
      </c>
      <c r="H121" s="112">
        <v>2.1806923076923077</v>
      </c>
      <c r="I121" s="112">
        <v>1.5264846153846154</v>
      </c>
      <c r="J121" s="112">
        <v>0.12211876923076924</v>
      </c>
      <c r="K121" s="112">
        <v>3.0529692307692309</v>
      </c>
      <c r="L121" s="112">
        <v>12.211876923076924</v>
      </c>
      <c r="M121" s="112">
        <v>8.2866307692307686</v>
      </c>
      <c r="N121" s="101">
        <v>9.595046153846154E-2</v>
      </c>
      <c r="O121" s="79">
        <v>50</v>
      </c>
      <c r="P121" s="79">
        <v>3</v>
      </c>
      <c r="Q121" s="101">
        <v>2.2928498359730503</v>
      </c>
      <c r="R121" s="86">
        <v>4.7</v>
      </c>
    </row>
    <row r="122" spans="1:18" x14ac:dyDescent="0.35">
      <c r="A122" s="157">
        <v>121</v>
      </c>
      <c r="B122" s="79">
        <v>2020</v>
      </c>
      <c r="C122" s="85">
        <v>63</v>
      </c>
      <c r="D122" s="80" t="s">
        <v>170</v>
      </c>
      <c r="E122" s="79" t="s">
        <v>110</v>
      </c>
      <c r="F122" s="79" t="s">
        <v>33</v>
      </c>
      <c r="G122" s="115">
        <v>106.30875</v>
      </c>
      <c r="H122" s="112">
        <v>2.1261749999999999</v>
      </c>
      <c r="I122" s="112">
        <v>0</v>
      </c>
      <c r="J122" s="112">
        <v>0.14174500000000001</v>
      </c>
      <c r="K122" s="112">
        <v>0</v>
      </c>
      <c r="L122" s="112">
        <v>22.679199999999998</v>
      </c>
      <c r="M122" s="112">
        <v>2.8348999999999998</v>
      </c>
      <c r="N122" s="101">
        <v>2.1261749999999999E-2</v>
      </c>
      <c r="O122" s="79">
        <v>50</v>
      </c>
      <c r="P122" s="79">
        <v>1</v>
      </c>
      <c r="Q122" s="101">
        <v>2.1164767716674309</v>
      </c>
      <c r="R122" s="86">
        <v>4.7</v>
      </c>
    </row>
    <row r="123" spans="1:18" x14ac:dyDescent="0.35">
      <c r="A123" s="157">
        <v>122</v>
      </c>
      <c r="B123" s="79">
        <v>2020</v>
      </c>
      <c r="C123" s="85">
        <v>68</v>
      </c>
      <c r="D123" s="80" t="s">
        <v>175</v>
      </c>
      <c r="E123" s="79" t="s">
        <v>110</v>
      </c>
      <c r="F123" s="79" t="s">
        <v>33</v>
      </c>
      <c r="G123" s="115">
        <v>109.03461538461538</v>
      </c>
      <c r="H123" s="112">
        <v>5.088282051282051</v>
      </c>
      <c r="I123" s="112">
        <v>0.36344871794871797</v>
      </c>
      <c r="J123" s="112">
        <v>0.19626230769230771</v>
      </c>
      <c r="K123" s="112">
        <v>0.72689743589743594</v>
      </c>
      <c r="L123" s="112">
        <v>15.99174358974359</v>
      </c>
      <c r="M123" s="112">
        <v>3.6344871794871794</v>
      </c>
      <c r="N123" s="101">
        <v>7.268974358974359E-3</v>
      </c>
      <c r="O123" s="79">
        <v>50</v>
      </c>
      <c r="P123" s="79">
        <v>1</v>
      </c>
      <c r="Q123" s="101">
        <v>1.7196373769797877</v>
      </c>
      <c r="R123" s="86">
        <v>4.5</v>
      </c>
    </row>
    <row r="124" spans="1:18" x14ac:dyDescent="0.35">
      <c r="A124" s="157">
        <v>123</v>
      </c>
      <c r="B124" s="79">
        <v>2020</v>
      </c>
      <c r="C124" s="85">
        <v>72</v>
      </c>
      <c r="D124" s="80" t="s">
        <v>179</v>
      </c>
      <c r="E124" s="79" t="s">
        <v>114</v>
      </c>
      <c r="F124" s="79" t="s">
        <v>33</v>
      </c>
      <c r="G124" s="115">
        <v>127.5705</v>
      </c>
      <c r="H124" s="112">
        <v>5.6697999999999995</v>
      </c>
      <c r="I124" s="112">
        <v>0.70872499999999994</v>
      </c>
      <c r="J124" s="112">
        <v>0.170094</v>
      </c>
      <c r="K124" s="112">
        <v>2.8348999999999998</v>
      </c>
      <c r="L124" s="112">
        <v>14.1745</v>
      </c>
      <c r="M124" s="112">
        <v>4.2523499999999999</v>
      </c>
      <c r="N124" s="101">
        <v>0.24096650000000003</v>
      </c>
      <c r="O124" s="79">
        <v>100</v>
      </c>
      <c r="P124" s="79">
        <v>3</v>
      </c>
      <c r="Q124" s="101">
        <v>1.410984514444954</v>
      </c>
      <c r="R124" s="86">
        <v>4.7</v>
      </c>
    </row>
    <row r="125" spans="1:18" x14ac:dyDescent="0.35">
      <c r="A125" s="157">
        <v>124</v>
      </c>
      <c r="B125" s="79">
        <v>2020</v>
      </c>
      <c r="C125" s="85">
        <v>74</v>
      </c>
      <c r="D125" s="80" t="s">
        <v>181</v>
      </c>
      <c r="E125" s="79" t="s">
        <v>114</v>
      </c>
      <c r="F125" s="79" t="s">
        <v>33</v>
      </c>
      <c r="G125" s="115">
        <v>116.30358974358974</v>
      </c>
      <c r="H125" s="112">
        <v>1.4537948717948719</v>
      </c>
      <c r="I125" s="112">
        <v>1.4537948717948719</v>
      </c>
      <c r="J125" s="112">
        <v>0.13084153846153845</v>
      </c>
      <c r="K125" s="112">
        <v>0.72689743589743594</v>
      </c>
      <c r="L125" s="112">
        <v>13.811051282051283</v>
      </c>
      <c r="M125" s="112">
        <v>8.7227692307692308</v>
      </c>
      <c r="N125" s="101">
        <v>0</v>
      </c>
      <c r="O125" s="79">
        <v>50</v>
      </c>
      <c r="P125" s="79">
        <v>2</v>
      </c>
      <c r="Q125" s="101">
        <v>1.7196373769797877</v>
      </c>
      <c r="R125" s="86">
        <v>4.4000000000000004</v>
      </c>
    </row>
    <row r="126" spans="1:18" ht="15" thickBot="1" x14ac:dyDescent="0.4">
      <c r="A126" s="157">
        <v>125</v>
      </c>
      <c r="B126" s="89">
        <v>2020</v>
      </c>
      <c r="C126" s="85">
        <v>77</v>
      </c>
      <c r="D126" s="88" t="s">
        <v>183</v>
      </c>
      <c r="E126" s="89" t="s">
        <v>114</v>
      </c>
      <c r="F126" s="89" t="s">
        <v>33</v>
      </c>
      <c r="G126" s="116">
        <v>102.3713888888889</v>
      </c>
      <c r="H126" s="113">
        <v>2.3624166666666668</v>
      </c>
      <c r="I126" s="113">
        <v>0.39373611111111112</v>
      </c>
      <c r="J126" s="113">
        <v>0.18899333333333335</v>
      </c>
      <c r="K126" s="113">
        <v>3.149888888888889</v>
      </c>
      <c r="L126" s="113">
        <v>13.387027777777778</v>
      </c>
      <c r="M126" s="113">
        <v>3.9373611111111115</v>
      </c>
      <c r="N126" s="102">
        <v>0.1023713888888889</v>
      </c>
      <c r="O126" s="89">
        <v>50</v>
      </c>
      <c r="P126" s="89">
        <v>1</v>
      </c>
      <c r="Q126" s="102">
        <v>1.2698860630004585</v>
      </c>
      <c r="R126" s="90">
        <v>4.7</v>
      </c>
    </row>
  </sheetData>
  <hyperlinks>
    <hyperlink ref="S2" r:id="rId1" xr:uid="{CE51B573-9024-43B3-A6B0-168CFD905A55}"/>
    <hyperlink ref="S79" r:id="rId2" xr:uid="{1A017E66-75AB-420B-A374-4E9D0E3B56F1}"/>
    <hyperlink ref="S3:S78" r:id="rId3" display="https://perso.telecom-paristech.fr/eagan/class/igr204/datasets" xr:uid="{4612D7BC-7AD3-4CD8-9C5F-6133168C4934}"/>
    <hyperlink ref="S80:S99" r:id="rId4" display="http://smartlabel.org/" xr:uid="{2158FC14-CC51-43ED-BEB1-AF76F5A32517}"/>
    <hyperlink ref="S95" r:id="rId5" xr:uid="{46D6A722-A9D6-438E-B808-710F3B5A88FC}"/>
    <hyperlink ref="S100:S105" r:id="rId6" display="http://smartlabel.org/" xr:uid="{823BC642-596A-4E79-A9F6-9446A88A1315}"/>
    <hyperlink ref="S106" r:id="rId7" xr:uid="{BC27B76E-E32D-44C9-B55F-CAAA0A2FC8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1816-2093-4BA9-A81F-31950B543AFE}">
  <dimension ref="B1:AJ126"/>
  <sheetViews>
    <sheetView zoomScaleNormal="100" workbookViewId="0">
      <pane ySplit="1" topLeftCell="A2" activePane="bottomLeft" state="frozen"/>
      <selection pane="bottomLeft" activeCell="O30" sqref="O30"/>
    </sheetView>
  </sheetViews>
  <sheetFormatPr defaultColWidth="9.1796875" defaultRowHeight="14.5" x14ac:dyDescent="0.35"/>
  <cols>
    <col min="1" max="1" width="4.1796875" style="22" customWidth="1"/>
    <col min="2" max="2" width="6.7265625" style="22" customWidth="1"/>
    <col min="3" max="3" width="6.81640625" style="26" customWidth="1"/>
    <col min="4" max="4" width="17.81640625" style="22" bestFit="1" customWidth="1"/>
    <col min="5" max="9" width="9.1796875" style="22"/>
    <col min="10" max="10" width="12.54296875" style="22" bestFit="1" customWidth="1"/>
    <col min="11" max="13" width="9.1796875" style="22"/>
    <col min="14" max="14" width="14.81640625" style="22" bestFit="1" customWidth="1"/>
    <col min="15" max="16" width="9.1796875" style="22"/>
    <col min="17" max="17" width="11.81640625" style="22" bestFit="1" customWidth="1"/>
    <col min="18" max="18" width="9.1796875" style="22"/>
    <col min="19" max="20" width="9.1796875" style="107"/>
    <col min="21" max="21" width="16.7265625" style="22" bestFit="1" customWidth="1"/>
    <col min="22" max="22" width="19.81640625" style="22" bestFit="1" customWidth="1"/>
    <col min="23" max="23" width="8.26953125" style="22" customWidth="1"/>
    <col min="24" max="16384" width="9.1796875" style="22"/>
  </cols>
  <sheetData>
    <row r="1" spans="2:36" s="18" customFormat="1" ht="15" thickBot="1" x14ac:dyDescent="0.4">
      <c r="B1" s="95" t="s">
        <v>220</v>
      </c>
      <c r="C1" s="97" t="s">
        <v>253</v>
      </c>
      <c r="D1" s="98" t="s">
        <v>279</v>
      </c>
      <c r="E1" s="95" t="s">
        <v>206</v>
      </c>
      <c r="F1" s="94" t="s">
        <v>207</v>
      </c>
      <c r="G1" s="96" t="s">
        <v>192</v>
      </c>
      <c r="H1" s="94" t="s">
        <v>208</v>
      </c>
      <c r="I1" s="94" t="s">
        <v>209</v>
      </c>
      <c r="J1" s="94" t="s">
        <v>210</v>
      </c>
      <c r="K1" s="94" t="s">
        <v>211</v>
      </c>
      <c r="L1" s="94" t="s">
        <v>212</v>
      </c>
      <c r="M1" s="94" t="s">
        <v>213</v>
      </c>
      <c r="N1" s="94" t="s">
        <v>275</v>
      </c>
      <c r="O1" s="94" t="s">
        <v>215</v>
      </c>
      <c r="P1" s="94" t="s">
        <v>216</v>
      </c>
      <c r="Q1" s="44" t="s">
        <v>249</v>
      </c>
      <c r="R1" s="94" t="s">
        <v>218</v>
      </c>
      <c r="S1" s="117"/>
      <c r="T1" s="117"/>
    </row>
    <row r="2" spans="2:36" x14ac:dyDescent="0.35">
      <c r="B2" s="81">
        <v>1</v>
      </c>
      <c r="C2" s="48">
        <v>2020</v>
      </c>
      <c r="D2" s="82" t="s">
        <v>109</v>
      </c>
      <c r="E2" s="83" t="s">
        <v>110</v>
      </c>
      <c r="F2" s="83" t="s">
        <v>33</v>
      </c>
      <c r="G2" s="114">
        <v>91.942702702702704</v>
      </c>
      <c r="H2" s="111">
        <v>3.0647567567567569</v>
      </c>
      <c r="I2" s="111">
        <v>0.76618918918918921</v>
      </c>
      <c r="J2" s="111">
        <v>0.1992091891891892</v>
      </c>
      <c r="K2" s="111">
        <v>4.5971351351351357</v>
      </c>
      <c r="L2" s="111">
        <v>8.428081081081082</v>
      </c>
      <c r="M2" s="111">
        <v>5.3633243243243243</v>
      </c>
      <c r="N2" s="100">
        <v>0.14557594594594594</v>
      </c>
      <c r="O2" s="83">
        <v>50</v>
      </c>
      <c r="P2" s="83">
        <v>3</v>
      </c>
      <c r="Q2" s="100">
        <v>1.3051606758615824</v>
      </c>
      <c r="R2" s="84">
        <v>4.0999999999999996</v>
      </c>
      <c r="S2" s="43"/>
      <c r="T2" s="45"/>
      <c r="U2" s="118"/>
      <c r="V2" s="31" t="s">
        <v>250</v>
      </c>
    </row>
    <row r="3" spans="2:36" x14ac:dyDescent="0.35">
      <c r="B3" s="85">
        <v>2</v>
      </c>
      <c r="C3" s="36">
        <v>2020</v>
      </c>
      <c r="D3" s="80" t="s">
        <v>115</v>
      </c>
      <c r="E3" s="79" t="s">
        <v>110</v>
      </c>
      <c r="F3" s="79" t="s">
        <v>33</v>
      </c>
      <c r="G3" s="115">
        <v>109.03461538461538</v>
      </c>
      <c r="H3" s="112">
        <v>1.4537948717948719</v>
      </c>
      <c r="I3" s="112">
        <v>1.0903461538461539</v>
      </c>
      <c r="J3" s="112">
        <v>0.1599174358974359</v>
      </c>
      <c r="K3" s="112">
        <v>1.4537948717948719</v>
      </c>
      <c r="L3" s="112">
        <v>13.811051282051283</v>
      </c>
      <c r="M3" s="112">
        <v>10.176564102564102</v>
      </c>
      <c r="N3" s="101">
        <v>4.3613846153846156E-2</v>
      </c>
      <c r="O3" s="79">
        <v>50</v>
      </c>
      <c r="P3" s="79">
        <v>2</v>
      </c>
      <c r="Q3" s="101">
        <v>1.8296941691064941</v>
      </c>
      <c r="R3" s="86">
        <v>4.5</v>
      </c>
      <c r="S3" s="43"/>
      <c r="T3" s="45"/>
      <c r="U3" s="118"/>
    </row>
    <row r="4" spans="2:36" s="107" customFormat="1" x14ac:dyDescent="0.35">
      <c r="B4" s="85">
        <v>3</v>
      </c>
      <c r="C4" s="36">
        <v>2020</v>
      </c>
      <c r="D4" s="80" t="s">
        <v>116</v>
      </c>
      <c r="E4" s="79" t="s">
        <v>114</v>
      </c>
      <c r="F4" s="79" t="s">
        <v>33</v>
      </c>
      <c r="G4" s="115">
        <v>103.08727272727273</v>
      </c>
      <c r="H4" s="112">
        <v>2.0617454545454543</v>
      </c>
      <c r="I4" s="112">
        <v>1.0308727272727272</v>
      </c>
      <c r="J4" s="112">
        <v>0.14432218181818182</v>
      </c>
      <c r="K4" s="112">
        <v>2.5771818181818182</v>
      </c>
      <c r="L4" s="112">
        <v>13.401345454545455</v>
      </c>
      <c r="M4" s="112">
        <v>6.1852363636363634</v>
      </c>
      <c r="N4" s="101">
        <v>8.7624181818181823E-2</v>
      </c>
      <c r="O4" s="79">
        <v>50</v>
      </c>
      <c r="P4" s="79">
        <v>3</v>
      </c>
      <c r="Q4" s="101">
        <v>0.52</v>
      </c>
      <c r="R4" s="86">
        <v>4.5999999999999996</v>
      </c>
      <c r="S4" s="43"/>
      <c r="T4" s="43"/>
      <c r="U4" s="43"/>
      <c r="V4" s="45"/>
      <c r="W4" s="43"/>
      <c r="X4" s="43"/>
      <c r="Y4" s="43"/>
      <c r="Z4" s="45"/>
      <c r="AA4" s="109"/>
      <c r="AB4" s="109"/>
      <c r="AC4" s="109"/>
      <c r="AD4" s="109"/>
      <c r="AE4" s="109"/>
      <c r="AF4" s="109"/>
      <c r="AG4" s="109"/>
      <c r="AH4" s="109"/>
      <c r="AI4" s="109"/>
      <c r="AJ4" s="109"/>
    </row>
    <row r="5" spans="2:36" s="107" customFormat="1" x14ac:dyDescent="0.35">
      <c r="B5" s="85">
        <v>4</v>
      </c>
      <c r="C5" s="36">
        <v>2020</v>
      </c>
      <c r="D5" s="80" t="s">
        <v>123</v>
      </c>
      <c r="E5" s="79" t="s">
        <v>114</v>
      </c>
      <c r="F5" s="79" t="s">
        <v>33</v>
      </c>
      <c r="G5" s="115">
        <v>110.24611111111112</v>
      </c>
      <c r="H5" s="112">
        <v>1.5749444444444445</v>
      </c>
      <c r="I5" s="112">
        <v>1.5749444444444445</v>
      </c>
      <c r="J5" s="112">
        <v>0.1023713888888889</v>
      </c>
      <c r="K5" s="112">
        <v>1.5749444444444445</v>
      </c>
      <c r="L5" s="112">
        <v>11.812083333333334</v>
      </c>
      <c r="M5" s="112">
        <v>9.4496666666666673</v>
      </c>
      <c r="N5" s="101">
        <v>7.8747222222222232E-2</v>
      </c>
      <c r="O5" s="79">
        <v>50</v>
      </c>
      <c r="P5" s="79">
        <v>2</v>
      </c>
      <c r="Q5" s="101">
        <v>1.2698860630004585</v>
      </c>
      <c r="R5" s="86">
        <v>4.5999999999999996</v>
      </c>
      <c r="S5" s="43"/>
      <c r="T5" s="45"/>
      <c r="U5" s="118"/>
      <c r="V5" s="108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</row>
    <row r="6" spans="2:36" s="107" customFormat="1" x14ac:dyDescent="0.35">
      <c r="B6" s="85">
        <v>5</v>
      </c>
      <c r="C6" s="36">
        <v>2020</v>
      </c>
      <c r="D6" s="80" t="s">
        <v>125</v>
      </c>
      <c r="E6" s="79" t="s">
        <v>110</v>
      </c>
      <c r="F6" s="79" t="s">
        <v>33</v>
      </c>
      <c r="G6" s="115">
        <v>101.24642857142857</v>
      </c>
      <c r="H6" s="112">
        <v>2.0249285714285712</v>
      </c>
      <c r="I6" s="112">
        <v>0</v>
      </c>
      <c r="J6" s="112">
        <v>0.20249285714285711</v>
      </c>
      <c r="K6" s="112">
        <v>0.6749761904761904</v>
      </c>
      <c r="L6" s="112">
        <v>20.249285714285712</v>
      </c>
      <c r="M6" s="112">
        <v>2.6999047619047616</v>
      </c>
      <c r="N6" s="101">
        <v>4.0498571428571425E-2</v>
      </c>
      <c r="O6" s="79">
        <v>75</v>
      </c>
      <c r="P6" s="79">
        <v>1</v>
      </c>
      <c r="Q6" s="101">
        <v>2.2223006102508025</v>
      </c>
      <c r="R6" s="86">
        <v>4.7</v>
      </c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109"/>
      <c r="AJ6" s="109"/>
    </row>
    <row r="7" spans="2:36" x14ac:dyDescent="0.35">
      <c r="B7" s="85">
        <v>6</v>
      </c>
      <c r="C7" s="36">
        <v>2020</v>
      </c>
      <c r="D7" s="80" t="s">
        <v>126</v>
      </c>
      <c r="E7" s="79" t="s">
        <v>110</v>
      </c>
      <c r="F7" s="79" t="s">
        <v>33</v>
      </c>
      <c r="G7" s="115">
        <v>106.30875</v>
      </c>
      <c r="H7" s="112">
        <v>1.4174499999999999</v>
      </c>
      <c r="I7" s="112">
        <v>0</v>
      </c>
      <c r="J7" s="112">
        <v>0.113396</v>
      </c>
      <c r="K7" s="112">
        <v>0</v>
      </c>
      <c r="L7" s="112">
        <v>14.883224999999999</v>
      </c>
      <c r="M7" s="112">
        <v>10.630875</v>
      </c>
      <c r="N7" s="101">
        <v>2.1261749999999999E-2</v>
      </c>
      <c r="O7" s="79">
        <v>50</v>
      </c>
      <c r="P7" s="79">
        <v>2</v>
      </c>
      <c r="Q7" s="101">
        <v>1.8766094042117889</v>
      </c>
      <c r="R7" s="86">
        <v>4.5</v>
      </c>
      <c r="T7" s="45"/>
      <c r="U7" s="118"/>
    </row>
    <row r="8" spans="2:36" x14ac:dyDescent="0.35">
      <c r="B8" s="85">
        <v>7</v>
      </c>
      <c r="C8" s="36">
        <v>2020</v>
      </c>
      <c r="D8" s="80" t="s">
        <v>128</v>
      </c>
      <c r="E8" s="79" t="s">
        <v>110</v>
      </c>
      <c r="F8" s="79" t="s">
        <v>33</v>
      </c>
      <c r="G8" s="115">
        <v>116.43339285714285</v>
      </c>
      <c r="H8" s="112">
        <v>2.0249285714285712</v>
      </c>
      <c r="I8" s="112">
        <v>4.0498571428571424</v>
      </c>
      <c r="J8" s="112">
        <v>3.2905089285714284E-2</v>
      </c>
      <c r="K8" s="112">
        <v>3.543625</v>
      </c>
      <c r="L8" s="112">
        <v>5.5685535714285717</v>
      </c>
      <c r="M8" s="112">
        <v>8.0997142857142848</v>
      </c>
      <c r="N8" s="101">
        <v>0.10630874999999999</v>
      </c>
      <c r="O8" s="79">
        <v>50</v>
      </c>
      <c r="P8" s="79">
        <v>3</v>
      </c>
      <c r="Q8" s="101">
        <v>1.4815337401672017</v>
      </c>
      <c r="R8" s="86">
        <v>4.7</v>
      </c>
      <c r="S8" s="43"/>
      <c r="T8" s="45"/>
      <c r="U8" s="118"/>
    </row>
    <row r="9" spans="2:36" x14ac:dyDescent="0.35">
      <c r="B9" s="85">
        <v>8</v>
      </c>
      <c r="C9" s="36">
        <v>2020</v>
      </c>
      <c r="D9" s="80" t="s">
        <v>131</v>
      </c>
      <c r="E9" s="79" t="s">
        <v>110</v>
      </c>
      <c r="F9" s="79" t="s">
        <v>33</v>
      </c>
      <c r="G9" s="115">
        <v>109.03461538461538</v>
      </c>
      <c r="H9" s="112">
        <v>2.1806923076923077</v>
      </c>
      <c r="I9" s="112">
        <v>0</v>
      </c>
      <c r="J9" s="112">
        <v>0.18899333333333335</v>
      </c>
      <c r="K9" s="112">
        <v>0</v>
      </c>
      <c r="L9" s="112">
        <v>21.080025641025642</v>
      </c>
      <c r="M9" s="112">
        <v>3.6344871794871794</v>
      </c>
      <c r="N9" s="101">
        <v>1.4537948717948718E-2</v>
      </c>
      <c r="O9" s="79">
        <v>75</v>
      </c>
      <c r="P9" s="79">
        <v>3</v>
      </c>
      <c r="Q9" s="101">
        <v>1.8296941691064941</v>
      </c>
      <c r="R9" s="86">
        <v>4.8</v>
      </c>
      <c r="S9" s="43"/>
      <c r="T9" s="45"/>
      <c r="U9" s="118"/>
    </row>
    <row r="10" spans="2:36" x14ac:dyDescent="0.35">
      <c r="B10" s="85">
        <v>9</v>
      </c>
      <c r="C10" s="36">
        <v>2020</v>
      </c>
      <c r="D10" s="80" t="s">
        <v>134</v>
      </c>
      <c r="E10" s="79" t="s">
        <v>110</v>
      </c>
      <c r="F10" s="79" t="s">
        <v>33</v>
      </c>
      <c r="G10" s="115">
        <v>109.03461538461538</v>
      </c>
      <c r="H10" s="112">
        <v>1.4537948717948719</v>
      </c>
      <c r="I10" s="112">
        <v>1.0903461538461539</v>
      </c>
      <c r="J10" s="112">
        <v>0.15264846153846154</v>
      </c>
      <c r="K10" s="112">
        <v>1.4537948717948719</v>
      </c>
      <c r="L10" s="112">
        <v>13.084153846153846</v>
      </c>
      <c r="M10" s="112">
        <v>8.7227692307692308</v>
      </c>
      <c r="N10" s="101">
        <v>4.3613846153846156E-2</v>
      </c>
      <c r="O10" s="79">
        <v>75</v>
      </c>
      <c r="P10" s="79">
        <v>2</v>
      </c>
      <c r="Q10" s="101">
        <v>1.8296941691064941</v>
      </c>
      <c r="R10" s="86">
        <v>4.7</v>
      </c>
      <c r="S10" s="43"/>
      <c r="T10" s="45"/>
      <c r="U10" s="118"/>
      <c r="V10" s="33" t="s">
        <v>109</v>
      </c>
      <c r="W10" s="36" t="s">
        <v>110</v>
      </c>
      <c r="X10" s="36" t="s">
        <v>33</v>
      </c>
      <c r="Y10" s="41">
        <v>70</v>
      </c>
      <c r="Z10" s="41">
        <v>4</v>
      </c>
      <c r="AA10" s="41">
        <v>1</v>
      </c>
      <c r="AB10" s="40">
        <v>0.26</v>
      </c>
      <c r="AC10" s="41">
        <v>9</v>
      </c>
      <c r="AD10" s="41">
        <v>7</v>
      </c>
      <c r="AE10" s="41">
        <v>5</v>
      </c>
      <c r="AF10" s="40">
        <v>0.32</v>
      </c>
      <c r="AG10" s="41">
        <v>25</v>
      </c>
      <c r="AH10" s="41">
        <v>3</v>
      </c>
      <c r="AI10" s="40">
        <v>0.33</v>
      </c>
      <c r="AJ10" s="39">
        <v>2.9712752500000001</v>
      </c>
    </row>
    <row r="11" spans="2:36" x14ac:dyDescent="0.35">
      <c r="B11" s="85">
        <v>10</v>
      </c>
      <c r="C11" s="36">
        <v>2020</v>
      </c>
      <c r="D11" s="80" t="s">
        <v>135</v>
      </c>
      <c r="E11" s="79" t="s">
        <v>110</v>
      </c>
      <c r="F11" s="79" t="s">
        <v>33</v>
      </c>
      <c r="G11" s="115">
        <v>99.604594594594602</v>
      </c>
      <c r="H11" s="112">
        <v>1.5323783783783784</v>
      </c>
      <c r="I11" s="112">
        <v>0</v>
      </c>
      <c r="J11" s="112">
        <v>0.14557594594594594</v>
      </c>
      <c r="K11" s="112">
        <v>0.76618918918918921</v>
      </c>
      <c r="L11" s="112">
        <v>14.557594594594596</v>
      </c>
      <c r="M11" s="112">
        <v>9.1942702702702714</v>
      </c>
      <c r="N11" s="101">
        <v>2.2985675675675676E-2</v>
      </c>
      <c r="O11" s="79">
        <v>50</v>
      </c>
      <c r="P11" s="79">
        <v>1</v>
      </c>
      <c r="Q11" s="101">
        <v>1.3051606758615824</v>
      </c>
      <c r="R11" s="86">
        <v>4.9000000000000004</v>
      </c>
      <c r="S11" s="43"/>
      <c r="T11" s="45"/>
      <c r="U11" s="118"/>
      <c r="V11" s="33" t="s">
        <v>115</v>
      </c>
      <c r="W11" s="36" t="s">
        <v>110</v>
      </c>
      <c r="X11" s="36" t="s">
        <v>33</v>
      </c>
      <c r="Y11" s="41">
        <v>110</v>
      </c>
      <c r="Z11" s="41">
        <v>2</v>
      </c>
      <c r="AA11" s="41">
        <v>0</v>
      </c>
      <c r="AB11" s="40">
        <v>0.125</v>
      </c>
      <c r="AC11" s="41">
        <v>1</v>
      </c>
      <c r="AD11" s="41">
        <v>11</v>
      </c>
      <c r="AE11" s="41">
        <v>14</v>
      </c>
      <c r="AF11" s="40">
        <v>0.03</v>
      </c>
      <c r="AG11" s="41">
        <v>25</v>
      </c>
      <c r="AH11" s="41">
        <v>2</v>
      </c>
      <c r="AI11" s="41">
        <v>1</v>
      </c>
      <c r="AJ11" s="39">
        <v>1.6587046999999999</v>
      </c>
    </row>
    <row r="12" spans="2:36" x14ac:dyDescent="0.35">
      <c r="B12" s="85">
        <v>11</v>
      </c>
      <c r="C12" s="36">
        <v>2020</v>
      </c>
      <c r="D12" s="80" t="s">
        <v>140</v>
      </c>
      <c r="E12" s="79" t="s">
        <v>114</v>
      </c>
      <c r="F12" s="79" t="s">
        <v>33</v>
      </c>
      <c r="G12" s="115">
        <v>106.30875</v>
      </c>
      <c r="H12" s="112">
        <v>1.4174499999999999</v>
      </c>
      <c r="I12" s="112">
        <v>1.0630875</v>
      </c>
      <c r="J12" s="112">
        <v>0.21261749999999999</v>
      </c>
      <c r="K12" s="112">
        <v>1.4174499999999999</v>
      </c>
      <c r="L12" s="112">
        <v>12.75705</v>
      </c>
      <c r="M12" s="112">
        <v>8.5046999999999997</v>
      </c>
      <c r="N12" s="101">
        <v>0</v>
      </c>
      <c r="O12" s="79">
        <v>50</v>
      </c>
      <c r="P12" s="79">
        <v>2</v>
      </c>
      <c r="Q12" s="101">
        <v>1.410984514444954</v>
      </c>
      <c r="R12" s="86">
        <v>4.7</v>
      </c>
      <c r="S12" s="43"/>
      <c r="T12" s="45"/>
      <c r="U12" s="118"/>
      <c r="V12" s="33" t="s">
        <v>116</v>
      </c>
      <c r="W12" s="36" t="s">
        <v>114</v>
      </c>
      <c r="X12" s="36" t="s">
        <v>33</v>
      </c>
      <c r="Y12" s="41">
        <v>97.744360902255636</v>
      </c>
      <c r="Z12" s="41">
        <v>2.255639097744361</v>
      </c>
      <c r="AA12" s="41">
        <v>1.5037593984962405</v>
      </c>
      <c r="AB12" s="40">
        <v>0.15789473684210525</v>
      </c>
      <c r="AC12" s="41">
        <v>1.5037593984962405</v>
      </c>
      <c r="AD12" s="41">
        <v>13.533834586466165</v>
      </c>
      <c r="AE12" s="41">
        <v>6.0150375939849621</v>
      </c>
      <c r="AF12" s="40">
        <v>7.5187969924812026E-2</v>
      </c>
      <c r="AG12" s="41">
        <v>25</v>
      </c>
      <c r="AH12" s="41">
        <v>2.255639097744361</v>
      </c>
      <c r="AI12" s="40">
        <v>0.56390977443609025</v>
      </c>
      <c r="AJ12" s="39">
        <v>1.8519280999999999</v>
      </c>
    </row>
    <row r="13" spans="2:36" x14ac:dyDescent="0.35">
      <c r="B13" s="85">
        <v>12</v>
      </c>
      <c r="C13" s="36">
        <v>2020</v>
      </c>
      <c r="D13" s="80" t="s">
        <v>149</v>
      </c>
      <c r="E13" s="79" t="s">
        <v>114</v>
      </c>
      <c r="F13" s="79" t="s">
        <v>33</v>
      </c>
      <c r="G13" s="115">
        <v>113.396</v>
      </c>
      <c r="H13" s="112">
        <v>2.1261749999999999</v>
      </c>
      <c r="I13" s="112">
        <v>0.70872499999999994</v>
      </c>
      <c r="J13" s="112">
        <v>0.15591949999999999</v>
      </c>
      <c r="K13" s="112">
        <v>2.1261749999999999</v>
      </c>
      <c r="L13" s="112">
        <v>17.009399999999999</v>
      </c>
      <c r="M13" s="112">
        <v>2.8348999999999998</v>
      </c>
      <c r="N13" s="101">
        <v>0</v>
      </c>
      <c r="O13" s="79">
        <v>50</v>
      </c>
      <c r="P13" s="79">
        <v>2</v>
      </c>
      <c r="Q13" s="101">
        <v>2.1164767716674309</v>
      </c>
      <c r="R13" s="86">
        <v>4.5999999999999996</v>
      </c>
      <c r="S13" s="43"/>
      <c r="T13" s="45"/>
      <c r="U13" s="118"/>
    </row>
    <row r="14" spans="2:36" x14ac:dyDescent="0.35">
      <c r="B14" s="85">
        <v>13</v>
      </c>
      <c r="C14" s="36">
        <v>2020</v>
      </c>
      <c r="D14" s="80" t="s">
        <v>159</v>
      </c>
      <c r="E14" s="79" t="s">
        <v>114</v>
      </c>
      <c r="F14" s="79" t="s">
        <v>33</v>
      </c>
      <c r="G14" s="115">
        <v>108.67116666666666</v>
      </c>
      <c r="H14" s="112">
        <v>1.4174500000000001</v>
      </c>
      <c r="I14" s="112">
        <v>2.1261749999999999</v>
      </c>
      <c r="J14" s="112">
        <v>5.9060416666666671E-2</v>
      </c>
      <c r="K14" s="112">
        <v>2.8349000000000002</v>
      </c>
      <c r="L14" s="112">
        <v>10.394633333333333</v>
      </c>
      <c r="M14" s="112">
        <v>6.1422833333333333</v>
      </c>
      <c r="N14" s="101">
        <v>9.4496666666666673E-2</v>
      </c>
      <c r="O14" s="79">
        <v>25</v>
      </c>
      <c r="P14" s="79">
        <v>2</v>
      </c>
      <c r="Q14" s="101">
        <v>2.1164767716674309</v>
      </c>
      <c r="R14" s="86">
        <v>4.7</v>
      </c>
      <c r="S14" s="43"/>
      <c r="T14" s="45"/>
      <c r="U14" s="118"/>
    </row>
    <row r="15" spans="2:36" x14ac:dyDescent="0.35">
      <c r="B15" s="85">
        <v>14</v>
      </c>
      <c r="C15" s="36">
        <v>2020</v>
      </c>
      <c r="D15" s="80" t="s">
        <v>166</v>
      </c>
      <c r="E15" s="79" t="s">
        <v>110</v>
      </c>
      <c r="F15" s="79" t="s">
        <v>33</v>
      </c>
      <c r="G15" s="115">
        <v>91.293389830508474</v>
      </c>
      <c r="H15" s="112">
        <v>1.9219661016949154</v>
      </c>
      <c r="I15" s="112">
        <v>0.48049152542372886</v>
      </c>
      <c r="J15" s="112">
        <v>9.6098305084745775E-2</v>
      </c>
      <c r="K15" s="112">
        <v>1.9219661016949154</v>
      </c>
      <c r="L15" s="112">
        <v>9.1293389830508485</v>
      </c>
      <c r="M15" s="112">
        <v>9.1293389830508485</v>
      </c>
      <c r="N15" s="101">
        <v>0.13453762711864409</v>
      </c>
      <c r="O15" s="79">
        <v>0</v>
      </c>
      <c r="P15" s="79">
        <v>3</v>
      </c>
      <c r="Q15" s="101">
        <v>2.081202158806307</v>
      </c>
      <c r="R15" s="86">
        <v>4.5999999999999996</v>
      </c>
      <c r="S15" s="43"/>
      <c r="T15" s="45"/>
      <c r="U15" s="118"/>
    </row>
    <row r="16" spans="2:36" x14ac:dyDescent="0.35">
      <c r="B16" s="85">
        <v>15</v>
      </c>
      <c r="C16" s="36">
        <v>2020</v>
      </c>
      <c r="D16" s="80" t="s">
        <v>167</v>
      </c>
      <c r="E16" s="79" t="s">
        <v>114</v>
      </c>
      <c r="F16" s="79" t="s">
        <v>33</v>
      </c>
      <c r="G16" s="115">
        <v>104.67323076923077</v>
      </c>
      <c r="H16" s="112">
        <v>2.1806923076923077</v>
      </c>
      <c r="I16" s="112">
        <v>1.5264846153846154</v>
      </c>
      <c r="J16" s="112">
        <v>0.12211876923076924</v>
      </c>
      <c r="K16" s="112">
        <v>3.0529692307692309</v>
      </c>
      <c r="L16" s="112">
        <v>12.211876923076924</v>
      </c>
      <c r="M16" s="112">
        <v>8.2866307692307686</v>
      </c>
      <c r="N16" s="101">
        <v>9.595046153846154E-2</v>
      </c>
      <c r="O16" s="79">
        <v>50</v>
      </c>
      <c r="P16" s="79">
        <v>3</v>
      </c>
      <c r="Q16" s="101">
        <v>2.2928498359730503</v>
      </c>
      <c r="R16" s="86">
        <v>4.7</v>
      </c>
      <c r="S16" s="43"/>
      <c r="T16" s="45"/>
      <c r="U16" s="118"/>
    </row>
    <row r="17" spans="2:21" x14ac:dyDescent="0.35">
      <c r="B17" s="85">
        <v>16</v>
      </c>
      <c r="C17" s="36">
        <v>2020</v>
      </c>
      <c r="D17" s="80" t="s">
        <v>170</v>
      </c>
      <c r="E17" s="79" t="s">
        <v>110</v>
      </c>
      <c r="F17" s="79" t="s">
        <v>33</v>
      </c>
      <c r="G17" s="115">
        <v>106.30875</v>
      </c>
      <c r="H17" s="112">
        <v>2.1261749999999999</v>
      </c>
      <c r="I17" s="112">
        <v>0</v>
      </c>
      <c r="J17" s="112">
        <v>0.14174500000000001</v>
      </c>
      <c r="K17" s="112">
        <v>0</v>
      </c>
      <c r="L17" s="112">
        <v>22.679199999999998</v>
      </c>
      <c r="M17" s="112">
        <v>2.8348999999999998</v>
      </c>
      <c r="N17" s="101">
        <v>2.1261749999999999E-2</v>
      </c>
      <c r="O17" s="79">
        <v>50</v>
      </c>
      <c r="P17" s="79">
        <v>1</v>
      </c>
      <c r="Q17" s="101">
        <v>2.1164767716674309</v>
      </c>
      <c r="R17" s="86">
        <v>4.7</v>
      </c>
      <c r="S17" s="43"/>
      <c r="T17" s="45"/>
      <c r="U17" s="118"/>
    </row>
    <row r="18" spans="2:21" x14ac:dyDescent="0.35">
      <c r="B18" s="85">
        <v>17</v>
      </c>
      <c r="C18" s="36">
        <v>2020</v>
      </c>
      <c r="D18" s="80" t="s">
        <v>175</v>
      </c>
      <c r="E18" s="79" t="s">
        <v>110</v>
      </c>
      <c r="F18" s="79" t="s">
        <v>33</v>
      </c>
      <c r="G18" s="115">
        <v>109.03461538461538</v>
      </c>
      <c r="H18" s="112">
        <v>5.088282051282051</v>
      </c>
      <c r="I18" s="112">
        <v>0.36344871794871797</v>
      </c>
      <c r="J18" s="112">
        <v>0.19626230769230771</v>
      </c>
      <c r="K18" s="112">
        <v>0.72689743589743594</v>
      </c>
      <c r="L18" s="112">
        <v>15.99174358974359</v>
      </c>
      <c r="M18" s="112">
        <v>3.6344871794871794</v>
      </c>
      <c r="N18" s="101">
        <v>7.268974358974359E-3</v>
      </c>
      <c r="O18" s="79">
        <v>50</v>
      </c>
      <c r="P18" s="79">
        <v>1</v>
      </c>
      <c r="Q18" s="101">
        <v>1.7196373769797877</v>
      </c>
      <c r="R18" s="86">
        <v>4.5</v>
      </c>
      <c r="S18" s="43"/>
      <c r="T18" s="45"/>
      <c r="U18" s="118"/>
    </row>
    <row r="19" spans="2:21" x14ac:dyDescent="0.35">
      <c r="B19" s="85">
        <v>18</v>
      </c>
      <c r="C19" s="36">
        <v>2020</v>
      </c>
      <c r="D19" s="80" t="s">
        <v>179</v>
      </c>
      <c r="E19" s="79" t="s">
        <v>114</v>
      </c>
      <c r="F19" s="79" t="s">
        <v>33</v>
      </c>
      <c r="G19" s="115">
        <v>127.5705</v>
      </c>
      <c r="H19" s="112">
        <v>5.6697999999999995</v>
      </c>
      <c r="I19" s="112">
        <v>0.70872499999999994</v>
      </c>
      <c r="J19" s="112">
        <v>0.170094</v>
      </c>
      <c r="K19" s="112">
        <v>2.8348999999999998</v>
      </c>
      <c r="L19" s="112">
        <v>14.1745</v>
      </c>
      <c r="M19" s="112">
        <v>4.2523499999999999</v>
      </c>
      <c r="N19" s="101">
        <v>0.24096650000000003</v>
      </c>
      <c r="O19" s="79">
        <v>100</v>
      </c>
      <c r="P19" s="79">
        <v>3</v>
      </c>
      <c r="Q19" s="101">
        <v>1.410984514444954</v>
      </c>
      <c r="R19" s="86">
        <v>4.7</v>
      </c>
      <c r="S19" s="43"/>
      <c r="T19" s="45"/>
      <c r="U19" s="118"/>
    </row>
    <row r="20" spans="2:21" x14ac:dyDescent="0.35">
      <c r="B20" s="85">
        <v>19</v>
      </c>
      <c r="C20" s="36">
        <v>2020</v>
      </c>
      <c r="D20" s="80" t="s">
        <v>181</v>
      </c>
      <c r="E20" s="79" t="s">
        <v>114</v>
      </c>
      <c r="F20" s="79" t="s">
        <v>33</v>
      </c>
      <c r="G20" s="115">
        <v>116.30358974358974</v>
      </c>
      <c r="H20" s="112">
        <v>1.4537948717948719</v>
      </c>
      <c r="I20" s="112">
        <v>1.4537948717948719</v>
      </c>
      <c r="J20" s="112">
        <v>0.13084153846153845</v>
      </c>
      <c r="K20" s="112">
        <v>0.72689743589743594</v>
      </c>
      <c r="L20" s="112">
        <v>13.811051282051283</v>
      </c>
      <c r="M20" s="112">
        <v>8.7227692307692308</v>
      </c>
      <c r="N20" s="101">
        <v>0</v>
      </c>
      <c r="O20" s="79">
        <v>50</v>
      </c>
      <c r="P20" s="79">
        <v>2</v>
      </c>
      <c r="Q20" s="101">
        <v>1.7196373769797877</v>
      </c>
      <c r="R20" s="86">
        <v>4.4000000000000004</v>
      </c>
      <c r="S20" s="43"/>
      <c r="T20" s="45"/>
      <c r="U20" s="118"/>
    </row>
    <row r="21" spans="2:21" ht="15" thickBot="1" x14ac:dyDescent="0.4">
      <c r="B21" s="87">
        <v>20</v>
      </c>
      <c r="C21" s="38">
        <v>2020</v>
      </c>
      <c r="D21" s="88" t="s">
        <v>183</v>
      </c>
      <c r="E21" s="89" t="s">
        <v>114</v>
      </c>
      <c r="F21" s="89" t="s">
        <v>33</v>
      </c>
      <c r="G21" s="116">
        <v>102.3713888888889</v>
      </c>
      <c r="H21" s="113">
        <v>2.3624166666666668</v>
      </c>
      <c r="I21" s="113">
        <v>0.39373611111111112</v>
      </c>
      <c r="J21" s="113">
        <v>0.18899333333333335</v>
      </c>
      <c r="K21" s="113">
        <v>3.149888888888889</v>
      </c>
      <c r="L21" s="113">
        <v>13.387027777777778</v>
      </c>
      <c r="M21" s="113">
        <v>3.9373611111111115</v>
      </c>
      <c r="N21" s="102">
        <v>0.1023713888888889</v>
      </c>
      <c r="O21" s="89">
        <v>50</v>
      </c>
      <c r="P21" s="89">
        <v>1</v>
      </c>
      <c r="Q21" s="102">
        <v>1.2698860630004585</v>
      </c>
      <c r="R21" s="90">
        <v>4.7</v>
      </c>
      <c r="S21" s="43"/>
      <c r="T21" s="45"/>
      <c r="U21" s="118"/>
    </row>
    <row r="22" spans="2:21" x14ac:dyDescent="0.35">
      <c r="C22" s="22"/>
      <c r="S22" s="43"/>
      <c r="T22" s="45"/>
      <c r="U22" s="118"/>
    </row>
    <row r="23" spans="2:21" ht="15" thickBot="1" x14ac:dyDescent="0.4">
      <c r="C23" s="22"/>
      <c r="S23" s="43"/>
      <c r="T23" s="45"/>
      <c r="U23" s="118"/>
    </row>
    <row r="24" spans="2:21" ht="16" thickBot="1" x14ac:dyDescent="0.4">
      <c r="C24" s="22"/>
      <c r="D24" s="187" t="s">
        <v>276</v>
      </c>
      <c r="E24" s="188"/>
      <c r="F24" s="188"/>
      <c r="G24" s="188"/>
      <c r="H24" s="188"/>
      <c r="I24" s="188"/>
      <c r="J24" s="188"/>
      <c r="K24" s="188"/>
      <c r="L24" s="189"/>
    </row>
    <row r="25" spans="2:21" ht="16" thickBot="1" x14ac:dyDescent="0.4">
      <c r="C25" s="22"/>
      <c r="D25" s="190" t="s">
        <v>272</v>
      </c>
      <c r="E25" s="191"/>
      <c r="F25" s="191"/>
      <c r="G25" s="191"/>
      <c r="H25" s="191"/>
      <c r="I25" s="191"/>
      <c r="J25" s="191"/>
      <c r="K25" s="191"/>
      <c r="L25" s="192"/>
    </row>
    <row r="26" spans="2:21" x14ac:dyDescent="0.35">
      <c r="C26" s="22"/>
      <c r="D26" s="172" t="s">
        <v>251</v>
      </c>
      <c r="E26" s="173"/>
      <c r="F26" s="173"/>
      <c r="G26" s="173"/>
      <c r="H26" s="173"/>
      <c r="I26" s="173"/>
      <c r="J26" s="173"/>
      <c r="K26" s="173"/>
      <c r="L26" s="174"/>
    </row>
    <row r="27" spans="2:21" x14ac:dyDescent="0.35">
      <c r="C27" s="22"/>
      <c r="D27" s="172" t="s">
        <v>273</v>
      </c>
      <c r="E27" s="173"/>
      <c r="F27" s="173"/>
      <c r="G27" s="173"/>
      <c r="H27" s="173"/>
      <c r="I27" s="173"/>
      <c r="J27" s="173"/>
      <c r="K27" s="173"/>
      <c r="L27" s="174"/>
    </row>
    <row r="28" spans="2:21" x14ac:dyDescent="0.35">
      <c r="C28" s="22"/>
      <c r="D28" s="172" t="s">
        <v>274</v>
      </c>
      <c r="E28" s="173"/>
      <c r="F28" s="173"/>
      <c r="G28" s="173"/>
      <c r="H28" s="173"/>
      <c r="I28" s="173"/>
      <c r="J28" s="173"/>
      <c r="K28" s="173"/>
      <c r="L28" s="174"/>
    </row>
    <row r="29" spans="2:21" ht="15" thickBot="1" x14ac:dyDescent="0.4">
      <c r="C29" s="22"/>
      <c r="D29" s="183" t="s">
        <v>240</v>
      </c>
      <c r="E29" s="184"/>
      <c r="F29" s="184"/>
      <c r="G29" s="184"/>
      <c r="H29" s="184"/>
      <c r="I29" s="184"/>
      <c r="J29" s="184"/>
      <c r="K29" s="184"/>
      <c r="L29" s="185"/>
    </row>
    <row r="30" spans="2:21" ht="16" thickBot="1" x14ac:dyDescent="0.4">
      <c r="C30" s="22"/>
      <c r="D30" s="163" t="s">
        <v>277</v>
      </c>
      <c r="E30" s="164"/>
      <c r="F30" s="164"/>
      <c r="G30" s="164"/>
      <c r="H30" s="164"/>
      <c r="I30" s="164"/>
      <c r="J30" s="164"/>
      <c r="K30" s="164"/>
      <c r="L30" s="186"/>
    </row>
    <row r="31" spans="2:21" ht="15" thickBot="1" x14ac:dyDescent="0.4">
      <c r="C31" s="22"/>
      <c r="D31" s="183"/>
      <c r="E31" s="184"/>
      <c r="F31" s="184"/>
      <c r="G31" s="184"/>
      <c r="H31" s="184"/>
      <c r="I31" s="184"/>
      <c r="J31" s="184"/>
      <c r="K31" s="184"/>
      <c r="L31" s="185"/>
    </row>
    <row r="32" spans="2:21" x14ac:dyDescent="0.35">
      <c r="C32" s="22"/>
    </row>
    <row r="33" spans="3:3" x14ac:dyDescent="0.35">
      <c r="C33" s="22"/>
    </row>
    <row r="34" spans="3:3" x14ac:dyDescent="0.35">
      <c r="C34" s="22"/>
    </row>
    <row r="35" spans="3:3" x14ac:dyDescent="0.35">
      <c r="C35" s="22"/>
    </row>
    <row r="36" spans="3:3" x14ac:dyDescent="0.35">
      <c r="C36" s="22"/>
    </row>
    <row r="37" spans="3:3" x14ac:dyDescent="0.35">
      <c r="C37" s="22"/>
    </row>
    <row r="38" spans="3:3" x14ac:dyDescent="0.35">
      <c r="C38" s="22"/>
    </row>
    <row r="39" spans="3:3" x14ac:dyDescent="0.35">
      <c r="C39" s="22"/>
    </row>
    <row r="40" spans="3:3" x14ac:dyDescent="0.35">
      <c r="C40" s="22"/>
    </row>
    <row r="41" spans="3:3" x14ac:dyDescent="0.35">
      <c r="C41" s="22"/>
    </row>
    <row r="42" spans="3:3" x14ac:dyDescent="0.35">
      <c r="C42" s="22"/>
    </row>
    <row r="43" spans="3:3" x14ac:dyDescent="0.35">
      <c r="C43" s="22"/>
    </row>
    <row r="44" spans="3:3" x14ac:dyDescent="0.35">
      <c r="C44" s="22"/>
    </row>
    <row r="45" spans="3:3" x14ac:dyDescent="0.35">
      <c r="C45" s="22"/>
    </row>
    <row r="46" spans="3:3" x14ac:dyDescent="0.35">
      <c r="C46" s="22"/>
    </row>
    <row r="47" spans="3:3" x14ac:dyDescent="0.35">
      <c r="C47" s="22"/>
    </row>
    <row r="48" spans="3:3" x14ac:dyDescent="0.35">
      <c r="C48" s="22"/>
    </row>
    <row r="49" spans="3:3" x14ac:dyDescent="0.35">
      <c r="C49" s="22"/>
    </row>
    <row r="50" spans="3:3" x14ac:dyDescent="0.35">
      <c r="C50" s="22"/>
    </row>
    <row r="51" spans="3:3" x14ac:dyDescent="0.35">
      <c r="C51" s="22"/>
    </row>
    <row r="52" spans="3:3" x14ac:dyDescent="0.35">
      <c r="C52" s="22"/>
    </row>
    <row r="53" spans="3:3" x14ac:dyDescent="0.35">
      <c r="C53" s="22"/>
    </row>
    <row r="54" spans="3:3" x14ac:dyDescent="0.35">
      <c r="C54" s="22"/>
    </row>
    <row r="55" spans="3:3" x14ac:dyDescent="0.35">
      <c r="C55" s="22"/>
    </row>
    <row r="56" spans="3:3" x14ac:dyDescent="0.35">
      <c r="C56" s="22"/>
    </row>
    <row r="57" spans="3:3" x14ac:dyDescent="0.35">
      <c r="C57" s="22"/>
    </row>
    <row r="58" spans="3:3" x14ac:dyDescent="0.35">
      <c r="C58" s="22"/>
    </row>
    <row r="59" spans="3:3" x14ac:dyDescent="0.35">
      <c r="C59" s="22"/>
    </row>
    <row r="60" spans="3:3" x14ac:dyDescent="0.35">
      <c r="C60" s="22"/>
    </row>
    <row r="61" spans="3:3" x14ac:dyDescent="0.35">
      <c r="C61" s="22"/>
    </row>
    <row r="62" spans="3:3" x14ac:dyDescent="0.35">
      <c r="C62" s="22"/>
    </row>
    <row r="63" spans="3:3" x14ac:dyDescent="0.35">
      <c r="C63" s="22"/>
    </row>
    <row r="64" spans="3:3" x14ac:dyDescent="0.35">
      <c r="C64" s="22"/>
    </row>
    <row r="65" spans="3:3" x14ac:dyDescent="0.35">
      <c r="C65" s="22"/>
    </row>
    <row r="66" spans="3:3" x14ac:dyDescent="0.35">
      <c r="C66" s="22"/>
    </row>
    <row r="67" spans="3:3" x14ac:dyDescent="0.35">
      <c r="C67" s="22"/>
    </row>
    <row r="68" spans="3:3" x14ac:dyDescent="0.35">
      <c r="C68" s="22"/>
    </row>
    <row r="69" spans="3:3" x14ac:dyDescent="0.35">
      <c r="C69" s="22"/>
    </row>
    <row r="70" spans="3:3" x14ac:dyDescent="0.35">
      <c r="C70" s="22"/>
    </row>
    <row r="71" spans="3:3" x14ac:dyDescent="0.35">
      <c r="C71" s="22"/>
    </row>
    <row r="72" spans="3:3" x14ac:dyDescent="0.35">
      <c r="C72" s="22"/>
    </row>
    <row r="73" spans="3:3" x14ac:dyDescent="0.35">
      <c r="C73" s="22"/>
    </row>
    <row r="74" spans="3:3" x14ac:dyDescent="0.35">
      <c r="C74" s="22"/>
    </row>
    <row r="75" spans="3:3" x14ac:dyDescent="0.35">
      <c r="C75" s="22"/>
    </row>
    <row r="76" spans="3:3" x14ac:dyDescent="0.35">
      <c r="C76" s="22"/>
    </row>
    <row r="77" spans="3:3" x14ac:dyDescent="0.35">
      <c r="C77" s="22"/>
    </row>
    <row r="78" spans="3:3" x14ac:dyDescent="0.35">
      <c r="C78" s="22"/>
    </row>
    <row r="79" spans="3:3" x14ac:dyDescent="0.35">
      <c r="C79" s="22"/>
    </row>
    <row r="80" spans="3:3" x14ac:dyDescent="0.35">
      <c r="C80" s="22"/>
    </row>
    <row r="81" spans="3:3" x14ac:dyDescent="0.35">
      <c r="C81" s="22"/>
    </row>
    <row r="82" spans="3:3" x14ac:dyDescent="0.35">
      <c r="C82" s="22"/>
    </row>
    <row r="83" spans="3:3" x14ac:dyDescent="0.35">
      <c r="C83" s="22"/>
    </row>
    <row r="84" spans="3:3" x14ac:dyDescent="0.35">
      <c r="C84" s="22"/>
    </row>
    <row r="85" spans="3:3" x14ac:dyDescent="0.35">
      <c r="C85" s="22"/>
    </row>
    <row r="86" spans="3:3" x14ac:dyDescent="0.35">
      <c r="C86" s="22"/>
    </row>
    <row r="87" spans="3:3" x14ac:dyDescent="0.35">
      <c r="C87" s="22"/>
    </row>
    <row r="88" spans="3:3" x14ac:dyDescent="0.35">
      <c r="C88" s="22"/>
    </row>
    <row r="89" spans="3:3" x14ac:dyDescent="0.35">
      <c r="C89" s="22"/>
    </row>
    <row r="90" spans="3:3" x14ac:dyDescent="0.35">
      <c r="C90" s="22"/>
    </row>
    <row r="91" spans="3:3" x14ac:dyDescent="0.35">
      <c r="C91" s="22"/>
    </row>
    <row r="92" spans="3:3" x14ac:dyDescent="0.35">
      <c r="C92" s="22"/>
    </row>
    <row r="93" spans="3:3" x14ac:dyDescent="0.35">
      <c r="C93" s="22"/>
    </row>
    <row r="94" spans="3:3" x14ac:dyDescent="0.35">
      <c r="C94" s="22"/>
    </row>
    <row r="95" spans="3:3" x14ac:dyDescent="0.35">
      <c r="C95" s="22"/>
    </row>
    <row r="96" spans="3:3" x14ac:dyDescent="0.35">
      <c r="C96" s="22"/>
    </row>
    <row r="97" spans="3:3" x14ac:dyDescent="0.35">
      <c r="C97" s="22"/>
    </row>
    <row r="98" spans="3:3" x14ac:dyDescent="0.35">
      <c r="C98" s="22"/>
    </row>
    <row r="99" spans="3:3" x14ac:dyDescent="0.35">
      <c r="C99" s="22"/>
    </row>
    <row r="100" spans="3:3" x14ac:dyDescent="0.35">
      <c r="C100" s="22"/>
    </row>
    <row r="101" spans="3:3" x14ac:dyDescent="0.35">
      <c r="C101" s="22"/>
    </row>
    <row r="102" spans="3:3" ht="15" thickBot="1" x14ac:dyDescent="0.4">
      <c r="C102" s="22"/>
    </row>
    <row r="103" spans="3:3" x14ac:dyDescent="0.35">
      <c r="C103" s="62"/>
    </row>
    <row r="104" spans="3:3" x14ac:dyDescent="0.35">
      <c r="C104" s="60"/>
    </row>
    <row r="105" spans="3:3" x14ac:dyDescent="0.35">
      <c r="C105" s="60"/>
    </row>
    <row r="106" spans="3:3" x14ac:dyDescent="0.35">
      <c r="C106" s="60"/>
    </row>
    <row r="107" spans="3:3" x14ac:dyDescent="0.35">
      <c r="C107" s="60"/>
    </row>
    <row r="108" spans="3:3" x14ac:dyDescent="0.35">
      <c r="C108" s="60"/>
    </row>
    <row r="109" spans="3:3" x14ac:dyDescent="0.35">
      <c r="C109" s="60"/>
    </row>
    <row r="110" spans="3:3" x14ac:dyDescent="0.35">
      <c r="C110" s="60"/>
    </row>
    <row r="111" spans="3:3" x14ac:dyDescent="0.35">
      <c r="C111" s="60"/>
    </row>
    <row r="112" spans="3:3" x14ac:dyDescent="0.35">
      <c r="C112" s="60"/>
    </row>
    <row r="113" spans="3:3" x14ac:dyDescent="0.35">
      <c r="C113" s="60"/>
    </row>
    <row r="114" spans="3:3" x14ac:dyDescent="0.35">
      <c r="C114" s="60"/>
    </row>
    <row r="115" spans="3:3" x14ac:dyDescent="0.35">
      <c r="C115" s="60"/>
    </row>
    <row r="116" spans="3:3" x14ac:dyDescent="0.35">
      <c r="C116" s="60"/>
    </row>
    <row r="117" spans="3:3" x14ac:dyDescent="0.35">
      <c r="C117" s="60"/>
    </row>
    <row r="118" spans="3:3" x14ac:dyDescent="0.35">
      <c r="C118" s="60"/>
    </row>
    <row r="119" spans="3:3" x14ac:dyDescent="0.35">
      <c r="C119" s="60"/>
    </row>
    <row r="120" spans="3:3" x14ac:dyDescent="0.35">
      <c r="C120" s="60"/>
    </row>
    <row r="121" spans="3:3" x14ac:dyDescent="0.35">
      <c r="C121" s="60"/>
    </row>
    <row r="122" spans="3:3" x14ac:dyDescent="0.35">
      <c r="C122" s="60"/>
    </row>
    <row r="123" spans="3:3" x14ac:dyDescent="0.35">
      <c r="C123" s="60"/>
    </row>
    <row r="124" spans="3:3" x14ac:dyDescent="0.35">
      <c r="C124" s="60"/>
    </row>
    <row r="125" spans="3:3" x14ac:dyDescent="0.35">
      <c r="C125" s="60"/>
    </row>
    <row r="126" spans="3:3" ht="15" thickBot="1" x14ac:dyDescent="0.4">
      <c r="C126" s="69"/>
    </row>
  </sheetData>
  <mergeCells count="8">
    <mergeCell ref="D31:L31"/>
    <mergeCell ref="D29:L29"/>
    <mergeCell ref="D30:L30"/>
    <mergeCell ref="D24:L24"/>
    <mergeCell ref="D26:L26"/>
    <mergeCell ref="D27:L27"/>
    <mergeCell ref="D28:L28"/>
    <mergeCell ref="D25:L25"/>
  </mergeCells>
  <hyperlinks>
    <hyperlink ref="D26" r:id="rId1" xr:uid="{3BD089E3-90C4-481F-BB73-CB126C450BC8}"/>
    <hyperlink ref="D27" r:id="rId2" xr:uid="{596DD592-D370-4390-BECA-AD06EAC8E3C4}"/>
    <hyperlink ref="D28" r:id="rId3" xr:uid="{1E71B812-1EE4-4358-89E6-7FEDA8416544}"/>
    <hyperlink ref="D29" r:id="rId4" xr:uid="{7F20EFE4-951F-48B2-B150-62225BB91C7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B5D4-3CD2-4A94-8B7B-111593E61AC0}">
  <dimension ref="A1:E297"/>
  <sheetViews>
    <sheetView workbookViewId="0">
      <selection activeCell="B9" sqref="B9"/>
    </sheetView>
  </sheetViews>
  <sheetFormatPr defaultRowHeight="14.5" x14ac:dyDescent="0.35"/>
  <cols>
    <col min="1" max="1" width="8.7265625" style="18" bestFit="1" customWidth="1"/>
    <col min="2" max="2" width="62.26953125" bestFit="1" customWidth="1"/>
    <col min="3" max="3" width="11.453125" style="18" bestFit="1" customWidth="1"/>
    <col min="4" max="4" width="18" style="18" bestFit="1" customWidth="1"/>
    <col min="5" max="5" width="7.26953125" style="18" bestFit="1" customWidth="1"/>
  </cols>
  <sheetData>
    <row r="1" spans="1:5" s="22" customFormat="1" ht="15" thickBot="1" x14ac:dyDescent="0.4">
      <c r="A1" s="18"/>
      <c r="B1" s="99" t="s">
        <v>596</v>
      </c>
      <c r="C1" s="18"/>
      <c r="D1" s="18"/>
      <c r="E1" s="18"/>
    </row>
    <row r="2" spans="1:5" x14ac:dyDescent="0.35">
      <c r="A2" s="128" t="s">
        <v>568</v>
      </c>
      <c r="B2" s="129" t="s">
        <v>279</v>
      </c>
      <c r="C2" s="130" t="s">
        <v>280</v>
      </c>
      <c r="D2" s="130" t="s">
        <v>281</v>
      </c>
      <c r="E2" s="131" t="s">
        <v>282</v>
      </c>
    </row>
    <row r="3" spans="1:5" x14ac:dyDescent="0.35">
      <c r="A3" s="85">
        <v>1</v>
      </c>
      <c r="B3" s="80" t="s">
        <v>283</v>
      </c>
      <c r="C3" s="79">
        <v>1893</v>
      </c>
      <c r="D3" s="79" t="s">
        <v>284</v>
      </c>
      <c r="E3" s="86">
        <v>125</v>
      </c>
    </row>
    <row r="4" spans="1:5" x14ac:dyDescent="0.35">
      <c r="A4" s="85">
        <v>2</v>
      </c>
      <c r="B4" s="80" t="s">
        <v>285</v>
      </c>
      <c r="C4" s="79">
        <v>1897</v>
      </c>
      <c r="D4" s="79" t="s">
        <v>284</v>
      </c>
      <c r="E4" s="86">
        <v>121</v>
      </c>
    </row>
    <row r="5" spans="1:5" x14ac:dyDescent="0.35">
      <c r="A5" s="85">
        <v>3</v>
      </c>
      <c r="B5" s="80" t="s">
        <v>286</v>
      </c>
      <c r="C5" s="79">
        <v>1901</v>
      </c>
      <c r="D5" s="79" t="s">
        <v>284</v>
      </c>
      <c r="E5" s="86">
        <v>117</v>
      </c>
    </row>
    <row r="6" spans="1:5" x14ac:dyDescent="0.35">
      <c r="A6" s="85">
        <v>4</v>
      </c>
      <c r="B6" s="80" t="s">
        <v>287</v>
      </c>
      <c r="C6" s="79">
        <v>1907</v>
      </c>
      <c r="D6" s="79" t="s">
        <v>284</v>
      </c>
      <c r="E6" s="86">
        <v>111</v>
      </c>
    </row>
    <row r="7" spans="1:5" x14ac:dyDescent="0.35">
      <c r="A7" s="85">
        <v>5</v>
      </c>
      <c r="B7" s="80" t="s">
        <v>288</v>
      </c>
      <c r="C7" s="79">
        <v>1908</v>
      </c>
      <c r="D7" s="79" t="s">
        <v>284</v>
      </c>
      <c r="E7" s="86">
        <v>110</v>
      </c>
    </row>
    <row r="8" spans="1:5" x14ac:dyDescent="0.35">
      <c r="A8" s="85">
        <v>6</v>
      </c>
      <c r="B8" s="80" t="s">
        <v>289</v>
      </c>
      <c r="C8" s="79">
        <v>1916</v>
      </c>
      <c r="D8" s="79" t="s">
        <v>284</v>
      </c>
      <c r="E8" s="86">
        <v>102</v>
      </c>
    </row>
    <row r="9" spans="1:5" x14ac:dyDescent="0.35">
      <c r="A9" s="85">
        <v>7</v>
      </c>
      <c r="B9" s="80" t="s">
        <v>290</v>
      </c>
      <c r="C9" s="79">
        <v>1924</v>
      </c>
      <c r="D9" s="79" t="s">
        <v>284</v>
      </c>
      <c r="E9" s="86">
        <v>94</v>
      </c>
    </row>
    <row r="10" spans="1:5" x14ac:dyDescent="0.35">
      <c r="A10" s="85">
        <v>8</v>
      </c>
      <c r="B10" s="80" t="s">
        <v>291</v>
      </c>
      <c r="C10" s="79">
        <v>1929</v>
      </c>
      <c r="D10" s="79" t="s">
        <v>284</v>
      </c>
      <c r="E10" s="86">
        <v>89</v>
      </c>
    </row>
    <row r="11" spans="1:5" x14ac:dyDescent="0.35">
      <c r="A11" s="85">
        <v>9</v>
      </c>
      <c r="B11" s="80" t="s">
        <v>292</v>
      </c>
      <c r="C11" s="79">
        <v>1930</v>
      </c>
      <c r="D11" s="79" t="s">
        <v>284</v>
      </c>
      <c r="E11" s="86">
        <v>88</v>
      </c>
    </row>
    <row r="12" spans="1:5" x14ac:dyDescent="0.35">
      <c r="A12" s="85">
        <v>10</v>
      </c>
      <c r="B12" s="80" t="s">
        <v>293</v>
      </c>
      <c r="C12" s="79">
        <v>1937</v>
      </c>
      <c r="D12" s="79" t="s">
        <v>284</v>
      </c>
      <c r="E12" s="86">
        <v>81</v>
      </c>
    </row>
    <row r="13" spans="1:5" x14ac:dyDescent="0.35">
      <c r="A13" s="85">
        <v>11</v>
      </c>
      <c r="B13" s="80" t="s">
        <v>182</v>
      </c>
      <c r="C13" s="79">
        <v>1937</v>
      </c>
      <c r="D13" s="79" t="s">
        <v>284</v>
      </c>
      <c r="E13" s="86">
        <v>81</v>
      </c>
    </row>
    <row r="14" spans="1:5" x14ac:dyDescent="0.35">
      <c r="A14" s="85">
        <v>12</v>
      </c>
      <c r="B14" s="80" t="s">
        <v>294</v>
      </c>
      <c r="C14" s="79">
        <v>1937</v>
      </c>
      <c r="D14" s="79" t="s">
        <v>284</v>
      </c>
      <c r="E14" s="86">
        <v>81</v>
      </c>
    </row>
    <row r="15" spans="1:5" x14ac:dyDescent="0.35">
      <c r="A15" s="85">
        <v>13</v>
      </c>
      <c r="B15" s="80" t="s">
        <v>295</v>
      </c>
      <c r="C15" s="79">
        <v>1941</v>
      </c>
      <c r="D15" s="79" t="s">
        <v>284</v>
      </c>
      <c r="E15" s="86">
        <v>77</v>
      </c>
    </row>
    <row r="16" spans="1:5" x14ac:dyDescent="0.35">
      <c r="A16" s="85">
        <v>14</v>
      </c>
      <c r="B16" s="80" t="s">
        <v>296</v>
      </c>
      <c r="C16" s="79">
        <v>1944</v>
      </c>
      <c r="D16" s="79" t="s">
        <v>284</v>
      </c>
      <c r="E16" s="86">
        <v>74</v>
      </c>
    </row>
    <row r="17" spans="1:5" x14ac:dyDescent="0.35">
      <c r="A17" s="85">
        <v>15</v>
      </c>
      <c r="B17" s="80" t="s">
        <v>297</v>
      </c>
      <c r="C17" s="79">
        <v>1949</v>
      </c>
      <c r="D17" s="79" t="s">
        <v>284</v>
      </c>
      <c r="E17" s="86">
        <v>69</v>
      </c>
    </row>
    <row r="18" spans="1:5" x14ac:dyDescent="0.35">
      <c r="A18" s="85">
        <v>16</v>
      </c>
      <c r="B18" s="80" t="s">
        <v>169</v>
      </c>
      <c r="C18" s="79">
        <v>1950</v>
      </c>
      <c r="D18" s="79" t="s">
        <v>284</v>
      </c>
      <c r="E18" s="86">
        <v>68</v>
      </c>
    </row>
    <row r="19" spans="1:5" x14ac:dyDescent="0.35">
      <c r="A19" s="85">
        <v>17</v>
      </c>
      <c r="B19" s="80" t="s">
        <v>298</v>
      </c>
      <c r="C19" s="79">
        <v>1951</v>
      </c>
      <c r="D19" s="79" t="s">
        <v>284</v>
      </c>
      <c r="E19" s="86">
        <v>67</v>
      </c>
    </row>
    <row r="20" spans="1:5" x14ac:dyDescent="0.35">
      <c r="A20" s="85">
        <v>18</v>
      </c>
      <c r="B20" s="80" t="s">
        <v>299</v>
      </c>
      <c r="C20" s="79">
        <v>1953</v>
      </c>
      <c r="D20" s="79" t="s">
        <v>284</v>
      </c>
      <c r="E20" s="86">
        <v>65</v>
      </c>
    </row>
    <row r="21" spans="1:5" x14ac:dyDescent="0.35">
      <c r="A21" s="85">
        <v>19</v>
      </c>
      <c r="B21" s="80" t="s">
        <v>300</v>
      </c>
      <c r="C21" s="79">
        <v>1953</v>
      </c>
      <c r="D21" s="79" t="s">
        <v>284</v>
      </c>
      <c r="E21" s="86">
        <v>65</v>
      </c>
    </row>
    <row r="22" spans="1:5" x14ac:dyDescent="0.35">
      <c r="A22" s="85">
        <v>20</v>
      </c>
      <c r="B22" s="80" t="s">
        <v>301</v>
      </c>
      <c r="C22" s="79">
        <v>1954</v>
      </c>
      <c r="D22" s="79" t="s">
        <v>284</v>
      </c>
      <c r="E22" s="86">
        <v>64</v>
      </c>
    </row>
    <row r="23" spans="1:5" x14ac:dyDescent="0.35">
      <c r="A23" s="85">
        <v>21</v>
      </c>
      <c r="B23" s="80" t="s">
        <v>302</v>
      </c>
      <c r="C23" s="79">
        <v>1955</v>
      </c>
      <c r="D23" s="79" t="s">
        <v>284</v>
      </c>
      <c r="E23" s="86">
        <v>63</v>
      </c>
    </row>
    <row r="24" spans="1:5" x14ac:dyDescent="0.35">
      <c r="A24" s="85">
        <v>22</v>
      </c>
      <c r="B24" s="80" t="s">
        <v>303</v>
      </c>
      <c r="C24" s="79">
        <v>1958</v>
      </c>
      <c r="D24" s="79" t="s">
        <v>284</v>
      </c>
      <c r="E24" s="86">
        <v>60</v>
      </c>
    </row>
    <row r="25" spans="1:5" x14ac:dyDescent="0.35">
      <c r="A25" s="85">
        <v>23</v>
      </c>
      <c r="B25" s="80" t="s">
        <v>124</v>
      </c>
      <c r="C25" s="79">
        <v>1958</v>
      </c>
      <c r="D25" s="79" t="s">
        <v>284</v>
      </c>
      <c r="E25" s="86">
        <v>60</v>
      </c>
    </row>
    <row r="26" spans="1:5" x14ac:dyDescent="0.35">
      <c r="A26" s="85">
        <v>24</v>
      </c>
      <c r="B26" s="80" t="s">
        <v>304</v>
      </c>
      <c r="C26" s="79">
        <v>1958</v>
      </c>
      <c r="D26" s="79" t="s">
        <v>284</v>
      </c>
      <c r="E26" s="86">
        <v>60</v>
      </c>
    </row>
    <row r="27" spans="1:5" x14ac:dyDescent="0.35">
      <c r="A27" s="85">
        <v>25</v>
      </c>
      <c r="B27" s="80" t="s">
        <v>305</v>
      </c>
      <c r="C27" s="79">
        <v>1913</v>
      </c>
      <c r="D27" s="79">
        <v>1973</v>
      </c>
      <c r="E27" s="86">
        <v>60</v>
      </c>
    </row>
    <row r="28" spans="1:5" x14ac:dyDescent="0.35">
      <c r="A28" s="85">
        <v>26</v>
      </c>
      <c r="B28" s="80" t="s">
        <v>306</v>
      </c>
      <c r="C28" s="79">
        <v>1958</v>
      </c>
      <c r="D28" s="79" t="s">
        <v>284</v>
      </c>
      <c r="E28" s="86">
        <v>60</v>
      </c>
    </row>
    <row r="29" spans="1:5" x14ac:dyDescent="0.35">
      <c r="A29" s="85">
        <v>27</v>
      </c>
      <c r="B29" s="80" t="s">
        <v>307</v>
      </c>
      <c r="C29" s="79">
        <v>1960</v>
      </c>
      <c r="D29" s="79" t="s">
        <v>284</v>
      </c>
      <c r="E29" s="86">
        <v>58</v>
      </c>
    </row>
    <row r="30" spans="1:5" x14ac:dyDescent="0.35">
      <c r="A30" s="85">
        <v>28</v>
      </c>
      <c r="B30" s="80" t="s">
        <v>308</v>
      </c>
      <c r="C30" s="79">
        <v>1961</v>
      </c>
      <c r="D30" s="79" t="s">
        <v>284</v>
      </c>
      <c r="E30" s="86">
        <v>57</v>
      </c>
    </row>
    <row r="31" spans="1:5" x14ac:dyDescent="0.35">
      <c r="A31" s="85">
        <v>29</v>
      </c>
      <c r="B31" s="80" t="s">
        <v>309</v>
      </c>
      <c r="C31" s="79">
        <v>1963</v>
      </c>
      <c r="D31" s="79" t="s">
        <v>284</v>
      </c>
      <c r="E31" s="86">
        <v>55</v>
      </c>
    </row>
    <row r="32" spans="1:5" x14ac:dyDescent="0.35">
      <c r="A32" s="85">
        <v>30</v>
      </c>
      <c r="B32" s="80" t="s">
        <v>134</v>
      </c>
      <c r="C32" s="79">
        <v>1964</v>
      </c>
      <c r="D32" s="79" t="s">
        <v>284</v>
      </c>
      <c r="E32" s="86">
        <v>54</v>
      </c>
    </row>
    <row r="33" spans="1:5" x14ac:dyDescent="0.35">
      <c r="A33" s="85">
        <v>31</v>
      </c>
      <c r="B33" s="80" t="s">
        <v>310</v>
      </c>
      <c r="C33" s="79">
        <v>1964</v>
      </c>
      <c r="D33" s="79" t="s">
        <v>284</v>
      </c>
      <c r="E33" s="86">
        <v>54</v>
      </c>
    </row>
    <row r="34" spans="1:5" x14ac:dyDescent="0.35">
      <c r="A34" s="85">
        <v>32</v>
      </c>
      <c r="B34" s="80" t="s">
        <v>311</v>
      </c>
      <c r="C34" s="79">
        <v>1965</v>
      </c>
      <c r="D34" s="79" t="s">
        <v>284</v>
      </c>
      <c r="E34" s="86">
        <v>53</v>
      </c>
    </row>
    <row r="35" spans="1:5" x14ac:dyDescent="0.35">
      <c r="A35" s="85">
        <v>33</v>
      </c>
      <c r="B35" s="80" t="s">
        <v>312</v>
      </c>
      <c r="C35" s="79">
        <v>1965</v>
      </c>
      <c r="D35" s="79" t="s">
        <v>284</v>
      </c>
      <c r="E35" s="86">
        <v>53</v>
      </c>
    </row>
    <row r="36" spans="1:5" x14ac:dyDescent="0.35">
      <c r="A36" s="85">
        <v>34</v>
      </c>
      <c r="B36" s="80" t="s">
        <v>313</v>
      </c>
      <c r="C36" s="79">
        <v>1967</v>
      </c>
      <c r="D36" s="79" t="s">
        <v>284</v>
      </c>
      <c r="E36" s="86">
        <v>51</v>
      </c>
    </row>
    <row r="37" spans="1:5" x14ac:dyDescent="0.35">
      <c r="A37" s="85">
        <v>35</v>
      </c>
      <c r="B37" s="80" t="s">
        <v>314</v>
      </c>
      <c r="C37" s="79">
        <v>1969</v>
      </c>
      <c r="D37" s="79" t="s">
        <v>284</v>
      </c>
      <c r="E37" s="86">
        <v>49</v>
      </c>
    </row>
    <row r="38" spans="1:5" x14ac:dyDescent="0.35">
      <c r="A38" s="85">
        <v>36</v>
      </c>
      <c r="B38" s="80" t="s">
        <v>315</v>
      </c>
      <c r="C38" s="79">
        <v>1969</v>
      </c>
      <c r="D38" s="79" t="s">
        <v>284</v>
      </c>
      <c r="E38" s="86">
        <v>49</v>
      </c>
    </row>
    <row r="39" spans="1:5" x14ac:dyDescent="0.35">
      <c r="A39" s="85">
        <v>37</v>
      </c>
      <c r="B39" s="80" t="s">
        <v>316</v>
      </c>
      <c r="C39" s="79">
        <v>1969</v>
      </c>
      <c r="D39" s="79" t="s">
        <v>284</v>
      </c>
      <c r="E39" s="86">
        <v>49</v>
      </c>
    </row>
    <row r="40" spans="1:5" x14ac:dyDescent="0.35">
      <c r="A40" s="85">
        <v>38</v>
      </c>
      <c r="B40" s="80" t="s">
        <v>317</v>
      </c>
      <c r="C40" s="79">
        <v>1969</v>
      </c>
      <c r="D40" s="79" t="s">
        <v>284</v>
      </c>
      <c r="E40" s="86">
        <v>49</v>
      </c>
    </row>
    <row r="41" spans="1:5" x14ac:dyDescent="0.35">
      <c r="A41" s="85">
        <v>39</v>
      </c>
      <c r="B41" s="80" t="s">
        <v>318</v>
      </c>
      <c r="C41" s="79">
        <v>1967</v>
      </c>
      <c r="D41" s="79">
        <v>2016</v>
      </c>
      <c r="E41" s="86">
        <v>49</v>
      </c>
    </row>
    <row r="42" spans="1:5" x14ac:dyDescent="0.35">
      <c r="A42" s="85">
        <v>40</v>
      </c>
      <c r="B42" s="80" t="s">
        <v>319</v>
      </c>
      <c r="C42" s="79">
        <v>1970</v>
      </c>
      <c r="D42" s="79" t="s">
        <v>284</v>
      </c>
      <c r="E42" s="86">
        <v>48</v>
      </c>
    </row>
    <row r="43" spans="1:5" x14ac:dyDescent="0.35">
      <c r="A43" s="85">
        <v>41</v>
      </c>
      <c r="B43" s="80" t="s">
        <v>320</v>
      </c>
      <c r="C43" s="79">
        <v>1970</v>
      </c>
      <c r="D43" s="79" t="s">
        <v>284</v>
      </c>
      <c r="E43" s="86">
        <v>48</v>
      </c>
    </row>
    <row r="44" spans="1:5" x14ac:dyDescent="0.35">
      <c r="A44" s="85">
        <v>42</v>
      </c>
      <c r="B44" s="80" t="s">
        <v>321</v>
      </c>
      <c r="C44" s="79">
        <v>1970</v>
      </c>
      <c r="D44" s="79" t="s">
        <v>284</v>
      </c>
      <c r="E44" s="86">
        <v>48</v>
      </c>
    </row>
    <row r="45" spans="1:5" x14ac:dyDescent="0.35">
      <c r="A45" s="85">
        <v>43</v>
      </c>
      <c r="B45" s="80" t="s">
        <v>322</v>
      </c>
      <c r="C45" s="79">
        <v>1970</v>
      </c>
      <c r="D45" s="79" t="s">
        <v>284</v>
      </c>
      <c r="E45" s="86">
        <v>48</v>
      </c>
    </row>
    <row r="46" spans="1:5" x14ac:dyDescent="0.35">
      <c r="A46" s="85">
        <v>44</v>
      </c>
      <c r="B46" s="80" t="s">
        <v>127</v>
      </c>
      <c r="C46" s="79">
        <v>1971</v>
      </c>
      <c r="D46" s="79" t="s">
        <v>284</v>
      </c>
      <c r="E46" s="86">
        <v>47</v>
      </c>
    </row>
    <row r="47" spans="1:5" x14ac:dyDescent="0.35">
      <c r="A47" s="85">
        <v>45</v>
      </c>
      <c r="B47" s="80" t="s">
        <v>323</v>
      </c>
      <c r="C47" s="79">
        <v>1971</v>
      </c>
      <c r="D47" s="79" t="s">
        <v>284</v>
      </c>
      <c r="E47" s="86">
        <v>47</v>
      </c>
    </row>
    <row r="48" spans="1:5" x14ac:dyDescent="0.35">
      <c r="A48" s="85">
        <v>46</v>
      </c>
      <c r="B48" s="80" t="s">
        <v>324</v>
      </c>
      <c r="C48" s="79">
        <v>1971</v>
      </c>
      <c r="D48" s="79" t="s">
        <v>284</v>
      </c>
      <c r="E48" s="86">
        <v>47</v>
      </c>
    </row>
    <row r="49" spans="1:5" x14ac:dyDescent="0.35">
      <c r="A49" s="85">
        <v>47</v>
      </c>
      <c r="B49" s="80" t="s">
        <v>325</v>
      </c>
      <c r="C49" s="79">
        <v>1971</v>
      </c>
      <c r="D49" s="79" t="s">
        <v>284</v>
      </c>
      <c r="E49" s="86">
        <v>47</v>
      </c>
    </row>
    <row r="50" spans="1:5" x14ac:dyDescent="0.35">
      <c r="A50" s="85">
        <v>48</v>
      </c>
      <c r="B50" s="80" t="s">
        <v>326</v>
      </c>
      <c r="C50" s="79">
        <v>1971</v>
      </c>
      <c r="D50" s="79" t="s">
        <v>284</v>
      </c>
      <c r="E50" s="86">
        <v>47</v>
      </c>
    </row>
    <row r="51" spans="1:5" x14ac:dyDescent="0.35">
      <c r="A51" s="85">
        <v>49</v>
      </c>
      <c r="B51" s="80" t="s">
        <v>327</v>
      </c>
      <c r="C51" s="79">
        <v>1973</v>
      </c>
      <c r="D51" s="79" t="s">
        <v>284</v>
      </c>
      <c r="E51" s="86">
        <v>45</v>
      </c>
    </row>
    <row r="52" spans="1:5" x14ac:dyDescent="0.35">
      <c r="A52" s="85">
        <v>50</v>
      </c>
      <c r="B52" s="80" t="s">
        <v>328</v>
      </c>
      <c r="C52" s="79">
        <v>1973</v>
      </c>
      <c r="D52" s="79" t="s">
        <v>284</v>
      </c>
      <c r="E52" s="86">
        <v>45</v>
      </c>
    </row>
    <row r="53" spans="1:5" x14ac:dyDescent="0.35">
      <c r="A53" s="85">
        <v>51</v>
      </c>
      <c r="B53" s="80" t="s">
        <v>327</v>
      </c>
      <c r="C53" s="79">
        <v>1973</v>
      </c>
      <c r="D53" s="79" t="s">
        <v>284</v>
      </c>
      <c r="E53" s="86">
        <v>45</v>
      </c>
    </row>
    <row r="54" spans="1:5" x14ac:dyDescent="0.35">
      <c r="A54" s="85">
        <v>52</v>
      </c>
      <c r="B54" s="80" t="s">
        <v>228</v>
      </c>
      <c r="C54" s="79">
        <v>1977</v>
      </c>
      <c r="D54" s="79" t="s">
        <v>284</v>
      </c>
      <c r="E54" s="86">
        <v>41</v>
      </c>
    </row>
    <row r="55" spans="1:5" x14ac:dyDescent="0.35">
      <c r="A55" s="85">
        <v>53</v>
      </c>
      <c r="B55" s="80" t="s">
        <v>329</v>
      </c>
      <c r="C55" s="79">
        <v>1978</v>
      </c>
      <c r="D55" s="79" t="s">
        <v>284</v>
      </c>
      <c r="E55" s="86">
        <v>40</v>
      </c>
    </row>
    <row r="56" spans="1:5" x14ac:dyDescent="0.35">
      <c r="A56" s="85">
        <v>54</v>
      </c>
      <c r="B56" s="80" t="s">
        <v>330</v>
      </c>
      <c r="C56" s="79">
        <v>1978</v>
      </c>
      <c r="D56" s="79" t="s">
        <v>284</v>
      </c>
      <c r="E56" s="86">
        <v>40</v>
      </c>
    </row>
    <row r="57" spans="1:5" x14ac:dyDescent="0.35">
      <c r="A57" s="85">
        <v>55</v>
      </c>
      <c r="B57" s="80" t="s">
        <v>145</v>
      </c>
      <c r="C57" s="79">
        <v>1979</v>
      </c>
      <c r="D57" s="79" t="s">
        <v>284</v>
      </c>
      <c r="E57" s="86">
        <v>39</v>
      </c>
    </row>
    <row r="58" spans="1:5" x14ac:dyDescent="0.35">
      <c r="A58" s="85">
        <v>56</v>
      </c>
      <c r="B58" s="80" t="s">
        <v>331</v>
      </c>
      <c r="C58" s="79">
        <v>1980</v>
      </c>
      <c r="D58" s="79" t="s">
        <v>284</v>
      </c>
      <c r="E58" s="86">
        <v>38</v>
      </c>
    </row>
    <row r="59" spans="1:5" x14ac:dyDescent="0.35">
      <c r="A59" s="85">
        <v>57</v>
      </c>
      <c r="B59" s="80" t="s">
        <v>332</v>
      </c>
      <c r="C59" s="79">
        <v>1980</v>
      </c>
      <c r="D59" s="79" t="s">
        <v>284</v>
      </c>
      <c r="E59" s="86">
        <v>38</v>
      </c>
    </row>
    <row r="60" spans="1:5" x14ac:dyDescent="0.35">
      <c r="A60" s="85">
        <v>58</v>
      </c>
      <c r="B60" s="80" t="s">
        <v>333</v>
      </c>
      <c r="C60" s="79">
        <v>1981</v>
      </c>
      <c r="D60" s="79" t="s">
        <v>284</v>
      </c>
      <c r="E60" s="86">
        <v>37</v>
      </c>
    </row>
    <row r="61" spans="1:5" x14ac:dyDescent="0.35">
      <c r="A61" s="85">
        <v>59</v>
      </c>
      <c r="B61" s="80" t="s">
        <v>334</v>
      </c>
      <c r="C61" s="79">
        <v>1983</v>
      </c>
      <c r="D61" s="79" t="s">
        <v>284</v>
      </c>
      <c r="E61" s="86">
        <v>35</v>
      </c>
    </row>
    <row r="62" spans="1:5" x14ac:dyDescent="0.35">
      <c r="A62" s="85">
        <v>60</v>
      </c>
      <c r="B62" s="80" t="s">
        <v>335</v>
      </c>
      <c r="C62" s="79">
        <v>1984</v>
      </c>
      <c r="D62" s="79" t="s">
        <v>284</v>
      </c>
      <c r="E62" s="86">
        <v>34</v>
      </c>
    </row>
    <row r="63" spans="1:5" x14ac:dyDescent="0.35">
      <c r="A63" s="85">
        <v>61</v>
      </c>
      <c r="B63" s="80" t="s">
        <v>113</v>
      </c>
      <c r="C63" s="79">
        <v>1988</v>
      </c>
      <c r="D63" s="79" t="s">
        <v>284</v>
      </c>
      <c r="E63" s="86">
        <v>30</v>
      </c>
    </row>
    <row r="64" spans="1:5" x14ac:dyDescent="0.35">
      <c r="A64" s="85">
        <v>62</v>
      </c>
      <c r="B64" s="80" t="s">
        <v>336</v>
      </c>
      <c r="C64" s="79">
        <v>1988</v>
      </c>
      <c r="D64" s="79" t="s">
        <v>284</v>
      </c>
      <c r="E64" s="86">
        <v>30</v>
      </c>
    </row>
    <row r="65" spans="1:5" x14ac:dyDescent="0.35">
      <c r="A65" s="85">
        <v>63</v>
      </c>
      <c r="B65" s="80" t="s">
        <v>337</v>
      </c>
      <c r="C65" s="79">
        <v>1989</v>
      </c>
      <c r="D65" s="79" t="s">
        <v>284</v>
      </c>
      <c r="E65" s="86">
        <v>29</v>
      </c>
    </row>
    <row r="66" spans="1:5" x14ac:dyDescent="0.35">
      <c r="A66" s="85">
        <v>64</v>
      </c>
      <c r="B66" s="80" t="s">
        <v>338</v>
      </c>
      <c r="C66" s="79">
        <v>1990</v>
      </c>
      <c r="D66" s="79" t="s">
        <v>284</v>
      </c>
      <c r="E66" s="86">
        <v>28</v>
      </c>
    </row>
    <row r="67" spans="1:5" x14ac:dyDescent="0.35">
      <c r="A67" s="85">
        <v>65</v>
      </c>
      <c r="B67" s="80" t="s">
        <v>339</v>
      </c>
      <c r="C67" s="79">
        <v>1990</v>
      </c>
      <c r="D67" s="79" t="s">
        <v>284</v>
      </c>
      <c r="E67" s="86">
        <v>28</v>
      </c>
    </row>
    <row r="68" spans="1:5" x14ac:dyDescent="0.35">
      <c r="A68" s="85">
        <v>66</v>
      </c>
      <c r="B68" s="80" t="s">
        <v>340</v>
      </c>
      <c r="C68" s="79">
        <v>1991</v>
      </c>
      <c r="D68" s="79" t="s">
        <v>284</v>
      </c>
      <c r="E68" s="86">
        <v>27</v>
      </c>
    </row>
    <row r="69" spans="1:5" x14ac:dyDescent="0.35">
      <c r="A69" s="85">
        <v>67</v>
      </c>
      <c r="B69" s="80" t="s">
        <v>341</v>
      </c>
      <c r="C69" s="79">
        <v>1992</v>
      </c>
      <c r="D69" s="79" t="s">
        <v>284</v>
      </c>
      <c r="E69" s="86">
        <v>26</v>
      </c>
    </row>
    <row r="70" spans="1:5" x14ac:dyDescent="0.35">
      <c r="A70" s="85">
        <v>68</v>
      </c>
      <c r="B70" s="80" t="s">
        <v>342</v>
      </c>
      <c r="C70" s="79">
        <v>1960</v>
      </c>
      <c r="D70" s="79">
        <v>1985</v>
      </c>
      <c r="E70" s="86">
        <v>25</v>
      </c>
    </row>
    <row r="71" spans="1:5" x14ac:dyDescent="0.35">
      <c r="A71" s="85">
        <v>69</v>
      </c>
      <c r="B71" s="80" t="s">
        <v>343</v>
      </c>
      <c r="C71" s="79">
        <v>1970</v>
      </c>
      <c r="D71" s="79">
        <v>1995</v>
      </c>
      <c r="E71" s="86">
        <v>25</v>
      </c>
    </row>
    <row r="72" spans="1:5" x14ac:dyDescent="0.35">
      <c r="A72" s="85">
        <v>70</v>
      </c>
      <c r="B72" s="80" t="s">
        <v>344</v>
      </c>
      <c r="C72" s="79">
        <v>1993</v>
      </c>
      <c r="D72" s="79" t="s">
        <v>284</v>
      </c>
      <c r="E72" s="86">
        <v>25</v>
      </c>
    </row>
    <row r="73" spans="1:5" x14ac:dyDescent="0.35">
      <c r="A73" s="85">
        <v>71</v>
      </c>
      <c r="B73" s="80" t="s">
        <v>345</v>
      </c>
      <c r="C73" s="79">
        <v>1994</v>
      </c>
      <c r="D73" s="79" t="s">
        <v>284</v>
      </c>
      <c r="E73" s="86">
        <v>24</v>
      </c>
    </row>
    <row r="74" spans="1:5" x14ac:dyDescent="0.35">
      <c r="A74" s="85">
        <v>72</v>
      </c>
      <c r="B74" s="80" t="s">
        <v>346</v>
      </c>
      <c r="C74" s="79">
        <v>1951</v>
      </c>
      <c r="D74" s="79">
        <v>1975</v>
      </c>
      <c r="E74" s="86">
        <v>24</v>
      </c>
    </row>
    <row r="75" spans="1:5" x14ac:dyDescent="0.35">
      <c r="A75" s="85">
        <v>73</v>
      </c>
      <c r="B75" s="80" t="s">
        <v>347</v>
      </c>
      <c r="C75" s="79">
        <v>1995</v>
      </c>
      <c r="D75" s="79" t="s">
        <v>284</v>
      </c>
      <c r="E75" s="86">
        <v>23</v>
      </c>
    </row>
    <row r="76" spans="1:5" x14ac:dyDescent="0.35">
      <c r="A76" s="85">
        <v>74</v>
      </c>
      <c r="B76" s="80" t="s">
        <v>348</v>
      </c>
      <c r="C76" s="79">
        <v>1995</v>
      </c>
      <c r="D76" s="79" t="s">
        <v>284</v>
      </c>
      <c r="E76" s="86">
        <v>23</v>
      </c>
    </row>
    <row r="77" spans="1:5" x14ac:dyDescent="0.35">
      <c r="A77" s="85">
        <v>75</v>
      </c>
      <c r="B77" s="80" t="s">
        <v>349</v>
      </c>
      <c r="C77" s="79">
        <v>1963</v>
      </c>
      <c r="D77" s="79">
        <v>1985</v>
      </c>
      <c r="E77" s="86">
        <v>22</v>
      </c>
    </row>
    <row r="78" spans="1:5" x14ac:dyDescent="0.35">
      <c r="A78" s="85">
        <v>76</v>
      </c>
      <c r="B78" s="80" t="s">
        <v>350</v>
      </c>
      <c r="C78" s="79">
        <v>1959</v>
      </c>
      <c r="D78" s="79">
        <v>1981</v>
      </c>
      <c r="E78" s="86">
        <v>22</v>
      </c>
    </row>
    <row r="79" spans="1:5" x14ac:dyDescent="0.35">
      <c r="A79" s="85">
        <v>77</v>
      </c>
      <c r="B79" s="80" t="s">
        <v>351</v>
      </c>
      <c r="C79" s="79">
        <v>1996</v>
      </c>
      <c r="D79" s="79" t="s">
        <v>284</v>
      </c>
      <c r="E79" s="86">
        <v>22</v>
      </c>
    </row>
    <row r="80" spans="1:5" x14ac:dyDescent="0.35">
      <c r="A80" s="85">
        <v>78</v>
      </c>
      <c r="B80" s="80" t="s">
        <v>352</v>
      </c>
      <c r="C80" s="79">
        <v>1996</v>
      </c>
      <c r="D80" s="79" t="s">
        <v>284</v>
      </c>
      <c r="E80" s="86">
        <v>22</v>
      </c>
    </row>
    <row r="81" spans="1:5" x14ac:dyDescent="0.35">
      <c r="A81" s="85">
        <v>79</v>
      </c>
      <c r="B81" s="80" t="s">
        <v>353</v>
      </c>
      <c r="C81" s="79">
        <v>1996</v>
      </c>
      <c r="D81" s="79" t="s">
        <v>284</v>
      </c>
      <c r="E81" s="86">
        <v>22</v>
      </c>
    </row>
    <row r="82" spans="1:5" x14ac:dyDescent="0.35">
      <c r="A82" s="85">
        <v>80</v>
      </c>
      <c r="B82" s="80" t="s">
        <v>354</v>
      </c>
      <c r="C82" s="79">
        <v>1959</v>
      </c>
      <c r="D82" s="79">
        <v>1980</v>
      </c>
      <c r="E82" s="86">
        <v>21</v>
      </c>
    </row>
    <row r="83" spans="1:5" x14ac:dyDescent="0.35">
      <c r="A83" s="85">
        <v>81</v>
      </c>
      <c r="B83" s="80" t="s">
        <v>355</v>
      </c>
      <c r="C83" s="79">
        <v>1997</v>
      </c>
      <c r="D83" s="79" t="s">
        <v>284</v>
      </c>
      <c r="E83" s="86">
        <v>21</v>
      </c>
    </row>
    <row r="84" spans="1:5" x14ac:dyDescent="0.35">
      <c r="A84" s="85">
        <v>82</v>
      </c>
      <c r="B84" s="80" t="s">
        <v>356</v>
      </c>
      <c r="C84" s="79">
        <v>1997</v>
      </c>
      <c r="D84" s="79" t="s">
        <v>284</v>
      </c>
      <c r="E84" s="86">
        <v>21</v>
      </c>
    </row>
    <row r="85" spans="1:5" x14ac:dyDescent="0.35">
      <c r="A85" s="85">
        <v>83</v>
      </c>
      <c r="B85" s="80" t="s">
        <v>357</v>
      </c>
      <c r="C85" s="79">
        <v>1999</v>
      </c>
      <c r="D85" s="79" t="s">
        <v>284</v>
      </c>
      <c r="E85" s="86">
        <v>19</v>
      </c>
    </row>
    <row r="86" spans="1:5" x14ac:dyDescent="0.35">
      <c r="A86" s="85">
        <v>84</v>
      </c>
      <c r="B86" s="80" t="s">
        <v>358</v>
      </c>
      <c r="C86" s="79">
        <v>1999</v>
      </c>
      <c r="D86" s="79" t="s">
        <v>284</v>
      </c>
      <c r="E86" s="86">
        <v>19</v>
      </c>
    </row>
    <row r="87" spans="1:5" x14ac:dyDescent="0.35">
      <c r="A87" s="85">
        <v>85</v>
      </c>
      <c r="B87" s="80" t="s">
        <v>359</v>
      </c>
      <c r="C87" s="79">
        <v>1999</v>
      </c>
      <c r="D87" s="79" t="s">
        <v>284</v>
      </c>
      <c r="E87" s="86">
        <v>19</v>
      </c>
    </row>
    <row r="88" spans="1:5" x14ac:dyDescent="0.35">
      <c r="A88" s="85">
        <v>86</v>
      </c>
      <c r="B88" s="80" t="s">
        <v>360</v>
      </c>
      <c r="C88" s="79">
        <v>2001</v>
      </c>
      <c r="D88" s="79" t="s">
        <v>284</v>
      </c>
      <c r="E88" s="86">
        <v>17</v>
      </c>
    </row>
    <row r="89" spans="1:5" x14ac:dyDescent="0.35">
      <c r="A89" s="85">
        <v>87</v>
      </c>
      <c r="B89" s="80" t="s">
        <v>361</v>
      </c>
      <c r="C89" s="79">
        <v>2001</v>
      </c>
      <c r="D89" s="79" t="s">
        <v>284</v>
      </c>
      <c r="E89" s="86">
        <v>17</v>
      </c>
    </row>
    <row r="90" spans="1:5" x14ac:dyDescent="0.35">
      <c r="A90" s="85">
        <v>88</v>
      </c>
      <c r="B90" s="80" t="s">
        <v>362</v>
      </c>
      <c r="C90" s="79">
        <v>2002</v>
      </c>
      <c r="D90" s="79" t="s">
        <v>284</v>
      </c>
      <c r="E90" s="86">
        <v>16</v>
      </c>
    </row>
    <row r="91" spans="1:5" x14ac:dyDescent="0.35">
      <c r="A91" s="85">
        <v>89</v>
      </c>
      <c r="B91" s="80" t="s">
        <v>363</v>
      </c>
      <c r="C91" s="79">
        <v>2003</v>
      </c>
      <c r="D91" s="79" t="s">
        <v>284</v>
      </c>
      <c r="E91" s="86">
        <v>15</v>
      </c>
    </row>
    <row r="92" spans="1:5" x14ac:dyDescent="0.35">
      <c r="A92" s="85">
        <v>90</v>
      </c>
      <c r="B92" s="80" t="s">
        <v>364</v>
      </c>
      <c r="C92" s="79">
        <v>2003</v>
      </c>
      <c r="D92" s="79" t="s">
        <v>284</v>
      </c>
      <c r="E92" s="86">
        <v>15</v>
      </c>
    </row>
    <row r="93" spans="1:5" x14ac:dyDescent="0.35">
      <c r="A93" s="85">
        <v>91</v>
      </c>
      <c r="B93" s="80" t="s">
        <v>365</v>
      </c>
      <c r="C93" s="79">
        <v>2003</v>
      </c>
      <c r="D93" s="79" t="s">
        <v>284</v>
      </c>
      <c r="E93" s="86">
        <v>15</v>
      </c>
    </row>
    <row r="94" spans="1:5" x14ac:dyDescent="0.35">
      <c r="A94" s="85">
        <v>92</v>
      </c>
      <c r="B94" s="80" t="s">
        <v>366</v>
      </c>
      <c r="C94" s="79">
        <v>1972</v>
      </c>
      <c r="D94" s="79">
        <v>1987</v>
      </c>
      <c r="E94" s="86">
        <v>15</v>
      </c>
    </row>
    <row r="95" spans="1:5" x14ac:dyDescent="0.35">
      <c r="A95" s="85">
        <v>93</v>
      </c>
      <c r="B95" s="80" t="s">
        <v>367</v>
      </c>
      <c r="C95" s="79">
        <v>2003</v>
      </c>
      <c r="D95" s="79" t="s">
        <v>284</v>
      </c>
      <c r="E95" s="86">
        <v>15</v>
      </c>
    </row>
    <row r="96" spans="1:5" x14ac:dyDescent="0.35">
      <c r="A96" s="85">
        <v>94</v>
      </c>
      <c r="B96" s="80" t="s">
        <v>368</v>
      </c>
      <c r="C96" s="79">
        <v>2004</v>
      </c>
      <c r="D96" s="79" t="s">
        <v>284</v>
      </c>
      <c r="E96" s="86">
        <v>14</v>
      </c>
    </row>
    <row r="97" spans="1:5" x14ac:dyDescent="0.35">
      <c r="A97" s="85">
        <v>95</v>
      </c>
      <c r="B97" s="80" t="s">
        <v>369</v>
      </c>
      <c r="C97" s="79">
        <v>2004</v>
      </c>
      <c r="D97" s="79" t="s">
        <v>284</v>
      </c>
      <c r="E97" s="86">
        <v>14</v>
      </c>
    </row>
    <row r="98" spans="1:5" x14ac:dyDescent="0.35">
      <c r="A98" s="85">
        <v>96</v>
      </c>
      <c r="B98" s="80" t="s">
        <v>370</v>
      </c>
      <c r="C98" s="79">
        <v>2004</v>
      </c>
      <c r="D98" s="79" t="s">
        <v>284</v>
      </c>
      <c r="E98" s="86">
        <v>14</v>
      </c>
    </row>
    <row r="99" spans="1:5" x14ac:dyDescent="0.35">
      <c r="A99" s="85">
        <v>97</v>
      </c>
      <c r="B99" s="80" t="s">
        <v>371</v>
      </c>
      <c r="C99" s="79">
        <v>2004</v>
      </c>
      <c r="D99" s="79" t="s">
        <v>284</v>
      </c>
      <c r="E99" s="86">
        <v>14</v>
      </c>
    </row>
    <row r="100" spans="1:5" x14ac:dyDescent="0.35">
      <c r="A100" s="85">
        <v>98</v>
      </c>
      <c r="B100" s="80" t="s">
        <v>372</v>
      </c>
      <c r="C100" s="79">
        <v>2004</v>
      </c>
      <c r="D100" s="79" t="s">
        <v>284</v>
      </c>
      <c r="E100" s="86">
        <v>14</v>
      </c>
    </row>
    <row r="101" spans="1:5" x14ac:dyDescent="0.35">
      <c r="A101" s="85">
        <v>99</v>
      </c>
      <c r="B101" s="80" t="s">
        <v>373</v>
      </c>
      <c r="C101" s="79">
        <v>1958</v>
      </c>
      <c r="D101" s="79">
        <v>1971</v>
      </c>
      <c r="E101" s="86">
        <v>13</v>
      </c>
    </row>
    <row r="102" spans="1:5" x14ac:dyDescent="0.35">
      <c r="A102" s="85">
        <v>100</v>
      </c>
      <c r="B102" s="80" t="s">
        <v>374</v>
      </c>
      <c r="C102" s="79">
        <v>2005</v>
      </c>
      <c r="D102" s="79" t="s">
        <v>284</v>
      </c>
      <c r="E102" s="86">
        <v>13</v>
      </c>
    </row>
    <row r="103" spans="1:5" x14ac:dyDescent="0.35">
      <c r="A103" s="85">
        <v>101</v>
      </c>
      <c r="B103" s="80" t="s">
        <v>375</v>
      </c>
      <c r="C103" s="79">
        <v>1980</v>
      </c>
      <c r="D103" s="79">
        <v>1993</v>
      </c>
      <c r="E103" s="86">
        <v>13</v>
      </c>
    </row>
    <row r="104" spans="1:5" x14ac:dyDescent="0.35">
      <c r="A104" s="85">
        <v>102</v>
      </c>
      <c r="B104" s="80" t="s">
        <v>376</v>
      </c>
      <c r="C104" s="79">
        <v>2005</v>
      </c>
      <c r="D104" s="79" t="s">
        <v>284</v>
      </c>
      <c r="E104" s="86">
        <v>13</v>
      </c>
    </row>
    <row r="105" spans="1:5" x14ac:dyDescent="0.35">
      <c r="A105" s="85">
        <v>103</v>
      </c>
      <c r="B105" s="80" t="s">
        <v>377</v>
      </c>
      <c r="C105" s="79">
        <v>2006</v>
      </c>
      <c r="D105" s="79" t="s">
        <v>284</v>
      </c>
      <c r="E105" s="86">
        <v>12</v>
      </c>
    </row>
    <row r="106" spans="1:5" x14ac:dyDescent="0.35">
      <c r="A106" s="85">
        <v>104</v>
      </c>
      <c r="B106" s="80" t="s">
        <v>378</v>
      </c>
      <c r="C106" s="79">
        <v>2006</v>
      </c>
      <c r="D106" s="79" t="s">
        <v>284</v>
      </c>
      <c r="E106" s="86">
        <v>12</v>
      </c>
    </row>
    <row r="107" spans="1:5" x14ac:dyDescent="0.35">
      <c r="A107" s="85">
        <v>105</v>
      </c>
      <c r="B107" s="80" t="s">
        <v>221</v>
      </c>
      <c r="C107" s="79">
        <v>2006</v>
      </c>
      <c r="D107" s="79" t="s">
        <v>284</v>
      </c>
      <c r="E107" s="86">
        <v>12</v>
      </c>
    </row>
    <row r="108" spans="1:5" x14ac:dyDescent="0.35">
      <c r="A108" s="85">
        <v>106</v>
      </c>
      <c r="B108" s="80" t="s">
        <v>379</v>
      </c>
      <c r="C108" s="79">
        <v>2006</v>
      </c>
      <c r="D108" s="79" t="s">
        <v>284</v>
      </c>
      <c r="E108" s="86">
        <v>12</v>
      </c>
    </row>
    <row r="109" spans="1:5" x14ac:dyDescent="0.35">
      <c r="A109" s="85">
        <v>107</v>
      </c>
      <c r="B109" s="80" t="s">
        <v>380</v>
      </c>
      <c r="C109" s="79">
        <v>2007</v>
      </c>
      <c r="D109" s="79" t="s">
        <v>284</v>
      </c>
      <c r="E109" s="86">
        <v>11</v>
      </c>
    </row>
    <row r="110" spans="1:5" x14ac:dyDescent="0.35">
      <c r="A110" s="85">
        <v>108</v>
      </c>
      <c r="B110" s="80" t="s">
        <v>381</v>
      </c>
      <c r="C110" s="79">
        <v>2007</v>
      </c>
      <c r="D110" s="79" t="s">
        <v>284</v>
      </c>
      <c r="E110" s="86">
        <v>11</v>
      </c>
    </row>
    <row r="111" spans="1:5" x14ac:dyDescent="0.35">
      <c r="A111" s="85">
        <v>109</v>
      </c>
      <c r="B111" s="80" t="s">
        <v>382</v>
      </c>
      <c r="C111" s="79">
        <v>2007</v>
      </c>
      <c r="D111" s="79" t="s">
        <v>284</v>
      </c>
      <c r="E111" s="86">
        <v>11</v>
      </c>
    </row>
    <row r="112" spans="1:5" x14ac:dyDescent="0.35">
      <c r="A112" s="85">
        <v>110</v>
      </c>
      <c r="B112" s="80" t="s">
        <v>383</v>
      </c>
      <c r="C112" s="79">
        <v>1982</v>
      </c>
      <c r="D112" s="79">
        <v>1993</v>
      </c>
      <c r="E112" s="86">
        <v>11</v>
      </c>
    </row>
    <row r="113" spans="1:5" x14ac:dyDescent="0.35">
      <c r="A113" s="85">
        <v>111</v>
      </c>
      <c r="B113" s="80" t="s">
        <v>384</v>
      </c>
      <c r="C113" s="79">
        <v>2008</v>
      </c>
      <c r="D113" s="79" t="s">
        <v>284</v>
      </c>
      <c r="E113" s="86">
        <v>10</v>
      </c>
    </row>
    <row r="114" spans="1:5" x14ac:dyDescent="0.35">
      <c r="A114" s="85">
        <v>112</v>
      </c>
      <c r="B114" s="80" t="s">
        <v>385</v>
      </c>
      <c r="C114" s="79">
        <v>2008</v>
      </c>
      <c r="D114" s="79" t="s">
        <v>284</v>
      </c>
      <c r="E114" s="86">
        <v>10</v>
      </c>
    </row>
    <row r="115" spans="1:5" x14ac:dyDescent="0.35">
      <c r="A115" s="85">
        <v>113</v>
      </c>
      <c r="B115" s="80" t="s">
        <v>386</v>
      </c>
      <c r="C115" s="79">
        <v>2008</v>
      </c>
      <c r="D115" s="79" t="s">
        <v>284</v>
      </c>
      <c r="E115" s="86">
        <v>10</v>
      </c>
    </row>
    <row r="116" spans="1:5" x14ac:dyDescent="0.35">
      <c r="A116" s="85">
        <v>114</v>
      </c>
      <c r="B116" s="80" t="s">
        <v>387</v>
      </c>
      <c r="C116" s="79">
        <v>2008</v>
      </c>
      <c r="D116" s="79" t="s">
        <v>284</v>
      </c>
      <c r="E116" s="86">
        <v>10</v>
      </c>
    </row>
    <row r="117" spans="1:5" x14ac:dyDescent="0.35">
      <c r="A117" s="85">
        <v>115</v>
      </c>
      <c r="B117" s="80" t="s">
        <v>388</v>
      </c>
      <c r="C117" s="79">
        <v>2008</v>
      </c>
      <c r="D117" s="79" t="s">
        <v>284</v>
      </c>
      <c r="E117" s="86">
        <v>10</v>
      </c>
    </row>
    <row r="118" spans="1:5" x14ac:dyDescent="0.35">
      <c r="A118" s="85">
        <v>116</v>
      </c>
      <c r="B118" s="80" t="s">
        <v>389</v>
      </c>
      <c r="C118" s="79">
        <v>1987</v>
      </c>
      <c r="D118" s="79">
        <v>1997</v>
      </c>
      <c r="E118" s="86">
        <v>10</v>
      </c>
    </row>
    <row r="119" spans="1:5" x14ac:dyDescent="0.35">
      <c r="A119" s="85">
        <v>117</v>
      </c>
      <c r="B119" s="80" t="s">
        <v>390</v>
      </c>
      <c r="C119" s="79">
        <v>1980</v>
      </c>
      <c r="D119" s="79">
        <v>1990</v>
      </c>
      <c r="E119" s="86">
        <v>10</v>
      </c>
    </row>
    <row r="120" spans="1:5" x14ac:dyDescent="0.35">
      <c r="A120" s="85">
        <v>118</v>
      </c>
      <c r="B120" s="80" t="s">
        <v>391</v>
      </c>
      <c r="C120" s="79">
        <v>2009</v>
      </c>
      <c r="D120" s="79" t="s">
        <v>284</v>
      </c>
      <c r="E120" s="86">
        <v>9</v>
      </c>
    </row>
    <row r="121" spans="1:5" x14ac:dyDescent="0.35">
      <c r="A121" s="85">
        <v>119</v>
      </c>
      <c r="B121" s="80" t="s">
        <v>392</v>
      </c>
      <c r="C121" s="79">
        <v>2009</v>
      </c>
      <c r="D121" s="79" t="s">
        <v>284</v>
      </c>
      <c r="E121" s="86">
        <v>9</v>
      </c>
    </row>
    <row r="122" spans="1:5" x14ac:dyDescent="0.35">
      <c r="A122" s="85">
        <v>120</v>
      </c>
      <c r="B122" s="80" t="s">
        <v>393</v>
      </c>
      <c r="C122" s="79">
        <v>1974</v>
      </c>
      <c r="D122" s="79">
        <v>1983</v>
      </c>
      <c r="E122" s="86">
        <v>9</v>
      </c>
    </row>
    <row r="123" spans="1:5" x14ac:dyDescent="0.35">
      <c r="A123" s="85">
        <v>121</v>
      </c>
      <c r="B123" s="80" t="s">
        <v>394</v>
      </c>
      <c r="C123" s="79">
        <v>1998</v>
      </c>
      <c r="D123" s="79">
        <v>2007</v>
      </c>
      <c r="E123" s="86">
        <v>9</v>
      </c>
    </row>
    <row r="124" spans="1:5" x14ac:dyDescent="0.35">
      <c r="A124" s="85">
        <v>122</v>
      </c>
      <c r="B124" s="80" t="s">
        <v>395</v>
      </c>
      <c r="C124" s="79">
        <v>2010</v>
      </c>
      <c r="D124" s="79" t="s">
        <v>284</v>
      </c>
      <c r="E124" s="86">
        <v>8</v>
      </c>
    </row>
    <row r="125" spans="1:5" x14ac:dyDescent="0.35">
      <c r="A125" s="85">
        <v>123</v>
      </c>
      <c r="B125" s="80" t="s">
        <v>396</v>
      </c>
      <c r="C125" s="79">
        <v>2010</v>
      </c>
      <c r="D125" s="79" t="s">
        <v>284</v>
      </c>
      <c r="E125" s="86">
        <v>8</v>
      </c>
    </row>
    <row r="126" spans="1:5" x14ac:dyDescent="0.35">
      <c r="A126" s="85">
        <v>124</v>
      </c>
      <c r="B126" s="80" t="s">
        <v>397</v>
      </c>
      <c r="C126" s="79">
        <v>2010</v>
      </c>
      <c r="D126" s="79" t="s">
        <v>284</v>
      </c>
      <c r="E126" s="86">
        <v>8</v>
      </c>
    </row>
    <row r="127" spans="1:5" x14ac:dyDescent="0.35">
      <c r="A127" s="85">
        <v>125</v>
      </c>
      <c r="B127" s="80" t="s">
        <v>398</v>
      </c>
      <c r="C127" s="79">
        <v>2010</v>
      </c>
      <c r="D127" s="79" t="s">
        <v>284</v>
      </c>
      <c r="E127" s="86">
        <v>8</v>
      </c>
    </row>
    <row r="128" spans="1:5" x14ac:dyDescent="0.35">
      <c r="A128" s="85">
        <v>126</v>
      </c>
      <c r="B128" s="80" t="s">
        <v>399</v>
      </c>
      <c r="C128" s="79">
        <v>2010</v>
      </c>
      <c r="D128" s="79" t="s">
        <v>284</v>
      </c>
      <c r="E128" s="86">
        <v>8</v>
      </c>
    </row>
    <row r="129" spans="1:5" x14ac:dyDescent="0.35">
      <c r="A129" s="85">
        <v>127</v>
      </c>
      <c r="B129" s="80" t="s">
        <v>400</v>
      </c>
      <c r="C129" s="79">
        <v>1967</v>
      </c>
      <c r="D129" s="79">
        <v>1975</v>
      </c>
      <c r="E129" s="86">
        <v>8</v>
      </c>
    </row>
    <row r="130" spans="1:5" x14ac:dyDescent="0.35">
      <c r="A130" s="85">
        <v>128</v>
      </c>
      <c r="B130" s="80" t="s">
        <v>401</v>
      </c>
      <c r="C130" s="79">
        <v>2011</v>
      </c>
      <c r="D130" s="79" t="s">
        <v>284</v>
      </c>
      <c r="E130" s="86">
        <v>7</v>
      </c>
    </row>
    <row r="131" spans="1:5" x14ac:dyDescent="0.35">
      <c r="A131" s="85">
        <v>129</v>
      </c>
      <c r="B131" s="80" t="s">
        <v>402</v>
      </c>
      <c r="C131" s="79">
        <v>1978</v>
      </c>
      <c r="D131" s="79">
        <v>1985</v>
      </c>
      <c r="E131" s="86">
        <v>7</v>
      </c>
    </row>
    <row r="132" spans="1:5" x14ac:dyDescent="0.35">
      <c r="A132" s="85">
        <v>130</v>
      </c>
      <c r="B132" s="80" t="s">
        <v>403</v>
      </c>
      <c r="C132" s="79">
        <v>2011</v>
      </c>
      <c r="D132" s="79" t="s">
        <v>284</v>
      </c>
      <c r="E132" s="86">
        <v>7</v>
      </c>
    </row>
    <row r="133" spans="1:5" x14ac:dyDescent="0.35">
      <c r="A133" s="85">
        <v>131</v>
      </c>
      <c r="B133" s="80" t="s">
        <v>404</v>
      </c>
      <c r="C133" s="79">
        <v>2011</v>
      </c>
      <c r="D133" s="79" t="s">
        <v>284</v>
      </c>
      <c r="E133" s="86">
        <v>7</v>
      </c>
    </row>
    <row r="134" spans="1:5" x14ac:dyDescent="0.35">
      <c r="A134" s="85">
        <v>132</v>
      </c>
      <c r="B134" s="80" t="s">
        <v>405</v>
      </c>
      <c r="C134" s="79">
        <v>2004</v>
      </c>
      <c r="D134" s="79">
        <v>2011</v>
      </c>
      <c r="E134" s="86">
        <v>7</v>
      </c>
    </row>
    <row r="135" spans="1:5" x14ac:dyDescent="0.35">
      <c r="A135" s="85">
        <v>133</v>
      </c>
      <c r="B135" s="80" t="s">
        <v>406</v>
      </c>
      <c r="C135" s="79">
        <v>1998</v>
      </c>
      <c r="D135" s="79">
        <v>2005</v>
      </c>
      <c r="E135" s="86">
        <v>7</v>
      </c>
    </row>
    <row r="136" spans="1:5" x14ac:dyDescent="0.35">
      <c r="A136" s="85">
        <v>134</v>
      </c>
      <c r="B136" s="80" t="s">
        <v>407</v>
      </c>
      <c r="C136" s="79">
        <v>2011</v>
      </c>
      <c r="D136" s="79" t="s">
        <v>284</v>
      </c>
      <c r="E136" s="86">
        <v>7</v>
      </c>
    </row>
    <row r="137" spans="1:5" x14ac:dyDescent="0.35">
      <c r="A137" s="85">
        <v>135</v>
      </c>
      <c r="B137" s="80" t="s">
        <v>408</v>
      </c>
      <c r="C137" s="79">
        <v>2011</v>
      </c>
      <c r="D137" s="79" t="s">
        <v>284</v>
      </c>
      <c r="E137" s="86">
        <v>7</v>
      </c>
    </row>
    <row r="138" spans="1:5" x14ac:dyDescent="0.35">
      <c r="A138" s="85">
        <v>136</v>
      </c>
      <c r="B138" s="80" t="s">
        <v>409</v>
      </c>
      <c r="C138" s="79">
        <v>2011</v>
      </c>
      <c r="D138" s="79" t="s">
        <v>284</v>
      </c>
      <c r="E138" s="86">
        <v>7</v>
      </c>
    </row>
    <row r="139" spans="1:5" x14ac:dyDescent="0.35">
      <c r="A139" s="85">
        <v>137</v>
      </c>
      <c r="B139" s="80" t="s">
        <v>410</v>
      </c>
      <c r="C139" s="79">
        <v>2012</v>
      </c>
      <c r="D139" s="79" t="s">
        <v>284</v>
      </c>
      <c r="E139" s="86">
        <v>6</v>
      </c>
    </row>
    <row r="140" spans="1:5" x14ac:dyDescent="0.35">
      <c r="A140" s="85">
        <v>138</v>
      </c>
      <c r="B140" s="80" t="s">
        <v>411</v>
      </c>
      <c r="C140" s="79">
        <v>2012</v>
      </c>
      <c r="D140" s="79" t="s">
        <v>284</v>
      </c>
      <c r="E140" s="86">
        <v>6</v>
      </c>
    </row>
    <row r="141" spans="1:5" x14ac:dyDescent="0.35">
      <c r="A141" s="85">
        <v>139</v>
      </c>
      <c r="B141" s="80" t="s">
        <v>412</v>
      </c>
      <c r="C141" s="79">
        <v>2012</v>
      </c>
      <c r="D141" s="79" t="s">
        <v>284</v>
      </c>
      <c r="E141" s="86">
        <v>6</v>
      </c>
    </row>
    <row r="142" spans="1:5" x14ac:dyDescent="0.35">
      <c r="A142" s="85">
        <v>140</v>
      </c>
      <c r="B142" s="80" t="s">
        <v>413</v>
      </c>
      <c r="C142" s="79">
        <v>2006</v>
      </c>
      <c r="D142" s="79">
        <v>2012</v>
      </c>
      <c r="E142" s="86">
        <v>6</v>
      </c>
    </row>
    <row r="143" spans="1:5" x14ac:dyDescent="0.35">
      <c r="A143" s="85">
        <v>141</v>
      </c>
      <c r="B143" s="80" t="s">
        <v>414</v>
      </c>
      <c r="C143" s="79">
        <v>2012</v>
      </c>
      <c r="D143" s="79" t="s">
        <v>284</v>
      </c>
      <c r="E143" s="86">
        <v>6</v>
      </c>
    </row>
    <row r="144" spans="1:5" x14ac:dyDescent="0.35">
      <c r="A144" s="85">
        <v>142</v>
      </c>
      <c r="B144" s="80" t="s">
        <v>415</v>
      </c>
      <c r="C144" s="79">
        <v>2012</v>
      </c>
      <c r="D144" s="79" t="s">
        <v>284</v>
      </c>
      <c r="E144" s="86">
        <v>6</v>
      </c>
    </row>
    <row r="145" spans="1:5" x14ac:dyDescent="0.35">
      <c r="A145" s="85">
        <v>143</v>
      </c>
      <c r="B145" s="80" t="s">
        <v>416</v>
      </c>
      <c r="C145" s="79">
        <v>2012</v>
      </c>
      <c r="D145" s="79" t="s">
        <v>284</v>
      </c>
      <c r="E145" s="86">
        <v>6</v>
      </c>
    </row>
    <row r="146" spans="1:5" x14ac:dyDescent="0.35">
      <c r="A146" s="85">
        <v>144</v>
      </c>
      <c r="B146" s="80" t="s">
        <v>417</v>
      </c>
      <c r="C146" s="79">
        <v>2012</v>
      </c>
      <c r="D146" s="79" t="s">
        <v>284</v>
      </c>
      <c r="E146" s="86">
        <v>6</v>
      </c>
    </row>
    <row r="147" spans="1:5" x14ac:dyDescent="0.35">
      <c r="A147" s="85">
        <v>145</v>
      </c>
      <c r="B147" s="80" t="s">
        <v>418</v>
      </c>
      <c r="C147" s="79">
        <v>1986</v>
      </c>
      <c r="D147" s="79">
        <v>1991</v>
      </c>
      <c r="E147" s="86">
        <v>5</v>
      </c>
    </row>
    <row r="148" spans="1:5" x14ac:dyDescent="0.35">
      <c r="A148" s="85">
        <v>146</v>
      </c>
      <c r="B148" s="80" t="s">
        <v>419</v>
      </c>
      <c r="C148" s="79">
        <v>2013</v>
      </c>
      <c r="D148" s="79" t="s">
        <v>284</v>
      </c>
      <c r="E148" s="86">
        <v>5</v>
      </c>
    </row>
    <row r="149" spans="1:5" x14ac:dyDescent="0.35">
      <c r="A149" s="85">
        <v>147</v>
      </c>
      <c r="B149" s="80" t="s">
        <v>420</v>
      </c>
      <c r="C149" s="79">
        <v>2013</v>
      </c>
      <c r="D149" s="79" t="s">
        <v>284</v>
      </c>
      <c r="E149" s="86">
        <v>5</v>
      </c>
    </row>
    <row r="150" spans="1:5" x14ac:dyDescent="0.35">
      <c r="A150" s="85">
        <v>148</v>
      </c>
      <c r="B150" s="80" t="s">
        <v>421</v>
      </c>
      <c r="C150" s="79">
        <v>2001</v>
      </c>
      <c r="D150" s="79">
        <v>2006</v>
      </c>
      <c r="E150" s="86">
        <v>5</v>
      </c>
    </row>
    <row r="151" spans="1:5" x14ac:dyDescent="0.35">
      <c r="A151" s="85">
        <v>149</v>
      </c>
      <c r="B151" s="80" t="s">
        <v>422</v>
      </c>
      <c r="C151" s="79">
        <v>2013</v>
      </c>
      <c r="D151" s="79" t="s">
        <v>284</v>
      </c>
      <c r="E151" s="86">
        <v>5</v>
      </c>
    </row>
    <row r="152" spans="1:5" x14ac:dyDescent="0.35">
      <c r="A152" s="85">
        <v>150</v>
      </c>
      <c r="B152" s="80" t="s">
        <v>423</v>
      </c>
      <c r="C152" s="79">
        <v>2013</v>
      </c>
      <c r="D152" s="79" t="s">
        <v>284</v>
      </c>
      <c r="E152" s="86">
        <v>5</v>
      </c>
    </row>
    <row r="153" spans="1:5" x14ac:dyDescent="0.35">
      <c r="A153" s="85">
        <v>151</v>
      </c>
      <c r="B153" s="80" t="s">
        <v>424</v>
      </c>
      <c r="C153" s="79">
        <v>2013</v>
      </c>
      <c r="D153" s="79" t="s">
        <v>284</v>
      </c>
      <c r="E153" s="86">
        <v>5</v>
      </c>
    </row>
    <row r="154" spans="1:5" x14ac:dyDescent="0.35">
      <c r="A154" s="85">
        <v>152</v>
      </c>
      <c r="B154" s="80" t="s">
        <v>425</v>
      </c>
      <c r="C154" s="79">
        <v>2013</v>
      </c>
      <c r="D154" s="79" t="s">
        <v>284</v>
      </c>
      <c r="E154" s="86">
        <v>5</v>
      </c>
    </row>
    <row r="155" spans="1:5" x14ac:dyDescent="0.35">
      <c r="A155" s="85">
        <v>153</v>
      </c>
      <c r="B155" s="80" t="s">
        <v>426</v>
      </c>
      <c r="C155" s="79">
        <v>2004</v>
      </c>
      <c r="D155" s="79">
        <v>2009</v>
      </c>
      <c r="E155" s="86">
        <v>5</v>
      </c>
    </row>
    <row r="156" spans="1:5" x14ac:dyDescent="0.35">
      <c r="A156" s="85">
        <v>154</v>
      </c>
      <c r="B156" s="80" t="s">
        <v>427</v>
      </c>
      <c r="C156" s="79">
        <v>1988</v>
      </c>
      <c r="D156" s="79">
        <v>1993</v>
      </c>
      <c r="E156" s="86">
        <v>5</v>
      </c>
    </row>
    <row r="157" spans="1:5" x14ac:dyDescent="0.35">
      <c r="A157" s="85">
        <v>155</v>
      </c>
      <c r="B157" s="80" t="s">
        <v>428</v>
      </c>
      <c r="C157" s="79">
        <v>2013</v>
      </c>
      <c r="D157" s="79" t="s">
        <v>284</v>
      </c>
      <c r="E157" s="86">
        <v>5</v>
      </c>
    </row>
    <row r="158" spans="1:5" x14ac:dyDescent="0.35">
      <c r="A158" s="85">
        <v>156</v>
      </c>
      <c r="B158" s="80" t="s">
        <v>429</v>
      </c>
      <c r="C158" s="79">
        <v>1965</v>
      </c>
      <c r="D158" s="79">
        <v>1970</v>
      </c>
      <c r="E158" s="86">
        <v>5</v>
      </c>
    </row>
    <row r="159" spans="1:5" x14ac:dyDescent="0.35">
      <c r="A159" s="85">
        <v>157</v>
      </c>
      <c r="B159" s="80" t="s">
        <v>430</v>
      </c>
      <c r="C159" s="79">
        <v>2013</v>
      </c>
      <c r="D159" s="79" t="s">
        <v>284</v>
      </c>
      <c r="E159" s="86">
        <v>5</v>
      </c>
    </row>
    <row r="160" spans="1:5" x14ac:dyDescent="0.35">
      <c r="A160" s="85">
        <v>158</v>
      </c>
      <c r="B160" s="80" t="s">
        <v>431</v>
      </c>
      <c r="C160" s="79">
        <v>1960</v>
      </c>
      <c r="D160" s="79">
        <v>1965</v>
      </c>
      <c r="E160" s="86">
        <v>5</v>
      </c>
    </row>
    <row r="161" spans="1:5" x14ac:dyDescent="0.35">
      <c r="A161" s="85">
        <v>159</v>
      </c>
      <c r="B161" s="80" t="s">
        <v>432</v>
      </c>
      <c r="C161" s="79">
        <v>2002</v>
      </c>
      <c r="D161" s="79">
        <v>2006</v>
      </c>
      <c r="E161" s="86">
        <v>4</v>
      </c>
    </row>
    <row r="162" spans="1:5" x14ac:dyDescent="0.35">
      <c r="A162" s="85">
        <v>160</v>
      </c>
      <c r="B162" s="80" t="s">
        <v>433</v>
      </c>
      <c r="C162" s="79">
        <v>2014</v>
      </c>
      <c r="D162" s="79" t="s">
        <v>284</v>
      </c>
      <c r="E162" s="86">
        <v>4</v>
      </c>
    </row>
    <row r="163" spans="1:5" x14ac:dyDescent="0.35">
      <c r="A163" s="85">
        <v>161</v>
      </c>
      <c r="B163" s="80" t="s">
        <v>434</v>
      </c>
      <c r="C163" s="79">
        <v>2002</v>
      </c>
      <c r="D163" s="79">
        <v>2006</v>
      </c>
      <c r="E163" s="86">
        <v>4</v>
      </c>
    </row>
    <row r="164" spans="1:5" x14ac:dyDescent="0.35">
      <c r="A164" s="85">
        <v>162</v>
      </c>
      <c r="B164" s="80" t="s">
        <v>435</v>
      </c>
      <c r="C164" s="79">
        <v>1989</v>
      </c>
      <c r="D164" s="79">
        <v>1993</v>
      </c>
      <c r="E164" s="86">
        <v>4</v>
      </c>
    </row>
    <row r="165" spans="1:5" x14ac:dyDescent="0.35">
      <c r="A165" s="85">
        <v>163</v>
      </c>
      <c r="B165" s="80" t="s">
        <v>436</v>
      </c>
      <c r="C165" s="79">
        <v>2002</v>
      </c>
      <c r="D165" s="79">
        <v>2006</v>
      </c>
      <c r="E165" s="86">
        <v>4</v>
      </c>
    </row>
    <row r="166" spans="1:5" x14ac:dyDescent="0.35">
      <c r="A166" s="85">
        <v>164</v>
      </c>
      <c r="B166" s="80" t="s">
        <v>437</v>
      </c>
      <c r="C166" s="79">
        <v>2014</v>
      </c>
      <c r="D166" s="79" t="s">
        <v>284</v>
      </c>
      <c r="E166" s="86">
        <v>4</v>
      </c>
    </row>
    <row r="167" spans="1:5" x14ac:dyDescent="0.35">
      <c r="A167" s="85">
        <v>165</v>
      </c>
      <c r="B167" s="80" t="s">
        <v>438</v>
      </c>
      <c r="C167" s="79">
        <v>2005</v>
      </c>
      <c r="D167" s="79">
        <v>2009</v>
      </c>
      <c r="E167" s="86">
        <v>4</v>
      </c>
    </row>
    <row r="168" spans="1:5" x14ac:dyDescent="0.35">
      <c r="A168" s="85">
        <v>166</v>
      </c>
      <c r="B168" s="80" t="s">
        <v>439</v>
      </c>
      <c r="C168" s="79">
        <v>2014</v>
      </c>
      <c r="D168" s="79" t="s">
        <v>284</v>
      </c>
      <c r="E168" s="86">
        <v>4</v>
      </c>
    </row>
    <row r="169" spans="1:5" x14ac:dyDescent="0.35">
      <c r="A169" s="85">
        <v>167</v>
      </c>
      <c r="B169" s="80" t="s">
        <v>440</v>
      </c>
      <c r="C169" s="79">
        <v>2009</v>
      </c>
      <c r="D169" s="79">
        <v>2012</v>
      </c>
      <c r="E169" s="86">
        <v>3</v>
      </c>
    </row>
    <row r="170" spans="1:5" x14ac:dyDescent="0.35">
      <c r="A170" s="85">
        <v>168</v>
      </c>
      <c r="B170" s="80" t="s">
        <v>441</v>
      </c>
      <c r="C170" s="79">
        <v>1981</v>
      </c>
      <c r="D170" s="79">
        <v>1984</v>
      </c>
      <c r="E170" s="86">
        <v>3</v>
      </c>
    </row>
    <row r="171" spans="1:5" x14ac:dyDescent="0.35">
      <c r="A171" s="85">
        <v>169</v>
      </c>
      <c r="B171" s="80" t="s">
        <v>442</v>
      </c>
      <c r="C171" s="79">
        <v>1997</v>
      </c>
      <c r="D171" s="79">
        <v>2000</v>
      </c>
      <c r="E171" s="86">
        <v>3</v>
      </c>
    </row>
    <row r="172" spans="1:5" x14ac:dyDescent="0.35">
      <c r="A172" s="85">
        <v>170</v>
      </c>
      <c r="B172" s="80" t="s">
        <v>443</v>
      </c>
      <c r="C172" s="79">
        <v>1985</v>
      </c>
      <c r="D172" s="79">
        <v>1988</v>
      </c>
      <c r="E172" s="86">
        <v>3</v>
      </c>
    </row>
    <row r="173" spans="1:5" x14ac:dyDescent="0.35">
      <c r="A173" s="85">
        <v>171</v>
      </c>
      <c r="B173" s="80" t="s">
        <v>444</v>
      </c>
      <c r="C173" s="79">
        <v>2005</v>
      </c>
      <c r="D173" s="79">
        <v>2008</v>
      </c>
      <c r="E173" s="86">
        <v>3</v>
      </c>
    </row>
    <row r="174" spans="1:5" x14ac:dyDescent="0.35">
      <c r="A174" s="85">
        <v>172</v>
      </c>
      <c r="B174" s="80" t="s">
        <v>445</v>
      </c>
      <c r="C174" s="79">
        <v>2006</v>
      </c>
      <c r="D174" s="79">
        <v>2009</v>
      </c>
      <c r="E174" s="86">
        <v>3</v>
      </c>
    </row>
    <row r="175" spans="1:5" x14ac:dyDescent="0.35">
      <c r="A175" s="85">
        <v>173</v>
      </c>
      <c r="B175" s="80" t="s">
        <v>446</v>
      </c>
      <c r="C175" s="79">
        <v>2002</v>
      </c>
      <c r="D175" s="79">
        <v>2005</v>
      </c>
      <c r="E175" s="86">
        <v>3</v>
      </c>
    </row>
    <row r="176" spans="1:5" x14ac:dyDescent="0.35">
      <c r="A176" s="85">
        <v>174</v>
      </c>
      <c r="B176" s="80" t="s">
        <v>447</v>
      </c>
      <c r="C176" s="79">
        <v>2003</v>
      </c>
      <c r="D176" s="79">
        <v>2006</v>
      </c>
      <c r="E176" s="86">
        <v>3</v>
      </c>
    </row>
    <row r="177" spans="1:5" x14ac:dyDescent="0.35">
      <c r="A177" s="85">
        <v>175</v>
      </c>
      <c r="B177" s="80" t="s">
        <v>448</v>
      </c>
      <c r="C177" s="79">
        <v>1998</v>
      </c>
      <c r="D177" s="79">
        <v>2001</v>
      </c>
      <c r="E177" s="86">
        <v>3</v>
      </c>
    </row>
    <row r="178" spans="1:5" x14ac:dyDescent="0.35">
      <c r="A178" s="85">
        <v>176</v>
      </c>
      <c r="B178" s="80" t="s">
        <v>449</v>
      </c>
      <c r="C178" s="79">
        <v>1971</v>
      </c>
      <c r="D178" s="79">
        <v>1974</v>
      </c>
      <c r="E178" s="86">
        <v>3</v>
      </c>
    </row>
    <row r="179" spans="1:5" x14ac:dyDescent="0.35">
      <c r="A179" s="85">
        <v>177</v>
      </c>
      <c r="B179" s="80" t="s">
        <v>450</v>
      </c>
      <c r="C179" s="79">
        <v>1997</v>
      </c>
      <c r="D179" s="79">
        <v>2000</v>
      </c>
      <c r="E179" s="86">
        <v>3</v>
      </c>
    </row>
    <row r="180" spans="1:5" x14ac:dyDescent="0.35">
      <c r="A180" s="85">
        <v>178</v>
      </c>
      <c r="B180" s="80" t="s">
        <v>451</v>
      </c>
      <c r="C180" s="79">
        <v>1987</v>
      </c>
      <c r="D180" s="79">
        <v>1990</v>
      </c>
      <c r="E180" s="86">
        <v>3</v>
      </c>
    </row>
    <row r="181" spans="1:5" x14ac:dyDescent="0.35">
      <c r="A181" s="85">
        <v>179</v>
      </c>
      <c r="B181" s="80" t="s">
        <v>452</v>
      </c>
      <c r="C181" s="79">
        <v>2004</v>
      </c>
      <c r="D181" s="79">
        <v>2007</v>
      </c>
      <c r="E181" s="86">
        <v>3</v>
      </c>
    </row>
    <row r="182" spans="1:5" x14ac:dyDescent="0.35">
      <c r="A182" s="85">
        <v>180</v>
      </c>
      <c r="B182" s="80" t="s">
        <v>453</v>
      </c>
      <c r="C182" s="79">
        <v>2008</v>
      </c>
      <c r="D182" s="79">
        <v>2010</v>
      </c>
      <c r="E182" s="86">
        <v>2</v>
      </c>
    </row>
    <row r="183" spans="1:5" x14ac:dyDescent="0.35">
      <c r="A183" s="85">
        <v>181</v>
      </c>
      <c r="B183" s="80" t="s">
        <v>454</v>
      </c>
      <c r="C183" s="79">
        <v>1991</v>
      </c>
      <c r="D183" s="79">
        <v>1993</v>
      </c>
      <c r="E183" s="86">
        <v>2</v>
      </c>
    </row>
    <row r="184" spans="1:5" x14ac:dyDescent="0.35">
      <c r="A184" s="85">
        <v>182</v>
      </c>
      <c r="B184" s="80" t="s">
        <v>455</v>
      </c>
      <c r="C184" s="79">
        <v>2006</v>
      </c>
      <c r="D184" s="79">
        <v>2008</v>
      </c>
      <c r="E184" s="86">
        <v>2</v>
      </c>
    </row>
    <row r="185" spans="1:5" x14ac:dyDescent="0.35">
      <c r="A185" s="85">
        <v>183</v>
      </c>
      <c r="B185" s="80" t="s">
        <v>456</v>
      </c>
      <c r="C185" s="79">
        <v>1978</v>
      </c>
      <c r="D185" s="79">
        <v>1980</v>
      </c>
      <c r="E185" s="86">
        <v>2</v>
      </c>
    </row>
    <row r="186" spans="1:5" x14ac:dyDescent="0.35">
      <c r="A186" s="85">
        <v>184</v>
      </c>
      <c r="B186" s="80" t="s">
        <v>457</v>
      </c>
      <c r="C186" s="79">
        <v>2005</v>
      </c>
      <c r="D186" s="79">
        <v>2007</v>
      </c>
      <c r="E186" s="86">
        <v>2</v>
      </c>
    </row>
    <row r="187" spans="1:5" x14ac:dyDescent="0.35">
      <c r="A187" s="85">
        <v>185</v>
      </c>
      <c r="B187" s="80" t="s">
        <v>458</v>
      </c>
      <c r="C187" s="79">
        <v>1983</v>
      </c>
      <c r="D187" s="79">
        <v>1985</v>
      </c>
      <c r="E187" s="86">
        <v>2</v>
      </c>
    </row>
    <row r="188" spans="1:5" x14ac:dyDescent="0.35">
      <c r="A188" s="85">
        <v>186</v>
      </c>
      <c r="B188" s="80" t="s">
        <v>459</v>
      </c>
      <c r="C188" s="79">
        <v>2005</v>
      </c>
      <c r="D188" s="79">
        <v>2007</v>
      </c>
      <c r="E188" s="86">
        <v>2</v>
      </c>
    </row>
    <row r="189" spans="1:5" x14ac:dyDescent="0.35">
      <c r="A189" s="85">
        <v>187</v>
      </c>
      <c r="B189" s="80" t="s">
        <v>460</v>
      </c>
      <c r="C189" s="79">
        <v>2011</v>
      </c>
      <c r="D189" s="79">
        <v>2013</v>
      </c>
      <c r="E189" s="86">
        <v>2</v>
      </c>
    </row>
    <row r="190" spans="1:5" x14ac:dyDescent="0.35">
      <c r="A190" s="85">
        <v>188</v>
      </c>
      <c r="B190" s="80" t="s">
        <v>461</v>
      </c>
      <c r="C190" s="79">
        <v>1993</v>
      </c>
      <c r="D190" s="79">
        <v>1995</v>
      </c>
      <c r="E190" s="86">
        <v>2</v>
      </c>
    </row>
    <row r="191" spans="1:5" x14ac:dyDescent="0.35">
      <c r="A191" s="85">
        <v>189</v>
      </c>
      <c r="B191" s="80" t="s">
        <v>462</v>
      </c>
      <c r="C191" s="79">
        <v>2008</v>
      </c>
      <c r="D191" s="79">
        <v>2010</v>
      </c>
      <c r="E191" s="86">
        <v>2</v>
      </c>
    </row>
    <row r="192" spans="1:5" x14ac:dyDescent="0.35">
      <c r="A192" s="85">
        <v>190</v>
      </c>
      <c r="B192" s="80" t="s">
        <v>463</v>
      </c>
      <c r="C192" s="79">
        <v>2006</v>
      </c>
      <c r="D192" s="79">
        <v>2008</v>
      </c>
      <c r="E192" s="86">
        <v>2</v>
      </c>
    </row>
    <row r="193" spans="1:5" x14ac:dyDescent="0.35">
      <c r="A193" s="85">
        <v>191</v>
      </c>
      <c r="B193" s="80" t="s">
        <v>464</v>
      </c>
      <c r="C193" s="79">
        <v>2005</v>
      </c>
      <c r="D193" s="79">
        <v>2007</v>
      </c>
      <c r="E193" s="86">
        <v>2</v>
      </c>
    </row>
    <row r="194" spans="1:5" x14ac:dyDescent="0.35">
      <c r="A194" s="85">
        <v>192</v>
      </c>
      <c r="B194" s="80" t="s">
        <v>465</v>
      </c>
      <c r="C194" s="79">
        <v>2007</v>
      </c>
      <c r="D194" s="79">
        <v>2009</v>
      </c>
      <c r="E194" s="86">
        <v>2</v>
      </c>
    </row>
    <row r="195" spans="1:5" x14ac:dyDescent="0.35">
      <c r="A195" s="85">
        <v>193</v>
      </c>
      <c r="B195" s="80" t="s">
        <v>466</v>
      </c>
      <c r="C195" s="79">
        <v>2016</v>
      </c>
      <c r="D195" s="79" t="s">
        <v>284</v>
      </c>
      <c r="E195" s="86">
        <v>2</v>
      </c>
    </row>
    <row r="196" spans="1:5" x14ac:dyDescent="0.35">
      <c r="A196" s="85">
        <v>194</v>
      </c>
      <c r="B196" s="80" t="s">
        <v>467</v>
      </c>
      <c r="C196" s="79">
        <v>2009</v>
      </c>
      <c r="D196" s="79">
        <v>2011</v>
      </c>
      <c r="E196" s="86">
        <v>2</v>
      </c>
    </row>
    <row r="197" spans="1:5" x14ac:dyDescent="0.35">
      <c r="A197" s="85">
        <v>195</v>
      </c>
      <c r="B197" s="80" t="s">
        <v>468</v>
      </c>
      <c r="C197" s="79">
        <v>2005</v>
      </c>
      <c r="D197" s="79">
        <v>2007</v>
      </c>
      <c r="E197" s="86">
        <v>2</v>
      </c>
    </row>
    <row r="198" spans="1:5" x14ac:dyDescent="0.35">
      <c r="A198" s="85">
        <v>196</v>
      </c>
      <c r="B198" s="80" t="s">
        <v>469</v>
      </c>
      <c r="C198" s="79">
        <v>1972</v>
      </c>
      <c r="D198" s="79">
        <v>1974</v>
      </c>
      <c r="E198" s="86">
        <v>2</v>
      </c>
    </row>
    <row r="199" spans="1:5" x14ac:dyDescent="0.35">
      <c r="A199" s="85">
        <v>197</v>
      </c>
      <c r="B199" s="80" t="s">
        <v>470</v>
      </c>
      <c r="C199" s="79">
        <v>2006</v>
      </c>
      <c r="D199" s="79">
        <v>2008</v>
      </c>
      <c r="E199" s="86">
        <v>2</v>
      </c>
    </row>
    <row r="200" spans="1:5" x14ac:dyDescent="0.35">
      <c r="A200" s="85">
        <v>198</v>
      </c>
      <c r="B200" s="80" t="s">
        <v>471</v>
      </c>
      <c r="C200" s="79">
        <v>2007</v>
      </c>
      <c r="D200" s="79">
        <v>2009</v>
      </c>
      <c r="E200" s="86">
        <v>2</v>
      </c>
    </row>
    <row r="201" spans="1:5" x14ac:dyDescent="0.35">
      <c r="A201" s="85">
        <v>199</v>
      </c>
      <c r="B201" s="80" t="s">
        <v>472</v>
      </c>
      <c r="C201" s="79">
        <v>2009</v>
      </c>
      <c r="D201" s="79">
        <v>2011</v>
      </c>
      <c r="E201" s="86">
        <v>2</v>
      </c>
    </row>
    <row r="202" spans="1:5" x14ac:dyDescent="0.35">
      <c r="A202" s="85">
        <v>200</v>
      </c>
      <c r="B202" s="80" t="s">
        <v>473</v>
      </c>
      <c r="C202" s="79">
        <v>2007</v>
      </c>
      <c r="D202" s="79">
        <v>2009</v>
      </c>
      <c r="E202" s="86">
        <v>2</v>
      </c>
    </row>
    <row r="203" spans="1:5" x14ac:dyDescent="0.35">
      <c r="A203" s="85">
        <v>201</v>
      </c>
      <c r="B203" s="80" t="s">
        <v>474</v>
      </c>
      <c r="C203" s="79">
        <v>1989</v>
      </c>
      <c r="D203" s="79">
        <v>1991</v>
      </c>
      <c r="E203" s="86">
        <v>2</v>
      </c>
    </row>
    <row r="204" spans="1:5" x14ac:dyDescent="0.35">
      <c r="A204" s="85">
        <v>202</v>
      </c>
      <c r="B204" s="80" t="s">
        <v>475</v>
      </c>
      <c r="C204" s="79">
        <v>2004</v>
      </c>
      <c r="D204" s="79">
        <v>2006</v>
      </c>
      <c r="E204" s="86">
        <v>2</v>
      </c>
    </row>
    <row r="205" spans="1:5" x14ac:dyDescent="0.35">
      <c r="A205" s="85">
        <v>203</v>
      </c>
      <c r="B205" s="80" t="s">
        <v>476</v>
      </c>
      <c r="C205" s="79">
        <v>2003</v>
      </c>
      <c r="D205" s="79">
        <v>2005</v>
      </c>
      <c r="E205" s="86">
        <v>2</v>
      </c>
    </row>
    <row r="206" spans="1:5" x14ac:dyDescent="0.35">
      <c r="A206" s="85">
        <v>204</v>
      </c>
      <c r="B206" s="80" t="s">
        <v>477</v>
      </c>
      <c r="C206" s="79">
        <v>1965</v>
      </c>
      <c r="D206" s="79">
        <v>1967</v>
      </c>
      <c r="E206" s="86">
        <v>2</v>
      </c>
    </row>
    <row r="207" spans="1:5" x14ac:dyDescent="0.35">
      <c r="A207" s="85">
        <v>205</v>
      </c>
      <c r="B207" s="80" t="s">
        <v>478</v>
      </c>
      <c r="C207" s="79">
        <v>1965</v>
      </c>
      <c r="D207" s="79">
        <v>1967</v>
      </c>
      <c r="E207" s="86">
        <v>2</v>
      </c>
    </row>
    <row r="208" spans="1:5" x14ac:dyDescent="0.35">
      <c r="A208" s="85">
        <v>206</v>
      </c>
      <c r="B208" s="80" t="s">
        <v>479</v>
      </c>
      <c r="C208" s="79">
        <v>1999</v>
      </c>
      <c r="D208" s="79">
        <v>2000</v>
      </c>
      <c r="E208" s="86">
        <v>1</v>
      </c>
    </row>
    <row r="209" spans="1:5" x14ac:dyDescent="0.35">
      <c r="A209" s="85">
        <v>207</v>
      </c>
      <c r="B209" s="80" t="s">
        <v>480</v>
      </c>
      <c r="C209" s="79">
        <v>2017</v>
      </c>
      <c r="D209" s="79" t="s">
        <v>284</v>
      </c>
      <c r="E209" s="86">
        <v>1</v>
      </c>
    </row>
    <row r="210" spans="1:5" x14ac:dyDescent="0.35">
      <c r="A210" s="85">
        <v>208</v>
      </c>
      <c r="B210" s="80" t="s">
        <v>481</v>
      </c>
      <c r="C210" s="79">
        <v>1988</v>
      </c>
      <c r="D210" s="79">
        <v>1989</v>
      </c>
      <c r="E210" s="86">
        <v>1</v>
      </c>
    </row>
    <row r="211" spans="1:5" x14ac:dyDescent="0.35">
      <c r="A211" s="85">
        <v>209</v>
      </c>
      <c r="B211" s="80" t="s">
        <v>482</v>
      </c>
      <c r="C211" s="79">
        <v>1988</v>
      </c>
      <c r="D211" s="79">
        <v>1989</v>
      </c>
      <c r="E211" s="86">
        <v>1</v>
      </c>
    </row>
    <row r="212" spans="1:5" x14ac:dyDescent="0.35">
      <c r="A212" s="85">
        <v>210</v>
      </c>
      <c r="B212" s="80" t="s">
        <v>483</v>
      </c>
      <c r="C212" s="79">
        <v>1982</v>
      </c>
      <c r="D212" s="79">
        <v>1983</v>
      </c>
      <c r="E212" s="86">
        <v>1</v>
      </c>
    </row>
    <row r="213" spans="1:5" x14ac:dyDescent="0.35">
      <c r="A213" s="85">
        <v>211</v>
      </c>
      <c r="B213" s="80" t="s">
        <v>484</v>
      </c>
      <c r="C213" s="79">
        <v>1983</v>
      </c>
      <c r="D213" s="79">
        <v>1984</v>
      </c>
      <c r="E213" s="86">
        <v>1</v>
      </c>
    </row>
    <row r="214" spans="1:5" x14ac:dyDescent="0.35">
      <c r="A214" s="85">
        <v>212</v>
      </c>
      <c r="B214" s="80" t="s">
        <v>485</v>
      </c>
      <c r="C214" s="79">
        <v>2003</v>
      </c>
      <c r="D214" s="79">
        <v>2004</v>
      </c>
      <c r="E214" s="86">
        <v>1</v>
      </c>
    </row>
    <row r="215" spans="1:5" x14ac:dyDescent="0.35">
      <c r="A215" s="85">
        <v>213</v>
      </c>
      <c r="B215" s="80" t="s">
        <v>486</v>
      </c>
      <c r="C215" s="79">
        <v>2009</v>
      </c>
      <c r="D215" s="79">
        <v>2010</v>
      </c>
      <c r="E215" s="86">
        <v>1</v>
      </c>
    </row>
    <row r="216" spans="1:5" x14ac:dyDescent="0.35">
      <c r="A216" s="85">
        <v>214</v>
      </c>
      <c r="B216" s="80" t="s">
        <v>487</v>
      </c>
      <c r="C216" s="79">
        <v>1975</v>
      </c>
      <c r="D216" s="79">
        <v>1976</v>
      </c>
      <c r="E216" s="86">
        <v>1</v>
      </c>
    </row>
    <row r="217" spans="1:5" x14ac:dyDescent="0.35">
      <c r="A217" s="85">
        <v>215</v>
      </c>
      <c r="B217" s="80" t="s">
        <v>488</v>
      </c>
      <c r="C217" s="79">
        <v>2004</v>
      </c>
      <c r="D217" s="79">
        <v>2005</v>
      </c>
      <c r="E217" s="86">
        <v>1</v>
      </c>
    </row>
    <row r="218" spans="1:5" x14ac:dyDescent="0.35">
      <c r="A218" s="85">
        <v>216</v>
      </c>
      <c r="B218" s="80" t="s">
        <v>489</v>
      </c>
      <c r="C218" s="79">
        <v>2007</v>
      </c>
      <c r="D218" s="79">
        <v>2008</v>
      </c>
      <c r="E218" s="86">
        <v>1</v>
      </c>
    </row>
    <row r="219" spans="1:5" x14ac:dyDescent="0.35">
      <c r="A219" s="85">
        <v>217</v>
      </c>
      <c r="B219" s="80" t="s">
        <v>490</v>
      </c>
      <c r="C219" s="79">
        <v>1988</v>
      </c>
      <c r="D219" s="79">
        <v>1989</v>
      </c>
      <c r="E219" s="86">
        <v>1</v>
      </c>
    </row>
    <row r="220" spans="1:5" x14ac:dyDescent="0.35">
      <c r="A220" s="85">
        <v>218</v>
      </c>
      <c r="B220" s="80" t="s">
        <v>491</v>
      </c>
      <c r="C220" s="79">
        <v>2006</v>
      </c>
      <c r="D220" s="79">
        <v>2007</v>
      </c>
      <c r="E220" s="86">
        <v>1</v>
      </c>
    </row>
    <row r="221" spans="1:5" x14ac:dyDescent="0.35">
      <c r="A221" s="85">
        <v>219</v>
      </c>
      <c r="B221" s="80" t="s">
        <v>492</v>
      </c>
      <c r="C221" s="79">
        <v>1988</v>
      </c>
      <c r="D221" s="79">
        <v>1989</v>
      </c>
      <c r="E221" s="86">
        <v>1</v>
      </c>
    </row>
    <row r="222" spans="1:5" x14ac:dyDescent="0.35">
      <c r="A222" s="85">
        <v>220</v>
      </c>
      <c r="B222" s="80" t="s">
        <v>493</v>
      </c>
      <c r="C222" s="79">
        <v>1985</v>
      </c>
      <c r="D222" s="79">
        <v>1986</v>
      </c>
      <c r="E222" s="86">
        <v>1</v>
      </c>
    </row>
    <row r="223" spans="1:5" x14ac:dyDescent="0.35">
      <c r="A223" s="85">
        <v>221</v>
      </c>
      <c r="B223" s="80" t="s">
        <v>494</v>
      </c>
      <c r="C223" s="79">
        <v>1988</v>
      </c>
      <c r="D223" s="79">
        <v>1989</v>
      </c>
      <c r="E223" s="86">
        <v>1</v>
      </c>
    </row>
    <row r="224" spans="1:5" x14ac:dyDescent="0.35">
      <c r="A224" s="85">
        <v>222</v>
      </c>
      <c r="B224" s="80" t="s">
        <v>495</v>
      </c>
      <c r="C224" s="79">
        <v>2006</v>
      </c>
      <c r="D224" s="79">
        <v>2007</v>
      </c>
      <c r="E224" s="86">
        <v>1</v>
      </c>
    </row>
    <row r="225" spans="1:5" x14ac:dyDescent="0.35">
      <c r="A225" s="85">
        <v>223</v>
      </c>
      <c r="B225" s="80" t="s">
        <v>496</v>
      </c>
      <c r="C225" s="79">
        <v>2006</v>
      </c>
      <c r="D225" s="79">
        <v>2007</v>
      </c>
      <c r="E225" s="86">
        <v>1</v>
      </c>
    </row>
    <row r="226" spans="1:5" x14ac:dyDescent="0.35">
      <c r="A226" s="85">
        <v>224</v>
      </c>
      <c r="B226" s="80" t="s">
        <v>497</v>
      </c>
      <c r="C226" s="79">
        <v>1987</v>
      </c>
      <c r="D226" s="79">
        <v>1988</v>
      </c>
      <c r="E226" s="86">
        <v>1</v>
      </c>
    </row>
    <row r="227" spans="1:5" x14ac:dyDescent="0.35">
      <c r="A227" s="85">
        <v>225</v>
      </c>
      <c r="B227" s="80" t="s">
        <v>498</v>
      </c>
      <c r="C227" s="79">
        <v>1986</v>
      </c>
      <c r="D227" s="79">
        <v>1987</v>
      </c>
      <c r="E227" s="86">
        <v>1</v>
      </c>
    </row>
    <row r="228" spans="1:5" x14ac:dyDescent="0.35">
      <c r="A228" s="85">
        <v>226</v>
      </c>
      <c r="B228" s="80" t="s">
        <v>499</v>
      </c>
      <c r="C228" s="79">
        <v>1990</v>
      </c>
      <c r="D228" s="79">
        <v>1991</v>
      </c>
      <c r="E228" s="86">
        <v>1</v>
      </c>
    </row>
    <row r="229" spans="1:5" x14ac:dyDescent="0.35">
      <c r="A229" s="85">
        <v>227</v>
      </c>
      <c r="B229" s="80" t="s">
        <v>500</v>
      </c>
      <c r="C229" s="79">
        <v>1991</v>
      </c>
      <c r="D229" s="79">
        <v>1992</v>
      </c>
      <c r="E229" s="86">
        <v>1</v>
      </c>
    </row>
    <row r="230" spans="1:5" x14ac:dyDescent="0.35">
      <c r="A230" s="85">
        <v>228</v>
      </c>
      <c r="B230" s="80" t="s">
        <v>501</v>
      </c>
      <c r="C230" s="79">
        <v>1979</v>
      </c>
      <c r="D230" s="79">
        <v>1980</v>
      </c>
      <c r="E230" s="86">
        <v>1</v>
      </c>
    </row>
    <row r="231" spans="1:5" x14ac:dyDescent="0.35">
      <c r="A231" s="85">
        <v>229</v>
      </c>
      <c r="B231" s="80" t="s">
        <v>502</v>
      </c>
      <c r="C231" s="79">
        <v>2008</v>
      </c>
      <c r="D231" s="79">
        <v>2009</v>
      </c>
      <c r="E231" s="86">
        <v>1</v>
      </c>
    </row>
    <row r="232" spans="1:5" x14ac:dyDescent="0.35">
      <c r="A232" s="85">
        <v>230</v>
      </c>
      <c r="B232" s="80" t="s">
        <v>503</v>
      </c>
      <c r="C232" s="79">
        <v>2007</v>
      </c>
      <c r="D232" s="79">
        <v>2007</v>
      </c>
      <c r="E232" s="86">
        <v>0</v>
      </c>
    </row>
    <row r="233" spans="1:5" x14ac:dyDescent="0.35">
      <c r="A233" s="85">
        <v>231</v>
      </c>
      <c r="B233" s="80" t="s">
        <v>504</v>
      </c>
      <c r="C233" s="79">
        <v>2005</v>
      </c>
      <c r="D233" s="79">
        <v>2005</v>
      </c>
      <c r="E233" s="86">
        <v>0</v>
      </c>
    </row>
    <row r="234" spans="1:5" x14ac:dyDescent="0.35">
      <c r="A234" s="85">
        <v>232</v>
      </c>
      <c r="B234" s="80" t="s">
        <v>505</v>
      </c>
      <c r="C234" s="79">
        <v>2006</v>
      </c>
      <c r="D234" s="79">
        <v>2006</v>
      </c>
      <c r="E234" s="86">
        <v>0</v>
      </c>
    </row>
    <row r="235" spans="1:5" x14ac:dyDescent="0.35">
      <c r="A235" s="85">
        <v>233</v>
      </c>
      <c r="B235" s="80" t="s">
        <v>506</v>
      </c>
      <c r="C235" s="79">
        <v>1994</v>
      </c>
      <c r="D235" s="79">
        <v>1994</v>
      </c>
      <c r="E235" s="86">
        <v>0</v>
      </c>
    </row>
    <row r="236" spans="1:5" x14ac:dyDescent="0.35">
      <c r="A236" s="85">
        <v>234</v>
      </c>
      <c r="B236" s="80" t="s">
        <v>507</v>
      </c>
      <c r="C236" s="79">
        <v>1996</v>
      </c>
      <c r="D236" s="79">
        <v>1996</v>
      </c>
      <c r="E236" s="86">
        <v>0</v>
      </c>
    </row>
    <row r="237" spans="1:5" x14ac:dyDescent="0.35">
      <c r="A237" s="85">
        <v>235</v>
      </c>
      <c r="B237" s="80" t="s">
        <v>508</v>
      </c>
      <c r="C237" s="79">
        <v>2007</v>
      </c>
      <c r="D237" s="79">
        <v>2007</v>
      </c>
      <c r="E237" s="86">
        <v>0</v>
      </c>
    </row>
    <row r="238" spans="1:5" x14ac:dyDescent="0.35">
      <c r="A238" s="85">
        <v>236</v>
      </c>
      <c r="B238" s="80" t="s">
        <v>509</v>
      </c>
      <c r="C238" s="79">
        <v>1999</v>
      </c>
      <c r="D238" s="79">
        <v>1999</v>
      </c>
      <c r="E238" s="86">
        <v>0</v>
      </c>
    </row>
    <row r="239" spans="1:5" x14ac:dyDescent="0.35">
      <c r="A239" s="85">
        <v>237</v>
      </c>
      <c r="B239" s="80" t="s">
        <v>510</v>
      </c>
      <c r="C239" s="79">
        <v>2006</v>
      </c>
      <c r="D239" s="79">
        <v>2006</v>
      </c>
      <c r="E239" s="86">
        <v>0</v>
      </c>
    </row>
    <row r="240" spans="1:5" x14ac:dyDescent="0.35">
      <c r="A240" s="85">
        <v>238</v>
      </c>
      <c r="B240" s="80" t="s">
        <v>511</v>
      </c>
      <c r="C240" s="79">
        <v>2002</v>
      </c>
      <c r="D240" s="79">
        <v>2002</v>
      </c>
      <c r="E240" s="86">
        <v>0</v>
      </c>
    </row>
    <row r="241" spans="1:5" x14ac:dyDescent="0.35">
      <c r="A241" s="85">
        <v>239</v>
      </c>
      <c r="B241" s="80" t="s">
        <v>512</v>
      </c>
      <c r="C241" s="79">
        <v>2011</v>
      </c>
      <c r="D241" s="79">
        <v>2011</v>
      </c>
      <c r="E241" s="86">
        <v>0</v>
      </c>
    </row>
    <row r="242" spans="1:5" x14ac:dyDescent="0.35">
      <c r="A242" s="85">
        <v>240</v>
      </c>
      <c r="B242" s="80" t="s">
        <v>513</v>
      </c>
      <c r="C242" s="79">
        <v>2008</v>
      </c>
      <c r="D242" s="79">
        <v>2008</v>
      </c>
      <c r="E242" s="86">
        <v>0</v>
      </c>
    </row>
    <row r="243" spans="1:5" x14ac:dyDescent="0.35">
      <c r="A243" s="85">
        <v>241</v>
      </c>
      <c r="B243" s="80" t="s">
        <v>514</v>
      </c>
      <c r="C243" s="79">
        <v>1984</v>
      </c>
      <c r="D243" s="79">
        <v>1984</v>
      </c>
      <c r="E243" s="86">
        <v>0</v>
      </c>
    </row>
    <row r="244" spans="1:5" x14ac:dyDescent="0.35">
      <c r="A244" s="85">
        <v>242</v>
      </c>
      <c r="B244" s="80" t="s">
        <v>515</v>
      </c>
      <c r="C244" s="79">
        <v>1997</v>
      </c>
      <c r="D244" s="79">
        <v>1997</v>
      </c>
      <c r="E244" s="86">
        <v>0</v>
      </c>
    </row>
    <row r="245" spans="1:5" x14ac:dyDescent="0.35">
      <c r="A245" s="85">
        <v>243</v>
      </c>
      <c r="B245" s="80" t="s">
        <v>516</v>
      </c>
      <c r="C245" s="79">
        <v>1987</v>
      </c>
      <c r="D245" s="79">
        <v>1987</v>
      </c>
      <c r="E245" s="86">
        <v>0</v>
      </c>
    </row>
    <row r="246" spans="1:5" x14ac:dyDescent="0.35">
      <c r="A246" s="85">
        <v>244</v>
      </c>
      <c r="B246" s="80" t="s">
        <v>517</v>
      </c>
      <c r="C246" s="79">
        <v>1986</v>
      </c>
      <c r="D246" s="79">
        <v>1986</v>
      </c>
      <c r="E246" s="86">
        <v>0</v>
      </c>
    </row>
    <row r="247" spans="1:5" x14ac:dyDescent="0.35">
      <c r="A247" s="85">
        <v>245</v>
      </c>
      <c r="B247" s="80" t="s">
        <v>518</v>
      </c>
      <c r="C247" s="79">
        <v>1985</v>
      </c>
      <c r="D247" s="79">
        <v>1985</v>
      </c>
      <c r="E247" s="86">
        <v>0</v>
      </c>
    </row>
    <row r="248" spans="1:5" x14ac:dyDescent="0.35">
      <c r="A248" s="85">
        <v>246</v>
      </c>
      <c r="B248" s="80" t="s">
        <v>519</v>
      </c>
      <c r="C248" s="79">
        <v>1989</v>
      </c>
      <c r="D248" s="79">
        <v>1989</v>
      </c>
      <c r="E248" s="86">
        <v>0</v>
      </c>
    </row>
    <row r="249" spans="1:5" x14ac:dyDescent="0.35">
      <c r="A249" s="85">
        <v>247</v>
      </c>
      <c r="B249" s="80" t="s">
        <v>520</v>
      </c>
      <c r="C249" s="79">
        <v>1982</v>
      </c>
      <c r="D249" s="79">
        <v>1982</v>
      </c>
      <c r="E249" s="86">
        <v>0</v>
      </c>
    </row>
    <row r="250" spans="1:5" x14ac:dyDescent="0.35">
      <c r="A250" s="85">
        <v>248</v>
      </c>
      <c r="B250" s="80" t="s">
        <v>521</v>
      </c>
      <c r="C250" s="79">
        <v>1984</v>
      </c>
      <c r="D250" s="79">
        <v>1984</v>
      </c>
      <c r="E250" s="86">
        <v>0</v>
      </c>
    </row>
    <row r="251" spans="1:5" x14ac:dyDescent="0.35">
      <c r="A251" s="85">
        <v>249</v>
      </c>
      <c r="B251" s="80" t="s">
        <v>522</v>
      </c>
      <c r="C251" s="79">
        <v>2008</v>
      </c>
      <c r="D251" s="79">
        <v>2008</v>
      </c>
      <c r="E251" s="86">
        <v>0</v>
      </c>
    </row>
    <row r="252" spans="1:5" x14ac:dyDescent="0.35">
      <c r="A252" s="85">
        <v>250</v>
      </c>
      <c r="B252" s="80" t="s">
        <v>523</v>
      </c>
      <c r="C252" s="79">
        <v>2001</v>
      </c>
      <c r="D252" s="79">
        <v>2001</v>
      </c>
      <c r="E252" s="86">
        <v>0</v>
      </c>
    </row>
    <row r="253" spans="1:5" x14ac:dyDescent="0.35">
      <c r="A253" s="85">
        <v>251</v>
      </c>
      <c r="B253" s="80" t="s">
        <v>524</v>
      </c>
      <c r="C253" s="79">
        <v>1990</v>
      </c>
      <c r="D253" s="79">
        <v>1990</v>
      </c>
      <c r="E253" s="86">
        <v>0</v>
      </c>
    </row>
    <row r="254" spans="1:5" x14ac:dyDescent="0.35">
      <c r="A254" s="85">
        <v>252</v>
      </c>
      <c r="B254" s="80" t="s">
        <v>525</v>
      </c>
      <c r="C254" s="79">
        <v>2003</v>
      </c>
      <c r="D254" s="79">
        <v>2003</v>
      </c>
      <c r="E254" s="86">
        <v>0</v>
      </c>
    </row>
    <row r="255" spans="1:5" x14ac:dyDescent="0.35">
      <c r="A255" s="85">
        <v>253</v>
      </c>
      <c r="B255" s="80" t="s">
        <v>526</v>
      </c>
      <c r="C255" s="79">
        <v>1987</v>
      </c>
      <c r="D255" s="79">
        <v>1987</v>
      </c>
      <c r="E255" s="86">
        <v>0</v>
      </c>
    </row>
    <row r="256" spans="1:5" x14ac:dyDescent="0.35">
      <c r="A256" s="85">
        <v>254</v>
      </c>
      <c r="B256" s="80" t="s">
        <v>527</v>
      </c>
      <c r="C256" s="79">
        <v>1997</v>
      </c>
      <c r="D256" s="79">
        <v>1997</v>
      </c>
      <c r="E256" s="86">
        <v>0</v>
      </c>
    </row>
    <row r="257" spans="1:5" x14ac:dyDescent="0.35">
      <c r="A257" s="85">
        <v>255</v>
      </c>
      <c r="B257" s="80" t="s">
        <v>528</v>
      </c>
      <c r="C257" s="79">
        <v>1989</v>
      </c>
      <c r="D257" s="79">
        <v>1989</v>
      </c>
      <c r="E257" s="86">
        <v>0</v>
      </c>
    </row>
    <row r="258" spans="1:5" x14ac:dyDescent="0.35">
      <c r="A258" s="85">
        <v>256</v>
      </c>
      <c r="B258" s="80" t="s">
        <v>529</v>
      </c>
      <c r="C258" s="79">
        <v>2008</v>
      </c>
      <c r="D258" s="79">
        <v>2008</v>
      </c>
      <c r="E258" s="86">
        <v>0</v>
      </c>
    </row>
    <row r="259" spans="1:5" x14ac:dyDescent="0.35">
      <c r="A259" s="85">
        <v>257</v>
      </c>
      <c r="B259" s="80" t="s">
        <v>530</v>
      </c>
      <c r="C259" s="79">
        <v>2002</v>
      </c>
      <c r="D259" s="79">
        <v>2002</v>
      </c>
      <c r="E259" s="86">
        <v>0</v>
      </c>
    </row>
    <row r="260" spans="1:5" x14ac:dyDescent="0.35">
      <c r="A260" s="85">
        <v>258</v>
      </c>
      <c r="B260" s="80" t="s">
        <v>531</v>
      </c>
      <c r="C260" s="79">
        <v>2003</v>
      </c>
      <c r="D260" s="79">
        <v>2003</v>
      </c>
      <c r="E260" s="86">
        <v>0</v>
      </c>
    </row>
    <row r="261" spans="1:5" x14ac:dyDescent="0.35">
      <c r="A261" s="85">
        <v>259</v>
      </c>
      <c r="B261" s="80" t="s">
        <v>532</v>
      </c>
      <c r="C261" s="79">
        <v>2013</v>
      </c>
      <c r="D261" s="79">
        <v>2013</v>
      </c>
      <c r="E261" s="86">
        <v>0</v>
      </c>
    </row>
    <row r="262" spans="1:5" x14ac:dyDescent="0.35">
      <c r="A262" s="85">
        <v>260</v>
      </c>
      <c r="B262" s="80" t="s">
        <v>533</v>
      </c>
      <c r="C262" s="79">
        <v>1984</v>
      </c>
      <c r="D262" s="79">
        <v>1984</v>
      </c>
      <c r="E262" s="86">
        <v>0</v>
      </c>
    </row>
    <row r="263" spans="1:5" x14ac:dyDescent="0.35">
      <c r="A263" s="85">
        <v>261</v>
      </c>
      <c r="B263" s="80" t="s">
        <v>534</v>
      </c>
      <c r="C263" s="79">
        <v>2006</v>
      </c>
      <c r="D263" s="79">
        <v>2006</v>
      </c>
      <c r="E263" s="86">
        <v>0</v>
      </c>
    </row>
    <row r="264" spans="1:5" x14ac:dyDescent="0.35">
      <c r="A264" s="85">
        <v>262</v>
      </c>
      <c r="B264" s="80" t="s">
        <v>535</v>
      </c>
      <c r="C264" s="79">
        <v>2003</v>
      </c>
      <c r="D264" s="79">
        <v>2003</v>
      </c>
      <c r="E264" s="86">
        <v>0</v>
      </c>
    </row>
    <row r="265" spans="1:5" x14ac:dyDescent="0.35">
      <c r="A265" s="85">
        <v>263</v>
      </c>
      <c r="B265" s="80" t="s">
        <v>536</v>
      </c>
      <c r="C265" s="79">
        <v>2018</v>
      </c>
      <c r="D265" s="79">
        <v>2018</v>
      </c>
      <c r="E265" s="86">
        <v>0</v>
      </c>
    </row>
    <row r="266" spans="1:5" x14ac:dyDescent="0.35">
      <c r="A266" s="85">
        <v>264</v>
      </c>
      <c r="B266" s="80" t="s">
        <v>537</v>
      </c>
      <c r="C266" s="79">
        <v>2014</v>
      </c>
      <c r="D266" s="79">
        <v>2014</v>
      </c>
      <c r="E266" s="86">
        <v>0</v>
      </c>
    </row>
    <row r="267" spans="1:5" x14ac:dyDescent="0.35">
      <c r="A267" s="85">
        <v>265</v>
      </c>
      <c r="B267" s="80" t="s">
        <v>538</v>
      </c>
      <c r="C267" s="79">
        <v>2014</v>
      </c>
      <c r="D267" s="79">
        <v>2014</v>
      </c>
      <c r="E267" s="86">
        <v>0</v>
      </c>
    </row>
    <row r="268" spans="1:5" x14ac:dyDescent="0.35">
      <c r="A268" s="85">
        <v>266</v>
      </c>
      <c r="B268" s="80" t="s">
        <v>539</v>
      </c>
      <c r="C268" s="79">
        <v>2014</v>
      </c>
      <c r="D268" s="79">
        <v>2014</v>
      </c>
      <c r="E268" s="86">
        <v>0</v>
      </c>
    </row>
    <row r="269" spans="1:5" x14ac:dyDescent="0.35">
      <c r="A269" s="85">
        <v>267</v>
      </c>
      <c r="B269" s="80" t="s">
        <v>540</v>
      </c>
      <c r="C269" s="79">
        <v>2014</v>
      </c>
      <c r="D269" s="79">
        <v>2014</v>
      </c>
      <c r="E269" s="86">
        <v>0</v>
      </c>
    </row>
    <row r="270" spans="1:5" x14ac:dyDescent="0.35">
      <c r="A270" s="85">
        <v>268</v>
      </c>
      <c r="B270" s="80" t="s">
        <v>541</v>
      </c>
      <c r="C270" s="79">
        <v>1991</v>
      </c>
      <c r="D270" s="79">
        <v>1991</v>
      </c>
      <c r="E270" s="86">
        <v>0</v>
      </c>
    </row>
    <row r="271" spans="1:5" x14ac:dyDescent="0.35">
      <c r="A271" s="85">
        <v>269</v>
      </c>
      <c r="B271" s="80" t="s">
        <v>542</v>
      </c>
      <c r="C271" s="79">
        <v>1981</v>
      </c>
      <c r="D271" s="79">
        <v>1981</v>
      </c>
      <c r="E271" s="86">
        <v>0</v>
      </c>
    </row>
    <row r="272" spans="1:5" x14ac:dyDescent="0.35">
      <c r="A272" s="85">
        <v>270</v>
      </c>
      <c r="B272" s="80" t="s">
        <v>543</v>
      </c>
      <c r="C272" s="79">
        <v>1994</v>
      </c>
      <c r="D272" s="79">
        <v>1994</v>
      </c>
      <c r="E272" s="86">
        <v>0</v>
      </c>
    </row>
    <row r="273" spans="1:5" x14ac:dyDescent="0.35">
      <c r="A273" s="85">
        <v>271</v>
      </c>
      <c r="B273" s="80" t="s">
        <v>544</v>
      </c>
      <c r="C273" s="79">
        <v>2008</v>
      </c>
      <c r="D273" s="79">
        <v>2008</v>
      </c>
      <c r="E273" s="86">
        <v>0</v>
      </c>
    </row>
    <row r="274" spans="1:5" x14ac:dyDescent="0.35">
      <c r="A274" s="85">
        <v>272</v>
      </c>
      <c r="B274" s="80" t="s">
        <v>545</v>
      </c>
      <c r="C274" s="79">
        <v>2003</v>
      </c>
      <c r="D274" s="79">
        <v>2003</v>
      </c>
      <c r="E274" s="86">
        <v>0</v>
      </c>
    </row>
    <row r="275" spans="1:5" x14ac:dyDescent="0.35">
      <c r="A275" s="85">
        <v>273</v>
      </c>
      <c r="B275" s="80" t="s">
        <v>546</v>
      </c>
      <c r="C275" s="79">
        <v>2000</v>
      </c>
      <c r="D275" s="79">
        <v>2000</v>
      </c>
      <c r="E275" s="86">
        <v>0</v>
      </c>
    </row>
    <row r="276" spans="1:5" x14ac:dyDescent="0.35">
      <c r="A276" s="85">
        <v>274</v>
      </c>
      <c r="B276" s="80" t="s">
        <v>547</v>
      </c>
      <c r="C276" s="79">
        <v>1995</v>
      </c>
      <c r="D276" s="79">
        <v>1995</v>
      </c>
      <c r="E276" s="86">
        <v>0</v>
      </c>
    </row>
    <row r="277" spans="1:5" x14ac:dyDescent="0.35">
      <c r="A277" s="85">
        <v>275</v>
      </c>
      <c r="B277" s="80" t="s">
        <v>548</v>
      </c>
      <c r="C277" s="79">
        <v>1965</v>
      </c>
      <c r="D277" s="79">
        <v>1965</v>
      </c>
      <c r="E277" s="86">
        <v>0</v>
      </c>
    </row>
    <row r="278" spans="1:5" x14ac:dyDescent="0.35">
      <c r="A278" s="85">
        <v>276</v>
      </c>
      <c r="B278" s="80" t="s">
        <v>549</v>
      </c>
      <c r="C278" s="79">
        <v>1985</v>
      </c>
      <c r="D278" s="79">
        <v>1985</v>
      </c>
      <c r="E278" s="86">
        <v>0</v>
      </c>
    </row>
    <row r="279" spans="1:5" x14ac:dyDescent="0.35">
      <c r="A279" s="85">
        <v>277</v>
      </c>
      <c r="B279" s="80" t="s">
        <v>550</v>
      </c>
      <c r="C279" s="79">
        <v>1999</v>
      </c>
      <c r="D279" s="79">
        <v>1999</v>
      </c>
      <c r="E279" s="86">
        <v>0</v>
      </c>
    </row>
    <row r="280" spans="1:5" x14ac:dyDescent="0.35">
      <c r="A280" s="85">
        <v>278</v>
      </c>
      <c r="B280" s="80" t="s">
        <v>551</v>
      </c>
      <c r="C280" s="79">
        <v>1983</v>
      </c>
      <c r="D280" s="79">
        <v>1983</v>
      </c>
      <c r="E280" s="86">
        <v>0</v>
      </c>
    </row>
    <row r="281" spans="1:5" x14ac:dyDescent="0.35">
      <c r="A281" s="85">
        <v>279</v>
      </c>
      <c r="B281" s="80" t="s">
        <v>552</v>
      </c>
      <c r="C281" s="79">
        <v>2013</v>
      </c>
      <c r="D281" s="79">
        <v>2013</v>
      </c>
      <c r="E281" s="86">
        <v>0</v>
      </c>
    </row>
    <row r="282" spans="1:5" x14ac:dyDescent="0.35">
      <c r="A282" s="85">
        <v>280</v>
      </c>
      <c r="B282" s="80" t="s">
        <v>553</v>
      </c>
      <c r="C282" s="79">
        <v>1986</v>
      </c>
      <c r="D282" s="79">
        <v>1986</v>
      </c>
      <c r="E282" s="86">
        <v>0</v>
      </c>
    </row>
    <row r="283" spans="1:5" x14ac:dyDescent="0.35">
      <c r="A283" s="85">
        <v>281</v>
      </c>
      <c r="B283" s="80" t="s">
        <v>554</v>
      </c>
      <c r="C283" s="79">
        <v>2013</v>
      </c>
      <c r="D283" s="79">
        <v>2013</v>
      </c>
      <c r="E283" s="86">
        <v>0</v>
      </c>
    </row>
    <row r="284" spans="1:5" x14ac:dyDescent="0.35">
      <c r="A284" s="85">
        <v>282</v>
      </c>
      <c r="B284" s="80" t="s">
        <v>555</v>
      </c>
      <c r="C284" s="79">
        <v>1972</v>
      </c>
      <c r="D284" s="79">
        <v>1972</v>
      </c>
      <c r="E284" s="86">
        <v>0</v>
      </c>
    </row>
    <row r="285" spans="1:5" x14ac:dyDescent="0.35">
      <c r="A285" s="85">
        <v>283</v>
      </c>
      <c r="B285" s="80" t="s">
        <v>556</v>
      </c>
      <c r="C285" s="79">
        <v>1983</v>
      </c>
      <c r="D285" s="79">
        <v>1983</v>
      </c>
      <c r="E285" s="86">
        <v>0</v>
      </c>
    </row>
    <row r="286" spans="1:5" x14ac:dyDescent="0.35">
      <c r="A286" s="85">
        <v>284</v>
      </c>
      <c r="B286" s="80" t="s">
        <v>557</v>
      </c>
      <c r="C286" s="79">
        <v>1995</v>
      </c>
      <c r="D286" s="79">
        <v>1995</v>
      </c>
      <c r="E286" s="86">
        <v>0</v>
      </c>
    </row>
    <row r="287" spans="1:5" x14ac:dyDescent="0.35">
      <c r="A287" s="85">
        <v>285</v>
      </c>
      <c r="B287" s="80" t="s">
        <v>558</v>
      </c>
      <c r="C287" s="79">
        <v>2002</v>
      </c>
      <c r="D287" s="79">
        <v>2002</v>
      </c>
      <c r="E287" s="86">
        <v>0</v>
      </c>
    </row>
    <row r="288" spans="1:5" x14ac:dyDescent="0.35">
      <c r="A288" s="85">
        <v>286</v>
      </c>
      <c r="B288" s="80" t="s">
        <v>559</v>
      </c>
      <c r="C288" s="79">
        <v>2007</v>
      </c>
      <c r="D288" s="79">
        <v>2007</v>
      </c>
      <c r="E288" s="86">
        <v>0</v>
      </c>
    </row>
    <row r="289" spans="1:5" x14ac:dyDescent="0.35">
      <c r="A289" s="85">
        <v>287</v>
      </c>
      <c r="B289" s="80" t="s">
        <v>560</v>
      </c>
      <c r="C289" s="79">
        <v>2005</v>
      </c>
      <c r="D289" s="79">
        <v>2005</v>
      </c>
      <c r="E289" s="86">
        <v>0</v>
      </c>
    </row>
    <row r="290" spans="1:5" x14ac:dyDescent="0.35">
      <c r="A290" s="85">
        <v>288</v>
      </c>
      <c r="B290" s="80" t="s">
        <v>561</v>
      </c>
      <c r="C290" s="79">
        <v>1990</v>
      </c>
      <c r="D290" s="79">
        <v>1990</v>
      </c>
      <c r="E290" s="86">
        <v>0</v>
      </c>
    </row>
    <row r="291" spans="1:5" x14ac:dyDescent="0.35">
      <c r="A291" s="85">
        <v>289</v>
      </c>
      <c r="B291" s="80" t="s">
        <v>562</v>
      </c>
      <c r="C291" s="79">
        <v>1995</v>
      </c>
      <c r="D291" s="79">
        <v>1995</v>
      </c>
      <c r="E291" s="86">
        <v>0</v>
      </c>
    </row>
    <row r="292" spans="1:5" x14ac:dyDescent="0.35">
      <c r="A292" s="85">
        <v>290</v>
      </c>
      <c r="B292" s="80" t="s">
        <v>563</v>
      </c>
      <c r="C292" s="79">
        <v>1995</v>
      </c>
      <c r="D292" s="79">
        <v>1995</v>
      </c>
      <c r="E292" s="86">
        <v>0</v>
      </c>
    </row>
    <row r="293" spans="1:5" x14ac:dyDescent="0.35">
      <c r="A293" s="85">
        <v>291</v>
      </c>
      <c r="B293" s="80" t="s">
        <v>564</v>
      </c>
      <c r="C293" s="79">
        <v>1990</v>
      </c>
      <c r="D293" s="79">
        <v>1990</v>
      </c>
      <c r="E293" s="86">
        <v>0</v>
      </c>
    </row>
    <row r="294" spans="1:5" x14ac:dyDescent="0.35">
      <c r="A294" s="85">
        <v>292</v>
      </c>
      <c r="B294" s="80" t="s">
        <v>565</v>
      </c>
      <c r="C294" s="79">
        <v>1993</v>
      </c>
      <c r="D294" s="79">
        <v>1993</v>
      </c>
      <c r="E294" s="86">
        <v>0</v>
      </c>
    </row>
    <row r="295" spans="1:5" ht="15" thickBot="1" x14ac:dyDescent="0.4">
      <c r="A295" s="87">
        <v>293</v>
      </c>
      <c r="B295" s="88" t="s">
        <v>566</v>
      </c>
      <c r="C295" s="89">
        <v>2013</v>
      </c>
      <c r="D295" s="89">
        <v>2013</v>
      </c>
      <c r="E295" s="90">
        <v>0</v>
      </c>
    </row>
    <row r="297" spans="1:5" x14ac:dyDescent="0.35">
      <c r="B297" t="s">
        <v>567</v>
      </c>
    </row>
  </sheetData>
  <autoFilter ref="A2:E295" xr:uid="{D1742777-0AFE-46CE-9BB8-2ED78D52120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CC9E-D5C0-445F-A4E2-964B91F01C0E}">
  <dimension ref="A1:D407"/>
  <sheetViews>
    <sheetView workbookViewId="0">
      <selection activeCell="D14" sqref="D14"/>
    </sheetView>
  </sheetViews>
  <sheetFormatPr defaultRowHeight="14.5" x14ac:dyDescent="0.35"/>
  <cols>
    <col min="4" max="4" width="61.26953125" bestFit="1" customWidth="1"/>
  </cols>
  <sheetData>
    <row r="1" spans="1:4" x14ac:dyDescent="0.35">
      <c r="A1" s="132" t="s">
        <v>569</v>
      </c>
      <c r="B1" s="133" t="s">
        <v>570</v>
      </c>
      <c r="C1" s="133" t="s">
        <v>253</v>
      </c>
      <c r="D1" s="134" t="s">
        <v>571</v>
      </c>
    </row>
    <row r="2" spans="1:4" x14ac:dyDescent="0.35">
      <c r="A2" s="135" t="s">
        <v>572</v>
      </c>
      <c r="B2" s="33" t="s">
        <v>573</v>
      </c>
      <c r="C2" s="33">
        <v>1961</v>
      </c>
      <c r="D2" s="136">
        <v>16730306</v>
      </c>
    </row>
    <row r="3" spans="1:4" x14ac:dyDescent="0.35">
      <c r="A3" s="135" t="s">
        <v>572</v>
      </c>
      <c r="B3" s="33" t="s">
        <v>573</v>
      </c>
      <c r="C3" s="33">
        <v>1962</v>
      </c>
      <c r="D3" s="136">
        <v>29261250</v>
      </c>
    </row>
    <row r="4" spans="1:4" x14ac:dyDescent="0.35">
      <c r="A4" s="135" t="s">
        <v>572</v>
      </c>
      <c r="B4" s="33" t="s">
        <v>573</v>
      </c>
      <c r="C4" s="33">
        <v>1963</v>
      </c>
      <c r="D4" s="136">
        <v>34122307</v>
      </c>
    </row>
    <row r="5" spans="1:4" x14ac:dyDescent="0.35">
      <c r="A5" s="135" t="s">
        <v>572</v>
      </c>
      <c r="B5" s="33" t="s">
        <v>573</v>
      </c>
      <c r="C5" s="33">
        <v>1964</v>
      </c>
      <c r="D5" s="136">
        <v>28504578</v>
      </c>
    </row>
    <row r="6" spans="1:4" x14ac:dyDescent="0.35">
      <c r="A6" s="135" t="s">
        <v>572</v>
      </c>
      <c r="B6" s="33" t="s">
        <v>573</v>
      </c>
      <c r="C6" s="33">
        <v>1965</v>
      </c>
      <c r="D6" s="136">
        <v>32228771</v>
      </c>
    </row>
    <row r="7" spans="1:4" x14ac:dyDescent="0.35">
      <c r="A7" s="135" t="s">
        <v>572</v>
      </c>
      <c r="B7" s="33" t="s">
        <v>573</v>
      </c>
      <c r="C7" s="33">
        <v>1966</v>
      </c>
      <c r="D7" s="136">
        <v>38663261</v>
      </c>
    </row>
    <row r="8" spans="1:4" x14ac:dyDescent="0.35">
      <c r="A8" s="135" t="s">
        <v>572</v>
      </c>
      <c r="B8" s="33" t="s">
        <v>573</v>
      </c>
      <c r="C8" s="33">
        <v>1967</v>
      </c>
      <c r="D8" s="136">
        <v>30080426</v>
      </c>
    </row>
    <row r="9" spans="1:4" x14ac:dyDescent="0.35">
      <c r="A9" s="135" t="s">
        <v>572</v>
      </c>
      <c r="B9" s="33" t="s">
        <v>573</v>
      </c>
      <c r="C9" s="33">
        <v>1968</v>
      </c>
      <c r="D9" s="136">
        <v>34413439</v>
      </c>
    </row>
    <row r="10" spans="1:4" x14ac:dyDescent="0.35">
      <c r="A10" s="135" t="s">
        <v>572</v>
      </c>
      <c r="B10" s="33" t="s">
        <v>573</v>
      </c>
      <c r="C10" s="33">
        <v>1969</v>
      </c>
      <c r="D10" s="136">
        <v>35922333</v>
      </c>
    </row>
    <row r="11" spans="1:4" x14ac:dyDescent="0.35">
      <c r="A11" s="135" t="s">
        <v>572</v>
      </c>
      <c r="B11" s="33" t="s">
        <v>573</v>
      </c>
      <c r="C11" s="33">
        <v>1970</v>
      </c>
      <c r="D11" s="136">
        <v>28560715</v>
      </c>
    </row>
    <row r="12" spans="1:4" x14ac:dyDescent="0.35">
      <c r="A12" s="135" t="s">
        <v>572</v>
      </c>
      <c r="B12" s="33" t="s">
        <v>573</v>
      </c>
      <c r="C12" s="33">
        <v>1971</v>
      </c>
      <c r="D12" s="136">
        <v>38859750</v>
      </c>
    </row>
    <row r="13" spans="1:4" x14ac:dyDescent="0.35">
      <c r="A13" s="135" t="s">
        <v>572</v>
      </c>
      <c r="B13" s="33" t="s">
        <v>573</v>
      </c>
      <c r="C13" s="33">
        <v>1972</v>
      </c>
      <c r="D13" s="136">
        <v>35466355</v>
      </c>
    </row>
    <row r="14" spans="1:4" x14ac:dyDescent="0.35">
      <c r="A14" s="135" t="s">
        <v>572</v>
      </c>
      <c r="B14" s="33" t="s">
        <v>573</v>
      </c>
      <c r="C14" s="33">
        <v>1973</v>
      </c>
      <c r="D14" s="136">
        <v>36600202</v>
      </c>
    </row>
    <row r="15" spans="1:4" x14ac:dyDescent="0.35">
      <c r="A15" s="135" t="s">
        <v>572</v>
      </c>
      <c r="B15" s="33" t="s">
        <v>573</v>
      </c>
      <c r="C15" s="33">
        <v>1974</v>
      </c>
      <c r="D15" s="136">
        <v>30864826</v>
      </c>
    </row>
    <row r="16" spans="1:4" x14ac:dyDescent="0.35">
      <c r="A16" s="135" t="s">
        <v>572</v>
      </c>
      <c r="B16" s="33" t="s">
        <v>573</v>
      </c>
      <c r="C16" s="33">
        <v>1975</v>
      </c>
      <c r="D16" s="136">
        <v>37107574</v>
      </c>
    </row>
    <row r="17" spans="1:4" x14ac:dyDescent="0.35">
      <c r="A17" s="135" t="s">
        <v>572</v>
      </c>
      <c r="B17" s="33" t="s">
        <v>573</v>
      </c>
      <c r="C17" s="33">
        <v>1976</v>
      </c>
      <c r="D17" s="136">
        <v>44710278</v>
      </c>
    </row>
    <row r="18" spans="1:4" x14ac:dyDescent="0.35">
      <c r="A18" s="135" t="s">
        <v>572</v>
      </c>
      <c r="B18" s="33" t="s">
        <v>573</v>
      </c>
      <c r="C18" s="33">
        <v>1977</v>
      </c>
      <c r="D18" s="136">
        <v>42239008</v>
      </c>
    </row>
    <row r="19" spans="1:4" x14ac:dyDescent="0.35">
      <c r="A19" s="135" t="s">
        <v>572</v>
      </c>
      <c r="B19" s="33" t="s">
        <v>573</v>
      </c>
      <c r="C19" s="33">
        <v>1978</v>
      </c>
      <c r="D19" s="136">
        <v>41895782</v>
      </c>
    </row>
    <row r="20" spans="1:4" x14ac:dyDescent="0.35">
      <c r="A20" s="135" t="s">
        <v>572</v>
      </c>
      <c r="B20" s="33" t="s">
        <v>573</v>
      </c>
      <c r="C20" s="33">
        <v>1979</v>
      </c>
      <c r="D20" s="136">
        <v>35955000</v>
      </c>
    </row>
    <row r="21" spans="1:4" x14ac:dyDescent="0.35">
      <c r="A21" s="135" t="s">
        <v>572</v>
      </c>
      <c r="B21" s="33" t="s">
        <v>573</v>
      </c>
      <c r="C21" s="33">
        <v>1980</v>
      </c>
      <c r="D21" s="136">
        <v>41364700</v>
      </c>
    </row>
    <row r="22" spans="1:4" x14ac:dyDescent="0.35">
      <c r="A22" s="135" t="s">
        <v>572</v>
      </c>
      <c r="B22" s="33" t="s">
        <v>573</v>
      </c>
      <c r="C22" s="33">
        <v>1981</v>
      </c>
      <c r="D22" s="136">
        <v>50862200</v>
      </c>
    </row>
    <row r="23" spans="1:4" x14ac:dyDescent="0.35">
      <c r="A23" s="135" t="s">
        <v>572</v>
      </c>
      <c r="B23" s="33" t="s">
        <v>573</v>
      </c>
      <c r="C23" s="33">
        <v>1982</v>
      </c>
      <c r="D23" s="136">
        <v>53333208</v>
      </c>
    </row>
    <row r="24" spans="1:4" x14ac:dyDescent="0.35">
      <c r="A24" s="135" t="s">
        <v>572</v>
      </c>
      <c r="B24" s="33" t="s">
        <v>573</v>
      </c>
      <c r="C24" s="33">
        <v>1983</v>
      </c>
      <c r="D24" s="136">
        <v>47447208</v>
      </c>
    </row>
    <row r="25" spans="1:4" x14ac:dyDescent="0.35">
      <c r="A25" s="135" t="s">
        <v>572</v>
      </c>
      <c r="B25" s="33" t="s">
        <v>573</v>
      </c>
      <c r="C25" s="33">
        <v>1984</v>
      </c>
      <c r="D25" s="136">
        <v>42793504</v>
      </c>
    </row>
    <row r="26" spans="1:4" x14ac:dyDescent="0.35">
      <c r="A26" s="135" t="s">
        <v>572</v>
      </c>
      <c r="B26" s="33" t="s">
        <v>573</v>
      </c>
      <c r="C26" s="33">
        <v>1985</v>
      </c>
      <c r="D26" s="136">
        <v>48239300</v>
      </c>
    </row>
    <row r="27" spans="1:4" x14ac:dyDescent="0.35">
      <c r="A27" s="135" t="s">
        <v>572</v>
      </c>
      <c r="B27" s="33" t="s">
        <v>573</v>
      </c>
      <c r="C27" s="33">
        <v>1986</v>
      </c>
      <c r="D27" s="136">
        <v>56964700</v>
      </c>
    </row>
    <row r="28" spans="1:4" x14ac:dyDescent="0.35">
      <c r="A28" s="135" t="s">
        <v>572</v>
      </c>
      <c r="B28" s="33" t="s">
        <v>573</v>
      </c>
      <c r="C28" s="33">
        <v>1987</v>
      </c>
      <c r="D28" s="136">
        <v>51635200</v>
      </c>
    </row>
    <row r="29" spans="1:4" x14ac:dyDescent="0.35">
      <c r="A29" s="135" t="s">
        <v>572</v>
      </c>
      <c r="B29" s="33" t="s">
        <v>573</v>
      </c>
      <c r="C29" s="33">
        <v>1988</v>
      </c>
      <c r="D29" s="136">
        <v>35494200</v>
      </c>
    </row>
    <row r="30" spans="1:4" x14ac:dyDescent="0.35">
      <c r="A30" s="135" t="s">
        <v>572</v>
      </c>
      <c r="B30" s="33" t="s">
        <v>573</v>
      </c>
      <c r="C30" s="33">
        <v>1989</v>
      </c>
      <c r="D30" s="136">
        <v>48089308</v>
      </c>
    </row>
    <row r="31" spans="1:4" x14ac:dyDescent="0.35">
      <c r="A31" s="135" t="s">
        <v>572</v>
      </c>
      <c r="B31" s="33" t="s">
        <v>573</v>
      </c>
      <c r="C31" s="33">
        <v>1990</v>
      </c>
      <c r="D31" s="136">
        <v>56806235</v>
      </c>
    </row>
    <row r="32" spans="1:4" x14ac:dyDescent="0.35">
      <c r="A32" s="135" t="s">
        <v>572</v>
      </c>
      <c r="B32" s="33" t="s">
        <v>573</v>
      </c>
      <c r="C32" s="33">
        <v>1991</v>
      </c>
      <c r="D32" s="136">
        <v>53852300</v>
      </c>
    </row>
    <row r="33" spans="1:4" x14ac:dyDescent="0.35">
      <c r="A33" s="135" t="s">
        <v>572</v>
      </c>
      <c r="B33" s="33" t="s">
        <v>573</v>
      </c>
      <c r="C33" s="33">
        <v>1992</v>
      </c>
      <c r="D33" s="136">
        <v>49642650</v>
      </c>
    </row>
    <row r="34" spans="1:4" x14ac:dyDescent="0.35">
      <c r="A34" s="135" t="s">
        <v>572</v>
      </c>
      <c r="B34" s="33" t="s">
        <v>573</v>
      </c>
      <c r="C34" s="33">
        <v>1993</v>
      </c>
      <c r="D34" s="136">
        <v>51483100</v>
      </c>
    </row>
    <row r="35" spans="1:4" x14ac:dyDescent="0.35">
      <c r="A35" s="135" t="s">
        <v>572</v>
      </c>
      <c r="B35" s="33" t="s">
        <v>573</v>
      </c>
      <c r="C35" s="33">
        <v>1994</v>
      </c>
      <c r="D35" s="136">
        <v>46618500</v>
      </c>
    </row>
    <row r="36" spans="1:4" x14ac:dyDescent="0.35">
      <c r="A36" s="135" t="s">
        <v>572</v>
      </c>
      <c r="B36" s="33" t="s">
        <v>573</v>
      </c>
      <c r="C36" s="33">
        <v>1995</v>
      </c>
      <c r="D36" s="136">
        <v>49344200</v>
      </c>
    </row>
    <row r="37" spans="1:4" x14ac:dyDescent="0.35">
      <c r="A37" s="135" t="s">
        <v>572</v>
      </c>
      <c r="B37" s="33" t="s">
        <v>573</v>
      </c>
      <c r="C37" s="33">
        <v>1996</v>
      </c>
      <c r="D37" s="136">
        <v>58494100</v>
      </c>
    </row>
    <row r="38" spans="1:4" x14ac:dyDescent="0.35">
      <c r="A38" s="135" t="s">
        <v>572</v>
      </c>
      <c r="B38" s="33" t="s">
        <v>573</v>
      </c>
      <c r="C38" s="33">
        <v>1997</v>
      </c>
      <c r="D38" s="136">
        <v>49606900</v>
      </c>
    </row>
    <row r="39" spans="1:4" x14ac:dyDescent="0.35">
      <c r="A39" s="135" t="s">
        <v>572</v>
      </c>
      <c r="B39" s="33" t="s">
        <v>573</v>
      </c>
      <c r="C39" s="33">
        <v>1998</v>
      </c>
      <c r="D39" s="136">
        <v>50984500</v>
      </c>
    </row>
    <row r="40" spans="1:4" x14ac:dyDescent="0.35">
      <c r="A40" s="135" t="s">
        <v>572</v>
      </c>
      <c r="B40" s="33" t="s">
        <v>573</v>
      </c>
      <c r="C40" s="33">
        <v>1999</v>
      </c>
      <c r="D40" s="136">
        <v>54112600</v>
      </c>
    </row>
    <row r="41" spans="1:4" x14ac:dyDescent="0.35">
      <c r="A41" s="135" t="s">
        <v>572</v>
      </c>
      <c r="B41" s="33" t="s">
        <v>573</v>
      </c>
      <c r="C41" s="33">
        <v>2000</v>
      </c>
      <c r="D41" s="136">
        <v>51090400</v>
      </c>
    </row>
    <row r="42" spans="1:4" x14ac:dyDescent="0.35">
      <c r="A42" s="135" t="s">
        <v>572</v>
      </c>
      <c r="B42" s="33" t="s">
        <v>573</v>
      </c>
      <c r="C42" s="33">
        <v>2001</v>
      </c>
      <c r="D42" s="136">
        <v>43391400</v>
      </c>
    </row>
    <row r="43" spans="1:4" x14ac:dyDescent="0.35">
      <c r="A43" s="135" t="s">
        <v>572</v>
      </c>
      <c r="B43" s="33" t="s">
        <v>573</v>
      </c>
      <c r="C43" s="33">
        <v>2002</v>
      </c>
      <c r="D43" s="136">
        <v>36046900</v>
      </c>
    </row>
    <row r="44" spans="1:4" x14ac:dyDescent="0.35">
      <c r="A44" s="135" t="s">
        <v>572</v>
      </c>
      <c r="B44" s="33" t="s">
        <v>573</v>
      </c>
      <c r="C44" s="33">
        <v>2003</v>
      </c>
      <c r="D44" s="136">
        <v>49197200</v>
      </c>
    </row>
    <row r="45" spans="1:4" x14ac:dyDescent="0.35">
      <c r="A45" s="135" t="s">
        <v>572</v>
      </c>
      <c r="B45" s="33" t="s">
        <v>573</v>
      </c>
      <c r="C45" s="33">
        <v>2004</v>
      </c>
      <c r="D45" s="136">
        <v>50778200</v>
      </c>
    </row>
    <row r="46" spans="1:4" x14ac:dyDescent="0.35">
      <c r="A46" s="135" t="s">
        <v>572</v>
      </c>
      <c r="B46" s="33" t="s">
        <v>573</v>
      </c>
      <c r="C46" s="33">
        <v>2005</v>
      </c>
      <c r="D46" s="136">
        <v>50962400</v>
      </c>
    </row>
    <row r="47" spans="1:4" x14ac:dyDescent="0.35">
      <c r="A47" s="135" t="s">
        <v>572</v>
      </c>
      <c r="B47" s="33" t="s">
        <v>573</v>
      </c>
      <c r="C47" s="33">
        <v>2006</v>
      </c>
      <c r="D47" s="136">
        <v>48577300</v>
      </c>
    </row>
    <row r="48" spans="1:4" x14ac:dyDescent="0.35">
      <c r="A48" s="135" t="s">
        <v>572</v>
      </c>
      <c r="B48" s="33" t="s">
        <v>573</v>
      </c>
      <c r="C48" s="33">
        <v>2007</v>
      </c>
      <c r="D48" s="136">
        <v>48005300</v>
      </c>
    </row>
    <row r="49" spans="1:4" x14ac:dyDescent="0.35">
      <c r="A49" s="135" t="s">
        <v>572</v>
      </c>
      <c r="B49" s="33" t="s">
        <v>573</v>
      </c>
      <c r="C49" s="33">
        <v>2008</v>
      </c>
      <c r="D49" s="136">
        <v>56030400</v>
      </c>
    </row>
    <row r="50" spans="1:4" x14ac:dyDescent="0.35">
      <c r="A50" s="135" t="s">
        <v>572</v>
      </c>
      <c r="B50" s="33" t="s">
        <v>573</v>
      </c>
      <c r="C50" s="33">
        <v>2009</v>
      </c>
      <c r="D50" s="136">
        <v>49691900</v>
      </c>
    </row>
    <row r="51" spans="1:4" x14ac:dyDescent="0.35">
      <c r="A51" s="135" t="s">
        <v>572</v>
      </c>
      <c r="B51" s="33" t="s">
        <v>573</v>
      </c>
      <c r="C51" s="33">
        <v>2010</v>
      </c>
      <c r="D51" s="136">
        <v>46122200</v>
      </c>
    </row>
    <row r="52" spans="1:4" x14ac:dyDescent="0.35">
      <c r="A52" s="135" t="s">
        <v>572</v>
      </c>
      <c r="B52" s="33" t="s">
        <v>573</v>
      </c>
      <c r="C52" s="33">
        <v>2011</v>
      </c>
      <c r="D52" s="136">
        <v>48337200</v>
      </c>
    </row>
    <row r="53" spans="1:4" x14ac:dyDescent="0.35">
      <c r="A53" s="135" t="s">
        <v>572</v>
      </c>
      <c r="B53" s="33" t="s">
        <v>573</v>
      </c>
      <c r="C53" s="33">
        <v>2012</v>
      </c>
      <c r="D53" s="136">
        <v>51839900</v>
      </c>
    </row>
    <row r="54" spans="1:4" x14ac:dyDescent="0.35">
      <c r="A54" s="135" t="s">
        <v>572</v>
      </c>
      <c r="B54" s="33" t="s">
        <v>573</v>
      </c>
      <c r="C54" s="33">
        <v>2013</v>
      </c>
      <c r="D54" s="136">
        <v>66528601</v>
      </c>
    </row>
    <row r="55" spans="1:4" x14ac:dyDescent="0.35">
      <c r="A55" s="135" t="s">
        <v>572</v>
      </c>
      <c r="B55" s="33" t="s">
        <v>573</v>
      </c>
      <c r="C55" s="33">
        <v>2014</v>
      </c>
      <c r="D55" s="136">
        <v>51683501</v>
      </c>
    </row>
    <row r="56" spans="1:4" x14ac:dyDescent="0.35">
      <c r="A56" s="135" t="s">
        <v>572</v>
      </c>
      <c r="B56" s="33" t="s">
        <v>573</v>
      </c>
      <c r="C56" s="33">
        <v>2015</v>
      </c>
      <c r="D56" s="136">
        <v>53563000</v>
      </c>
    </row>
    <row r="57" spans="1:4" x14ac:dyDescent="0.35">
      <c r="A57" s="135" t="s">
        <v>572</v>
      </c>
      <c r="B57" s="33" t="s">
        <v>573</v>
      </c>
      <c r="C57" s="33">
        <v>2016</v>
      </c>
      <c r="D57" s="136">
        <v>58904067</v>
      </c>
    </row>
    <row r="58" spans="1:4" x14ac:dyDescent="0.35">
      <c r="A58" s="135" t="s">
        <v>572</v>
      </c>
      <c r="B58" s="33" t="s">
        <v>573</v>
      </c>
      <c r="C58" s="33">
        <v>2017</v>
      </c>
      <c r="D58" s="136">
        <v>56377700</v>
      </c>
    </row>
    <row r="59" spans="1:4" x14ac:dyDescent="0.35">
      <c r="A59" s="135" t="s">
        <v>572</v>
      </c>
      <c r="B59" s="33" t="s">
        <v>573</v>
      </c>
      <c r="C59" s="33">
        <v>2018</v>
      </c>
      <c r="D59" s="136">
        <v>58095800</v>
      </c>
    </row>
    <row r="60" spans="1:4" x14ac:dyDescent="0.35">
      <c r="A60" s="135" t="s">
        <v>574</v>
      </c>
      <c r="B60" s="33" t="s">
        <v>575</v>
      </c>
      <c r="C60" s="33">
        <v>1961</v>
      </c>
      <c r="D60" s="136">
        <v>162801464</v>
      </c>
    </row>
    <row r="61" spans="1:4" x14ac:dyDescent="0.35">
      <c r="A61" s="135" t="s">
        <v>574</v>
      </c>
      <c r="B61" s="33" t="s">
        <v>575</v>
      </c>
      <c r="C61" s="33">
        <v>1962</v>
      </c>
      <c r="D61" s="136">
        <v>161458112</v>
      </c>
    </row>
    <row r="62" spans="1:4" x14ac:dyDescent="0.35">
      <c r="A62" s="135" t="s">
        <v>574</v>
      </c>
      <c r="B62" s="33" t="s">
        <v>575</v>
      </c>
      <c r="C62" s="33">
        <v>1963</v>
      </c>
      <c r="D62" s="136">
        <v>173751216</v>
      </c>
    </row>
    <row r="63" spans="1:4" x14ac:dyDescent="0.35">
      <c r="A63" s="135" t="s">
        <v>574</v>
      </c>
      <c r="B63" s="33" t="s">
        <v>575</v>
      </c>
      <c r="C63" s="33">
        <v>1964</v>
      </c>
      <c r="D63" s="136">
        <v>159831852</v>
      </c>
    </row>
    <row r="64" spans="1:4" x14ac:dyDescent="0.35">
      <c r="A64" s="135" t="s">
        <v>574</v>
      </c>
      <c r="B64" s="33" t="s">
        <v>575</v>
      </c>
      <c r="C64" s="33">
        <v>1965</v>
      </c>
      <c r="D64" s="136">
        <v>182450437</v>
      </c>
    </row>
    <row r="65" spans="1:4" x14ac:dyDescent="0.35">
      <c r="A65" s="135" t="s">
        <v>574</v>
      </c>
      <c r="B65" s="33" t="s">
        <v>575</v>
      </c>
      <c r="C65" s="33">
        <v>1966</v>
      </c>
      <c r="D65" s="136">
        <v>183160691</v>
      </c>
    </row>
    <row r="66" spans="1:4" x14ac:dyDescent="0.35">
      <c r="A66" s="135" t="s">
        <v>574</v>
      </c>
      <c r="B66" s="33" t="s">
        <v>575</v>
      </c>
      <c r="C66" s="33">
        <v>1967</v>
      </c>
      <c r="D66" s="136">
        <v>206808026</v>
      </c>
    </row>
    <row r="67" spans="1:4" x14ac:dyDescent="0.35">
      <c r="A67" s="135" t="s">
        <v>574</v>
      </c>
      <c r="B67" s="33" t="s">
        <v>575</v>
      </c>
      <c r="C67" s="33">
        <v>1968</v>
      </c>
      <c r="D67" s="136">
        <v>200965405</v>
      </c>
    </row>
    <row r="68" spans="1:4" x14ac:dyDescent="0.35">
      <c r="A68" s="135" t="s">
        <v>574</v>
      </c>
      <c r="B68" s="33" t="s">
        <v>575</v>
      </c>
      <c r="C68" s="33">
        <v>1969</v>
      </c>
      <c r="D68" s="136">
        <v>203900002</v>
      </c>
    </row>
    <row r="69" spans="1:4" x14ac:dyDescent="0.35">
      <c r="A69" s="135" t="s">
        <v>574</v>
      </c>
      <c r="B69" s="33" t="s">
        <v>575</v>
      </c>
      <c r="C69" s="33">
        <v>1970</v>
      </c>
      <c r="D69" s="136">
        <v>185594914</v>
      </c>
    </row>
    <row r="70" spans="1:4" x14ac:dyDescent="0.35">
      <c r="A70" s="135" t="s">
        <v>574</v>
      </c>
      <c r="B70" s="33" t="s">
        <v>575</v>
      </c>
      <c r="C70" s="33">
        <v>1971</v>
      </c>
      <c r="D70" s="136">
        <v>236328974</v>
      </c>
    </row>
    <row r="71" spans="1:4" x14ac:dyDescent="0.35">
      <c r="A71" s="135" t="s">
        <v>574</v>
      </c>
      <c r="B71" s="33" t="s">
        <v>575</v>
      </c>
      <c r="C71" s="33">
        <v>1972</v>
      </c>
      <c r="D71" s="136">
        <v>226827348</v>
      </c>
    </row>
    <row r="72" spans="1:4" x14ac:dyDescent="0.35">
      <c r="A72" s="135" t="s">
        <v>574</v>
      </c>
      <c r="B72" s="33" t="s">
        <v>575</v>
      </c>
      <c r="C72" s="33">
        <v>1973</v>
      </c>
      <c r="D72" s="136">
        <v>236281833</v>
      </c>
    </row>
    <row r="73" spans="1:4" x14ac:dyDescent="0.35">
      <c r="A73" s="135" t="s">
        <v>574</v>
      </c>
      <c r="B73" s="33" t="s">
        <v>575</v>
      </c>
      <c r="C73" s="33">
        <v>1974</v>
      </c>
      <c r="D73" s="136">
        <v>202919965</v>
      </c>
    </row>
    <row r="74" spans="1:4" x14ac:dyDescent="0.35">
      <c r="A74" s="135" t="s">
        <v>574</v>
      </c>
      <c r="B74" s="33" t="s">
        <v>575</v>
      </c>
      <c r="C74" s="33">
        <v>1975</v>
      </c>
      <c r="D74" s="136">
        <v>247343760</v>
      </c>
    </row>
    <row r="75" spans="1:4" x14ac:dyDescent="0.35">
      <c r="A75" s="135" t="s">
        <v>574</v>
      </c>
      <c r="B75" s="33" t="s">
        <v>575</v>
      </c>
      <c r="C75" s="33">
        <v>1976</v>
      </c>
      <c r="D75" s="136">
        <v>256453286</v>
      </c>
    </row>
    <row r="76" spans="1:4" x14ac:dyDescent="0.35">
      <c r="A76" s="135" t="s">
        <v>574</v>
      </c>
      <c r="B76" s="33" t="s">
        <v>575</v>
      </c>
      <c r="C76" s="33">
        <v>1977</v>
      </c>
      <c r="D76" s="136">
        <v>264515743</v>
      </c>
    </row>
    <row r="77" spans="1:4" x14ac:dyDescent="0.35">
      <c r="A77" s="135" t="s">
        <v>574</v>
      </c>
      <c r="B77" s="33" t="s">
        <v>575</v>
      </c>
      <c r="C77" s="33">
        <v>1978</v>
      </c>
      <c r="D77" s="136">
        <v>274591059</v>
      </c>
    </row>
    <row r="78" spans="1:4" x14ac:dyDescent="0.35">
      <c r="A78" s="135" t="s">
        <v>574</v>
      </c>
      <c r="B78" s="33" t="s">
        <v>575</v>
      </c>
      <c r="C78" s="33">
        <v>1979</v>
      </c>
      <c r="D78" s="136">
        <v>300632568</v>
      </c>
    </row>
    <row r="79" spans="1:4" x14ac:dyDescent="0.35">
      <c r="A79" s="135" t="s">
        <v>574</v>
      </c>
      <c r="B79" s="33" t="s">
        <v>575</v>
      </c>
      <c r="C79" s="33">
        <v>1980</v>
      </c>
      <c r="D79" s="136">
        <v>267676442</v>
      </c>
    </row>
    <row r="80" spans="1:4" x14ac:dyDescent="0.35">
      <c r="A80" s="135" t="s">
        <v>574</v>
      </c>
      <c r="B80" s="33" t="s">
        <v>575</v>
      </c>
      <c r="C80" s="33">
        <v>1981</v>
      </c>
      <c r="D80" s="136">
        <v>328129278</v>
      </c>
    </row>
    <row r="81" spans="1:4" x14ac:dyDescent="0.35">
      <c r="A81" s="135" t="s">
        <v>574</v>
      </c>
      <c r="B81" s="33" t="s">
        <v>575</v>
      </c>
      <c r="C81" s="33">
        <v>1982</v>
      </c>
      <c r="D81" s="136">
        <v>330783111</v>
      </c>
    </row>
    <row r="82" spans="1:4" x14ac:dyDescent="0.35">
      <c r="A82" s="135" t="s">
        <v>574</v>
      </c>
      <c r="B82" s="33" t="s">
        <v>575</v>
      </c>
      <c r="C82" s="33">
        <v>1983</v>
      </c>
      <c r="D82" s="136">
        <v>206151378</v>
      </c>
    </row>
    <row r="83" spans="1:4" x14ac:dyDescent="0.35">
      <c r="A83" s="135" t="s">
        <v>574</v>
      </c>
      <c r="B83" s="33" t="s">
        <v>575</v>
      </c>
      <c r="C83" s="33">
        <v>1984</v>
      </c>
      <c r="D83" s="136">
        <v>312652832</v>
      </c>
    </row>
    <row r="84" spans="1:4" x14ac:dyDescent="0.35">
      <c r="A84" s="135" t="s">
        <v>574</v>
      </c>
      <c r="B84" s="33" t="s">
        <v>575</v>
      </c>
      <c r="C84" s="33">
        <v>1985</v>
      </c>
      <c r="D84" s="136">
        <v>345079590</v>
      </c>
    </row>
    <row r="85" spans="1:4" x14ac:dyDescent="0.35">
      <c r="A85" s="135" t="s">
        <v>574</v>
      </c>
      <c r="B85" s="33" t="s">
        <v>575</v>
      </c>
      <c r="C85" s="33">
        <v>1986</v>
      </c>
      <c r="D85" s="136">
        <v>313316899</v>
      </c>
    </row>
    <row r="86" spans="1:4" x14ac:dyDescent="0.35">
      <c r="A86" s="135" t="s">
        <v>574</v>
      </c>
      <c r="B86" s="33" t="s">
        <v>575</v>
      </c>
      <c r="C86" s="33">
        <v>1987</v>
      </c>
      <c r="D86" s="136">
        <v>278536340</v>
      </c>
    </row>
    <row r="87" spans="1:4" x14ac:dyDescent="0.35">
      <c r="A87" s="135" t="s">
        <v>574</v>
      </c>
      <c r="B87" s="33" t="s">
        <v>575</v>
      </c>
      <c r="C87" s="33">
        <v>1988</v>
      </c>
      <c r="D87" s="136">
        <v>204112851</v>
      </c>
    </row>
    <row r="88" spans="1:4" x14ac:dyDescent="0.35">
      <c r="A88" s="135" t="s">
        <v>574</v>
      </c>
      <c r="B88" s="33" t="s">
        <v>575</v>
      </c>
      <c r="C88" s="33">
        <v>1989</v>
      </c>
      <c r="D88" s="136">
        <v>281904594</v>
      </c>
    </row>
    <row r="89" spans="1:4" x14ac:dyDescent="0.35">
      <c r="A89" s="135" t="s">
        <v>574</v>
      </c>
      <c r="B89" s="33" t="s">
        <v>575</v>
      </c>
      <c r="C89" s="33">
        <v>1990</v>
      </c>
      <c r="D89" s="136">
        <v>310052964</v>
      </c>
    </row>
    <row r="90" spans="1:4" x14ac:dyDescent="0.35">
      <c r="A90" s="135" t="s">
        <v>574</v>
      </c>
      <c r="B90" s="33" t="s">
        <v>575</v>
      </c>
      <c r="C90" s="33">
        <v>1991</v>
      </c>
      <c r="D90" s="136">
        <v>277656210</v>
      </c>
    </row>
    <row r="91" spans="1:4" x14ac:dyDescent="0.35">
      <c r="A91" s="135" t="s">
        <v>574</v>
      </c>
      <c r="B91" s="33" t="s">
        <v>575</v>
      </c>
      <c r="C91" s="33">
        <v>1992</v>
      </c>
      <c r="D91" s="136">
        <v>350311480</v>
      </c>
    </row>
    <row r="92" spans="1:4" x14ac:dyDescent="0.35">
      <c r="A92" s="135" t="s">
        <v>574</v>
      </c>
      <c r="B92" s="33" t="s">
        <v>575</v>
      </c>
      <c r="C92" s="33">
        <v>1993</v>
      </c>
      <c r="D92" s="136">
        <v>256747359</v>
      </c>
    </row>
    <row r="93" spans="1:4" x14ac:dyDescent="0.35">
      <c r="A93" s="135" t="s">
        <v>574</v>
      </c>
      <c r="B93" s="33" t="s">
        <v>575</v>
      </c>
      <c r="C93" s="33">
        <v>1994</v>
      </c>
      <c r="D93" s="136">
        <v>352947544</v>
      </c>
    </row>
    <row r="94" spans="1:4" x14ac:dyDescent="0.35">
      <c r="A94" s="135" t="s">
        <v>574</v>
      </c>
      <c r="B94" s="33" t="s">
        <v>575</v>
      </c>
      <c r="C94" s="33">
        <v>1995</v>
      </c>
      <c r="D94" s="136">
        <v>274974952</v>
      </c>
    </row>
    <row r="95" spans="1:4" x14ac:dyDescent="0.35">
      <c r="A95" s="135" t="s">
        <v>574</v>
      </c>
      <c r="B95" s="33" t="s">
        <v>575</v>
      </c>
      <c r="C95" s="33">
        <v>1996</v>
      </c>
      <c r="D95" s="136">
        <v>333188184</v>
      </c>
    </row>
    <row r="96" spans="1:4" x14ac:dyDescent="0.35">
      <c r="A96" s="135" t="s">
        <v>574</v>
      </c>
      <c r="B96" s="33" t="s">
        <v>575</v>
      </c>
      <c r="C96" s="33">
        <v>1997</v>
      </c>
      <c r="D96" s="136">
        <v>333818135</v>
      </c>
    </row>
    <row r="97" spans="1:4" x14ac:dyDescent="0.35">
      <c r="A97" s="135" t="s">
        <v>574</v>
      </c>
      <c r="B97" s="33" t="s">
        <v>575</v>
      </c>
      <c r="C97" s="33">
        <v>1998</v>
      </c>
      <c r="D97" s="136">
        <v>346639803</v>
      </c>
    </row>
    <row r="98" spans="1:4" x14ac:dyDescent="0.35">
      <c r="A98" s="135" t="s">
        <v>574</v>
      </c>
      <c r="B98" s="33" t="s">
        <v>575</v>
      </c>
      <c r="C98" s="33">
        <v>1999</v>
      </c>
      <c r="D98" s="136">
        <v>332252402</v>
      </c>
    </row>
    <row r="99" spans="1:4" x14ac:dyDescent="0.35">
      <c r="A99" s="135" t="s">
        <v>574</v>
      </c>
      <c r="B99" s="33" t="s">
        <v>575</v>
      </c>
      <c r="C99" s="33">
        <v>2000</v>
      </c>
      <c r="D99" s="136">
        <v>339748455</v>
      </c>
    </row>
    <row r="100" spans="1:4" x14ac:dyDescent="0.35">
      <c r="A100" s="135" t="s">
        <v>574</v>
      </c>
      <c r="B100" s="33" t="s">
        <v>575</v>
      </c>
      <c r="C100" s="33">
        <v>2001</v>
      </c>
      <c r="D100" s="136">
        <v>321743062</v>
      </c>
    </row>
    <row r="101" spans="1:4" x14ac:dyDescent="0.35">
      <c r="A101" s="135" t="s">
        <v>574</v>
      </c>
      <c r="B101" s="33" t="s">
        <v>575</v>
      </c>
      <c r="C101" s="33">
        <v>2002</v>
      </c>
      <c r="D101" s="136">
        <v>293956978</v>
      </c>
    </row>
    <row r="102" spans="1:4" x14ac:dyDescent="0.35">
      <c r="A102" s="135" t="s">
        <v>574</v>
      </c>
      <c r="B102" s="33" t="s">
        <v>575</v>
      </c>
      <c r="C102" s="33">
        <v>2003</v>
      </c>
      <c r="D102" s="136">
        <v>345228260</v>
      </c>
    </row>
    <row r="103" spans="1:4" x14ac:dyDescent="0.35">
      <c r="A103" s="135" t="s">
        <v>574</v>
      </c>
      <c r="B103" s="33" t="s">
        <v>575</v>
      </c>
      <c r="C103" s="33">
        <v>2004</v>
      </c>
      <c r="D103" s="136">
        <v>385514023</v>
      </c>
    </row>
    <row r="104" spans="1:4" x14ac:dyDescent="0.35">
      <c r="A104" s="135" t="s">
        <v>574</v>
      </c>
      <c r="B104" s="33" t="s">
        <v>575</v>
      </c>
      <c r="C104" s="33">
        <v>2005</v>
      </c>
      <c r="D104" s="136">
        <v>363070535</v>
      </c>
    </row>
    <row r="105" spans="1:4" x14ac:dyDescent="0.35">
      <c r="A105" s="135" t="s">
        <v>574</v>
      </c>
      <c r="B105" s="33" t="s">
        <v>575</v>
      </c>
      <c r="C105" s="33">
        <v>2006</v>
      </c>
      <c r="D105" s="136">
        <v>335397665</v>
      </c>
    </row>
    <row r="106" spans="1:4" x14ac:dyDescent="0.35">
      <c r="A106" s="135" t="s">
        <v>574</v>
      </c>
      <c r="B106" s="33" t="s">
        <v>575</v>
      </c>
      <c r="C106" s="33">
        <v>2007</v>
      </c>
      <c r="D106" s="136">
        <v>412134283</v>
      </c>
    </row>
    <row r="107" spans="1:4" x14ac:dyDescent="0.35">
      <c r="A107" s="135" t="s">
        <v>574</v>
      </c>
      <c r="B107" s="33" t="s">
        <v>575</v>
      </c>
      <c r="C107" s="33">
        <v>2008</v>
      </c>
      <c r="D107" s="136">
        <v>399322626</v>
      </c>
    </row>
    <row r="108" spans="1:4" x14ac:dyDescent="0.35">
      <c r="A108" s="135" t="s">
        <v>574</v>
      </c>
      <c r="B108" s="33" t="s">
        <v>575</v>
      </c>
      <c r="C108" s="33">
        <v>2009</v>
      </c>
      <c r="D108" s="136">
        <v>415345413</v>
      </c>
    </row>
    <row r="109" spans="1:4" x14ac:dyDescent="0.35">
      <c r="A109" s="135" t="s">
        <v>574</v>
      </c>
      <c r="B109" s="33" t="s">
        <v>575</v>
      </c>
      <c r="C109" s="33">
        <v>2010</v>
      </c>
      <c r="D109" s="136">
        <v>397454335</v>
      </c>
    </row>
    <row r="110" spans="1:4" x14ac:dyDescent="0.35">
      <c r="A110" s="135" t="s">
        <v>574</v>
      </c>
      <c r="B110" s="33" t="s">
        <v>575</v>
      </c>
      <c r="C110" s="33">
        <v>2011</v>
      </c>
      <c r="D110" s="136">
        <v>382751792</v>
      </c>
    </row>
    <row r="111" spans="1:4" x14ac:dyDescent="0.35">
      <c r="A111" s="135" t="s">
        <v>574</v>
      </c>
      <c r="B111" s="33" t="s">
        <v>575</v>
      </c>
      <c r="C111" s="33">
        <v>2012</v>
      </c>
      <c r="D111" s="136">
        <v>353190120</v>
      </c>
    </row>
    <row r="112" spans="1:4" x14ac:dyDescent="0.35">
      <c r="A112" s="135" t="s">
        <v>574</v>
      </c>
      <c r="B112" s="33" t="s">
        <v>575</v>
      </c>
      <c r="C112" s="33">
        <v>2013</v>
      </c>
      <c r="D112" s="136">
        <v>431439282</v>
      </c>
    </row>
    <row r="113" spans="1:4" x14ac:dyDescent="0.35">
      <c r="A113" s="135" t="s">
        <v>574</v>
      </c>
      <c r="B113" s="33" t="s">
        <v>575</v>
      </c>
      <c r="C113" s="33">
        <v>2014</v>
      </c>
      <c r="D113" s="136">
        <v>439492617</v>
      </c>
    </row>
    <row r="114" spans="1:4" x14ac:dyDescent="0.35">
      <c r="A114" s="135" t="s">
        <v>574</v>
      </c>
      <c r="B114" s="33" t="s">
        <v>575</v>
      </c>
      <c r="C114" s="33">
        <v>2015</v>
      </c>
      <c r="D114" s="136">
        <v>428965519</v>
      </c>
    </row>
    <row r="115" spans="1:4" x14ac:dyDescent="0.35">
      <c r="A115" s="135" t="s">
        <v>574</v>
      </c>
      <c r="B115" s="33" t="s">
        <v>575</v>
      </c>
      <c r="C115" s="33">
        <v>2016</v>
      </c>
      <c r="D115" s="136">
        <v>500079639</v>
      </c>
    </row>
    <row r="116" spans="1:4" x14ac:dyDescent="0.35">
      <c r="A116" s="135" t="s">
        <v>574</v>
      </c>
      <c r="B116" s="33" t="s">
        <v>575</v>
      </c>
      <c r="C116" s="33">
        <v>2017</v>
      </c>
      <c r="D116" s="136">
        <v>464155016</v>
      </c>
    </row>
    <row r="117" spans="1:4" x14ac:dyDescent="0.35">
      <c r="A117" s="135" t="s">
        <v>574</v>
      </c>
      <c r="B117" s="33" t="s">
        <v>575</v>
      </c>
      <c r="C117" s="33">
        <v>2018</v>
      </c>
      <c r="D117" s="136">
        <v>464564516</v>
      </c>
    </row>
    <row r="118" spans="1:4" x14ac:dyDescent="0.35">
      <c r="A118" s="135" t="s">
        <v>576</v>
      </c>
      <c r="B118" s="33" t="s">
        <v>577</v>
      </c>
      <c r="C118" s="33">
        <v>1961</v>
      </c>
      <c r="D118" s="136">
        <v>90939517</v>
      </c>
    </row>
    <row r="119" spans="1:4" x14ac:dyDescent="0.35">
      <c r="A119" s="135" t="s">
        <v>576</v>
      </c>
      <c r="B119" s="33" t="s">
        <v>577</v>
      </c>
      <c r="C119" s="33">
        <v>1962</v>
      </c>
      <c r="D119" s="136">
        <v>98551419</v>
      </c>
    </row>
    <row r="120" spans="1:4" x14ac:dyDescent="0.35">
      <c r="A120" s="135" t="s">
        <v>576</v>
      </c>
      <c r="B120" s="33" t="s">
        <v>577</v>
      </c>
      <c r="C120" s="33">
        <v>1963</v>
      </c>
      <c r="D120" s="136">
        <v>112001950</v>
      </c>
    </row>
    <row r="121" spans="1:4" x14ac:dyDescent="0.35">
      <c r="A121" s="135" t="s">
        <v>576</v>
      </c>
      <c r="B121" s="33" t="s">
        <v>577</v>
      </c>
      <c r="C121" s="33">
        <v>1964</v>
      </c>
      <c r="D121" s="136">
        <v>123767318</v>
      </c>
    </row>
    <row r="122" spans="1:4" x14ac:dyDescent="0.35">
      <c r="A122" s="135" t="s">
        <v>576</v>
      </c>
      <c r="B122" s="33" t="s">
        <v>577</v>
      </c>
      <c r="C122" s="33">
        <v>1965</v>
      </c>
      <c r="D122" s="136">
        <v>131951307</v>
      </c>
    </row>
    <row r="123" spans="1:4" x14ac:dyDescent="0.35">
      <c r="A123" s="135" t="s">
        <v>576</v>
      </c>
      <c r="B123" s="33" t="s">
        <v>577</v>
      </c>
      <c r="C123" s="33">
        <v>1966</v>
      </c>
      <c r="D123" s="136">
        <v>144844958</v>
      </c>
    </row>
    <row r="124" spans="1:4" x14ac:dyDescent="0.35">
      <c r="A124" s="135" t="s">
        <v>576</v>
      </c>
      <c r="B124" s="33" t="s">
        <v>577</v>
      </c>
      <c r="C124" s="33">
        <v>1967</v>
      </c>
      <c r="D124" s="136">
        <v>148969472</v>
      </c>
    </row>
    <row r="125" spans="1:4" x14ac:dyDescent="0.35">
      <c r="A125" s="135" t="s">
        <v>576</v>
      </c>
      <c r="B125" s="33" t="s">
        <v>577</v>
      </c>
      <c r="C125" s="33">
        <v>1968</v>
      </c>
      <c r="D125" s="136">
        <v>144593331</v>
      </c>
    </row>
    <row r="126" spans="1:4" x14ac:dyDescent="0.35">
      <c r="A126" s="135" t="s">
        <v>576</v>
      </c>
      <c r="B126" s="33" t="s">
        <v>577</v>
      </c>
      <c r="C126" s="33">
        <v>1969</v>
      </c>
      <c r="D126" s="136">
        <v>143853253</v>
      </c>
    </row>
    <row r="127" spans="1:4" x14ac:dyDescent="0.35">
      <c r="A127" s="135" t="s">
        <v>576</v>
      </c>
      <c r="B127" s="33" t="s">
        <v>577</v>
      </c>
      <c r="C127" s="33">
        <v>1970</v>
      </c>
      <c r="D127" s="136">
        <v>163173931</v>
      </c>
    </row>
    <row r="128" spans="1:4" x14ac:dyDescent="0.35">
      <c r="A128" s="135" t="s">
        <v>576</v>
      </c>
      <c r="B128" s="33" t="s">
        <v>577</v>
      </c>
      <c r="C128" s="33">
        <v>1971</v>
      </c>
      <c r="D128" s="136">
        <v>172805731</v>
      </c>
    </row>
    <row r="129" spans="1:4" x14ac:dyDescent="0.35">
      <c r="A129" s="135" t="s">
        <v>576</v>
      </c>
      <c r="B129" s="33" t="s">
        <v>577</v>
      </c>
      <c r="C129" s="33">
        <v>1972</v>
      </c>
      <c r="D129" s="136">
        <v>167746264</v>
      </c>
    </row>
    <row r="130" spans="1:4" x14ac:dyDescent="0.35">
      <c r="A130" s="135" t="s">
        <v>576</v>
      </c>
      <c r="B130" s="33" t="s">
        <v>577</v>
      </c>
      <c r="C130" s="33">
        <v>1973</v>
      </c>
      <c r="D130" s="136">
        <v>180366943</v>
      </c>
    </row>
    <row r="131" spans="1:4" x14ac:dyDescent="0.35">
      <c r="A131" s="135" t="s">
        <v>576</v>
      </c>
      <c r="B131" s="33" t="s">
        <v>577</v>
      </c>
      <c r="C131" s="33">
        <v>1974</v>
      </c>
      <c r="D131" s="136">
        <v>192342292</v>
      </c>
    </row>
    <row r="132" spans="1:4" x14ac:dyDescent="0.35">
      <c r="A132" s="135" t="s">
        <v>576</v>
      </c>
      <c r="B132" s="33" t="s">
        <v>577</v>
      </c>
      <c r="C132" s="33">
        <v>1975</v>
      </c>
      <c r="D132" s="136">
        <v>201659682</v>
      </c>
    </row>
    <row r="133" spans="1:4" x14ac:dyDescent="0.35">
      <c r="A133" s="135" t="s">
        <v>576</v>
      </c>
      <c r="B133" s="33" t="s">
        <v>577</v>
      </c>
      <c r="C133" s="33">
        <v>1976</v>
      </c>
      <c r="D133" s="136">
        <v>207179510</v>
      </c>
    </row>
    <row r="134" spans="1:4" x14ac:dyDescent="0.35">
      <c r="A134" s="135" t="s">
        <v>576</v>
      </c>
      <c r="B134" s="33" t="s">
        <v>577</v>
      </c>
      <c r="C134" s="33">
        <v>1977</v>
      </c>
      <c r="D134" s="136">
        <v>199357500</v>
      </c>
    </row>
    <row r="135" spans="1:4" x14ac:dyDescent="0.35">
      <c r="A135" s="135" t="s">
        <v>576</v>
      </c>
      <c r="B135" s="33" t="s">
        <v>577</v>
      </c>
      <c r="C135" s="33">
        <v>1978</v>
      </c>
      <c r="D135" s="136">
        <v>226410177</v>
      </c>
    </row>
    <row r="136" spans="1:4" x14ac:dyDescent="0.35">
      <c r="A136" s="135" t="s">
        <v>576</v>
      </c>
      <c r="B136" s="33" t="s">
        <v>577</v>
      </c>
      <c r="C136" s="33">
        <v>1979</v>
      </c>
      <c r="D136" s="136">
        <v>243827744</v>
      </c>
    </row>
    <row r="137" spans="1:4" x14ac:dyDescent="0.35">
      <c r="A137" s="135" t="s">
        <v>576</v>
      </c>
      <c r="B137" s="33" t="s">
        <v>577</v>
      </c>
      <c r="C137" s="33">
        <v>1980</v>
      </c>
      <c r="D137" s="136">
        <v>232709555</v>
      </c>
    </row>
    <row r="138" spans="1:4" x14ac:dyDescent="0.35">
      <c r="A138" s="135" t="s">
        <v>576</v>
      </c>
      <c r="B138" s="33" t="s">
        <v>577</v>
      </c>
      <c r="C138" s="33">
        <v>1981</v>
      </c>
      <c r="D138" s="136">
        <v>237512409</v>
      </c>
    </row>
    <row r="139" spans="1:4" x14ac:dyDescent="0.35">
      <c r="A139" s="135" t="s">
        <v>576</v>
      </c>
      <c r="B139" s="33" t="s">
        <v>577</v>
      </c>
      <c r="C139" s="33">
        <v>1982</v>
      </c>
      <c r="D139" s="136">
        <v>260505169</v>
      </c>
    </row>
    <row r="140" spans="1:4" x14ac:dyDescent="0.35">
      <c r="A140" s="135" t="s">
        <v>576</v>
      </c>
      <c r="B140" s="33" t="s">
        <v>577</v>
      </c>
      <c r="C140" s="33">
        <v>1983</v>
      </c>
      <c r="D140" s="136">
        <v>288347552</v>
      </c>
    </row>
    <row r="141" spans="1:4" x14ac:dyDescent="0.35">
      <c r="A141" s="135" t="s">
        <v>576</v>
      </c>
      <c r="B141" s="33" t="s">
        <v>577</v>
      </c>
      <c r="C141" s="33">
        <v>1984</v>
      </c>
      <c r="D141" s="136">
        <v>305632450</v>
      </c>
    </row>
    <row r="142" spans="1:4" x14ac:dyDescent="0.35">
      <c r="A142" s="135" t="s">
        <v>576</v>
      </c>
      <c r="B142" s="33" t="s">
        <v>577</v>
      </c>
      <c r="C142" s="33">
        <v>1985</v>
      </c>
      <c r="D142" s="136">
        <v>282828193</v>
      </c>
    </row>
    <row r="143" spans="1:4" x14ac:dyDescent="0.35">
      <c r="A143" s="135" t="s">
        <v>576</v>
      </c>
      <c r="B143" s="33" t="s">
        <v>577</v>
      </c>
      <c r="C143" s="33">
        <v>1986</v>
      </c>
      <c r="D143" s="136">
        <v>293902714</v>
      </c>
    </row>
    <row r="144" spans="1:4" x14ac:dyDescent="0.35">
      <c r="A144" s="135" t="s">
        <v>576</v>
      </c>
      <c r="B144" s="33" t="s">
        <v>577</v>
      </c>
      <c r="C144" s="33">
        <v>1987</v>
      </c>
      <c r="D144" s="136">
        <v>300412069</v>
      </c>
    </row>
    <row r="145" spans="1:4" x14ac:dyDescent="0.35">
      <c r="A145" s="135" t="s">
        <v>576</v>
      </c>
      <c r="B145" s="33" t="s">
        <v>577</v>
      </c>
      <c r="C145" s="33">
        <v>1988</v>
      </c>
      <c r="D145" s="136">
        <v>294734131</v>
      </c>
    </row>
    <row r="146" spans="1:4" x14ac:dyDescent="0.35">
      <c r="A146" s="135" t="s">
        <v>576</v>
      </c>
      <c r="B146" s="33" t="s">
        <v>577</v>
      </c>
      <c r="C146" s="33">
        <v>1989</v>
      </c>
      <c r="D146" s="136">
        <v>306868493</v>
      </c>
    </row>
    <row r="147" spans="1:4" x14ac:dyDescent="0.35">
      <c r="A147" s="135" t="s">
        <v>576</v>
      </c>
      <c r="B147" s="33" t="s">
        <v>577</v>
      </c>
      <c r="C147" s="33">
        <v>1990</v>
      </c>
      <c r="D147" s="136">
        <v>340911408</v>
      </c>
    </row>
    <row r="148" spans="1:4" x14ac:dyDescent="0.35">
      <c r="A148" s="135" t="s">
        <v>576</v>
      </c>
      <c r="B148" s="33" t="s">
        <v>577</v>
      </c>
      <c r="C148" s="33">
        <v>1991</v>
      </c>
      <c r="D148" s="136">
        <v>336916567</v>
      </c>
    </row>
    <row r="149" spans="1:4" x14ac:dyDescent="0.35">
      <c r="A149" s="135" t="s">
        <v>576</v>
      </c>
      <c r="B149" s="33" t="s">
        <v>577</v>
      </c>
      <c r="C149" s="33">
        <v>1992</v>
      </c>
      <c r="D149" s="136">
        <v>341574030</v>
      </c>
    </row>
    <row r="150" spans="1:4" x14ac:dyDescent="0.35">
      <c r="A150" s="135" t="s">
        <v>576</v>
      </c>
      <c r="B150" s="33" t="s">
        <v>577</v>
      </c>
      <c r="C150" s="33">
        <v>1993</v>
      </c>
      <c r="D150" s="136">
        <v>348074733</v>
      </c>
    </row>
    <row r="151" spans="1:4" x14ac:dyDescent="0.35">
      <c r="A151" s="135" t="s">
        <v>576</v>
      </c>
      <c r="B151" s="33" t="s">
        <v>577</v>
      </c>
      <c r="C151" s="33">
        <v>1994</v>
      </c>
      <c r="D151" s="136">
        <v>337187986</v>
      </c>
    </row>
    <row r="152" spans="1:4" x14ac:dyDescent="0.35">
      <c r="A152" s="135" t="s">
        <v>576</v>
      </c>
      <c r="B152" s="33" t="s">
        <v>577</v>
      </c>
      <c r="C152" s="33">
        <v>1995</v>
      </c>
      <c r="D152" s="136">
        <v>356293978</v>
      </c>
    </row>
    <row r="153" spans="1:4" x14ac:dyDescent="0.35">
      <c r="A153" s="135" t="s">
        <v>576</v>
      </c>
      <c r="B153" s="33" t="s">
        <v>577</v>
      </c>
      <c r="C153" s="33">
        <v>1996</v>
      </c>
      <c r="D153" s="136">
        <v>387827346</v>
      </c>
    </row>
    <row r="154" spans="1:4" x14ac:dyDescent="0.35">
      <c r="A154" s="135" t="s">
        <v>576</v>
      </c>
      <c r="B154" s="33" t="s">
        <v>577</v>
      </c>
      <c r="C154" s="33">
        <v>1997</v>
      </c>
      <c r="D154" s="136">
        <v>378408385</v>
      </c>
    </row>
    <row r="155" spans="1:4" x14ac:dyDescent="0.35">
      <c r="A155" s="135" t="s">
        <v>576</v>
      </c>
      <c r="B155" s="33" t="s">
        <v>577</v>
      </c>
      <c r="C155" s="33">
        <v>1998</v>
      </c>
      <c r="D155" s="136">
        <v>391604411</v>
      </c>
    </row>
    <row r="156" spans="1:4" x14ac:dyDescent="0.35">
      <c r="A156" s="135" t="s">
        <v>576</v>
      </c>
      <c r="B156" s="33" t="s">
        <v>577</v>
      </c>
      <c r="C156" s="33">
        <v>1999</v>
      </c>
      <c r="D156" s="136">
        <v>388458129</v>
      </c>
    </row>
    <row r="157" spans="1:4" x14ac:dyDescent="0.35">
      <c r="A157" s="135" t="s">
        <v>576</v>
      </c>
      <c r="B157" s="33" t="s">
        <v>577</v>
      </c>
      <c r="C157" s="33">
        <v>2000</v>
      </c>
      <c r="D157" s="136">
        <v>344128427</v>
      </c>
    </row>
    <row r="158" spans="1:4" x14ac:dyDescent="0.35">
      <c r="A158" s="135" t="s">
        <v>576</v>
      </c>
      <c r="B158" s="33" t="s">
        <v>577</v>
      </c>
      <c r="C158" s="33">
        <v>2001</v>
      </c>
      <c r="D158" s="136">
        <v>338688284</v>
      </c>
    </row>
    <row r="159" spans="1:4" x14ac:dyDescent="0.35">
      <c r="A159" s="135" t="s">
        <v>576</v>
      </c>
      <c r="B159" s="33" t="s">
        <v>577</v>
      </c>
      <c r="C159" s="33">
        <v>2002</v>
      </c>
      <c r="D159" s="136">
        <v>339966289</v>
      </c>
    </row>
    <row r="160" spans="1:4" x14ac:dyDescent="0.35">
      <c r="A160" s="135" t="s">
        <v>576</v>
      </c>
      <c r="B160" s="33" t="s">
        <v>577</v>
      </c>
      <c r="C160" s="33">
        <v>2003</v>
      </c>
      <c r="D160" s="136">
        <v>322607678</v>
      </c>
    </row>
    <row r="161" spans="1:4" x14ac:dyDescent="0.35">
      <c r="A161" s="135" t="s">
        <v>576</v>
      </c>
      <c r="B161" s="33" t="s">
        <v>577</v>
      </c>
      <c r="C161" s="33">
        <v>2004</v>
      </c>
      <c r="D161" s="136">
        <v>353049763</v>
      </c>
    </row>
    <row r="162" spans="1:4" x14ac:dyDescent="0.35">
      <c r="A162" s="135" t="s">
        <v>576</v>
      </c>
      <c r="B162" s="33" t="s">
        <v>577</v>
      </c>
      <c r="C162" s="33">
        <v>2005</v>
      </c>
      <c r="D162" s="136">
        <v>368745904</v>
      </c>
    </row>
    <row r="163" spans="1:4" x14ac:dyDescent="0.35">
      <c r="A163" s="135" t="s">
        <v>576</v>
      </c>
      <c r="B163" s="33" t="s">
        <v>577</v>
      </c>
      <c r="C163" s="33">
        <v>2006</v>
      </c>
      <c r="D163" s="136">
        <v>391769358</v>
      </c>
    </row>
    <row r="164" spans="1:4" x14ac:dyDescent="0.35">
      <c r="A164" s="135" t="s">
        <v>576</v>
      </c>
      <c r="B164" s="33" t="s">
        <v>577</v>
      </c>
      <c r="C164" s="33">
        <v>2007</v>
      </c>
      <c r="D164" s="136">
        <v>395406064</v>
      </c>
    </row>
    <row r="165" spans="1:4" x14ac:dyDescent="0.35">
      <c r="A165" s="135" t="s">
        <v>576</v>
      </c>
      <c r="B165" s="33" t="s">
        <v>577</v>
      </c>
      <c r="C165" s="33">
        <v>2008</v>
      </c>
      <c r="D165" s="136">
        <v>415739463</v>
      </c>
    </row>
    <row r="166" spans="1:4" x14ac:dyDescent="0.35">
      <c r="A166" s="135" t="s">
        <v>576</v>
      </c>
      <c r="B166" s="33" t="s">
        <v>577</v>
      </c>
      <c r="C166" s="33">
        <v>2009</v>
      </c>
      <c r="D166" s="136">
        <v>417782315</v>
      </c>
    </row>
    <row r="167" spans="1:4" x14ac:dyDescent="0.35">
      <c r="A167" s="135" t="s">
        <v>576</v>
      </c>
      <c r="B167" s="33" t="s">
        <v>577</v>
      </c>
      <c r="C167" s="33">
        <v>2010</v>
      </c>
      <c r="D167" s="136">
        <v>432248912</v>
      </c>
    </row>
    <row r="168" spans="1:4" x14ac:dyDescent="0.35">
      <c r="A168" s="135" t="s">
        <v>576</v>
      </c>
      <c r="B168" s="33" t="s">
        <v>577</v>
      </c>
      <c r="C168" s="33">
        <v>2011</v>
      </c>
      <c r="D168" s="136">
        <v>453683641</v>
      </c>
    </row>
    <row r="169" spans="1:4" x14ac:dyDescent="0.35">
      <c r="A169" s="135" t="s">
        <v>576</v>
      </c>
      <c r="B169" s="33" t="s">
        <v>577</v>
      </c>
      <c r="C169" s="33">
        <v>2012</v>
      </c>
      <c r="D169" s="136">
        <v>472586837</v>
      </c>
    </row>
    <row r="170" spans="1:4" x14ac:dyDescent="0.35">
      <c r="A170" s="135" t="s">
        <v>576</v>
      </c>
      <c r="B170" s="33" t="s">
        <v>577</v>
      </c>
      <c r="C170" s="33">
        <v>2013</v>
      </c>
      <c r="D170" s="136">
        <v>486090382</v>
      </c>
    </row>
    <row r="171" spans="1:4" x14ac:dyDescent="0.35">
      <c r="A171" s="135" t="s">
        <v>576</v>
      </c>
      <c r="B171" s="33" t="s">
        <v>577</v>
      </c>
      <c r="C171" s="33">
        <v>2014</v>
      </c>
      <c r="D171" s="136">
        <v>489981432</v>
      </c>
    </row>
    <row r="172" spans="1:4" x14ac:dyDescent="0.35">
      <c r="A172" s="135" t="s">
        <v>576</v>
      </c>
      <c r="B172" s="33" t="s">
        <v>577</v>
      </c>
      <c r="C172" s="33">
        <v>2015</v>
      </c>
      <c r="D172" s="136">
        <v>552027342</v>
      </c>
    </row>
    <row r="173" spans="1:4" x14ac:dyDescent="0.35">
      <c r="A173" s="135" t="s">
        <v>576</v>
      </c>
      <c r="B173" s="33" t="s">
        <v>577</v>
      </c>
      <c r="C173" s="33">
        <v>2016</v>
      </c>
      <c r="D173" s="136">
        <v>547188490</v>
      </c>
    </row>
    <row r="174" spans="1:4" x14ac:dyDescent="0.35">
      <c r="A174" s="135" t="s">
        <v>576</v>
      </c>
      <c r="B174" s="33" t="s">
        <v>577</v>
      </c>
      <c r="C174" s="33">
        <v>2017</v>
      </c>
      <c r="D174" s="136">
        <v>548474031</v>
      </c>
    </row>
    <row r="175" spans="1:4" x14ac:dyDescent="0.35">
      <c r="A175" s="135" t="s">
        <v>576</v>
      </c>
      <c r="B175" s="33" t="s">
        <v>577</v>
      </c>
      <c r="C175" s="33">
        <v>2018</v>
      </c>
      <c r="D175" s="136">
        <v>540881954</v>
      </c>
    </row>
    <row r="176" spans="1:4" x14ac:dyDescent="0.35">
      <c r="A176" s="135" t="s">
        <v>578</v>
      </c>
      <c r="B176" s="33" t="s">
        <v>579</v>
      </c>
      <c r="C176" s="33">
        <v>1961</v>
      </c>
      <c r="D176" s="136">
        <v>69562829</v>
      </c>
    </row>
    <row r="177" spans="1:4" x14ac:dyDescent="0.35">
      <c r="A177" s="135" t="s">
        <v>578</v>
      </c>
      <c r="B177" s="33" t="s">
        <v>579</v>
      </c>
      <c r="C177" s="33">
        <v>1962</v>
      </c>
      <c r="D177" s="136">
        <v>70665643</v>
      </c>
    </row>
    <row r="178" spans="1:4" x14ac:dyDescent="0.35">
      <c r="A178" s="135" t="s">
        <v>578</v>
      </c>
      <c r="B178" s="33" t="s">
        <v>579</v>
      </c>
      <c r="C178" s="33">
        <v>1963</v>
      </c>
      <c r="D178" s="136">
        <v>71892504</v>
      </c>
    </row>
    <row r="179" spans="1:4" x14ac:dyDescent="0.35">
      <c r="A179" s="135" t="s">
        <v>578</v>
      </c>
      <c r="B179" s="33" t="s">
        <v>579</v>
      </c>
      <c r="C179" s="33">
        <v>1964</v>
      </c>
      <c r="D179" s="136">
        <v>74071654</v>
      </c>
    </row>
    <row r="180" spans="1:4" x14ac:dyDescent="0.35">
      <c r="A180" s="135" t="s">
        <v>578</v>
      </c>
      <c r="B180" s="33" t="s">
        <v>579</v>
      </c>
      <c r="C180" s="33">
        <v>1965</v>
      </c>
      <c r="D180" s="136">
        <v>64420297</v>
      </c>
    </row>
    <row r="181" spans="1:4" x14ac:dyDescent="0.35">
      <c r="A181" s="135" t="s">
        <v>578</v>
      </c>
      <c r="B181" s="33" t="s">
        <v>579</v>
      </c>
      <c r="C181" s="33">
        <v>1966</v>
      </c>
      <c r="D181" s="136">
        <v>64933824</v>
      </c>
    </row>
    <row r="182" spans="1:4" x14ac:dyDescent="0.35">
      <c r="A182" s="135" t="s">
        <v>578</v>
      </c>
      <c r="B182" s="33" t="s">
        <v>579</v>
      </c>
      <c r="C182" s="33">
        <v>1967</v>
      </c>
      <c r="D182" s="136">
        <v>76666209</v>
      </c>
    </row>
    <row r="183" spans="1:4" x14ac:dyDescent="0.35">
      <c r="A183" s="135" t="s">
        <v>578</v>
      </c>
      <c r="B183" s="33" t="s">
        <v>579</v>
      </c>
      <c r="C183" s="33">
        <v>1968</v>
      </c>
      <c r="D183" s="136">
        <v>82582986</v>
      </c>
    </row>
    <row r="184" spans="1:4" x14ac:dyDescent="0.35">
      <c r="A184" s="135" t="s">
        <v>578</v>
      </c>
      <c r="B184" s="33" t="s">
        <v>579</v>
      </c>
      <c r="C184" s="33">
        <v>1969</v>
      </c>
      <c r="D184" s="136">
        <v>86096611</v>
      </c>
    </row>
    <row r="185" spans="1:4" x14ac:dyDescent="0.35">
      <c r="A185" s="135" t="s">
        <v>578</v>
      </c>
      <c r="B185" s="33" t="s">
        <v>579</v>
      </c>
      <c r="C185" s="33">
        <v>1970</v>
      </c>
      <c r="D185" s="136">
        <v>92818014</v>
      </c>
    </row>
    <row r="186" spans="1:4" x14ac:dyDescent="0.35">
      <c r="A186" s="135" t="s">
        <v>578</v>
      </c>
      <c r="B186" s="33" t="s">
        <v>579</v>
      </c>
      <c r="C186" s="33">
        <v>1971</v>
      </c>
      <c r="D186" s="136">
        <v>91725830</v>
      </c>
    </row>
    <row r="187" spans="1:4" x14ac:dyDescent="0.35">
      <c r="A187" s="135" t="s">
        <v>578</v>
      </c>
      <c r="B187" s="33" t="s">
        <v>579</v>
      </c>
      <c r="C187" s="33">
        <v>1972</v>
      </c>
      <c r="D187" s="136">
        <v>89012428</v>
      </c>
    </row>
    <row r="188" spans="1:4" x14ac:dyDescent="0.35">
      <c r="A188" s="135" t="s">
        <v>578</v>
      </c>
      <c r="B188" s="33" t="s">
        <v>579</v>
      </c>
      <c r="C188" s="33">
        <v>1973</v>
      </c>
      <c r="D188" s="136">
        <v>97644572</v>
      </c>
    </row>
    <row r="189" spans="1:4" x14ac:dyDescent="0.35">
      <c r="A189" s="135" t="s">
        <v>578</v>
      </c>
      <c r="B189" s="33" t="s">
        <v>579</v>
      </c>
      <c r="C189" s="33">
        <v>1974</v>
      </c>
      <c r="D189" s="136">
        <v>86929550</v>
      </c>
    </row>
    <row r="190" spans="1:4" x14ac:dyDescent="0.35">
      <c r="A190" s="135" t="s">
        <v>578</v>
      </c>
      <c r="B190" s="33" t="s">
        <v>579</v>
      </c>
      <c r="C190" s="33">
        <v>1975</v>
      </c>
      <c r="D190" s="136">
        <v>103381584</v>
      </c>
    </row>
    <row r="191" spans="1:4" x14ac:dyDescent="0.35">
      <c r="A191" s="135" t="s">
        <v>578</v>
      </c>
      <c r="B191" s="33" t="s">
        <v>579</v>
      </c>
      <c r="C191" s="33">
        <v>1976</v>
      </c>
      <c r="D191" s="136">
        <v>100628824</v>
      </c>
    </row>
    <row r="192" spans="1:4" x14ac:dyDescent="0.35">
      <c r="A192" s="135" t="s">
        <v>578</v>
      </c>
      <c r="B192" s="33" t="s">
        <v>579</v>
      </c>
      <c r="C192" s="33">
        <v>1977</v>
      </c>
      <c r="D192" s="136">
        <v>111754039</v>
      </c>
    </row>
    <row r="193" spans="1:4" x14ac:dyDescent="0.35">
      <c r="A193" s="135" t="s">
        <v>578</v>
      </c>
      <c r="B193" s="33" t="s">
        <v>579</v>
      </c>
      <c r="C193" s="33">
        <v>1978</v>
      </c>
      <c r="D193" s="136">
        <v>116122067</v>
      </c>
    </row>
    <row r="194" spans="1:4" x14ac:dyDescent="0.35">
      <c r="A194" s="135" t="s">
        <v>578</v>
      </c>
      <c r="B194" s="33" t="s">
        <v>579</v>
      </c>
      <c r="C194" s="33">
        <v>1979</v>
      </c>
      <c r="D194" s="136">
        <v>105332897</v>
      </c>
    </row>
    <row r="195" spans="1:4" x14ac:dyDescent="0.35">
      <c r="A195" s="135" t="s">
        <v>578</v>
      </c>
      <c r="B195" s="33" t="s">
        <v>579</v>
      </c>
      <c r="C195" s="33">
        <v>1980</v>
      </c>
      <c r="D195" s="136">
        <v>113746704</v>
      </c>
    </row>
    <row r="196" spans="1:4" x14ac:dyDescent="0.35">
      <c r="A196" s="135" t="s">
        <v>578</v>
      </c>
      <c r="B196" s="33" t="s">
        <v>579</v>
      </c>
      <c r="C196" s="33">
        <v>1981</v>
      </c>
      <c r="D196" s="136">
        <v>120982774</v>
      </c>
    </row>
    <row r="197" spans="1:4" x14ac:dyDescent="0.35">
      <c r="A197" s="135" t="s">
        <v>578</v>
      </c>
      <c r="B197" s="33" t="s">
        <v>579</v>
      </c>
      <c r="C197" s="33">
        <v>1982</v>
      </c>
      <c r="D197" s="136">
        <v>112534429</v>
      </c>
    </row>
    <row r="198" spans="1:4" x14ac:dyDescent="0.35">
      <c r="A198" s="135" t="s">
        <v>578</v>
      </c>
      <c r="B198" s="33" t="s">
        <v>579</v>
      </c>
      <c r="C198" s="33">
        <v>1983</v>
      </c>
      <c r="D198" s="136">
        <v>136795720</v>
      </c>
    </row>
    <row r="199" spans="1:4" x14ac:dyDescent="0.35">
      <c r="A199" s="135" t="s">
        <v>578</v>
      </c>
      <c r="B199" s="33" t="s">
        <v>579</v>
      </c>
      <c r="C199" s="33">
        <v>1984</v>
      </c>
      <c r="D199" s="136">
        <v>135322518</v>
      </c>
    </row>
    <row r="200" spans="1:4" x14ac:dyDescent="0.35">
      <c r="A200" s="135" t="s">
        <v>578</v>
      </c>
      <c r="B200" s="33" t="s">
        <v>579</v>
      </c>
      <c r="C200" s="33">
        <v>1985</v>
      </c>
      <c r="D200" s="136">
        <v>133774903</v>
      </c>
    </row>
    <row r="201" spans="1:4" x14ac:dyDescent="0.35">
      <c r="A201" s="135" t="s">
        <v>578</v>
      </c>
      <c r="B201" s="33" t="s">
        <v>579</v>
      </c>
      <c r="C201" s="33">
        <v>1986</v>
      </c>
      <c r="D201" s="136">
        <v>134725673</v>
      </c>
    </row>
    <row r="202" spans="1:4" x14ac:dyDescent="0.35">
      <c r="A202" s="135" t="s">
        <v>578</v>
      </c>
      <c r="B202" s="33" t="s">
        <v>579</v>
      </c>
      <c r="C202" s="33">
        <v>1987</v>
      </c>
      <c r="D202" s="136">
        <v>127696712</v>
      </c>
    </row>
    <row r="203" spans="1:4" x14ac:dyDescent="0.35">
      <c r="A203" s="135" t="s">
        <v>578</v>
      </c>
      <c r="B203" s="33" t="s">
        <v>579</v>
      </c>
      <c r="C203" s="33">
        <v>1988</v>
      </c>
      <c r="D203" s="136">
        <v>148446198</v>
      </c>
    </row>
    <row r="204" spans="1:4" x14ac:dyDescent="0.35">
      <c r="A204" s="135" t="s">
        <v>578</v>
      </c>
      <c r="B204" s="33" t="s">
        <v>579</v>
      </c>
      <c r="C204" s="33">
        <v>1989</v>
      </c>
      <c r="D204" s="136">
        <v>162679784</v>
      </c>
    </row>
    <row r="205" spans="1:4" x14ac:dyDescent="0.35">
      <c r="A205" s="135" t="s">
        <v>578</v>
      </c>
      <c r="B205" s="33" t="s">
        <v>579</v>
      </c>
      <c r="C205" s="33">
        <v>1990</v>
      </c>
      <c r="D205" s="136">
        <v>156784015</v>
      </c>
    </row>
    <row r="206" spans="1:4" x14ac:dyDescent="0.35">
      <c r="A206" s="135" t="s">
        <v>578</v>
      </c>
      <c r="B206" s="33" t="s">
        <v>579</v>
      </c>
      <c r="C206" s="33">
        <v>1991</v>
      </c>
      <c r="D206" s="136">
        <v>155791210</v>
      </c>
    </row>
    <row r="207" spans="1:4" x14ac:dyDescent="0.35">
      <c r="A207" s="135" t="s">
        <v>578</v>
      </c>
      <c r="B207" s="33" t="s">
        <v>579</v>
      </c>
      <c r="C207" s="33">
        <v>1992</v>
      </c>
      <c r="D207" s="136">
        <v>165171004</v>
      </c>
    </row>
    <row r="208" spans="1:4" x14ac:dyDescent="0.35">
      <c r="A208" s="135" t="s">
        <v>578</v>
      </c>
      <c r="B208" s="33" t="s">
        <v>579</v>
      </c>
      <c r="C208" s="33">
        <v>1993</v>
      </c>
      <c r="D208" s="136">
        <v>168533700</v>
      </c>
    </row>
    <row r="209" spans="1:4" x14ac:dyDescent="0.35">
      <c r="A209" s="135" t="s">
        <v>578</v>
      </c>
      <c r="B209" s="33" t="s">
        <v>579</v>
      </c>
      <c r="C209" s="33">
        <v>1994</v>
      </c>
      <c r="D209" s="136">
        <v>171102280</v>
      </c>
    </row>
    <row r="210" spans="1:4" x14ac:dyDescent="0.35">
      <c r="A210" s="135" t="s">
        <v>578</v>
      </c>
      <c r="B210" s="33" t="s">
        <v>579</v>
      </c>
      <c r="C210" s="33">
        <v>1995</v>
      </c>
      <c r="D210" s="136">
        <v>171570980</v>
      </c>
    </row>
    <row r="211" spans="1:4" x14ac:dyDescent="0.35">
      <c r="A211" s="135" t="s">
        <v>578</v>
      </c>
      <c r="B211" s="33" t="s">
        <v>579</v>
      </c>
      <c r="C211" s="33">
        <v>1996</v>
      </c>
      <c r="D211" s="136">
        <v>177958400</v>
      </c>
    </row>
    <row r="212" spans="1:4" x14ac:dyDescent="0.35">
      <c r="A212" s="135" t="s">
        <v>578</v>
      </c>
      <c r="B212" s="33" t="s">
        <v>579</v>
      </c>
      <c r="C212" s="33">
        <v>1997</v>
      </c>
      <c r="D212" s="136">
        <v>182040300</v>
      </c>
    </row>
    <row r="213" spans="1:4" x14ac:dyDescent="0.35">
      <c r="A213" s="135" t="s">
        <v>578</v>
      </c>
      <c r="B213" s="33" t="s">
        <v>579</v>
      </c>
      <c r="C213" s="33">
        <v>1998</v>
      </c>
      <c r="D213" s="136">
        <v>183901685</v>
      </c>
    </row>
    <row r="214" spans="1:4" x14ac:dyDescent="0.35">
      <c r="A214" s="135" t="s">
        <v>578</v>
      </c>
      <c r="B214" s="33" t="s">
        <v>579</v>
      </c>
      <c r="C214" s="33">
        <v>1999</v>
      </c>
      <c r="D214" s="136">
        <v>191418472</v>
      </c>
    </row>
    <row r="215" spans="1:4" x14ac:dyDescent="0.35">
      <c r="A215" s="135" t="s">
        <v>578</v>
      </c>
      <c r="B215" s="33" t="s">
        <v>579</v>
      </c>
      <c r="C215" s="33">
        <v>2000</v>
      </c>
      <c r="D215" s="136">
        <v>192485382</v>
      </c>
    </row>
    <row r="216" spans="1:4" x14ac:dyDescent="0.35">
      <c r="A216" s="135" t="s">
        <v>578</v>
      </c>
      <c r="B216" s="33" t="s">
        <v>579</v>
      </c>
      <c r="C216" s="33">
        <v>2001</v>
      </c>
      <c r="D216" s="136">
        <v>196377096</v>
      </c>
    </row>
    <row r="217" spans="1:4" x14ac:dyDescent="0.35">
      <c r="A217" s="135" t="s">
        <v>578</v>
      </c>
      <c r="B217" s="33" t="s">
        <v>579</v>
      </c>
      <c r="C217" s="33">
        <v>2002</v>
      </c>
      <c r="D217" s="136">
        <v>170762517</v>
      </c>
    </row>
    <row r="218" spans="1:4" x14ac:dyDescent="0.35">
      <c r="A218" s="135" t="s">
        <v>578</v>
      </c>
      <c r="B218" s="33" t="s">
        <v>579</v>
      </c>
      <c r="C218" s="33">
        <v>2003</v>
      </c>
      <c r="D218" s="136">
        <v>192373963</v>
      </c>
    </row>
    <row r="219" spans="1:4" x14ac:dyDescent="0.35">
      <c r="A219" s="135" t="s">
        <v>578</v>
      </c>
      <c r="B219" s="33" t="s">
        <v>579</v>
      </c>
      <c r="C219" s="33">
        <v>2004</v>
      </c>
      <c r="D219" s="136">
        <v>188321368</v>
      </c>
    </row>
    <row r="220" spans="1:4" x14ac:dyDescent="0.35">
      <c r="A220" s="135" t="s">
        <v>578</v>
      </c>
      <c r="B220" s="33" t="s">
        <v>579</v>
      </c>
      <c r="C220" s="33">
        <v>2005</v>
      </c>
      <c r="D220" s="136">
        <v>194146690</v>
      </c>
    </row>
    <row r="221" spans="1:4" x14ac:dyDescent="0.35">
      <c r="A221" s="135" t="s">
        <v>578</v>
      </c>
      <c r="B221" s="33" t="s">
        <v>579</v>
      </c>
      <c r="C221" s="33">
        <v>2006</v>
      </c>
      <c r="D221" s="136">
        <v>196452970</v>
      </c>
    </row>
    <row r="222" spans="1:4" x14ac:dyDescent="0.35">
      <c r="A222" s="135" t="s">
        <v>578</v>
      </c>
      <c r="B222" s="33" t="s">
        <v>579</v>
      </c>
      <c r="C222" s="33">
        <v>2007</v>
      </c>
      <c r="D222" s="136">
        <v>212344094</v>
      </c>
    </row>
    <row r="223" spans="1:4" x14ac:dyDescent="0.35">
      <c r="A223" s="135" t="s">
        <v>578</v>
      </c>
      <c r="B223" s="33" t="s">
        <v>579</v>
      </c>
      <c r="C223" s="33">
        <v>2008</v>
      </c>
      <c r="D223" s="136">
        <v>217539312</v>
      </c>
    </row>
    <row r="224" spans="1:4" x14ac:dyDescent="0.35">
      <c r="A224" s="135" t="s">
        <v>578</v>
      </c>
      <c r="B224" s="33" t="s">
        <v>579</v>
      </c>
      <c r="C224" s="33">
        <v>2009</v>
      </c>
      <c r="D224" s="136">
        <v>205604286</v>
      </c>
    </row>
    <row r="225" spans="1:4" x14ac:dyDescent="0.35">
      <c r="A225" s="135" t="s">
        <v>578</v>
      </c>
      <c r="B225" s="33" t="s">
        <v>579</v>
      </c>
      <c r="C225" s="33">
        <v>2010</v>
      </c>
      <c r="D225" s="136">
        <v>219898626</v>
      </c>
    </row>
    <row r="226" spans="1:4" x14ac:dyDescent="0.35">
      <c r="A226" s="135" t="s">
        <v>578</v>
      </c>
      <c r="B226" s="33" t="s">
        <v>579</v>
      </c>
      <c r="C226" s="33">
        <v>2011</v>
      </c>
      <c r="D226" s="136">
        <v>235279300</v>
      </c>
    </row>
    <row r="227" spans="1:4" x14ac:dyDescent="0.35">
      <c r="A227" s="135" t="s">
        <v>578</v>
      </c>
      <c r="B227" s="33" t="s">
        <v>579</v>
      </c>
      <c r="C227" s="33">
        <v>2012</v>
      </c>
      <c r="D227" s="136">
        <v>240742600</v>
      </c>
    </row>
    <row r="228" spans="1:4" x14ac:dyDescent="0.35">
      <c r="A228" s="135" t="s">
        <v>578</v>
      </c>
      <c r="B228" s="33" t="s">
        <v>579</v>
      </c>
      <c r="C228" s="33">
        <v>2013</v>
      </c>
      <c r="D228" s="136">
        <v>241895910</v>
      </c>
    </row>
    <row r="229" spans="1:4" x14ac:dyDescent="0.35">
      <c r="A229" s="135" t="s">
        <v>578</v>
      </c>
      <c r="B229" s="33" t="s">
        <v>579</v>
      </c>
      <c r="C229" s="33">
        <v>2014</v>
      </c>
      <c r="D229" s="136">
        <v>243662400</v>
      </c>
    </row>
    <row r="230" spans="1:4" x14ac:dyDescent="0.35">
      <c r="A230" s="135" t="s">
        <v>578</v>
      </c>
      <c r="B230" s="33" t="s">
        <v>579</v>
      </c>
      <c r="C230" s="33">
        <v>2015</v>
      </c>
      <c r="D230" s="136">
        <v>232205180</v>
      </c>
    </row>
    <row r="231" spans="1:4" x14ac:dyDescent="0.35">
      <c r="A231" s="135" t="s">
        <v>578</v>
      </c>
      <c r="B231" s="33" t="s">
        <v>579</v>
      </c>
      <c r="C231" s="33">
        <v>2016</v>
      </c>
      <c r="D231" s="136">
        <v>243337900</v>
      </c>
    </row>
    <row r="232" spans="1:4" x14ac:dyDescent="0.35">
      <c r="A232" s="135" t="s">
        <v>578</v>
      </c>
      <c r="B232" s="33" t="s">
        <v>579</v>
      </c>
      <c r="C232" s="33">
        <v>2017</v>
      </c>
      <c r="D232" s="136">
        <v>257529500</v>
      </c>
    </row>
    <row r="233" spans="1:4" x14ac:dyDescent="0.35">
      <c r="A233" s="135" t="s">
        <v>578</v>
      </c>
      <c r="B233" s="33" t="s">
        <v>579</v>
      </c>
      <c r="C233" s="33">
        <v>2018</v>
      </c>
      <c r="D233" s="136">
        <v>260850860</v>
      </c>
    </row>
    <row r="234" spans="1:4" x14ac:dyDescent="0.35">
      <c r="A234" s="135" t="s">
        <v>580</v>
      </c>
      <c r="B234" s="33"/>
      <c r="C234" s="33">
        <v>1961</v>
      </c>
      <c r="D234" s="136">
        <v>128308376</v>
      </c>
    </row>
    <row r="235" spans="1:4" x14ac:dyDescent="0.35">
      <c r="A235" s="135" t="s">
        <v>580</v>
      </c>
      <c r="B235" s="33"/>
      <c r="C235" s="33">
        <v>1962</v>
      </c>
      <c r="D235" s="136">
        <v>139684357</v>
      </c>
    </row>
    <row r="236" spans="1:4" x14ac:dyDescent="0.35">
      <c r="A236" s="135" t="s">
        <v>580</v>
      </c>
      <c r="B236" s="33"/>
      <c r="C236" s="33">
        <v>1963</v>
      </c>
      <c r="D236" s="136">
        <v>138819948</v>
      </c>
    </row>
    <row r="237" spans="1:4" x14ac:dyDescent="0.35">
      <c r="A237" s="135" t="s">
        <v>580</v>
      </c>
      <c r="B237" s="33"/>
      <c r="C237" s="33">
        <v>1964</v>
      </c>
      <c r="D237" s="136">
        <v>145414539</v>
      </c>
    </row>
    <row r="238" spans="1:4" x14ac:dyDescent="0.35">
      <c r="A238" s="135" t="s">
        <v>580</v>
      </c>
      <c r="B238" s="33"/>
      <c r="C238" s="33">
        <v>1965</v>
      </c>
      <c r="D238" s="136">
        <v>152603334</v>
      </c>
    </row>
    <row r="239" spans="1:4" x14ac:dyDescent="0.35">
      <c r="A239" s="135" t="s">
        <v>580</v>
      </c>
      <c r="B239" s="33"/>
      <c r="C239" s="33">
        <v>1966</v>
      </c>
      <c r="D239" s="136">
        <v>151243075</v>
      </c>
    </row>
    <row r="240" spans="1:4" x14ac:dyDescent="0.35">
      <c r="A240" s="135" t="s">
        <v>580</v>
      </c>
      <c r="B240" s="33"/>
      <c r="C240" s="33">
        <v>1967</v>
      </c>
      <c r="D240" s="136">
        <v>168473191</v>
      </c>
    </row>
    <row r="241" spans="1:4" x14ac:dyDescent="0.35">
      <c r="A241" s="135" t="s">
        <v>580</v>
      </c>
      <c r="B241" s="33"/>
      <c r="C241" s="33">
        <v>1968</v>
      </c>
      <c r="D241" s="136">
        <v>170919337</v>
      </c>
    </row>
    <row r="242" spans="1:4" x14ac:dyDescent="0.35">
      <c r="A242" s="135" t="s">
        <v>580</v>
      </c>
      <c r="B242" s="33"/>
      <c r="C242" s="33">
        <v>1969</v>
      </c>
      <c r="D242" s="136">
        <v>172750050</v>
      </c>
    </row>
    <row r="243" spans="1:4" x14ac:dyDescent="0.35">
      <c r="A243" s="135" t="s">
        <v>580</v>
      </c>
      <c r="B243" s="33"/>
      <c r="C243" s="33">
        <v>1970</v>
      </c>
      <c r="D243" s="136">
        <v>162390510</v>
      </c>
    </row>
    <row r="244" spans="1:4" x14ac:dyDescent="0.35">
      <c r="A244" s="135" t="s">
        <v>580</v>
      </c>
      <c r="B244" s="33"/>
      <c r="C244" s="33">
        <v>1971</v>
      </c>
      <c r="D244" s="136">
        <v>191320854</v>
      </c>
    </row>
    <row r="245" spans="1:4" x14ac:dyDescent="0.35">
      <c r="A245" s="135" t="s">
        <v>580</v>
      </c>
      <c r="B245" s="33"/>
      <c r="C245" s="33">
        <v>1972</v>
      </c>
      <c r="D245" s="136">
        <v>196952708</v>
      </c>
    </row>
    <row r="246" spans="1:4" x14ac:dyDescent="0.35">
      <c r="A246" s="135" t="s">
        <v>580</v>
      </c>
      <c r="B246" s="33"/>
      <c r="C246" s="33">
        <v>1973</v>
      </c>
      <c r="D246" s="136">
        <v>197285727</v>
      </c>
    </row>
    <row r="247" spans="1:4" x14ac:dyDescent="0.35">
      <c r="A247" s="135" t="s">
        <v>580</v>
      </c>
      <c r="B247" s="33"/>
      <c r="C247" s="33">
        <v>1974</v>
      </c>
      <c r="D247" s="136">
        <v>205925698</v>
      </c>
    </row>
    <row r="248" spans="1:4" x14ac:dyDescent="0.35">
      <c r="A248" s="135" t="s">
        <v>580</v>
      </c>
      <c r="B248" s="33"/>
      <c r="C248" s="33">
        <v>1975</v>
      </c>
      <c r="D248" s="136">
        <v>193205405</v>
      </c>
    </row>
    <row r="249" spans="1:4" x14ac:dyDescent="0.35">
      <c r="A249" s="135" t="s">
        <v>580</v>
      </c>
      <c r="B249" s="33"/>
      <c r="C249" s="33">
        <v>1976</v>
      </c>
      <c r="D249" s="136">
        <v>192184111</v>
      </c>
    </row>
    <row r="250" spans="1:4" x14ac:dyDescent="0.35">
      <c r="A250" s="135" t="s">
        <v>580</v>
      </c>
      <c r="B250" s="33"/>
      <c r="C250" s="33">
        <v>1977</v>
      </c>
      <c r="D250" s="136">
        <v>201023307</v>
      </c>
    </row>
    <row r="251" spans="1:4" x14ac:dyDescent="0.35">
      <c r="A251" s="135" t="s">
        <v>580</v>
      </c>
      <c r="B251" s="33"/>
      <c r="C251" s="33">
        <v>1978</v>
      </c>
      <c r="D251" s="136">
        <v>222350105</v>
      </c>
    </row>
    <row r="252" spans="1:4" x14ac:dyDescent="0.35">
      <c r="A252" s="135" t="s">
        <v>580</v>
      </c>
      <c r="B252" s="33"/>
      <c r="C252" s="33">
        <v>1979</v>
      </c>
      <c r="D252" s="136">
        <v>211446394</v>
      </c>
    </row>
    <row r="253" spans="1:4" x14ac:dyDescent="0.35">
      <c r="A253" s="135" t="s">
        <v>580</v>
      </c>
      <c r="B253" s="33"/>
      <c r="C253" s="33">
        <v>1980</v>
      </c>
      <c r="D253" s="136">
        <v>228376552</v>
      </c>
    </row>
    <row r="254" spans="1:4" x14ac:dyDescent="0.35">
      <c r="A254" s="135" t="s">
        <v>580</v>
      </c>
      <c r="B254" s="33"/>
      <c r="C254" s="33">
        <v>1981</v>
      </c>
      <c r="D254" s="136">
        <v>215788134</v>
      </c>
    </row>
    <row r="255" spans="1:4" x14ac:dyDescent="0.35">
      <c r="A255" s="135" t="s">
        <v>580</v>
      </c>
      <c r="B255" s="33"/>
      <c r="C255" s="33">
        <v>1982</v>
      </c>
      <c r="D255" s="136">
        <v>237241006</v>
      </c>
    </row>
    <row r="256" spans="1:4" x14ac:dyDescent="0.35">
      <c r="A256" s="135" t="s">
        <v>580</v>
      </c>
      <c r="B256" s="33"/>
      <c r="C256" s="33">
        <v>1983</v>
      </c>
      <c r="D256" s="136">
        <v>225355901</v>
      </c>
    </row>
    <row r="257" spans="1:4" x14ac:dyDescent="0.35">
      <c r="A257" s="135" t="s">
        <v>580</v>
      </c>
      <c r="B257" s="33"/>
      <c r="C257" s="33">
        <v>1984</v>
      </c>
      <c r="D257" s="136">
        <v>271071186</v>
      </c>
    </row>
    <row r="258" spans="1:4" x14ac:dyDescent="0.35">
      <c r="A258" s="135" t="s">
        <v>580</v>
      </c>
      <c r="B258" s="33"/>
      <c r="C258" s="33">
        <v>1985</v>
      </c>
      <c r="D258" s="136">
        <v>251680236</v>
      </c>
    </row>
    <row r="259" spans="1:4" x14ac:dyDescent="0.35">
      <c r="A259" s="135" t="s">
        <v>580</v>
      </c>
      <c r="B259" s="33"/>
      <c r="C259" s="33">
        <v>1986</v>
      </c>
      <c r="D259" s="136">
        <v>249219732</v>
      </c>
    </row>
    <row r="260" spans="1:4" x14ac:dyDescent="0.35">
      <c r="A260" s="135" t="s">
        <v>580</v>
      </c>
      <c r="B260" s="33"/>
      <c r="C260" s="33">
        <v>1987</v>
      </c>
      <c r="D260" s="136">
        <v>244604584</v>
      </c>
    </row>
    <row r="261" spans="1:4" x14ac:dyDescent="0.35">
      <c r="A261" s="135" t="s">
        <v>580</v>
      </c>
      <c r="B261" s="33"/>
      <c r="C261" s="33">
        <v>1988</v>
      </c>
      <c r="D261" s="136">
        <v>255054443</v>
      </c>
    </row>
    <row r="262" spans="1:4" x14ac:dyDescent="0.35">
      <c r="A262" s="135" t="s">
        <v>580</v>
      </c>
      <c r="B262" s="33"/>
      <c r="C262" s="33">
        <v>1989</v>
      </c>
      <c r="D262" s="136">
        <v>260212034</v>
      </c>
    </row>
    <row r="263" spans="1:4" x14ac:dyDescent="0.35">
      <c r="A263" s="135" t="s">
        <v>580</v>
      </c>
      <c r="B263" s="33"/>
      <c r="C263" s="33">
        <v>1990</v>
      </c>
      <c r="D263" s="136">
        <v>253570797</v>
      </c>
    </row>
    <row r="264" spans="1:4" x14ac:dyDescent="0.35">
      <c r="A264" s="135" t="s">
        <v>580</v>
      </c>
      <c r="B264" s="33"/>
      <c r="C264" s="33">
        <v>1991</v>
      </c>
      <c r="D264" s="136">
        <v>268462608</v>
      </c>
    </row>
    <row r="265" spans="1:4" x14ac:dyDescent="0.35">
      <c r="A265" s="135" t="s">
        <v>580</v>
      </c>
      <c r="B265" s="33"/>
      <c r="C265" s="33">
        <v>1992</v>
      </c>
      <c r="D265" s="136">
        <v>236254550</v>
      </c>
    </row>
    <row r="266" spans="1:4" x14ac:dyDescent="0.35">
      <c r="A266" s="135" t="s">
        <v>580</v>
      </c>
      <c r="B266" s="33"/>
      <c r="C266" s="33">
        <v>1993</v>
      </c>
      <c r="D266" s="136">
        <v>250662451</v>
      </c>
    </row>
    <row r="267" spans="1:4" x14ac:dyDescent="0.35">
      <c r="A267" s="135" t="s">
        <v>580</v>
      </c>
      <c r="B267" s="33"/>
      <c r="C267" s="33">
        <v>1994</v>
      </c>
      <c r="D267" s="136">
        <v>250746985</v>
      </c>
    </row>
    <row r="268" spans="1:4" x14ac:dyDescent="0.35">
      <c r="A268" s="135" t="s">
        <v>580</v>
      </c>
      <c r="B268" s="33"/>
      <c r="C268" s="33">
        <v>1995</v>
      </c>
      <c r="D268" s="136">
        <v>259322589</v>
      </c>
    </row>
    <row r="269" spans="1:4" x14ac:dyDescent="0.35">
      <c r="A269" s="135" t="s">
        <v>580</v>
      </c>
      <c r="B269" s="33"/>
      <c r="C269" s="33">
        <v>1996</v>
      </c>
      <c r="D269" s="136">
        <v>279386001</v>
      </c>
    </row>
    <row r="270" spans="1:4" x14ac:dyDescent="0.35">
      <c r="A270" s="135" t="s">
        <v>580</v>
      </c>
      <c r="B270" s="33"/>
      <c r="C270" s="33">
        <v>1997</v>
      </c>
      <c r="D270" s="136">
        <v>293997014</v>
      </c>
    </row>
    <row r="271" spans="1:4" x14ac:dyDescent="0.35">
      <c r="A271" s="135" t="s">
        <v>580</v>
      </c>
      <c r="B271" s="33"/>
      <c r="C271" s="33">
        <v>1998</v>
      </c>
      <c r="D271" s="136">
        <v>291496843</v>
      </c>
    </row>
    <row r="272" spans="1:4" x14ac:dyDescent="0.35">
      <c r="A272" s="135" t="s">
        <v>580</v>
      </c>
      <c r="B272" s="33"/>
      <c r="C272" s="33">
        <v>1999</v>
      </c>
      <c r="D272" s="136">
        <v>278377413</v>
      </c>
    </row>
    <row r="273" spans="1:4" x14ac:dyDescent="0.35">
      <c r="A273" s="135" t="s">
        <v>580</v>
      </c>
      <c r="B273" s="33"/>
      <c r="C273" s="33">
        <v>2000</v>
      </c>
      <c r="D273" s="136">
        <v>279204633</v>
      </c>
    </row>
    <row r="274" spans="1:4" x14ac:dyDescent="0.35">
      <c r="A274" s="135" t="s">
        <v>580</v>
      </c>
      <c r="B274" s="33"/>
      <c r="C274" s="33">
        <v>2001</v>
      </c>
      <c r="D274" s="136">
        <v>286850105</v>
      </c>
    </row>
    <row r="275" spans="1:4" x14ac:dyDescent="0.35">
      <c r="A275" s="135" t="s">
        <v>580</v>
      </c>
      <c r="B275" s="33"/>
      <c r="C275" s="33">
        <v>2002</v>
      </c>
      <c r="D275" s="136">
        <v>291460413</v>
      </c>
    </row>
    <row r="276" spans="1:4" x14ac:dyDescent="0.35">
      <c r="A276" s="135" t="s">
        <v>580</v>
      </c>
      <c r="B276" s="33"/>
      <c r="C276" s="33">
        <v>2003</v>
      </c>
      <c r="D276" s="136">
        <v>253213564</v>
      </c>
    </row>
    <row r="277" spans="1:4" x14ac:dyDescent="0.35">
      <c r="A277" s="135" t="s">
        <v>580</v>
      </c>
      <c r="B277" s="33"/>
      <c r="C277" s="33">
        <v>2004</v>
      </c>
      <c r="D277" s="136">
        <v>327319269</v>
      </c>
    </row>
    <row r="278" spans="1:4" x14ac:dyDescent="0.35">
      <c r="A278" s="135" t="s">
        <v>580</v>
      </c>
      <c r="B278" s="33"/>
      <c r="C278" s="33">
        <v>2005</v>
      </c>
      <c r="D278" s="136">
        <v>289931955</v>
      </c>
    </row>
    <row r="279" spans="1:4" x14ac:dyDescent="0.35">
      <c r="A279" s="135" t="s">
        <v>580</v>
      </c>
      <c r="B279" s="33"/>
      <c r="C279" s="33">
        <v>2006</v>
      </c>
      <c r="D279" s="136">
        <v>272186470</v>
      </c>
    </row>
    <row r="280" spans="1:4" x14ac:dyDescent="0.35">
      <c r="A280" s="135" t="s">
        <v>580</v>
      </c>
      <c r="B280" s="33"/>
      <c r="C280" s="33">
        <v>2007</v>
      </c>
      <c r="D280" s="136">
        <v>264589058</v>
      </c>
    </row>
    <row r="281" spans="1:4" x14ac:dyDescent="0.35">
      <c r="A281" s="135" t="s">
        <v>580</v>
      </c>
      <c r="B281" s="33"/>
      <c r="C281" s="33">
        <v>2008</v>
      </c>
      <c r="D281" s="136">
        <v>319610287</v>
      </c>
    </row>
    <row r="282" spans="1:4" x14ac:dyDescent="0.35">
      <c r="A282" s="135" t="s">
        <v>580</v>
      </c>
      <c r="B282" s="33"/>
      <c r="C282" s="33">
        <v>2009</v>
      </c>
      <c r="D282" s="136">
        <v>301079838</v>
      </c>
    </row>
    <row r="283" spans="1:4" x14ac:dyDescent="0.35">
      <c r="A283" s="135" t="s">
        <v>580</v>
      </c>
      <c r="B283" s="33"/>
      <c r="C283" s="33">
        <v>2010</v>
      </c>
      <c r="D283" s="136">
        <v>283344622</v>
      </c>
    </row>
    <row r="284" spans="1:4" x14ac:dyDescent="0.35">
      <c r="A284" s="135" t="s">
        <v>580</v>
      </c>
      <c r="B284" s="33"/>
      <c r="C284" s="33">
        <v>2011</v>
      </c>
      <c r="D284" s="136">
        <v>293780274</v>
      </c>
    </row>
    <row r="285" spans="1:4" x14ac:dyDescent="0.35">
      <c r="A285" s="135" t="s">
        <v>580</v>
      </c>
      <c r="B285" s="33"/>
      <c r="C285" s="33">
        <v>2012</v>
      </c>
      <c r="D285" s="136">
        <v>283865441</v>
      </c>
    </row>
    <row r="286" spans="1:4" x14ac:dyDescent="0.35">
      <c r="A286" s="135" t="s">
        <v>580</v>
      </c>
      <c r="B286" s="33"/>
      <c r="C286" s="33">
        <v>2013</v>
      </c>
      <c r="D286" s="136">
        <v>308590670</v>
      </c>
    </row>
    <row r="287" spans="1:4" x14ac:dyDescent="0.35">
      <c r="A287" s="135" t="s">
        <v>580</v>
      </c>
      <c r="B287" s="33"/>
      <c r="C287" s="33">
        <v>2014</v>
      </c>
      <c r="D287" s="136">
        <v>332643172</v>
      </c>
    </row>
    <row r="288" spans="1:4" x14ac:dyDescent="0.35">
      <c r="A288" s="135" t="s">
        <v>580</v>
      </c>
      <c r="B288" s="33"/>
      <c r="C288" s="33">
        <v>2015</v>
      </c>
      <c r="D288" s="136">
        <v>317449162</v>
      </c>
    </row>
    <row r="289" spans="1:4" x14ac:dyDescent="0.35">
      <c r="A289" s="135" t="s">
        <v>580</v>
      </c>
      <c r="B289" s="33"/>
      <c r="C289" s="33">
        <v>2016</v>
      </c>
      <c r="D289" s="136">
        <v>301502356</v>
      </c>
    </row>
    <row r="290" spans="1:4" x14ac:dyDescent="0.35">
      <c r="A290" s="135" t="s">
        <v>580</v>
      </c>
      <c r="B290" s="33"/>
      <c r="C290" s="33">
        <v>2017</v>
      </c>
      <c r="D290" s="136">
        <v>310792958</v>
      </c>
    </row>
    <row r="291" spans="1:4" x14ac:dyDescent="0.35">
      <c r="A291" s="135" t="s">
        <v>580</v>
      </c>
      <c r="B291" s="33"/>
      <c r="C291" s="33">
        <v>2018</v>
      </c>
      <c r="D291" s="136">
        <v>294340980</v>
      </c>
    </row>
    <row r="292" spans="1:4" x14ac:dyDescent="0.35">
      <c r="A292" s="135" t="s">
        <v>581</v>
      </c>
      <c r="B292" s="33" t="s">
        <v>582</v>
      </c>
      <c r="C292" s="33">
        <v>1961</v>
      </c>
      <c r="D292" s="136">
        <v>12651411</v>
      </c>
    </row>
    <row r="293" spans="1:4" x14ac:dyDescent="0.35">
      <c r="A293" s="135" t="s">
        <v>581</v>
      </c>
      <c r="B293" s="33" t="s">
        <v>582</v>
      </c>
      <c r="C293" s="33">
        <v>1962</v>
      </c>
      <c r="D293" s="136">
        <v>14636425</v>
      </c>
    </row>
    <row r="294" spans="1:4" x14ac:dyDescent="0.35">
      <c r="A294" s="135" t="s">
        <v>581</v>
      </c>
      <c r="B294" s="33" t="s">
        <v>582</v>
      </c>
      <c r="C294" s="33">
        <v>1963</v>
      </c>
      <c r="D294" s="136">
        <v>17414939</v>
      </c>
    </row>
    <row r="295" spans="1:4" x14ac:dyDescent="0.35">
      <c r="A295" s="135" t="s">
        <v>581</v>
      </c>
      <c r="B295" s="33" t="s">
        <v>582</v>
      </c>
      <c r="C295" s="33">
        <v>1964</v>
      </c>
      <c r="D295" s="136">
        <v>14399189</v>
      </c>
    </row>
    <row r="296" spans="1:4" x14ac:dyDescent="0.35">
      <c r="A296" s="135" t="s">
        <v>581</v>
      </c>
      <c r="B296" s="33" t="s">
        <v>582</v>
      </c>
      <c r="C296" s="33">
        <v>1965</v>
      </c>
      <c r="D296" s="136">
        <v>14684539</v>
      </c>
    </row>
    <row r="297" spans="1:4" x14ac:dyDescent="0.35">
      <c r="A297" s="135" t="s">
        <v>581</v>
      </c>
      <c r="B297" s="33" t="s">
        <v>582</v>
      </c>
      <c r="C297" s="33">
        <v>1966</v>
      </c>
      <c r="D297" s="136">
        <v>16427950</v>
      </c>
    </row>
    <row r="298" spans="1:4" x14ac:dyDescent="0.35">
      <c r="A298" s="135" t="s">
        <v>581</v>
      </c>
      <c r="B298" s="33" t="s">
        <v>582</v>
      </c>
      <c r="C298" s="33">
        <v>1967</v>
      </c>
      <c r="D298" s="136">
        <v>16884611</v>
      </c>
    </row>
    <row r="299" spans="1:4" x14ac:dyDescent="0.35">
      <c r="A299" s="135" t="s">
        <v>581</v>
      </c>
      <c r="B299" s="33" t="s">
        <v>582</v>
      </c>
      <c r="C299" s="33">
        <v>1968</v>
      </c>
      <c r="D299" s="136">
        <v>15895435</v>
      </c>
    </row>
    <row r="300" spans="1:4" x14ac:dyDescent="0.35">
      <c r="A300" s="135" t="s">
        <v>581</v>
      </c>
      <c r="B300" s="33" t="s">
        <v>582</v>
      </c>
      <c r="C300" s="33">
        <v>1969</v>
      </c>
      <c r="D300" s="136">
        <v>17114937</v>
      </c>
    </row>
    <row r="301" spans="1:4" x14ac:dyDescent="0.35">
      <c r="A301" s="135" t="s">
        <v>581</v>
      </c>
      <c r="B301" s="33" t="s">
        <v>582</v>
      </c>
      <c r="C301" s="33">
        <v>1970</v>
      </c>
      <c r="D301" s="136">
        <v>15900469</v>
      </c>
    </row>
    <row r="302" spans="1:4" x14ac:dyDescent="0.35">
      <c r="A302" s="135" t="s">
        <v>581</v>
      </c>
      <c r="B302" s="33" t="s">
        <v>582</v>
      </c>
      <c r="C302" s="33">
        <v>1971</v>
      </c>
      <c r="D302" s="136">
        <v>20818564</v>
      </c>
    </row>
    <row r="303" spans="1:4" x14ac:dyDescent="0.35">
      <c r="A303" s="135" t="s">
        <v>581</v>
      </c>
      <c r="B303" s="33" t="s">
        <v>582</v>
      </c>
      <c r="C303" s="33">
        <v>1972</v>
      </c>
      <c r="D303" s="136">
        <v>18651481</v>
      </c>
    </row>
    <row r="304" spans="1:4" x14ac:dyDescent="0.35">
      <c r="A304" s="135" t="s">
        <v>581</v>
      </c>
      <c r="B304" s="33" t="s">
        <v>582</v>
      </c>
      <c r="C304" s="33">
        <v>1973</v>
      </c>
      <c r="D304" s="136">
        <v>15620535</v>
      </c>
    </row>
    <row r="305" spans="1:4" x14ac:dyDescent="0.35">
      <c r="A305" s="135" t="s">
        <v>581</v>
      </c>
      <c r="B305" s="33" t="s">
        <v>582</v>
      </c>
      <c r="C305" s="33">
        <v>1974</v>
      </c>
      <c r="D305" s="136">
        <v>16983550</v>
      </c>
    </row>
    <row r="306" spans="1:4" x14ac:dyDescent="0.35">
      <c r="A306" s="135" t="s">
        <v>581</v>
      </c>
      <c r="B306" s="33" t="s">
        <v>582</v>
      </c>
      <c r="C306" s="33">
        <v>1975</v>
      </c>
      <c r="D306" s="136">
        <v>22127800</v>
      </c>
    </row>
    <row r="307" spans="1:4" x14ac:dyDescent="0.35">
      <c r="A307" s="135" t="s">
        <v>581</v>
      </c>
      <c r="B307" s="33" t="s">
        <v>582</v>
      </c>
      <c r="C307" s="33">
        <v>1976</v>
      </c>
      <c r="D307" s="136">
        <v>24372121</v>
      </c>
    </row>
    <row r="308" spans="1:4" x14ac:dyDescent="0.35">
      <c r="A308" s="135" t="s">
        <v>581</v>
      </c>
      <c r="B308" s="33" t="s">
        <v>582</v>
      </c>
      <c r="C308" s="33">
        <v>1977</v>
      </c>
      <c r="D308" s="136">
        <v>24230425</v>
      </c>
    </row>
    <row r="309" spans="1:4" x14ac:dyDescent="0.35">
      <c r="A309" s="135" t="s">
        <v>581</v>
      </c>
      <c r="B309" s="33" t="s">
        <v>582</v>
      </c>
      <c r="C309" s="33">
        <v>1978</v>
      </c>
      <c r="D309" s="136">
        <v>24257739</v>
      </c>
    </row>
    <row r="310" spans="1:4" x14ac:dyDescent="0.35">
      <c r="A310" s="135" t="s">
        <v>581</v>
      </c>
      <c r="B310" s="33" t="s">
        <v>582</v>
      </c>
      <c r="C310" s="33">
        <v>1979</v>
      </c>
      <c r="D310" s="136">
        <v>25625733</v>
      </c>
    </row>
    <row r="311" spans="1:4" x14ac:dyDescent="0.35">
      <c r="A311" s="135" t="s">
        <v>581</v>
      </c>
      <c r="B311" s="33" t="s">
        <v>582</v>
      </c>
      <c r="C311" s="33">
        <v>1980</v>
      </c>
      <c r="D311" s="136">
        <v>24339346</v>
      </c>
    </row>
    <row r="312" spans="1:4" x14ac:dyDescent="0.35">
      <c r="A312" s="135" t="s">
        <v>581</v>
      </c>
      <c r="B312" s="33" t="s">
        <v>582</v>
      </c>
      <c r="C312" s="33">
        <v>1981</v>
      </c>
      <c r="D312" s="136">
        <v>25416510</v>
      </c>
    </row>
    <row r="313" spans="1:4" x14ac:dyDescent="0.35">
      <c r="A313" s="135" t="s">
        <v>581</v>
      </c>
      <c r="B313" s="33" t="s">
        <v>582</v>
      </c>
      <c r="C313" s="33">
        <v>1982</v>
      </c>
      <c r="D313" s="136">
        <v>26441450</v>
      </c>
    </row>
    <row r="314" spans="1:4" x14ac:dyDescent="0.35">
      <c r="A314" s="135" t="s">
        <v>581</v>
      </c>
      <c r="B314" s="33" t="s">
        <v>582</v>
      </c>
      <c r="C314" s="33">
        <v>1983</v>
      </c>
      <c r="D314" s="136">
        <v>24386855</v>
      </c>
    </row>
    <row r="315" spans="1:4" x14ac:dyDescent="0.35">
      <c r="A315" s="135" t="s">
        <v>581</v>
      </c>
      <c r="B315" s="33" t="s">
        <v>582</v>
      </c>
      <c r="C315" s="33">
        <v>1984</v>
      </c>
      <c r="D315" s="136">
        <v>26221003</v>
      </c>
    </row>
    <row r="316" spans="1:4" x14ac:dyDescent="0.35">
      <c r="A316" s="135" t="s">
        <v>581</v>
      </c>
      <c r="B316" s="33" t="s">
        <v>582</v>
      </c>
      <c r="C316" s="33">
        <v>1985</v>
      </c>
      <c r="D316" s="136">
        <v>26403242</v>
      </c>
    </row>
    <row r="317" spans="1:4" x14ac:dyDescent="0.35">
      <c r="A317" s="135" t="s">
        <v>581</v>
      </c>
      <c r="B317" s="33" t="s">
        <v>582</v>
      </c>
      <c r="C317" s="33">
        <v>1986</v>
      </c>
      <c r="D317" s="136">
        <v>29266575</v>
      </c>
    </row>
    <row r="318" spans="1:4" x14ac:dyDescent="0.35">
      <c r="A318" s="135" t="s">
        <v>581</v>
      </c>
      <c r="B318" s="33" t="s">
        <v>582</v>
      </c>
      <c r="C318" s="33">
        <v>1987</v>
      </c>
      <c r="D318" s="136">
        <v>29190575</v>
      </c>
    </row>
    <row r="319" spans="1:4" x14ac:dyDescent="0.35">
      <c r="A319" s="135" t="s">
        <v>581</v>
      </c>
      <c r="B319" s="33" t="s">
        <v>582</v>
      </c>
      <c r="C319" s="33">
        <v>1988</v>
      </c>
      <c r="D319" s="136">
        <v>30806290</v>
      </c>
    </row>
    <row r="320" spans="1:4" x14ac:dyDescent="0.35">
      <c r="A320" s="135" t="s">
        <v>581</v>
      </c>
      <c r="B320" s="33" t="s">
        <v>582</v>
      </c>
      <c r="C320" s="33">
        <v>1989</v>
      </c>
      <c r="D320" s="136">
        <v>23388710</v>
      </c>
    </row>
    <row r="321" spans="1:4" x14ac:dyDescent="0.35">
      <c r="A321" s="135" t="s">
        <v>581</v>
      </c>
      <c r="B321" s="33" t="s">
        <v>582</v>
      </c>
      <c r="C321" s="33">
        <v>1990</v>
      </c>
      <c r="D321" s="136">
        <v>30124779</v>
      </c>
    </row>
    <row r="322" spans="1:4" x14ac:dyDescent="0.35">
      <c r="A322" s="135" t="s">
        <v>581</v>
      </c>
      <c r="B322" s="33" t="s">
        <v>582</v>
      </c>
      <c r="C322" s="33">
        <v>1991</v>
      </c>
      <c r="D322" s="136">
        <v>31062555</v>
      </c>
    </row>
    <row r="323" spans="1:4" x14ac:dyDescent="0.35">
      <c r="A323" s="135" t="s">
        <v>581</v>
      </c>
      <c r="B323" s="33" t="s">
        <v>582</v>
      </c>
      <c r="C323" s="33">
        <v>1992</v>
      </c>
      <c r="D323" s="136">
        <v>29067655</v>
      </c>
    </row>
    <row r="324" spans="1:4" x14ac:dyDescent="0.35">
      <c r="A324" s="135" t="s">
        <v>581</v>
      </c>
      <c r="B324" s="33" t="s">
        <v>582</v>
      </c>
      <c r="C324" s="33">
        <v>1993</v>
      </c>
      <c r="D324" s="136">
        <v>31658525</v>
      </c>
    </row>
    <row r="325" spans="1:4" x14ac:dyDescent="0.35">
      <c r="A325" s="135" t="s">
        <v>581</v>
      </c>
      <c r="B325" s="33" t="s">
        <v>582</v>
      </c>
      <c r="C325" s="33">
        <v>1994</v>
      </c>
      <c r="D325" s="136">
        <v>26933800</v>
      </c>
    </row>
    <row r="326" spans="1:4" x14ac:dyDescent="0.35">
      <c r="A326" s="135" t="s">
        <v>581</v>
      </c>
      <c r="B326" s="33" t="s">
        <v>582</v>
      </c>
      <c r="C326" s="33">
        <v>1995</v>
      </c>
      <c r="D326" s="136">
        <v>28085310</v>
      </c>
    </row>
    <row r="327" spans="1:4" x14ac:dyDescent="0.35">
      <c r="A327" s="135" t="s">
        <v>581</v>
      </c>
      <c r="B327" s="33" t="s">
        <v>582</v>
      </c>
      <c r="C327" s="33">
        <v>1996</v>
      </c>
      <c r="D327" s="136">
        <v>29235860</v>
      </c>
    </row>
    <row r="328" spans="1:4" x14ac:dyDescent="0.35">
      <c r="A328" s="135" t="s">
        <v>581</v>
      </c>
      <c r="B328" s="33" t="s">
        <v>582</v>
      </c>
      <c r="C328" s="33">
        <v>1997</v>
      </c>
      <c r="D328" s="136">
        <v>29655600</v>
      </c>
    </row>
    <row r="329" spans="1:4" x14ac:dyDescent="0.35">
      <c r="A329" s="135" t="s">
        <v>581</v>
      </c>
      <c r="B329" s="33" t="s">
        <v>582</v>
      </c>
      <c r="C329" s="33">
        <v>1998</v>
      </c>
      <c r="D329" s="136">
        <v>33071077</v>
      </c>
    </row>
    <row r="330" spans="1:4" x14ac:dyDescent="0.35">
      <c r="A330" s="135" t="s">
        <v>581</v>
      </c>
      <c r="B330" s="33" t="s">
        <v>582</v>
      </c>
      <c r="C330" s="33">
        <v>1999</v>
      </c>
      <c r="D330" s="136">
        <v>28763700</v>
      </c>
    </row>
    <row r="331" spans="1:4" x14ac:dyDescent="0.35">
      <c r="A331" s="135" t="s">
        <v>581</v>
      </c>
      <c r="B331" s="33" t="s">
        <v>582</v>
      </c>
      <c r="C331" s="33">
        <v>2000</v>
      </c>
      <c r="D331" s="136">
        <v>32123544</v>
      </c>
    </row>
    <row r="332" spans="1:4" x14ac:dyDescent="0.35">
      <c r="A332" s="135" t="s">
        <v>581</v>
      </c>
      <c r="B332" s="33" t="s">
        <v>582</v>
      </c>
      <c r="C332" s="33">
        <v>2001</v>
      </c>
      <c r="D332" s="136">
        <v>29443680</v>
      </c>
    </row>
    <row r="333" spans="1:4" x14ac:dyDescent="0.35">
      <c r="A333" s="135" t="s">
        <v>581</v>
      </c>
      <c r="B333" s="33" t="s">
        <v>582</v>
      </c>
      <c r="C333" s="33">
        <v>2002</v>
      </c>
      <c r="D333" s="136">
        <v>30702770</v>
      </c>
    </row>
    <row r="334" spans="1:4" x14ac:dyDescent="0.35">
      <c r="A334" s="135" t="s">
        <v>581</v>
      </c>
      <c r="B334" s="33" t="s">
        <v>582</v>
      </c>
      <c r="C334" s="33">
        <v>2003</v>
      </c>
      <c r="D334" s="136">
        <v>30674724</v>
      </c>
    </row>
    <row r="335" spans="1:4" x14ac:dyDescent="0.35">
      <c r="A335" s="135" t="s">
        <v>581</v>
      </c>
      <c r="B335" s="33" t="s">
        <v>582</v>
      </c>
      <c r="C335" s="33">
        <v>2004</v>
      </c>
      <c r="D335" s="136">
        <v>33982240</v>
      </c>
    </row>
    <row r="336" spans="1:4" x14ac:dyDescent="0.35">
      <c r="A336" s="135" t="s">
        <v>581</v>
      </c>
      <c r="B336" s="33" t="s">
        <v>582</v>
      </c>
      <c r="C336" s="33">
        <v>2005</v>
      </c>
      <c r="D336" s="136">
        <v>36264400</v>
      </c>
    </row>
    <row r="337" spans="1:4" x14ac:dyDescent="0.35">
      <c r="A337" s="135" t="s">
        <v>581</v>
      </c>
      <c r="B337" s="33" t="s">
        <v>582</v>
      </c>
      <c r="C337" s="33">
        <v>2006</v>
      </c>
      <c r="D337" s="136">
        <v>34404877</v>
      </c>
    </row>
    <row r="338" spans="1:4" x14ac:dyDescent="0.35">
      <c r="A338" s="135" t="s">
        <v>581</v>
      </c>
      <c r="B338" s="33" t="s">
        <v>582</v>
      </c>
      <c r="C338" s="33">
        <v>2007</v>
      </c>
      <c r="D338" s="136">
        <v>29034229</v>
      </c>
    </row>
    <row r="339" spans="1:4" x14ac:dyDescent="0.35">
      <c r="A339" s="135" t="s">
        <v>581</v>
      </c>
      <c r="B339" s="33" t="s">
        <v>582</v>
      </c>
      <c r="C339" s="33">
        <v>2008</v>
      </c>
      <c r="D339" s="136">
        <v>29029063</v>
      </c>
    </row>
    <row r="340" spans="1:4" x14ac:dyDescent="0.35">
      <c r="A340" s="135" t="s">
        <v>581</v>
      </c>
      <c r="B340" s="33" t="s">
        <v>582</v>
      </c>
      <c r="C340" s="33">
        <v>2009</v>
      </c>
      <c r="D340" s="136">
        <v>33319877</v>
      </c>
    </row>
    <row r="341" spans="1:4" x14ac:dyDescent="0.35">
      <c r="A341" s="135" t="s">
        <v>581</v>
      </c>
      <c r="B341" s="33" t="s">
        <v>582</v>
      </c>
      <c r="C341" s="33">
        <v>2010</v>
      </c>
      <c r="D341" s="136">
        <v>32478495</v>
      </c>
    </row>
    <row r="342" spans="1:4" x14ac:dyDescent="0.35">
      <c r="A342" s="135" t="s">
        <v>581</v>
      </c>
      <c r="B342" s="33" t="s">
        <v>582</v>
      </c>
      <c r="C342" s="33">
        <v>2011</v>
      </c>
      <c r="D342" s="136">
        <v>34895355</v>
      </c>
    </row>
    <row r="343" spans="1:4" x14ac:dyDescent="0.35">
      <c r="A343" s="135" t="s">
        <v>581</v>
      </c>
      <c r="B343" s="33" t="s">
        <v>582</v>
      </c>
      <c r="C343" s="33">
        <v>2012</v>
      </c>
      <c r="D343" s="136">
        <v>33077825</v>
      </c>
    </row>
    <row r="344" spans="1:4" x14ac:dyDescent="0.35">
      <c r="A344" s="135" t="s">
        <v>581</v>
      </c>
      <c r="B344" s="33" t="s">
        <v>582</v>
      </c>
      <c r="C344" s="33">
        <v>2013</v>
      </c>
      <c r="D344" s="136">
        <v>37175910</v>
      </c>
    </row>
    <row r="345" spans="1:4" x14ac:dyDescent="0.35">
      <c r="A345" s="135" t="s">
        <v>581</v>
      </c>
      <c r="B345" s="33" t="s">
        <v>582</v>
      </c>
      <c r="C345" s="33">
        <v>2014</v>
      </c>
      <c r="D345" s="136">
        <v>32431615</v>
      </c>
    </row>
    <row r="346" spans="1:4" x14ac:dyDescent="0.35">
      <c r="A346" s="135" t="s">
        <v>581</v>
      </c>
      <c r="B346" s="33" t="s">
        <v>582</v>
      </c>
      <c r="C346" s="33">
        <v>2015</v>
      </c>
      <c r="D346" s="136">
        <v>38326078</v>
      </c>
    </row>
    <row r="347" spans="1:4" x14ac:dyDescent="0.35">
      <c r="A347" s="135" t="s">
        <v>581</v>
      </c>
      <c r="B347" s="33" t="s">
        <v>582</v>
      </c>
      <c r="C347" s="33">
        <v>2016</v>
      </c>
      <c r="D347" s="136">
        <v>34970255</v>
      </c>
    </row>
    <row r="348" spans="1:4" x14ac:dyDescent="0.35">
      <c r="A348" s="135" t="s">
        <v>581</v>
      </c>
      <c r="B348" s="33" t="s">
        <v>582</v>
      </c>
      <c r="C348" s="33">
        <v>2017</v>
      </c>
      <c r="D348" s="136">
        <v>35826457</v>
      </c>
    </row>
    <row r="349" spans="1:4" x14ac:dyDescent="0.35">
      <c r="A349" s="135" t="s">
        <v>581</v>
      </c>
      <c r="B349" s="33" t="s">
        <v>582</v>
      </c>
      <c r="C349" s="33">
        <v>2018</v>
      </c>
      <c r="D349" s="136">
        <v>34082608</v>
      </c>
    </row>
    <row r="350" spans="1:4" x14ac:dyDescent="0.35">
      <c r="A350" s="135" t="s">
        <v>583</v>
      </c>
      <c r="B350" s="33" t="s">
        <v>584</v>
      </c>
      <c r="C350" s="33">
        <v>1961</v>
      </c>
      <c r="D350" s="136">
        <v>7846711</v>
      </c>
    </row>
    <row r="351" spans="1:4" x14ac:dyDescent="0.35">
      <c r="A351" s="135" t="s">
        <v>583</v>
      </c>
      <c r="B351" s="33" t="s">
        <v>584</v>
      </c>
      <c r="C351" s="33">
        <v>1962</v>
      </c>
      <c r="D351" s="136">
        <v>8238419</v>
      </c>
    </row>
    <row r="352" spans="1:4" x14ac:dyDescent="0.35">
      <c r="A352" s="135" t="s">
        <v>583</v>
      </c>
      <c r="B352" s="33" t="s">
        <v>584</v>
      </c>
      <c r="C352" s="33">
        <v>1963</v>
      </c>
      <c r="D352" s="136">
        <v>8138065</v>
      </c>
    </row>
    <row r="353" spans="1:4" x14ac:dyDescent="0.35">
      <c r="A353" s="135" t="s">
        <v>583</v>
      </c>
      <c r="B353" s="33" t="s">
        <v>584</v>
      </c>
      <c r="C353" s="33">
        <v>1964</v>
      </c>
      <c r="D353" s="136">
        <v>8031740</v>
      </c>
    </row>
    <row r="354" spans="1:4" x14ac:dyDescent="0.35">
      <c r="A354" s="135" t="s">
        <v>583</v>
      </c>
      <c r="B354" s="33" t="s">
        <v>584</v>
      </c>
      <c r="C354" s="33">
        <v>1965</v>
      </c>
      <c r="D354" s="136">
        <v>8336077</v>
      </c>
    </row>
    <row r="355" spans="1:4" x14ac:dyDescent="0.35">
      <c r="A355" s="135" t="s">
        <v>583</v>
      </c>
      <c r="B355" s="33" t="s">
        <v>584</v>
      </c>
      <c r="C355" s="33">
        <v>1966</v>
      </c>
      <c r="D355" s="136">
        <v>6073733</v>
      </c>
    </row>
    <row r="356" spans="1:4" x14ac:dyDescent="0.35">
      <c r="A356" s="135" t="s">
        <v>583</v>
      </c>
      <c r="B356" s="33" t="s">
        <v>584</v>
      </c>
      <c r="C356" s="33">
        <v>1967</v>
      </c>
      <c r="D356" s="136">
        <v>7246795</v>
      </c>
    </row>
    <row r="357" spans="1:4" x14ac:dyDescent="0.35">
      <c r="A357" s="135" t="s">
        <v>583</v>
      </c>
      <c r="B357" s="33" t="s">
        <v>584</v>
      </c>
      <c r="C357" s="33">
        <v>1968</v>
      </c>
      <c r="D357" s="136">
        <v>7290451</v>
      </c>
    </row>
    <row r="358" spans="1:4" x14ac:dyDescent="0.35">
      <c r="A358" s="135" t="s">
        <v>583</v>
      </c>
      <c r="B358" s="33" t="s">
        <v>584</v>
      </c>
      <c r="C358" s="33">
        <v>1969</v>
      </c>
      <c r="D358" s="136">
        <v>8690775</v>
      </c>
    </row>
    <row r="359" spans="1:4" x14ac:dyDescent="0.35">
      <c r="A359" s="135" t="s">
        <v>583</v>
      </c>
      <c r="B359" s="33" t="s">
        <v>584</v>
      </c>
      <c r="C359" s="33">
        <v>1970</v>
      </c>
      <c r="D359" s="136">
        <v>8866781</v>
      </c>
    </row>
    <row r="360" spans="1:4" x14ac:dyDescent="0.35">
      <c r="A360" s="135" t="s">
        <v>583</v>
      </c>
      <c r="B360" s="33" t="s">
        <v>584</v>
      </c>
      <c r="C360" s="33">
        <v>1971</v>
      </c>
      <c r="D360" s="136">
        <v>8198796</v>
      </c>
    </row>
    <row r="361" spans="1:4" x14ac:dyDescent="0.35">
      <c r="A361" s="135" t="s">
        <v>583</v>
      </c>
      <c r="B361" s="33" t="s">
        <v>584</v>
      </c>
      <c r="C361" s="33">
        <v>1972</v>
      </c>
      <c r="D361" s="136">
        <v>5660149</v>
      </c>
    </row>
    <row r="362" spans="1:4" x14ac:dyDescent="0.35">
      <c r="A362" s="135" t="s">
        <v>583</v>
      </c>
      <c r="B362" s="33" t="s">
        <v>584</v>
      </c>
      <c r="C362" s="33">
        <v>1973</v>
      </c>
      <c r="D362" s="136">
        <v>8080829</v>
      </c>
    </row>
    <row r="363" spans="1:4" x14ac:dyDescent="0.35">
      <c r="A363" s="135" t="s">
        <v>583</v>
      </c>
      <c r="B363" s="33" t="s">
        <v>584</v>
      </c>
      <c r="C363" s="33">
        <v>1974</v>
      </c>
      <c r="D363" s="136">
        <v>10110175</v>
      </c>
    </row>
    <row r="364" spans="1:4" x14ac:dyDescent="0.35">
      <c r="A364" s="135" t="s">
        <v>583</v>
      </c>
      <c r="B364" s="33" t="s">
        <v>584</v>
      </c>
      <c r="C364" s="33">
        <v>1975</v>
      </c>
      <c r="D364" s="136">
        <v>8180168</v>
      </c>
    </row>
    <row r="365" spans="1:4" x14ac:dyDescent="0.35">
      <c r="A365" s="135" t="s">
        <v>583</v>
      </c>
      <c r="B365" s="33" t="s">
        <v>584</v>
      </c>
      <c r="C365" s="33">
        <v>1976</v>
      </c>
      <c r="D365" s="136">
        <v>7088406</v>
      </c>
    </row>
    <row r="366" spans="1:4" x14ac:dyDescent="0.35">
      <c r="A366" s="135" t="s">
        <v>583</v>
      </c>
      <c r="B366" s="33" t="s">
        <v>584</v>
      </c>
      <c r="C366" s="33">
        <v>1977</v>
      </c>
      <c r="D366" s="136">
        <v>6821136</v>
      </c>
    </row>
    <row r="367" spans="1:4" x14ac:dyDescent="0.35">
      <c r="A367" s="135" t="s">
        <v>583</v>
      </c>
      <c r="B367" s="33" t="s">
        <v>584</v>
      </c>
      <c r="C367" s="33">
        <v>1978</v>
      </c>
      <c r="D367" s="136">
        <v>5832505</v>
      </c>
    </row>
    <row r="368" spans="1:4" x14ac:dyDescent="0.35">
      <c r="A368" s="135" t="s">
        <v>583</v>
      </c>
      <c r="B368" s="33" t="s">
        <v>584</v>
      </c>
      <c r="C368" s="33">
        <v>1979</v>
      </c>
      <c r="D368" s="136">
        <v>6189250</v>
      </c>
    </row>
    <row r="369" spans="1:4" x14ac:dyDescent="0.35">
      <c r="A369" s="135" t="s">
        <v>583</v>
      </c>
      <c r="B369" s="33" t="s">
        <v>584</v>
      </c>
      <c r="C369" s="33">
        <v>1980</v>
      </c>
      <c r="D369" s="136">
        <v>7425030</v>
      </c>
    </row>
    <row r="370" spans="1:4" x14ac:dyDescent="0.35">
      <c r="A370" s="135" t="s">
        <v>583</v>
      </c>
      <c r="B370" s="33" t="s">
        <v>584</v>
      </c>
      <c r="C370" s="33">
        <v>1981</v>
      </c>
      <c r="D370" s="136">
        <v>7639747</v>
      </c>
    </row>
    <row r="371" spans="1:4" x14ac:dyDescent="0.35">
      <c r="A371" s="135" t="s">
        <v>583</v>
      </c>
      <c r="B371" s="33" t="s">
        <v>584</v>
      </c>
      <c r="C371" s="33">
        <v>1982</v>
      </c>
      <c r="D371" s="136">
        <v>8051750</v>
      </c>
    </row>
    <row r="372" spans="1:4" x14ac:dyDescent="0.35">
      <c r="A372" s="135" t="s">
        <v>583</v>
      </c>
      <c r="B372" s="33" t="s">
        <v>584</v>
      </c>
      <c r="C372" s="33">
        <v>1983</v>
      </c>
      <c r="D372" s="136">
        <v>8401760</v>
      </c>
    </row>
    <row r="373" spans="1:4" x14ac:dyDescent="0.35">
      <c r="A373" s="135" t="s">
        <v>583</v>
      </c>
      <c r="B373" s="33" t="s">
        <v>584</v>
      </c>
      <c r="C373" s="33">
        <v>1984</v>
      </c>
      <c r="D373" s="136">
        <v>10070100</v>
      </c>
    </row>
    <row r="374" spans="1:4" x14ac:dyDescent="0.35">
      <c r="A374" s="135" t="s">
        <v>583</v>
      </c>
      <c r="B374" s="33" t="s">
        <v>584</v>
      </c>
      <c r="C374" s="33">
        <v>1985</v>
      </c>
      <c r="D374" s="136">
        <v>11412810</v>
      </c>
    </row>
    <row r="375" spans="1:4" x14ac:dyDescent="0.35">
      <c r="A375" s="135" t="s">
        <v>583</v>
      </c>
      <c r="B375" s="33" t="s">
        <v>584</v>
      </c>
      <c r="C375" s="33">
        <v>1986</v>
      </c>
      <c r="D375" s="136">
        <v>14189687</v>
      </c>
    </row>
    <row r="376" spans="1:4" x14ac:dyDescent="0.35">
      <c r="A376" s="135" t="s">
        <v>583</v>
      </c>
      <c r="B376" s="33" t="s">
        <v>584</v>
      </c>
      <c r="C376" s="33">
        <v>1987</v>
      </c>
      <c r="D376" s="136">
        <v>15324260</v>
      </c>
    </row>
    <row r="377" spans="1:4" x14ac:dyDescent="0.35">
      <c r="A377" s="135" t="s">
        <v>583</v>
      </c>
      <c r="B377" s="33" t="s">
        <v>584</v>
      </c>
      <c r="C377" s="33">
        <v>1988</v>
      </c>
      <c r="D377" s="136">
        <v>15867027</v>
      </c>
    </row>
    <row r="378" spans="1:4" x14ac:dyDescent="0.35">
      <c r="A378" s="135" t="s">
        <v>583</v>
      </c>
      <c r="B378" s="33" t="s">
        <v>584</v>
      </c>
      <c r="C378" s="33">
        <v>1989</v>
      </c>
      <c r="D378" s="136">
        <v>16907101</v>
      </c>
    </row>
    <row r="379" spans="1:4" x14ac:dyDescent="0.35">
      <c r="A379" s="135" t="s">
        <v>583</v>
      </c>
      <c r="B379" s="33" t="s">
        <v>584</v>
      </c>
      <c r="C379" s="33">
        <v>1990</v>
      </c>
      <c r="D379" s="136">
        <v>16845500</v>
      </c>
    </row>
    <row r="380" spans="1:4" x14ac:dyDescent="0.35">
      <c r="A380" s="135" t="s">
        <v>583</v>
      </c>
      <c r="B380" s="33" t="s">
        <v>584</v>
      </c>
      <c r="C380" s="33">
        <v>1991</v>
      </c>
      <c r="D380" s="136">
        <v>17540742</v>
      </c>
    </row>
    <row r="381" spans="1:4" x14ac:dyDescent="0.35">
      <c r="A381" s="135" t="s">
        <v>583</v>
      </c>
      <c r="B381" s="33" t="s">
        <v>584</v>
      </c>
      <c r="C381" s="33">
        <v>1992</v>
      </c>
      <c r="D381" s="136">
        <v>18511420</v>
      </c>
    </row>
    <row r="382" spans="1:4" x14ac:dyDescent="0.35">
      <c r="A382" s="135" t="s">
        <v>583</v>
      </c>
      <c r="B382" s="33" t="s">
        <v>584</v>
      </c>
      <c r="C382" s="33">
        <v>1993</v>
      </c>
      <c r="D382" s="136">
        <v>19069955</v>
      </c>
    </row>
    <row r="383" spans="1:4" x14ac:dyDescent="0.35">
      <c r="A383" s="135" t="s">
        <v>583</v>
      </c>
      <c r="B383" s="33" t="s">
        <v>584</v>
      </c>
      <c r="C383" s="33">
        <v>1994</v>
      </c>
      <c r="D383" s="136">
        <v>19565009</v>
      </c>
    </row>
    <row r="384" spans="1:4" x14ac:dyDescent="0.35">
      <c r="A384" s="135" t="s">
        <v>583</v>
      </c>
      <c r="B384" s="33" t="s">
        <v>584</v>
      </c>
      <c r="C384" s="33">
        <v>1995</v>
      </c>
      <c r="D384" s="136">
        <v>21540240</v>
      </c>
    </row>
    <row r="385" spans="1:4" x14ac:dyDescent="0.35">
      <c r="A385" s="135" t="s">
        <v>583</v>
      </c>
      <c r="B385" s="33" t="s">
        <v>584</v>
      </c>
      <c r="C385" s="33">
        <v>1996</v>
      </c>
      <c r="D385" s="136">
        <v>20625374</v>
      </c>
    </row>
    <row r="386" spans="1:4" x14ac:dyDescent="0.35">
      <c r="A386" s="135" t="s">
        <v>583</v>
      </c>
      <c r="B386" s="33" t="s">
        <v>584</v>
      </c>
      <c r="C386" s="33">
        <v>1997</v>
      </c>
      <c r="D386" s="136">
        <v>20764756</v>
      </c>
    </row>
    <row r="387" spans="1:4" x14ac:dyDescent="0.35">
      <c r="A387" s="135" t="s">
        <v>583</v>
      </c>
      <c r="B387" s="33" t="s">
        <v>584</v>
      </c>
      <c r="C387" s="33">
        <v>1998</v>
      </c>
      <c r="D387" s="136">
        <v>20949425</v>
      </c>
    </row>
    <row r="388" spans="1:4" x14ac:dyDescent="0.35">
      <c r="A388" s="135" t="s">
        <v>583</v>
      </c>
      <c r="B388" s="33" t="s">
        <v>584</v>
      </c>
      <c r="C388" s="33">
        <v>1999</v>
      </c>
      <c r="D388" s="136">
        <v>21313759</v>
      </c>
    </row>
    <row r="389" spans="1:4" x14ac:dyDescent="0.35">
      <c r="A389" s="135" t="s">
        <v>583</v>
      </c>
      <c r="B389" s="33" t="s">
        <v>584</v>
      </c>
      <c r="C389" s="33">
        <v>2000</v>
      </c>
      <c r="D389" s="136">
        <v>20271766</v>
      </c>
    </row>
    <row r="390" spans="1:4" x14ac:dyDescent="0.35">
      <c r="A390" s="135" t="s">
        <v>583</v>
      </c>
      <c r="B390" s="33" t="s">
        <v>584</v>
      </c>
      <c r="C390" s="33">
        <v>2001</v>
      </c>
      <c r="D390" s="136">
        <v>19173584</v>
      </c>
    </row>
    <row r="391" spans="1:4" x14ac:dyDescent="0.35">
      <c r="A391" s="135" t="s">
        <v>583</v>
      </c>
      <c r="B391" s="33" t="s">
        <v>584</v>
      </c>
      <c r="C391" s="33">
        <v>2002</v>
      </c>
      <c r="D391" s="136">
        <v>20397976</v>
      </c>
    </row>
    <row r="392" spans="1:4" x14ac:dyDescent="0.35">
      <c r="A392" s="135" t="s">
        <v>583</v>
      </c>
      <c r="B392" s="33" t="s">
        <v>584</v>
      </c>
      <c r="C392" s="33">
        <v>2003</v>
      </c>
      <c r="D392" s="136">
        <v>21698372</v>
      </c>
    </row>
    <row r="393" spans="1:4" x14ac:dyDescent="0.35">
      <c r="A393" s="135" t="s">
        <v>583</v>
      </c>
      <c r="B393" s="33" t="s">
        <v>584</v>
      </c>
      <c r="C393" s="33">
        <v>2004</v>
      </c>
      <c r="D393" s="136">
        <v>23210778</v>
      </c>
    </row>
    <row r="394" spans="1:4" x14ac:dyDescent="0.35">
      <c r="A394" s="135" t="s">
        <v>583</v>
      </c>
      <c r="B394" s="33" t="s">
        <v>584</v>
      </c>
      <c r="C394" s="33">
        <v>2005</v>
      </c>
      <c r="D394" s="136">
        <v>24843189</v>
      </c>
    </row>
    <row r="395" spans="1:4" x14ac:dyDescent="0.35">
      <c r="A395" s="135" t="s">
        <v>583</v>
      </c>
      <c r="B395" s="33" t="s">
        <v>584</v>
      </c>
      <c r="C395" s="33">
        <v>2006</v>
      </c>
      <c r="D395" s="136">
        <v>27518014</v>
      </c>
    </row>
    <row r="396" spans="1:4" x14ac:dyDescent="0.35">
      <c r="A396" s="135" t="s">
        <v>583</v>
      </c>
      <c r="B396" s="33" t="s">
        <v>584</v>
      </c>
      <c r="C396" s="33">
        <v>2007</v>
      </c>
      <c r="D396" s="136">
        <v>26110062</v>
      </c>
    </row>
    <row r="397" spans="1:4" x14ac:dyDescent="0.35">
      <c r="A397" s="135" t="s">
        <v>583</v>
      </c>
      <c r="B397" s="33" t="s">
        <v>584</v>
      </c>
      <c r="C397" s="33">
        <v>2008</v>
      </c>
      <c r="D397" s="136">
        <v>28817393</v>
      </c>
    </row>
    <row r="398" spans="1:4" x14ac:dyDescent="0.35">
      <c r="A398" s="135" t="s">
        <v>583</v>
      </c>
      <c r="B398" s="33" t="s">
        <v>584</v>
      </c>
      <c r="C398" s="33">
        <v>2009</v>
      </c>
      <c r="D398" s="136">
        <v>20086729</v>
      </c>
    </row>
    <row r="399" spans="1:4" x14ac:dyDescent="0.35">
      <c r="A399" s="135" t="s">
        <v>583</v>
      </c>
      <c r="B399" s="33" t="s">
        <v>584</v>
      </c>
      <c r="C399" s="33">
        <v>2010</v>
      </c>
      <c r="D399" s="136">
        <v>23160948</v>
      </c>
    </row>
    <row r="400" spans="1:4" x14ac:dyDescent="0.35">
      <c r="A400" s="135" t="s">
        <v>583</v>
      </c>
      <c r="B400" s="33" t="s">
        <v>584</v>
      </c>
      <c r="C400" s="33">
        <v>2011</v>
      </c>
      <c r="D400" s="136">
        <v>19163525</v>
      </c>
    </row>
    <row r="401" spans="1:4" x14ac:dyDescent="0.35">
      <c r="A401" s="135" t="s">
        <v>583</v>
      </c>
      <c r="B401" s="33" t="s">
        <v>584</v>
      </c>
      <c r="C401" s="33">
        <v>2012</v>
      </c>
      <c r="D401" s="136">
        <v>19617956</v>
      </c>
    </row>
    <row r="402" spans="1:4" x14ac:dyDescent="0.35">
      <c r="A402" s="135" t="s">
        <v>583</v>
      </c>
      <c r="B402" s="33" t="s">
        <v>584</v>
      </c>
      <c r="C402" s="33">
        <v>2013</v>
      </c>
      <c r="D402" s="136">
        <v>18011524</v>
      </c>
    </row>
    <row r="403" spans="1:4" x14ac:dyDescent="0.35">
      <c r="A403" s="135" t="s">
        <v>583</v>
      </c>
      <c r="B403" s="33" t="s">
        <v>584</v>
      </c>
      <c r="C403" s="33">
        <v>2014</v>
      </c>
      <c r="D403" s="136">
        <v>22518444</v>
      </c>
    </row>
    <row r="404" spans="1:4" x14ac:dyDescent="0.35">
      <c r="A404" s="135" t="s">
        <v>583</v>
      </c>
      <c r="B404" s="33" t="s">
        <v>584</v>
      </c>
      <c r="C404" s="33">
        <v>2015</v>
      </c>
      <c r="D404" s="136">
        <v>23368738</v>
      </c>
    </row>
    <row r="405" spans="1:4" x14ac:dyDescent="0.35">
      <c r="A405" s="135" t="s">
        <v>583</v>
      </c>
      <c r="B405" s="33" t="s">
        <v>584</v>
      </c>
      <c r="C405" s="33">
        <v>2016</v>
      </c>
      <c r="D405" s="136">
        <v>25844846</v>
      </c>
    </row>
    <row r="406" spans="1:4" x14ac:dyDescent="0.35">
      <c r="A406" s="135" t="s">
        <v>583</v>
      </c>
      <c r="B406" s="33" t="s">
        <v>584</v>
      </c>
      <c r="C406" s="33">
        <v>2017</v>
      </c>
      <c r="D406" s="136">
        <v>23415687</v>
      </c>
    </row>
    <row r="407" spans="1:4" ht="15" thickBot="1" x14ac:dyDescent="0.4">
      <c r="A407" s="137" t="s">
        <v>583</v>
      </c>
      <c r="B407" s="34" t="s">
        <v>584</v>
      </c>
      <c r="C407" s="34">
        <v>2018</v>
      </c>
      <c r="D407" s="138">
        <v>23948771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449086A8E10046AB63CFC0314A924B" ma:contentTypeVersion="8" ma:contentTypeDescription="Create a new document." ma:contentTypeScope="" ma:versionID="9087e5b8d07a992f81eeeb6b6b5f17bd">
  <xsd:schema xmlns:xsd="http://www.w3.org/2001/XMLSchema" xmlns:xs="http://www.w3.org/2001/XMLSchema" xmlns:p="http://schemas.microsoft.com/office/2006/metadata/properties" xmlns:ns2="3b45e7f4-c13e-4b5f-9f48-cb346869c719" targetNamespace="http://schemas.microsoft.com/office/2006/metadata/properties" ma:root="true" ma:fieldsID="0498fb7f6a884b7949faa40d9dc2b052" ns2:_="">
    <xsd:import namespace="3b45e7f4-c13e-4b5f-9f48-cb346869c7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5e7f4-c13e-4b5f-9f48-cb346869c7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DF4097-D1A3-4F78-97A3-CBBB56E8B5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2A8EDD-E4B4-41D9-A2D7-8BF0F692E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45e7f4-c13e-4b5f-9f48-cb346869c7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2E6B43-8772-4A6E-A55B-EAB1C325A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Cereal_Original</vt:lpstr>
      <vt:lpstr>Convert_in_Standard Format</vt:lpstr>
      <vt:lpstr>Ready To Use_99 Rows</vt:lpstr>
      <vt:lpstr>all</vt:lpstr>
      <vt:lpstr>Comparision_2020</vt:lpstr>
      <vt:lpstr>History of Products</vt:lpstr>
      <vt:lpstr>Cereal Production</vt:lpstr>
      <vt:lpstr>'History of Products'!cereal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</dc:creator>
  <cp:lastModifiedBy>ipekguven</cp:lastModifiedBy>
  <dcterms:created xsi:type="dcterms:W3CDTF">2021-03-11T04:37:23Z</dcterms:created>
  <dcterms:modified xsi:type="dcterms:W3CDTF">2021-03-17T20:18:37Z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0x010100D0449086A8E10046AB63CFC0314A924B</vt:lpwstr>
  </property>
</Properties>
</file>