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si448\excel\"/>
    </mc:Choice>
  </mc:AlternateContent>
  <xr:revisionPtr revIDLastSave="0" documentId="13_ncr:1_{C5843B83-4290-44E6-A1C1-0734EFC7185C}" xr6:coauthVersionLast="47" xr6:coauthVersionMax="47" xr10:uidLastSave="{00000000-0000-0000-0000-000000000000}"/>
  <bookViews>
    <workbookView xWindow="-105" yWindow="0" windowWidth="26010" windowHeight="20985" activeTab="1" xr2:uid="{AAD483F3-72CF-426B-B5F0-00D45379506F}"/>
  </bookViews>
  <sheets>
    <sheet name="Sheet1" sheetId="1" r:id="rId1"/>
    <sheet name="Known Liquidity Sho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I5" i="2"/>
  <c r="J5" i="2" s="1"/>
  <c r="K5" i="2" s="1"/>
  <c r="L5" i="2" s="1"/>
  <c r="M5" i="2" s="1"/>
  <c r="N5" i="2" s="1"/>
  <c r="O5" i="2" s="1"/>
  <c r="P5" i="2" s="1"/>
  <c r="Q5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3" i="2"/>
  <c r="F2" i="1"/>
  <c r="F10" i="1"/>
  <c r="G10" i="1"/>
  <c r="F4" i="1"/>
  <c r="G4" i="1"/>
  <c r="F5" i="1"/>
  <c r="G5" i="1"/>
  <c r="F6" i="1"/>
  <c r="G6" i="1"/>
  <c r="F7" i="1"/>
  <c r="G7" i="1"/>
  <c r="G2" i="1"/>
  <c r="F8" i="1"/>
  <c r="G8" i="1"/>
  <c r="F11" i="1"/>
  <c r="G11" i="1"/>
  <c r="F3" i="1"/>
  <c r="G3" i="1"/>
  <c r="G9" i="1"/>
  <c r="F9" i="1"/>
  <c r="D26" i="2" l="1"/>
  <c r="D7" i="2"/>
  <c r="D6" i="2"/>
  <c r="D24" i="2"/>
  <c r="D22" i="2"/>
  <c r="D20" i="2"/>
  <c r="D18" i="2"/>
  <c r="D16" i="2"/>
  <c r="D8" i="2"/>
  <c r="G5" i="2" s="1"/>
  <c r="D25" i="2"/>
  <c r="D23" i="2"/>
  <c r="D21" i="2"/>
  <c r="D19" i="2"/>
  <c r="D17" i="2"/>
  <c r="D15" i="2"/>
  <c r="D14" i="2"/>
  <c r="D13" i="2"/>
  <c r="D12" i="2"/>
  <c r="D11" i="2"/>
  <c r="D10" i="2"/>
  <c r="D9" i="2"/>
</calcChain>
</file>

<file path=xl/sharedStrings.xml><?xml version="1.0" encoding="utf-8"?>
<sst xmlns="http://schemas.openxmlformats.org/spreadsheetml/2006/main" count="15" uniqueCount="14">
  <si>
    <t>Market</t>
  </si>
  <si>
    <t>Value</t>
  </si>
  <si>
    <t>Seller Gain/Loss</t>
  </si>
  <si>
    <t>Bidder Gain/Loss</t>
  </si>
  <si>
    <t>Trade?</t>
  </si>
  <si>
    <t>Lowest Bid</t>
  </si>
  <si>
    <t>Highest Bid</t>
  </si>
  <si>
    <t>Acceptable Haircut</t>
  </si>
  <si>
    <t>True Value</t>
  </si>
  <si>
    <t>Bid</t>
  </si>
  <si>
    <t>Seller will accept greater than</t>
  </si>
  <si>
    <t>Values</t>
  </si>
  <si>
    <t>Actual Values</t>
  </si>
  <si>
    <t>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</si>
</sst>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4" fontId="0" fillId="0" borderId="0" xfId="0" applyNumberForma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FA70-9EAD-414C-8528-9068C9B02482}">
  <dimension ref="A1:H11"/>
  <sheetViews>
    <sheetView zoomScale="235" zoomScaleNormal="235" workbookViewId="0"/>
  </sheetViews>
  <sheetFormatPr defaultRowHeight="15" outlineLevelCol="1" x14ac:dyDescent="0.25"/>
  <cols>
    <col min="1" max="5" width="13" customWidth="1"/>
    <col min="6" max="7" width="13" hidden="1" customWidth="1" outlineLevel="1"/>
    <col min="8" max="8" width="9.140625" collapsed="1"/>
  </cols>
  <sheetData>
    <row r="1" spans="1:7" ht="30" x14ac:dyDescent="0.25">
      <c r="A1" s="2" t="s">
        <v>0</v>
      </c>
      <c r="B1" s="2" t="s">
        <v>1</v>
      </c>
      <c r="C1" s="3" t="s">
        <v>6</v>
      </c>
      <c r="D1" s="3" t="s">
        <v>5</v>
      </c>
      <c r="E1" s="3" t="s">
        <v>4</v>
      </c>
      <c r="F1" s="3" t="s">
        <v>2</v>
      </c>
      <c r="G1" s="3" t="s">
        <v>3</v>
      </c>
    </row>
    <row r="2" spans="1:7" x14ac:dyDescent="0.25">
      <c r="A2" s="1">
        <v>1</v>
      </c>
      <c r="B2">
        <v>856</v>
      </c>
      <c r="F2">
        <f t="shared" ref="F2:F11" si="0">MAX(C2-B2,0)</f>
        <v>0</v>
      </c>
      <c r="G2">
        <f t="shared" ref="G2:G11" si="1">MIN(B2-C2,0)</f>
        <v>0</v>
      </c>
    </row>
    <row r="3" spans="1:7" x14ac:dyDescent="0.25">
      <c r="A3" s="1">
        <v>2</v>
      </c>
      <c r="B3">
        <v>315</v>
      </c>
      <c r="F3">
        <f t="shared" si="0"/>
        <v>0</v>
      </c>
      <c r="G3">
        <f t="shared" si="1"/>
        <v>0</v>
      </c>
    </row>
    <row r="4" spans="1:7" x14ac:dyDescent="0.25">
      <c r="A4" s="1">
        <v>3</v>
      </c>
      <c r="B4">
        <v>7</v>
      </c>
      <c r="F4">
        <f t="shared" si="0"/>
        <v>0</v>
      </c>
      <c r="G4">
        <f t="shared" si="1"/>
        <v>0</v>
      </c>
    </row>
    <row r="5" spans="1:7" x14ac:dyDescent="0.25">
      <c r="A5" s="1">
        <v>4</v>
      </c>
      <c r="B5">
        <v>920</v>
      </c>
      <c r="F5">
        <f t="shared" si="0"/>
        <v>0</v>
      </c>
      <c r="G5">
        <f t="shared" si="1"/>
        <v>0</v>
      </c>
    </row>
    <row r="6" spans="1:7" x14ac:dyDescent="0.25">
      <c r="A6" s="1">
        <v>5</v>
      </c>
      <c r="B6">
        <v>26</v>
      </c>
      <c r="F6">
        <f t="shared" si="0"/>
        <v>0</v>
      </c>
      <c r="G6">
        <f t="shared" si="1"/>
        <v>0</v>
      </c>
    </row>
    <row r="7" spans="1:7" x14ac:dyDescent="0.25">
      <c r="A7" s="1">
        <v>6</v>
      </c>
      <c r="B7">
        <v>518</v>
      </c>
      <c r="F7">
        <f t="shared" si="0"/>
        <v>0</v>
      </c>
      <c r="G7">
        <f t="shared" si="1"/>
        <v>0</v>
      </c>
    </row>
    <row r="8" spans="1:7" x14ac:dyDescent="0.25">
      <c r="A8" s="1">
        <v>7</v>
      </c>
      <c r="B8">
        <v>768</v>
      </c>
      <c r="F8">
        <f t="shared" si="0"/>
        <v>0</v>
      </c>
      <c r="G8">
        <f t="shared" si="1"/>
        <v>0</v>
      </c>
    </row>
    <row r="9" spans="1:7" x14ac:dyDescent="0.25">
      <c r="A9" s="1">
        <v>8</v>
      </c>
      <c r="B9">
        <v>936</v>
      </c>
      <c r="F9">
        <f t="shared" si="0"/>
        <v>0</v>
      </c>
      <c r="G9">
        <f t="shared" si="1"/>
        <v>0</v>
      </c>
    </row>
    <row r="10" spans="1:7" x14ac:dyDescent="0.25">
      <c r="A10" s="1">
        <v>9</v>
      </c>
      <c r="B10">
        <v>131</v>
      </c>
      <c r="F10">
        <f t="shared" si="0"/>
        <v>0</v>
      </c>
      <c r="G10">
        <f t="shared" si="1"/>
        <v>0</v>
      </c>
    </row>
    <row r="11" spans="1:7" x14ac:dyDescent="0.25">
      <c r="A11" s="1">
        <v>10</v>
      </c>
      <c r="B11">
        <v>721</v>
      </c>
      <c r="F11">
        <f t="shared" si="0"/>
        <v>0</v>
      </c>
      <c r="G11">
        <f t="shared" si="1"/>
        <v>0</v>
      </c>
    </row>
  </sheetData>
  <sortState xmlns:xlrd2="http://schemas.microsoft.com/office/spreadsheetml/2017/richdata2" ref="A14:B23">
    <sortCondition ref="A14:A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0AC8-EF58-455D-A5D5-EEA3769EB1CC}">
  <dimension ref="B1:Q32"/>
  <sheetViews>
    <sheetView tabSelected="1" workbookViewId="0"/>
  </sheetViews>
  <sheetFormatPr defaultRowHeight="15" x14ac:dyDescent="0.25"/>
  <cols>
    <col min="2" max="2" width="30.7109375" customWidth="1"/>
    <col min="4" max="4" width="15.5703125" customWidth="1"/>
  </cols>
  <sheetData>
    <row r="1" spans="2:17" x14ac:dyDescent="0.25">
      <c r="B1" t="s">
        <v>7</v>
      </c>
      <c r="C1">
        <v>0.5</v>
      </c>
    </row>
    <row r="2" spans="2:17" x14ac:dyDescent="0.25">
      <c r="B2" t="s">
        <v>8</v>
      </c>
      <c r="C2">
        <v>600</v>
      </c>
    </row>
    <row r="3" spans="2:17" x14ac:dyDescent="0.25">
      <c r="B3" t="s">
        <v>10</v>
      </c>
      <c r="C3">
        <f>C2*C1</f>
        <v>300</v>
      </c>
    </row>
    <row r="4" spans="2:17" x14ac:dyDescent="0.25">
      <c r="H4" t="s">
        <v>11</v>
      </c>
    </row>
    <row r="5" spans="2:17" ht="30" x14ac:dyDescent="0.25">
      <c r="C5" s="4" t="s">
        <v>9</v>
      </c>
      <c r="D5" s="4" t="s">
        <v>3</v>
      </c>
      <c r="G5" s="7">
        <f>D8</f>
        <v>0</v>
      </c>
      <c r="H5">
        <v>100</v>
      </c>
      <c r="I5">
        <f>H5+100</f>
        <v>200</v>
      </c>
      <c r="J5">
        <f t="shared" ref="J5:Q5" si="0">I5+100</f>
        <v>300</v>
      </c>
      <c r="K5">
        <f t="shared" si="0"/>
        <v>400</v>
      </c>
      <c r="L5">
        <f t="shared" si="0"/>
        <v>500</v>
      </c>
      <c r="M5">
        <f t="shared" si="0"/>
        <v>600</v>
      </c>
      <c r="N5">
        <f t="shared" si="0"/>
        <v>700</v>
      </c>
      <c r="O5">
        <f t="shared" si="0"/>
        <v>800</v>
      </c>
      <c r="P5">
        <f t="shared" si="0"/>
        <v>900</v>
      </c>
      <c r="Q5">
        <f t="shared" si="0"/>
        <v>1000</v>
      </c>
    </row>
    <row r="6" spans="2:17" x14ac:dyDescent="0.25">
      <c r="C6" s="6">
        <v>0</v>
      </c>
      <c r="D6">
        <f>IF(C6&gt;$C$3,$C$2-C6,0)</f>
        <v>0</v>
      </c>
      <c r="F6" t="s">
        <v>13</v>
      </c>
      <c r="G6" s="6">
        <v>0</v>
      </c>
    </row>
    <row r="7" spans="2:17" x14ac:dyDescent="0.25">
      <c r="C7" s="6">
        <f>C6+50</f>
        <v>50</v>
      </c>
      <c r="D7">
        <f t="shared" ref="D7:D25" si="1">IF(C7&gt;$C$3,$C$2-C7,0)</f>
        <v>0</v>
      </c>
      <c r="G7" s="6">
        <f>G6+50</f>
        <v>50</v>
      </c>
    </row>
    <row r="8" spans="2:17" x14ac:dyDescent="0.25">
      <c r="C8" s="6">
        <f t="shared" ref="C8:C26" si="2">C7+50</f>
        <v>100</v>
      </c>
      <c r="D8">
        <f t="shared" si="1"/>
        <v>0</v>
      </c>
      <c r="G8" s="6">
        <f t="shared" ref="G8:G26" si="3">G7+50</f>
        <v>100</v>
      </c>
    </row>
    <row r="9" spans="2:17" x14ac:dyDescent="0.25">
      <c r="C9" s="6">
        <f t="shared" si="2"/>
        <v>150</v>
      </c>
      <c r="D9">
        <f t="shared" si="1"/>
        <v>0</v>
      </c>
      <c r="G9" s="6">
        <f t="shared" si="3"/>
        <v>150</v>
      </c>
    </row>
    <row r="10" spans="2:17" x14ac:dyDescent="0.25">
      <c r="C10" s="6">
        <f t="shared" si="2"/>
        <v>200</v>
      </c>
      <c r="D10">
        <f t="shared" si="1"/>
        <v>0</v>
      </c>
      <c r="G10" s="6">
        <f t="shared" si="3"/>
        <v>200</v>
      </c>
    </row>
    <row r="11" spans="2:17" x14ac:dyDescent="0.25">
      <c r="C11" s="6">
        <f t="shared" si="2"/>
        <v>250</v>
      </c>
      <c r="D11">
        <f t="shared" si="1"/>
        <v>0</v>
      </c>
      <c r="G11" s="6">
        <f t="shared" si="3"/>
        <v>250</v>
      </c>
    </row>
    <row r="12" spans="2:17" x14ac:dyDescent="0.25">
      <c r="C12" s="6">
        <f t="shared" si="2"/>
        <v>300</v>
      </c>
      <c r="D12">
        <f t="shared" si="1"/>
        <v>0</v>
      </c>
      <c r="G12" s="6">
        <f t="shared" si="3"/>
        <v>300</v>
      </c>
    </row>
    <row r="13" spans="2:17" x14ac:dyDescent="0.25">
      <c r="C13" s="6">
        <f t="shared" si="2"/>
        <v>350</v>
      </c>
      <c r="D13">
        <f t="shared" si="1"/>
        <v>250</v>
      </c>
      <c r="G13" s="6">
        <f t="shared" si="3"/>
        <v>350</v>
      </c>
    </row>
    <row r="14" spans="2:17" x14ac:dyDescent="0.25">
      <c r="C14" s="6">
        <f t="shared" si="2"/>
        <v>400</v>
      </c>
      <c r="D14">
        <f t="shared" si="1"/>
        <v>200</v>
      </c>
      <c r="G14" s="6">
        <f t="shared" si="3"/>
        <v>400</v>
      </c>
    </row>
    <row r="15" spans="2:17" x14ac:dyDescent="0.25">
      <c r="C15" s="6">
        <f t="shared" si="2"/>
        <v>450</v>
      </c>
      <c r="D15">
        <f t="shared" si="1"/>
        <v>150</v>
      </c>
      <c r="G15" s="6">
        <f t="shared" si="3"/>
        <v>450</v>
      </c>
    </row>
    <row r="16" spans="2:17" x14ac:dyDescent="0.25">
      <c r="C16" s="6">
        <f t="shared" si="2"/>
        <v>500</v>
      </c>
      <c r="D16">
        <f t="shared" si="1"/>
        <v>100</v>
      </c>
      <c r="G16" s="6">
        <f t="shared" si="3"/>
        <v>500</v>
      </c>
    </row>
    <row r="17" spans="2:7" x14ac:dyDescent="0.25">
      <c r="C17" s="6">
        <f t="shared" si="2"/>
        <v>550</v>
      </c>
      <c r="D17">
        <f t="shared" si="1"/>
        <v>50</v>
      </c>
      <c r="G17" s="6">
        <f t="shared" si="3"/>
        <v>550</v>
      </c>
    </row>
    <row r="18" spans="2:7" x14ac:dyDescent="0.25">
      <c r="C18" s="6">
        <f t="shared" si="2"/>
        <v>600</v>
      </c>
      <c r="D18">
        <f t="shared" si="1"/>
        <v>0</v>
      </c>
      <c r="G18" s="6">
        <f t="shared" si="3"/>
        <v>600</v>
      </c>
    </row>
    <row r="19" spans="2:7" x14ac:dyDescent="0.25">
      <c r="C19" s="6">
        <f t="shared" si="2"/>
        <v>650</v>
      </c>
      <c r="D19">
        <f t="shared" si="1"/>
        <v>-50</v>
      </c>
      <c r="G19" s="6">
        <f t="shared" si="3"/>
        <v>650</v>
      </c>
    </row>
    <row r="20" spans="2:7" x14ac:dyDescent="0.25">
      <c r="C20" s="6">
        <f t="shared" si="2"/>
        <v>700</v>
      </c>
      <c r="D20">
        <f t="shared" si="1"/>
        <v>-100</v>
      </c>
      <c r="G20" s="6">
        <f t="shared" si="3"/>
        <v>700</v>
      </c>
    </row>
    <row r="21" spans="2:7" x14ac:dyDescent="0.25">
      <c r="C21" s="6">
        <f t="shared" si="2"/>
        <v>750</v>
      </c>
      <c r="D21">
        <f t="shared" si="1"/>
        <v>-150</v>
      </c>
      <c r="G21" s="6">
        <f t="shared" si="3"/>
        <v>750</v>
      </c>
    </row>
    <row r="22" spans="2:7" x14ac:dyDescent="0.25">
      <c r="C22" s="6">
        <f t="shared" si="2"/>
        <v>800</v>
      </c>
      <c r="D22">
        <f t="shared" si="1"/>
        <v>-200</v>
      </c>
      <c r="G22" s="6">
        <f t="shared" si="3"/>
        <v>800</v>
      </c>
    </row>
    <row r="23" spans="2:7" x14ac:dyDescent="0.25">
      <c r="C23" s="6">
        <f t="shared" si="2"/>
        <v>850</v>
      </c>
      <c r="D23">
        <f t="shared" si="1"/>
        <v>-250</v>
      </c>
      <c r="G23" s="6">
        <f t="shared" si="3"/>
        <v>850</v>
      </c>
    </row>
    <row r="24" spans="2:7" x14ac:dyDescent="0.25">
      <c r="C24" s="6">
        <f t="shared" si="2"/>
        <v>900</v>
      </c>
      <c r="D24">
        <f t="shared" si="1"/>
        <v>-300</v>
      </c>
      <c r="G24" s="6">
        <f t="shared" si="3"/>
        <v>900</v>
      </c>
    </row>
    <row r="25" spans="2:7" x14ac:dyDescent="0.25">
      <c r="C25" s="6">
        <f t="shared" si="2"/>
        <v>950</v>
      </c>
      <c r="D25">
        <f t="shared" si="1"/>
        <v>-350</v>
      </c>
      <c r="G25" s="6">
        <f t="shared" si="3"/>
        <v>950</v>
      </c>
    </row>
    <row r="26" spans="2:7" x14ac:dyDescent="0.25">
      <c r="C26" s="6">
        <f t="shared" si="2"/>
        <v>1000</v>
      </c>
      <c r="D26">
        <f>IF(C26&gt;$C$3,$C$2-C26,0)</f>
        <v>-400</v>
      </c>
      <c r="G26" s="6">
        <f t="shared" si="3"/>
        <v>1000</v>
      </c>
    </row>
    <row r="27" spans="2:7" x14ac:dyDescent="0.25">
      <c r="C27" s="5"/>
    </row>
    <row r="28" spans="2:7" x14ac:dyDescent="0.25">
      <c r="B28" t="s">
        <v>12</v>
      </c>
      <c r="C28" s="5"/>
    </row>
    <row r="29" spans="2:7" x14ac:dyDescent="0.25">
      <c r="C29" s="5"/>
    </row>
    <row r="30" spans="2:7" x14ac:dyDescent="0.25">
      <c r="C30" s="5"/>
    </row>
    <row r="31" spans="2:7" x14ac:dyDescent="0.25">
      <c r="C31" s="5"/>
    </row>
    <row r="32" spans="2:7" x14ac:dyDescent="0.25">
      <c r="C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Known Liquidity 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Crotty</dc:creator>
  <cp:lastModifiedBy>Kevin Crotty</cp:lastModifiedBy>
  <dcterms:created xsi:type="dcterms:W3CDTF">2025-02-10T19:56:42Z</dcterms:created>
  <dcterms:modified xsi:type="dcterms:W3CDTF">2025-02-11T15:22:03Z</dcterms:modified>
</cp:coreProperties>
</file>