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si448\excel\"/>
    </mc:Choice>
  </mc:AlternateContent>
  <xr:revisionPtr revIDLastSave="0" documentId="8_{5C9A50DD-2B9B-43D9-A69D-21179297098B}" xr6:coauthVersionLast="47" xr6:coauthVersionMax="47" xr10:uidLastSave="{00000000-0000-0000-0000-000000000000}"/>
  <bookViews>
    <workbookView xWindow="25800" yWindow="0" windowWidth="25800" windowHeight="21000" xr2:uid="{2F8319E9-40F5-4C21-9742-169AFBECD8B1}"/>
  </bookViews>
  <sheets>
    <sheet name="Sheet1" sheetId="1" r:id="rId1"/>
  </sheets>
  <definedNames>
    <definedName name="CR_TIPS">Sheet1!$C$4</definedName>
    <definedName name="CR_Treasury">Sheet1!$C$3</definedName>
    <definedName name="INFLATION">Sheet1!$C$5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9" i="1"/>
  <c r="D28" i="1"/>
  <c r="C28" i="1"/>
  <c r="E28" i="1" s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9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</calcChain>
</file>

<file path=xl/sharedStrings.xml><?xml version="1.0" encoding="utf-8"?>
<sst xmlns="http://schemas.openxmlformats.org/spreadsheetml/2006/main" count="14" uniqueCount="10">
  <si>
    <t>Maturity</t>
  </si>
  <si>
    <t>Coupon Rate (Treasury)</t>
  </si>
  <si>
    <t>Coupon Rate (TIPS)</t>
  </si>
  <si>
    <t>Inflation</t>
  </si>
  <si>
    <t>Nominal</t>
  </si>
  <si>
    <t>Real</t>
  </si>
  <si>
    <t>Period</t>
  </si>
  <si>
    <t>Treasury</t>
  </si>
  <si>
    <t>TIPS</t>
  </si>
  <si>
    <t>Face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</si>
</sst>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69AF-DD49-49C4-8FB1-7E5B9364A711}">
  <dimension ref="B2:H28"/>
  <sheetViews>
    <sheetView tabSelected="1" zoomScale="175" zoomScaleNormal="175" workbookViewId="0">
      <selection activeCell="A4" sqref="A4"/>
    </sheetView>
  </sheetViews>
  <sheetFormatPr defaultRowHeight="15" x14ac:dyDescent="0.25"/>
  <cols>
    <col min="2" max="2" width="22.28515625" bestFit="1" customWidth="1"/>
  </cols>
  <sheetData>
    <row r="2" spans="2:8" x14ac:dyDescent="0.25">
      <c r="B2" t="s">
        <v>0</v>
      </c>
      <c r="C2">
        <v>10</v>
      </c>
    </row>
    <row r="3" spans="2:8" x14ac:dyDescent="0.25">
      <c r="B3" t="s">
        <v>1</v>
      </c>
      <c r="C3" s="1">
        <v>0.06</v>
      </c>
    </row>
    <row r="4" spans="2:8" x14ac:dyDescent="0.25">
      <c r="B4" t="s">
        <v>2</v>
      </c>
      <c r="C4" s="1">
        <v>0.06</v>
      </c>
    </row>
    <row r="5" spans="2:8" x14ac:dyDescent="0.25">
      <c r="B5" t="s">
        <v>3</v>
      </c>
      <c r="C5" s="1">
        <v>0.04</v>
      </c>
    </row>
    <row r="7" spans="2:8" x14ac:dyDescent="0.25">
      <c r="B7" t="s">
        <v>6</v>
      </c>
      <c r="C7" s="2" t="s">
        <v>4</v>
      </c>
      <c r="D7" s="2"/>
      <c r="E7" s="2" t="s">
        <v>5</v>
      </c>
      <c r="F7" s="2"/>
      <c r="G7" t="s">
        <v>9</v>
      </c>
    </row>
    <row r="8" spans="2:8" x14ac:dyDescent="0.25">
      <c r="C8" t="s">
        <v>7</v>
      </c>
      <c r="D8" t="s">
        <v>8</v>
      </c>
      <c r="E8" t="s">
        <v>7</v>
      </c>
      <c r="F8" t="s">
        <v>8</v>
      </c>
      <c r="G8" t="s">
        <v>7</v>
      </c>
      <c r="H8" t="s">
        <v>8</v>
      </c>
    </row>
    <row r="9" spans="2:8" x14ac:dyDescent="0.25">
      <c r="B9">
        <v>1</v>
      </c>
      <c r="C9">
        <f>CR_Treasury/2*G9</f>
        <v>3</v>
      </c>
      <c r="D9" s="3">
        <f>CR_TIPS/2*H9</f>
        <v>3.06</v>
      </c>
      <c r="E9" s="3">
        <f>C9/(1+INFLATION/2)^B9</f>
        <v>2.9411764705882351</v>
      </c>
      <c r="F9">
        <f>D9/(1+INFLATION/2)^B9</f>
        <v>3</v>
      </c>
      <c r="G9">
        <v>100</v>
      </c>
      <c r="H9" s="3">
        <f>100*(1+INFLATION/2)^B9</f>
        <v>102</v>
      </c>
    </row>
    <row r="10" spans="2:8" x14ac:dyDescent="0.25">
      <c r="B10">
        <f>B9+1</f>
        <v>2</v>
      </c>
      <c r="C10">
        <f>CR_Treasury/2*G10</f>
        <v>3</v>
      </c>
      <c r="D10" s="3">
        <f>CR_TIPS/2*H10</f>
        <v>3.1211999999999995</v>
      </c>
      <c r="E10" s="3">
        <f>C10/(1+INFLATION/2)^B10</f>
        <v>2.8835063437139561</v>
      </c>
      <c r="F10">
        <f>D10/(1+INFLATION/2)^B10</f>
        <v>2.9999999999999996</v>
      </c>
      <c r="G10">
        <v>100</v>
      </c>
      <c r="H10" s="3">
        <f>100*(1+INFLATION/2)^B10</f>
        <v>104.03999999999999</v>
      </c>
    </row>
    <row r="11" spans="2:8" x14ac:dyDescent="0.25">
      <c r="B11">
        <f t="shared" ref="B11:B27" si="0">B10+1</f>
        <v>3</v>
      </c>
      <c r="C11">
        <f>CR_Treasury/2*G11</f>
        <v>3</v>
      </c>
      <c r="D11" s="3">
        <f>CR_TIPS/2*H11</f>
        <v>3.1836239999999996</v>
      </c>
      <c r="E11" s="3">
        <f>C11/(1+INFLATION/2)^B11</f>
        <v>2.8269670036411338</v>
      </c>
      <c r="F11">
        <f>D11/(1+INFLATION/2)^B11</f>
        <v>3</v>
      </c>
      <c r="G11">
        <v>100</v>
      </c>
      <c r="H11" s="3">
        <f>100*(1+INFLATION/2)^B11</f>
        <v>106.12079999999999</v>
      </c>
    </row>
    <row r="12" spans="2:8" x14ac:dyDescent="0.25">
      <c r="B12">
        <f t="shared" si="0"/>
        <v>4</v>
      </c>
      <c r="C12">
        <f>CR_Treasury/2*G12</f>
        <v>3</v>
      </c>
      <c r="D12" s="3">
        <f>CR_TIPS/2*H12</f>
        <v>3.2472964800000002</v>
      </c>
      <c r="E12" s="3">
        <f>C12/(1+INFLATION/2)^B12</f>
        <v>2.7715362780795427</v>
      </c>
      <c r="F12">
        <f>D12/(1+INFLATION/2)^B12</f>
        <v>3</v>
      </c>
      <c r="G12">
        <v>100</v>
      </c>
      <c r="H12" s="3">
        <f>100*(1+INFLATION/2)^B12</f>
        <v>108.243216</v>
      </c>
    </row>
    <row r="13" spans="2:8" x14ac:dyDescent="0.25">
      <c r="B13">
        <f t="shared" si="0"/>
        <v>5</v>
      </c>
      <c r="C13">
        <f>CR_Treasury/2*G13</f>
        <v>3</v>
      </c>
      <c r="D13" s="3">
        <f>CR_TIPS/2*H13</f>
        <v>3.3122424095999996</v>
      </c>
      <c r="E13" s="3">
        <f>C13/(1+INFLATION/2)^B13</f>
        <v>2.7171924294897476</v>
      </c>
      <c r="F13">
        <f>D13/(1+INFLATION/2)^B13</f>
        <v>2.9999999999999996</v>
      </c>
      <c r="G13">
        <v>100</v>
      </c>
      <c r="H13" s="3">
        <f>100*(1+INFLATION/2)^B13</f>
        <v>110.40808032</v>
      </c>
    </row>
    <row r="14" spans="2:8" x14ac:dyDescent="0.25">
      <c r="B14">
        <f t="shared" si="0"/>
        <v>6</v>
      </c>
      <c r="C14">
        <f>CR_Treasury/2*G14</f>
        <v>3</v>
      </c>
      <c r="D14" s="3">
        <f>CR_TIPS/2*H14</f>
        <v>3.378487257792</v>
      </c>
      <c r="E14" s="3">
        <f>C14/(1+INFLATION/2)^B14</f>
        <v>2.6639141465585761</v>
      </c>
      <c r="F14">
        <f>D14/(1+INFLATION/2)^B14</f>
        <v>3</v>
      </c>
      <c r="G14">
        <v>100</v>
      </c>
      <c r="H14" s="3">
        <f>100*(1+INFLATION/2)^B14</f>
        <v>112.61624192640001</v>
      </c>
    </row>
    <row r="15" spans="2:8" x14ac:dyDescent="0.25">
      <c r="B15">
        <f t="shared" si="0"/>
        <v>7</v>
      </c>
      <c r="C15">
        <f>CR_Treasury/2*G15</f>
        <v>3</v>
      </c>
      <c r="D15" s="3">
        <f>CR_TIPS/2*H15</f>
        <v>3.446057002947839</v>
      </c>
      <c r="E15" s="3">
        <f>C15/(1+INFLATION/2)^B15</f>
        <v>2.6116805358417419</v>
      </c>
      <c r="F15">
        <f>D15/(1+INFLATION/2)^B15</f>
        <v>2.9999999999999996</v>
      </c>
      <c r="G15">
        <v>100</v>
      </c>
      <c r="H15" s="3">
        <f>100*(1+INFLATION/2)^B15</f>
        <v>114.86856676492798</v>
      </c>
    </row>
    <row r="16" spans="2:8" x14ac:dyDescent="0.25">
      <c r="B16">
        <f t="shared" si="0"/>
        <v>8</v>
      </c>
      <c r="C16">
        <f>CR_Treasury/2*G16</f>
        <v>3</v>
      </c>
      <c r="D16" s="3">
        <f>CR_TIPS/2*H16</f>
        <v>3.5149781430067963</v>
      </c>
      <c r="E16" s="3">
        <f>C16/(1+INFLATION/2)^B16</f>
        <v>2.5604711135703346</v>
      </c>
      <c r="F16">
        <f>D16/(1+INFLATION/2)^B16</f>
        <v>3</v>
      </c>
      <c r="G16">
        <v>100</v>
      </c>
      <c r="H16" s="3">
        <f>100*(1+INFLATION/2)^B16</f>
        <v>117.16593810022655</v>
      </c>
    </row>
    <row r="17" spans="2:8" x14ac:dyDescent="0.25">
      <c r="B17">
        <f t="shared" si="0"/>
        <v>9</v>
      </c>
      <c r="C17">
        <f>CR_Treasury/2*G17</f>
        <v>3</v>
      </c>
      <c r="D17" s="3">
        <f>CR_TIPS/2*H17</f>
        <v>3.5852777058669325</v>
      </c>
      <c r="E17" s="3">
        <f>C17/(1+INFLATION/2)^B17</f>
        <v>2.5102657976179752</v>
      </c>
      <c r="F17">
        <f>D17/(1+INFLATION/2)^B17</f>
        <v>3</v>
      </c>
      <c r="G17">
        <v>100</v>
      </c>
      <c r="H17" s="3">
        <f>100*(1+INFLATION/2)^B17</f>
        <v>119.50925686223108</v>
      </c>
    </row>
    <row r="18" spans="2:8" x14ac:dyDescent="0.25">
      <c r="B18">
        <f t="shared" si="0"/>
        <v>10</v>
      </c>
      <c r="C18">
        <f>CR_Treasury/2*G18</f>
        <v>3</v>
      </c>
      <c r="D18" s="3">
        <f>CR_TIPS/2*H18</f>
        <v>3.6569832599842713</v>
      </c>
      <c r="E18" s="3">
        <f>C18/(1+INFLATION/2)^B18</f>
        <v>2.4610448996254659</v>
      </c>
      <c r="F18">
        <f>D18/(1+INFLATION/2)^B18</f>
        <v>3</v>
      </c>
      <c r="G18">
        <v>100</v>
      </c>
      <c r="H18" s="3">
        <f>100*(1+INFLATION/2)^B18</f>
        <v>121.89944199947571</v>
      </c>
    </row>
    <row r="19" spans="2:8" x14ac:dyDescent="0.25">
      <c r="B19">
        <f t="shared" si="0"/>
        <v>11</v>
      </c>
      <c r="C19">
        <f>CR_Treasury/2*G19</f>
        <v>3</v>
      </c>
      <c r="D19" s="3">
        <f>CR_TIPS/2*H19</f>
        <v>3.7301229251839558</v>
      </c>
      <c r="E19" s="3">
        <f>C19/(1+INFLATION/2)^B19</f>
        <v>2.412789117279869</v>
      </c>
      <c r="F19">
        <f>D19/(1+INFLATION/2)^B19</f>
        <v>3</v>
      </c>
      <c r="G19">
        <v>100</v>
      </c>
      <c r="H19" s="3">
        <f>100*(1+INFLATION/2)^B19</f>
        <v>124.3374308394652</v>
      </c>
    </row>
    <row r="20" spans="2:8" x14ac:dyDescent="0.25">
      <c r="B20">
        <f t="shared" si="0"/>
        <v>12</v>
      </c>
      <c r="C20">
        <f>CR_Treasury/2*G20</f>
        <v>3</v>
      </c>
      <c r="D20" s="3">
        <f>CR_TIPS/2*H20</f>
        <v>3.8047253836876358</v>
      </c>
      <c r="E20" s="3">
        <f>C20/(1+INFLATION/2)^B20</f>
        <v>2.3654795267449691</v>
      </c>
      <c r="F20">
        <f>D20/(1+INFLATION/2)^B20</f>
        <v>3</v>
      </c>
      <c r="G20">
        <v>100</v>
      </c>
      <c r="H20" s="3">
        <f>100*(1+INFLATION/2)^B20</f>
        <v>126.82417945625453</v>
      </c>
    </row>
    <row r="21" spans="2:8" x14ac:dyDescent="0.25">
      <c r="B21">
        <f t="shared" si="0"/>
        <v>13</v>
      </c>
      <c r="C21">
        <f>CR_Treasury/2*G21</f>
        <v>3</v>
      </c>
      <c r="D21" s="3">
        <f>CR_TIPS/2*H21</f>
        <v>3.8808198913613876</v>
      </c>
      <c r="E21" s="3">
        <f>C21/(1+INFLATION/2)^B21</f>
        <v>2.3190975752401659</v>
      </c>
      <c r="F21">
        <f>D21/(1+INFLATION/2)^B21</f>
        <v>2.9999999999999996</v>
      </c>
      <c r="G21">
        <v>100</v>
      </c>
      <c r="H21" s="3">
        <f>100*(1+INFLATION/2)^B21</f>
        <v>129.3606630453796</v>
      </c>
    </row>
    <row r="22" spans="2:8" x14ac:dyDescent="0.25">
      <c r="B22">
        <f t="shared" si="0"/>
        <v>14</v>
      </c>
      <c r="C22">
        <f>CR_Treasury/2*G22</f>
        <v>3</v>
      </c>
      <c r="D22" s="3">
        <f>CR_TIPS/2*H22</f>
        <v>3.9584362891886165</v>
      </c>
      <c r="E22" s="3">
        <f>C22/(1+INFLATION/2)^B22</f>
        <v>2.2736250737648684</v>
      </c>
      <c r="F22">
        <f>D22/(1+INFLATION/2)^B22</f>
        <v>3</v>
      </c>
      <c r="G22">
        <v>100</v>
      </c>
      <c r="H22" s="3">
        <f>100*(1+INFLATION/2)^B22</f>
        <v>131.94787630628721</v>
      </c>
    </row>
    <row r="23" spans="2:8" x14ac:dyDescent="0.25">
      <c r="B23">
        <f t="shared" si="0"/>
        <v>15</v>
      </c>
      <c r="C23">
        <f>CR_Treasury/2*G23</f>
        <v>3</v>
      </c>
      <c r="D23" s="3">
        <f>CR_TIPS/2*H23</f>
        <v>4.0376050149723879</v>
      </c>
      <c r="E23" s="3">
        <f>C23/(1+INFLATION/2)^B23</f>
        <v>2.229044189965558</v>
      </c>
      <c r="F23">
        <f>D23/(1+INFLATION/2)^B23</f>
        <v>3</v>
      </c>
      <c r="G23">
        <v>100</v>
      </c>
      <c r="H23" s="3">
        <f>100*(1+INFLATION/2)^B23</f>
        <v>134.58683383241294</v>
      </c>
    </row>
    <row r="24" spans="2:8" x14ac:dyDescent="0.25">
      <c r="B24">
        <f t="shared" si="0"/>
        <v>16</v>
      </c>
      <c r="C24">
        <f>CR_Treasury/2*G24</f>
        <v>3</v>
      </c>
      <c r="D24" s="3">
        <f>CR_TIPS/2*H24</f>
        <v>4.1183571152718361</v>
      </c>
      <c r="E24" s="3">
        <f>C24/(1+INFLATION/2)^B24</f>
        <v>2.1853374411427033</v>
      </c>
      <c r="F24">
        <f>D24/(1+INFLATION/2)^B24</f>
        <v>3</v>
      </c>
      <c r="G24">
        <v>100</v>
      </c>
      <c r="H24" s="3">
        <f>100*(1+INFLATION/2)^B24</f>
        <v>137.27857050906121</v>
      </c>
    </row>
    <row r="25" spans="2:8" x14ac:dyDescent="0.25">
      <c r="B25">
        <f t="shared" si="0"/>
        <v>17</v>
      </c>
      <c r="C25">
        <f>CR_Treasury/2*G25</f>
        <v>3</v>
      </c>
      <c r="D25" s="3">
        <f>CR_TIPS/2*H25</f>
        <v>4.2007242575772734</v>
      </c>
      <c r="E25" s="3">
        <f>C25/(1+INFLATION/2)^B25</f>
        <v>2.1424876873948069</v>
      </c>
      <c r="F25">
        <f>D25/(1+INFLATION/2)^B25</f>
        <v>3</v>
      </c>
      <c r="G25">
        <v>100</v>
      </c>
      <c r="H25" s="3">
        <f>100*(1+INFLATION/2)^B25</f>
        <v>140.02414191924245</v>
      </c>
    </row>
    <row r="26" spans="2:8" x14ac:dyDescent="0.25">
      <c r="B26">
        <f t="shared" si="0"/>
        <v>18</v>
      </c>
      <c r="C26">
        <f>CR_Treasury/2*G26</f>
        <v>3</v>
      </c>
      <c r="D26" s="3">
        <f>CR_TIPS/2*H26</f>
        <v>4.2847387427288179</v>
      </c>
      <c r="E26" s="3">
        <f>C26/(1+INFLATION/2)^B26</f>
        <v>2.10047812489687</v>
      </c>
      <c r="F26">
        <f>D26/(1+INFLATION/2)^B26</f>
        <v>3</v>
      </c>
      <c r="G26">
        <v>100</v>
      </c>
      <c r="H26" s="3">
        <f>100*(1+INFLATION/2)^B26</f>
        <v>142.82462475762728</v>
      </c>
    </row>
    <row r="27" spans="2:8" x14ac:dyDescent="0.25">
      <c r="B27">
        <f t="shared" si="0"/>
        <v>19</v>
      </c>
      <c r="C27">
        <f>CR_Treasury/2*G27</f>
        <v>3</v>
      </c>
      <c r="D27" s="3">
        <f>CR_TIPS/2*H27</f>
        <v>4.3704335175833942</v>
      </c>
      <c r="E27" s="3">
        <f>C27/(1+INFLATION/2)^B27</f>
        <v>2.0592922793106569</v>
      </c>
      <c r="F27">
        <f>D27/(1+INFLATION/2)^B27</f>
        <v>3</v>
      </c>
      <c r="G27">
        <v>100</v>
      </c>
      <c r="H27" s="3">
        <f>100*(1+INFLATION/2)^B27</f>
        <v>145.68111725277981</v>
      </c>
    </row>
    <row r="28" spans="2:8" x14ac:dyDescent="0.25">
      <c r="B28">
        <f>B27+1</f>
        <v>20</v>
      </c>
      <c r="C28">
        <f>CR_Treasury/2*G28+G28</f>
        <v>103</v>
      </c>
      <c r="D28" s="3">
        <f>CR_TIPS/2*H28+H28</f>
        <v>153.05258178577049</v>
      </c>
      <c r="E28" s="3">
        <f>C28/(1+INFLATION/2)^B28</f>
        <v>69.316047310129946</v>
      </c>
      <c r="F28">
        <f>D28/(1+INFLATION/2)^B28</f>
        <v>103</v>
      </c>
      <c r="G28">
        <v>100</v>
      </c>
      <c r="H28" s="3">
        <f>100*(1+INFLATION/2)^B28</f>
        <v>148.59473959783543</v>
      </c>
    </row>
  </sheetData>
  <mergeCells count="2">
    <mergeCell ref="C7:D7"/>
    <mergeCell ref="E7:F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413D8A9D81BC42B89A34BEF682B128" ma:contentTypeVersion="3" ma:contentTypeDescription="Create a new document." ma:contentTypeScope="" ma:versionID="dd0b018530d27fc3b1d9b2c4d0b986bf">
  <xsd:schema xmlns:xsd="http://www.w3.org/2001/XMLSchema" xmlns:xs="http://www.w3.org/2001/XMLSchema" xmlns:p="http://schemas.microsoft.com/office/2006/metadata/properties" xmlns:ns3="6e8c3f7f-26d7-4998-b53e-8e33be4b4482" targetNamespace="http://schemas.microsoft.com/office/2006/metadata/properties" ma:root="true" ma:fieldsID="044746c9a29a6dc4879bf5a0d5aab4ed" ns3:_="">
    <xsd:import namespace="6e8c3f7f-26d7-4998-b53e-8e33be4b44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8c3f7f-26d7-4998-b53e-8e33be4b44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E5A70A-BB43-42DD-8B05-1689EB348A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8c3f7f-26d7-4998-b53e-8e33be4b44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26D541-22B8-41EE-99AE-6663A4E895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81E68A-A2FE-4539-87B6-E7DBFDBCF6B4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6e8c3f7f-26d7-4998-b53e-8e33be4b4482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CR_TIPS</vt:lpstr>
      <vt:lpstr>CR_Treasury</vt:lpstr>
      <vt:lpstr>INFLATION</vt:lpstr>
    </vt:vector>
  </TitlesOfParts>
  <Company>Rice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Crotty</dc:creator>
  <cp:lastModifiedBy>Kevin Crotty</cp:lastModifiedBy>
  <dcterms:created xsi:type="dcterms:W3CDTF">2024-01-30T16:39:08Z</dcterms:created>
  <dcterms:modified xsi:type="dcterms:W3CDTF">2024-01-31T14:58:03Z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0x010100B9413D8A9D81BC42B89A34BEF682B128</vt:lpwstr>
  </property>
</Properties>
</file>