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FE0B440-7EF2-4E17-ACE6-03B93892B8B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sumo" sheetId="1" r:id="rId1"/>
    <sheet name="Sheet1" sheetId="5" r:id="rId2"/>
    <sheet name="Preços" sheetId="3" r:id="rId3"/>
    <sheet name="base de teste" sheetId="4" r:id="rId4"/>
    <sheet name="output" sheetId="2" r:id="rId5"/>
  </sheets>
  <definedNames>
    <definedName name="_xlnm._FilterDatabase" localSheetId="4" hidden="1">output!$A$1:$H$1693</definedName>
    <definedName name="_xlnm._FilterDatabase" localSheetId="0" hidden="1">Resumo!$A$1:$Y$181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2" i="1"/>
  <c r="Y14" i="1"/>
  <c r="Y2" i="1"/>
  <c r="L3" i="1"/>
  <c r="N3" i="1"/>
  <c r="P3" i="1"/>
  <c r="R3" i="1"/>
  <c r="T3" i="1"/>
  <c r="V3" i="1"/>
  <c r="L4" i="1"/>
  <c r="N4" i="1"/>
  <c r="P4" i="1"/>
  <c r="R4" i="1"/>
  <c r="T4" i="1"/>
  <c r="V4" i="1"/>
  <c r="L5" i="1"/>
  <c r="N5" i="1"/>
  <c r="P5" i="1"/>
  <c r="R5" i="1"/>
  <c r="T5" i="1"/>
  <c r="V5" i="1"/>
  <c r="L6" i="1"/>
  <c r="N6" i="1"/>
  <c r="P6" i="1"/>
  <c r="R6" i="1"/>
  <c r="T6" i="1"/>
  <c r="V6" i="1"/>
  <c r="L7" i="1"/>
  <c r="N7" i="1"/>
  <c r="P7" i="1"/>
  <c r="R7" i="1"/>
  <c r="T7" i="1"/>
  <c r="V7" i="1"/>
  <c r="L8" i="1"/>
  <c r="N8" i="1"/>
  <c r="P8" i="1"/>
  <c r="R8" i="1"/>
  <c r="T8" i="1"/>
  <c r="V8" i="1"/>
  <c r="L9" i="1"/>
  <c r="N9" i="1"/>
  <c r="P9" i="1"/>
  <c r="R9" i="1"/>
  <c r="T9" i="1"/>
  <c r="V9" i="1"/>
  <c r="L10" i="1"/>
  <c r="N10" i="1"/>
  <c r="P10" i="1"/>
  <c r="R10" i="1"/>
  <c r="T10" i="1"/>
  <c r="V10" i="1"/>
  <c r="L11" i="1"/>
  <c r="N11" i="1"/>
  <c r="P11" i="1"/>
  <c r="R11" i="1"/>
  <c r="T11" i="1"/>
  <c r="V11" i="1"/>
  <c r="L12" i="1"/>
  <c r="N12" i="1"/>
  <c r="P12" i="1"/>
  <c r="R12" i="1"/>
  <c r="T12" i="1"/>
  <c r="V12" i="1"/>
  <c r="L13" i="1"/>
  <c r="N13" i="1"/>
  <c r="P13" i="1"/>
  <c r="R13" i="1"/>
  <c r="T13" i="1"/>
  <c r="V13" i="1"/>
  <c r="L14" i="1"/>
  <c r="N14" i="1"/>
  <c r="P14" i="1"/>
  <c r="R14" i="1"/>
  <c r="T14" i="1"/>
  <c r="V14" i="1"/>
  <c r="L15" i="1"/>
  <c r="N15" i="1"/>
  <c r="P15" i="1"/>
  <c r="R15" i="1"/>
  <c r="T15" i="1"/>
  <c r="V15" i="1"/>
  <c r="L16" i="1"/>
  <c r="N16" i="1"/>
  <c r="P16" i="1"/>
  <c r="R16" i="1"/>
  <c r="T16" i="1"/>
  <c r="V16" i="1"/>
  <c r="L17" i="1"/>
  <c r="N17" i="1"/>
  <c r="P17" i="1"/>
  <c r="R17" i="1"/>
  <c r="T17" i="1"/>
  <c r="V17" i="1"/>
  <c r="L18" i="1"/>
  <c r="N18" i="1"/>
  <c r="P18" i="1"/>
  <c r="R18" i="1"/>
  <c r="T18" i="1"/>
  <c r="V18" i="1"/>
  <c r="L19" i="1"/>
  <c r="N19" i="1"/>
  <c r="P19" i="1"/>
  <c r="R19" i="1"/>
  <c r="T19" i="1"/>
  <c r="V19" i="1"/>
  <c r="L20" i="1"/>
  <c r="N20" i="1"/>
  <c r="P20" i="1"/>
  <c r="R20" i="1"/>
  <c r="T20" i="1"/>
  <c r="V20" i="1"/>
  <c r="L21" i="1"/>
  <c r="N21" i="1"/>
  <c r="P21" i="1"/>
  <c r="R21" i="1"/>
  <c r="T21" i="1"/>
  <c r="V21" i="1"/>
  <c r="L22" i="1"/>
  <c r="N22" i="1"/>
  <c r="P22" i="1"/>
  <c r="R22" i="1"/>
  <c r="T22" i="1"/>
  <c r="V22" i="1"/>
  <c r="L23" i="1"/>
  <c r="N23" i="1"/>
  <c r="P23" i="1"/>
  <c r="R23" i="1"/>
  <c r="T23" i="1"/>
  <c r="V23" i="1"/>
  <c r="L24" i="1"/>
  <c r="N24" i="1"/>
  <c r="P24" i="1"/>
  <c r="R24" i="1"/>
  <c r="T24" i="1"/>
  <c r="V24" i="1"/>
  <c r="L25" i="1"/>
  <c r="N25" i="1"/>
  <c r="P25" i="1"/>
  <c r="R25" i="1"/>
  <c r="T25" i="1"/>
  <c r="V25" i="1"/>
  <c r="L26" i="1"/>
  <c r="N26" i="1"/>
  <c r="P26" i="1"/>
  <c r="R26" i="1"/>
  <c r="T26" i="1"/>
  <c r="V26" i="1"/>
  <c r="L27" i="1"/>
  <c r="N27" i="1"/>
  <c r="P27" i="1"/>
  <c r="R27" i="1"/>
  <c r="T27" i="1"/>
  <c r="V27" i="1"/>
  <c r="L28" i="1"/>
  <c r="N28" i="1"/>
  <c r="P28" i="1"/>
  <c r="R28" i="1"/>
  <c r="T28" i="1"/>
  <c r="V28" i="1"/>
  <c r="L29" i="1"/>
  <c r="N29" i="1"/>
  <c r="P29" i="1"/>
  <c r="R29" i="1"/>
  <c r="T29" i="1"/>
  <c r="V29" i="1"/>
  <c r="L30" i="1"/>
  <c r="N30" i="1"/>
  <c r="P30" i="1"/>
  <c r="R30" i="1"/>
  <c r="T30" i="1"/>
  <c r="V30" i="1"/>
  <c r="L31" i="1"/>
  <c r="N31" i="1"/>
  <c r="P31" i="1"/>
  <c r="R31" i="1"/>
  <c r="T31" i="1"/>
  <c r="V31" i="1"/>
  <c r="L32" i="1"/>
  <c r="N32" i="1"/>
  <c r="P32" i="1"/>
  <c r="R32" i="1"/>
  <c r="T32" i="1"/>
  <c r="V32" i="1"/>
  <c r="L33" i="1"/>
  <c r="N33" i="1"/>
  <c r="P33" i="1"/>
  <c r="R33" i="1"/>
  <c r="T33" i="1"/>
  <c r="V33" i="1"/>
  <c r="L34" i="1"/>
  <c r="N34" i="1"/>
  <c r="P34" i="1"/>
  <c r="R34" i="1"/>
  <c r="T34" i="1"/>
  <c r="V34" i="1"/>
  <c r="L35" i="1"/>
  <c r="N35" i="1"/>
  <c r="P35" i="1"/>
  <c r="R35" i="1"/>
  <c r="T35" i="1"/>
  <c r="V35" i="1"/>
  <c r="L36" i="1"/>
  <c r="N36" i="1"/>
  <c r="P36" i="1"/>
  <c r="R36" i="1"/>
  <c r="T36" i="1"/>
  <c r="V36" i="1"/>
  <c r="L37" i="1"/>
  <c r="N37" i="1"/>
  <c r="P37" i="1"/>
  <c r="R37" i="1"/>
  <c r="T37" i="1"/>
  <c r="V37" i="1"/>
  <c r="L38" i="1"/>
  <c r="N38" i="1"/>
  <c r="P38" i="1"/>
  <c r="R38" i="1"/>
  <c r="T38" i="1"/>
  <c r="V38" i="1"/>
  <c r="L39" i="1"/>
  <c r="N39" i="1"/>
  <c r="P39" i="1"/>
  <c r="R39" i="1"/>
  <c r="T39" i="1"/>
  <c r="V39" i="1"/>
  <c r="L40" i="1"/>
  <c r="N40" i="1"/>
  <c r="P40" i="1"/>
  <c r="R40" i="1"/>
  <c r="T40" i="1"/>
  <c r="V40" i="1"/>
  <c r="L41" i="1"/>
  <c r="N41" i="1"/>
  <c r="P41" i="1"/>
  <c r="R41" i="1"/>
  <c r="T41" i="1"/>
  <c r="V41" i="1"/>
  <c r="L42" i="1"/>
  <c r="N42" i="1"/>
  <c r="P42" i="1"/>
  <c r="R42" i="1"/>
  <c r="T42" i="1"/>
  <c r="V42" i="1"/>
  <c r="L43" i="1"/>
  <c r="N43" i="1"/>
  <c r="P43" i="1"/>
  <c r="R43" i="1"/>
  <c r="T43" i="1"/>
  <c r="V43" i="1"/>
  <c r="L44" i="1"/>
  <c r="N44" i="1"/>
  <c r="P44" i="1"/>
  <c r="R44" i="1"/>
  <c r="T44" i="1"/>
  <c r="V44" i="1"/>
  <c r="L45" i="1"/>
  <c r="N45" i="1"/>
  <c r="P45" i="1"/>
  <c r="R45" i="1"/>
  <c r="T45" i="1"/>
  <c r="V45" i="1"/>
  <c r="L46" i="1"/>
  <c r="N46" i="1"/>
  <c r="P46" i="1"/>
  <c r="R46" i="1"/>
  <c r="T46" i="1"/>
  <c r="V46" i="1"/>
  <c r="L47" i="1"/>
  <c r="N47" i="1"/>
  <c r="P47" i="1"/>
  <c r="R47" i="1"/>
  <c r="T47" i="1"/>
  <c r="V47" i="1"/>
  <c r="L48" i="1"/>
  <c r="N48" i="1"/>
  <c r="P48" i="1"/>
  <c r="R48" i="1"/>
  <c r="T48" i="1"/>
  <c r="V48" i="1"/>
  <c r="L49" i="1"/>
  <c r="N49" i="1"/>
  <c r="P49" i="1"/>
  <c r="R49" i="1"/>
  <c r="T49" i="1"/>
  <c r="V49" i="1"/>
  <c r="L50" i="1"/>
  <c r="N50" i="1"/>
  <c r="P50" i="1"/>
  <c r="R50" i="1"/>
  <c r="T50" i="1"/>
  <c r="V50" i="1"/>
  <c r="L51" i="1"/>
  <c r="N51" i="1"/>
  <c r="P51" i="1"/>
  <c r="R51" i="1"/>
  <c r="T51" i="1"/>
  <c r="V51" i="1"/>
  <c r="L52" i="1"/>
  <c r="N52" i="1"/>
  <c r="P52" i="1"/>
  <c r="R52" i="1"/>
  <c r="T52" i="1"/>
  <c r="V52" i="1"/>
  <c r="L53" i="1"/>
  <c r="N53" i="1"/>
  <c r="P53" i="1"/>
  <c r="R53" i="1"/>
  <c r="T53" i="1"/>
  <c r="V53" i="1"/>
  <c r="L54" i="1"/>
  <c r="N54" i="1"/>
  <c r="P54" i="1"/>
  <c r="R54" i="1"/>
  <c r="T54" i="1"/>
  <c r="V54" i="1"/>
  <c r="L55" i="1"/>
  <c r="N55" i="1"/>
  <c r="P55" i="1"/>
  <c r="R55" i="1"/>
  <c r="T55" i="1"/>
  <c r="V55" i="1"/>
  <c r="L56" i="1"/>
  <c r="N56" i="1"/>
  <c r="P56" i="1"/>
  <c r="R56" i="1"/>
  <c r="T56" i="1"/>
  <c r="V56" i="1"/>
  <c r="L57" i="1"/>
  <c r="N57" i="1"/>
  <c r="P57" i="1"/>
  <c r="R57" i="1"/>
  <c r="T57" i="1"/>
  <c r="V57" i="1"/>
  <c r="L58" i="1"/>
  <c r="N58" i="1"/>
  <c r="P58" i="1"/>
  <c r="R58" i="1"/>
  <c r="T58" i="1"/>
  <c r="V58" i="1"/>
  <c r="L59" i="1"/>
  <c r="N59" i="1"/>
  <c r="P59" i="1"/>
  <c r="R59" i="1"/>
  <c r="T59" i="1"/>
  <c r="V59" i="1"/>
  <c r="L60" i="1"/>
  <c r="N60" i="1"/>
  <c r="P60" i="1"/>
  <c r="R60" i="1"/>
  <c r="T60" i="1"/>
  <c r="V60" i="1"/>
  <c r="L61" i="1"/>
  <c r="N61" i="1"/>
  <c r="P61" i="1"/>
  <c r="R61" i="1"/>
  <c r="T61" i="1"/>
  <c r="V61" i="1"/>
  <c r="L62" i="1"/>
  <c r="N62" i="1"/>
  <c r="P62" i="1"/>
  <c r="R62" i="1"/>
  <c r="T62" i="1"/>
  <c r="V62" i="1"/>
  <c r="L63" i="1"/>
  <c r="N63" i="1"/>
  <c r="P63" i="1"/>
  <c r="R63" i="1"/>
  <c r="T63" i="1"/>
  <c r="V63" i="1"/>
  <c r="L64" i="1"/>
  <c r="N64" i="1"/>
  <c r="P64" i="1"/>
  <c r="R64" i="1"/>
  <c r="T64" i="1"/>
  <c r="V64" i="1"/>
  <c r="L65" i="1"/>
  <c r="N65" i="1"/>
  <c r="P65" i="1"/>
  <c r="R65" i="1"/>
  <c r="T65" i="1"/>
  <c r="V65" i="1"/>
  <c r="L66" i="1"/>
  <c r="N66" i="1"/>
  <c r="P66" i="1"/>
  <c r="R66" i="1"/>
  <c r="T66" i="1"/>
  <c r="V66" i="1"/>
  <c r="L67" i="1"/>
  <c r="N67" i="1"/>
  <c r="P67" i="1"/>
  <c r="R67" i="1"/>
  <c r="T67" i="1"/>
  <c r="V67" i="1"/>
  <c r="L68" i="1"/>
  <c r="N68" i="1"/>
  <c r="P68" i="1"/>
  <c r="R68" i="1"/>
  <c r="T68" i="1"/>
  <c r="V68" i="1"/>
  <c r="L69" i="1"/>
  <c r="N69" i="1"/>
  <c r="P69" i="1"/>
  <c r="R69" i="1"/>
  <c r="T69" i="1"/>
  <c r="V69" i="1"/>
  <c r="L70" i="1"/>
  <c r="N70" i="1"/>
  <c r="P70" i="1"/>
  <c r="R70" i="1"/>
  <c r="T70" i="1"/>
  <c r="V70" i="1"/>
  <c r="L71" i="1"/>
  <c r="N71" i="1"/>
  <c r="P71" i="1"/>
  <c r="R71" i="1"/>
  <c r="T71" i="1"/>
  <c r="V71" i="1"/>
  <c r="L72" i="1"/>
  <c r="N72" i="1"/>
  <c r="P72" i="1"/>
  <c r="R72" i="1"/>
  <c r="T72" i="1"/>
  <c r="V72" i="1"/>
  <c r="L73" i="1"/>
  <c r="N73" i="1"/>
  <c r="P73" i="1"/>
  <c r="R73" i="1"/>
  <c r="T73" i="1"/>
  <c r="V73" i="1"/>
  <c r="L74" i="1"/>
  <c r="N74" i="1"/>
  <c r="P74" i="1"/>
  <c r="R74" i="1"/>
  <c r="T74" i="1"/>
  <c r="V74" i="1"/>
  <c r="L75" i="1"/>
  <c r="N75" i="1"/>
  <c r="P75" i="1"/>
  <c r="R75" i="1"/>
  <c r="T75" i="1"/>
  <c r="V75" i="1"/>
  <c r="L76" i="1"/>
  <c r="N76" i="1"/>
  <c r="P76" i="1"/>
  <c r="R76" i="1"/>
  <c r="T76" i="1"/>
  <c r="V76" i="1"/>
  <c r="L77" i="1"/>
  <c r="N77" i="1"/>
  <c r="P77" i="1"/>
  <c r="R77" i="1"/>
  <c r="T77" i="1"/>
  <c r="V77" i="1"/>
  <c r="L78" i="1"/>
  <c r="N78" i="1"/>
  <c r="P78" i="1"/>
  <c r="R78" i="1"/>
  <c r="T78" i="1"/>
  <c r="V78" i="1"/>
  <c r="L79" i="1"/>
  <c r="N79" i="1"/>
  <c r="P79" i="1"/>
  <c r="R79" i="1"/>
  <c r="T79" i="1"/>
  <c r="V79" i="1"/>
  <c r="L80" i="1"/>
  <c r="N80" i="1"/>
  <c r="P80" i="1"/>
  <c r="R80" i="1"/>
  <c r="T80" i="1"/>
  <c r="V80" i="1"/>
  <c r="L81" i="1"/>
  <c r="N81" i="1"/>
  <c r="P81" i="1"/>
  <c r="R81" i="1"/>
  <c r="T81" i="1"/>
  <c r="V81" i="1"/>
  <c r="L82" i="1"/>
  <c r="N82" i="1"/>
  <c r="P82" i="1"/>
  <c r="R82" i="1"/>
  <c r="T82" i="1"/>
  <c r="V82" i="1"/>
  <c r="L83" i="1"/>
  <c r="N83" i="1"/>
  <c r="P83" i="1"/>
  <c r="R83" i="1"/>
  <c r="T83" i="1"/>
  <c r="V83" i="1"/>
  <c r="L84" i="1"/>
  <c r="N84" i="1"/>
  <c r="P84" i="1"/>
  <c r="R84" i="1"/>
  <c r="T84" i="1"/>
  <c r="V84" i="1"/>
  <c r="L85" i="1"/>
  <c r="N85" i="1"/>
  <c r="P85" i="1"/>
  <c r="R85" i="1"/>
  <c r="T85" i="1"/>
  <c r="V85" i="1"/>
  <c r="L86" i="1"/>
  <c r="N86" i="1"/>
  <c r="P86" i="1"/>
  <c r="R86" i="1"/>
  <c r="T86" i="1"/>
  <c r="V86" i="1"/>
  <c r="L87" i="1"/>
  <c r="N87" i="1"/>
  <c r="P87" i="1"/>
  <c r="R87" i="1"/>
  <c r="T87" i="1"/>
  <c r="V87" i="1"/>
  <c r="L88" i="1"/>
  <c r="N88" i="1"/>
  <c r="P88" i="1"/>
  <c r="R88" i="1"/>
  <c r="T88" i="1"/>
  <c r="V88" i="1"/>
  <c r="L89" i="1"/>
  <c r="N89" i="1"/>
  <c r="P89" i="1"/>
  <c r="R89" i="1"/>
  <c r="T89" i="1"/>
  <c r="V89" i="1"/>
  <c r="L90" i="1"/>
  <c r="N90" i="1"/>
  <c r="P90" i="1"/>
  <c r="R90" i="1"/>
  <c r="T90" i="1"/>
  <c r="V90" i="1"/>
  <c r="L91" i="1"/>
  <c r="N91" i="1"/>
  <c r="P91" i="1"/>
  <c r="R91" i="1"/>
  <c r="T91" i="1"/>
  <c r="V91" i="1"/>
  <c r="L92" i="1"/>
  <c r="N92" i="1"/>
  <c r="P92" i="1"/>
  <c r="R92" i="1"/>
  <c r="T92" i="1"/>
  <c r="V92" i="1"/>
  <c r="L93" i="1"/>
  <c r="N93" i="1"/>
  <c r="P93" i="1"/>
  <c r="R93" i="1"/>
  <c r="T93" i="1"/>
  <c r="V93" i="1"/>
  <c r="L94" i="1"/>
  <c r="N94" i="1"/>
  <c r="P94" i="1"/>
  <c r="R94" i="1"/>
  <c r="T94" i="1"/>
  <c r="V94" i="1"/>
  <c r="L95" i="1"/>
  <c r="N95" i="1"/>
  <c r="P95" i="1"/>
  <c r="R95" i="1"/>
  <c r="T95" i="1"/>
  <c r="V95" i="1"/>
  <c r="L96" i="1"/>
  <c r="N96" i="1"/>
  <c r="P96" i="1"/>
  <c r="R96" i="1"/>
  <c r="T96" i="1"/>
  <c r="V96" i="1"/>
  <c r="L97" i="1"/>
  <c r="N97" i="1"/>
  <c r="P97" i="1"/>
  <c r="R97" i="1"/>
  <c r="T97" i="1"/>
  <c r="V97" i="1"/>
  <c r="L98" i="1"/>
  <c r="N98" i="1"/>
  <c r="P98" i="1"/>
  <c r="R98" i="1"/>
  <c r="T98" i="1"/>
  <c r="V98" i="1"/>
  <c r="L99" i="1"/>
  <c r="N99" i="1"/>
  <c r="P99" i="1"/>
  <c r="R99" i="1"/>
  <c r="T99" i="1"/>
  <c r="V99" i="1"/>
  <c r="L100" i="1"/>
  <c r="N100" i="1"/>
  <c r="P100" i="1"/>
  <c r="R100" i="1"/>
  <c r="T100" i="1"/>
  <c r="V100" i="1"/>
  <c r="L101" i="1"/>
  <c r="N101" i="1"/>
  <c r="P101" i="1"/>
  <c r="R101" i="1"/>
  <c r="T101" i="1"/>
  <c r="V101" i="1"/>
  <c r="L102" i="1"/>
  <c r="N102" i="1"/>
  <c r="P102" i="1"/>
  <c r="R102" i="1"/>
  <c r="T102" i="1"/>
  <c r="V102" i="1"/>
  <c r="L103" i="1"/>
  <c r="N103" i="1"/>
  <c r="P103" i="1"/>
  <c r="R103" i="1"/>
  <c r="T103" i="1"/>
  <c r="V103" i="1"/>
  <c r="L104" i="1"/>
  <c r="N104" i="1"/>
  <c r="P104" i="1"/>
  <c r="R104" i="1"/>
  <c r="T104" i="1"/>
  <c r="V104" i="1"/>
  <c r="L105" i="1"/>
  <c r="N105" i="1"/>
  <c r="P105" i="1"/>
  <c r="R105" i="1"/>
  <c r="T105" i="1"/>
  <c r="V105" i="1"/>
  <c r="L106" i="1"/>
  <c r="N106" i="1"/>
  <c r="P106" i="1"/>
  <c r="R106" i="1"/>
  <c r="T106" i="1"/>
  <c r="V106" i="1"/>
  <c r="L107" i="1"/>
  <c r="N107" i="1"/>
  <c r="P107" i="1"/>
  <c r="R107" i="1"/>
  <c r="T107" i="1"/>
  <c r="V107" i="1"/>
  <c r="L108" i="1"/>
  <c r="N108" i="1"/>
  <c r="P108" i="1"/>
  <c r="R108" i="1"/>
  <c r="T108" i="1"/>
  <c r="V108" i="1"/>
  <c r="L109" i="1"/>
  <c r="N109" i="1"/>
  <c r="P109" i="1"/>
  <c r="R109" i="1"/>
  <c r="T109" i="1"/>
  <c r="V109" i="1"/>
  <c r="L110" i="1"/>
  <c r="N110" i="1"/>
  <c r="P110" i="1"/>
  <c r="R110" i="1"/>
  <c r="T110" i="1"/>
  <c r="V110" i="1"/>
  <c r="L111" i="1"/>
  <c r="N111" i="1"/>
  <c r="P111" i="1"/>
  <c r="R111" i="1"/>
  <c r="T111" i="1"/>
  <c r="V111" i="1"/>
  <c r="L112" i="1"/>
  <c r="N112" i="1"/>
  <c r="P112" i="1"/>
  <c r="R112" i="1"/>
  <c r="T112" i="1"/>
  <c r="V112" i="1"/>
  <c r="L113" i="1"/>
  <c r="N113" i="1"/>
  <c r="P113" i="1"/>
  <c r="R113" i="1"/>
  <c r="T113" i="1"/>
  <c r="V113" i="1"/>
  <c r="L114" i="1"/>
  <c r="N114" i="1"/>
  <c r="P114" i="1"/>
  <c r="R114" i="1"/>
  <c r="T114" i="1"/>
  <c r="V114" i="1"/>
  <c r="L115" i="1"/>
  <c r="N115" i="1"/>
  <c r="P115" i="1"/>
  <c r="R115" i="1"/>
  <c r="T115" i="1"/>
  <c r="V115" i="1"/>
  <c r="L116" i="1"/>
  <c r="N116" i="1"/>
  <c r="P116" i="1"/>
  <c r="R116" i="1"/>
  <c r="T116" i="1"/>
  <c r="V116" i="1"/>
  <c r="L117" i="1"/>
  <c r="N117" i="1"/>
  <c r="P117" i="1"/>
  <c r="R117" i="1"/>
  <c r="T117" i="1"/>
  <c r="V117" i="1"/>
  <c r="L118" i="1"/>
  <c r="N118" i="1"/>
  <c r="P118" i="1"/>
  <c r="R118" i="1"/>
  <c r="T118" i="1"/>
  <c r="V118" i="1"/>
  <c r="L119" i="1"/>
  <c r="N119" i="1"/>
  <c r="P119" i="1"/>
  <c r="R119" i="1"/>
  <c r="T119" i="1"/>
  <c r="V119" i="1"/>
  <c r="L120" i="1"/>
  <c r="N120" i="1"/>
  <c r="P120" i="1"/>
  <c r="R120" i="1"/>
  <c r="T120" i="1"/>
  <c r="V120" i="1"/>
  <c r="L121" i="1"/>
  <c r="N121" i="1"/>
  <c r="P121" i="1"/>
  <c r="R121" i="1"/>
  <c r="T121" i="1"/>
  <c r="V121" i="1"/>
  <c r="L122" i="1"/>
  <c r="N122" i="1"/>
  <c r="P122" i="1"/>
  <c r="R122" i="1"/>
  <c r="T122" i="1"/>
  <c r="V122" i="1"/>
  <c r="L123" i="1"/>
  <c r="N123" i="1"/>
  <c r="P123" i="1"/>
  <c r="R123" i="1"/>
  <c r="T123" i="1"/>
  <c r="V123" i="1"/>
  <c r="L124" i="1"/>
  <c r="N124" i="1"/>
  <c r="P124" i="1"/>
  <c r="R124" i="1"/>
  <c r="T124" i="1"/>
  <c r="V124" i="1"/>
  <c r="L125" i="1"/>
  <c r="N125" i="1"/>
  <c r="P125" i="1"/>
  <c r="R125" i="1"/>
  <c r="T125" i="1"/>
  <c r="V125" i="1"/>
  <c r="L126" i="1"/>
  <c r="N126" i="1"/>
  <c r="P126" i="1"/>
  <c r="R126" i="1"/>
  <c r="T126" i="1"/>
  <c r="V126" i="1"/>
  <c r="L127" i="1"/>
  <c r="N127" i="1"/>
  <c r="P127" i="1"/>
  <c r="R127" i="1"/>
  <c r="T127" i="1"/>
  <c r="V127" i="1"/>
  <c r="L128" i="1"/>
  <c r="N128" i="1"/>
  <c r="P128" i="1"/>
  <c r="R128" i="1"/>
  <c r="T128" i="1"/>
  <c r="V128" i="1"/>
  <c r="L129" i="1"/>
  <c r="N129" i="1"/>
  <c r="P129" i="1"/>
  <c r="R129" i="1"/>
  <c r="T129" i="1"/>
  <c r="V129" i="1"/>
  <c r="L130" i="1"/>
  <c r="N130" i="1"/>
  <c r="P130" i="1"/>
  <c r="R130" i="1"/>
  <c r="T130" i="1"/>
  <c r="V130" i="1"/>
  <c r="L131" i="1"/>
  <c r="N131" i="1"/>
  <c r="P131" i="1"/>
  <c r="R131" i="1"/>
  <c r="T131" i="1"/>
  <c r="V131" i="1"/>
  <c r="L132" i="1"/>
  <c r="N132" i="1"/>
  <c r="P132" i="1"/>
  <c r="R132" i="1"/>
  <c r="T132" i="1"/>
  <c r="V132" i="1"/>
  <c r="L133" i="1"/>
  <c r="N133" i="1"/>
  <c r="P133" i="1"/>
  <c r="R133" i="1"/>
  <c r="T133" i="1"/>
  <c r="V133" i="1"/>
  <c r="L134" i="1"/>
  <c r="N134" i="1"/>
  <c r="P134" i="1"/>
  <c r="R134" i="1"/>
  <c r="T134" i="1"/>
  <c r="V134" i="1"/>
  <c r="L135" i="1"/>
  <c r="N135" i="1"/>
  <c r="P135" i="1"/>
  <c r="R135" i="1"/>
  <c r="T135" i="1"/>
  <c r="V135" i="1"/>
  <c r="L136" i="1"/>
  <c r="N136" i="1"/>
  <c r="P136" i="1"/>
  <c r="R136" i="1"/>
  <c r="T136" i="1"/>
  <c r="V136" i="1"/>
  <c r="L137" i="1"/>
  <c r="N137" i="1"/>
  <c r="P137" i="1"/>
  <c r="R137" i="1"/>
  <c r="T137" i="1"/>
  <c r="V137" i="1"/>
  <c r="L138" i="1"/>
  <c r="N138" i="1"/>
  <c r="P138" i="1"/>
  <c r="R138" i="1"/>
  <c r="T138" i="1"/>
  <c r="V138" i="1"/>
  <c r="L139" i="1"/>
  <c r="N139" i="1"/>
  <c r="P139" i="1"/>
  <c r="R139" i="1"/>
  <c r="T139" i="1"/>
  <c r="V139" i="1"/>
  <c r="L140" i="1"/>
  <c r="N140" i="1"/>
  <c r="P140" i="1"/>
  <c r="R140" i="1"/>
  <c r="T140" i="1"/>
  <c r="V140" i="1"/>
  <c r="L141" i="1"/>
  <c r="N141" i="1"/>
  <c r="P141" i="1"/>
  <c r="R141" i="1"/>
  <c r="T141" i="1"/>
  <c r="V141" i="1"/>
  <c r="L142" i="1"/>
  <c r="N142" i="1"/>
  <c r="P142" i="1"/>
  <c r="R142" i="1"/>
  <c r="T142" i="1"/>
  <c r="V142" i="1"/>
  <c r="L143" i="1"/>
  <c r="N143" i="1"/>
  <c r="P143" i="1"/>
  <c r="R143" i="1"/>
  <c r="T143" i="1"/>
  <c r="V143" i="1"/>
  <c r="L144" i="1"/>
  <c r="N144" i="1"/>
  <c r="P144" i="1"/>
  <c r="R144" i="1"/>
  <c r="T144" i="1"/>
  <c r="V144" i="1"/>
  <c r="L145" i="1"/>
  <c r="N145" i="1"/>
  <c r="P145" i="1"/>
  <c r="R145" i="1"/>
  <c r="T145" i="1"/>
  <c r="V145" i="1"/>
  <c r="L146" i="1"/>
  <c r="N146" i="1"/>
  <c r="P146" i="1"/>
  <c r="R146" i="1"/>
  <c r="T146" i="1"/>
  <c r="V146" i="1"/>
  <c r="L147" i="1"/>
  <c r="N147" i="1"/>
  <c r="P147" i="1"/>
  <c r="R147" i="1"/>
  <c r="T147" i="1"/>
  <c r="V147" i="1"/>
  <c r="L148" i="1"/>
  <c r="N148" i="1"/>
  <c r="P148" i="1"/>
  <c r="R148" i="1"/>
  <c r="T148" i="1"/>
  <c r="V148" i="1"/>
  <c r="L149" i="1"/>
  <c r="N149" i="1"/>
  <c r="P149" i="1"/>
  <c r="R149" i="1"/>
  <c r="T149" i="1"/>
  <c r="V149" i="1"/>
  <c r="L150" i="1"/>
  <c r="N150" i="1"/>
  <c r="P150" i="1"/>
  <c r="R150" i="1"/>
  <c r="T150" i="1"/>
  <c r="V150" i="1"/>
  <c r="L151" i="1"/>
  <c r="N151" i="1"/>
  <c r="P151" i="1"/>
  <c r="R151" i="1"/>
  <c r="T151" i="1"/>
  <c r="V151" i="1"/>
  <c r="L152" i="1"/>
  <c r="N152" i="1"/>
  <c r="P152" i="1"/>
  <c r="R152" i="1"/>
  <c r="T152" i="1"/>
  <c r="V152" i="1"/>
  <c r="L153" i="1"/>
  <c r="N153" i="1"/>
  <c r="P153" i="1"/>
  <c r="R153" i="1"/>
  <c r="T153" i="1"/>
  <c r="V153" i="1"/>
  <c r="L154" i="1"/>
  <c r="N154" i="1"/>
  <c r="P154" i="1"/>
  <c r="R154" i="1"/>
  <c r="T154" i="1"/>
  <c r="V154" i="1"/>
  <c r="L155" i="1"/>
  <c r="N155" i="1"/>
  <c r="P155" i="1"/>
  <c r="R155" i="1"/>
  <c r="T155" i="1"/>
  <c r="V155" i="1"/>
  <c r="L156" i="1"/>
  <c r="N156" i="1"/>
  <c r="P156" i="1"/>
  <c r="R156" i="1"/>
  <c r="T156" i="1"/>
  <c r="V156" i="1"/>
  <c r="L157" i="1"/>
  <c r="N157" i="1"/>
  <c r="P157" i="1"/>
  <c r="R157" i="1"/>
  <c r="T157" i="1"/>
  <c r="V157" i="1"/>
  <c r="L158" i="1"/>
  <c r="N158" i="1"/>
  <c r="P158" i="1"/>
  <c r="R158" i="1"/>
  <c r="T158" i="1"/>
  <c r="V158" i="1"/>
  <c r="L159" i="1"/>
  <c r="N159" i="1"/>
  <c r="P159" i="1"/>
  <c r="R159" i="1"/>
  <c r="T159" i="1"/>
  <c r="V159" i="1"/>
  <c r="L160" i="1"/>
  <c r="N160" i="1"/>
  <c r="P160" i="1"/>
  <c r="R160" i="1"/>
  <c r="T160" i="1"/>
  <c r="V160" i="1"/>
  <c r="L161" i="1"/>
  <c r="N161" i="1"/>
  <c r="P161" i="1"/>
  <c r="R161" i="1"/>
  <c r="T161" i="1"/>
  <c r="V161" i="1"/>
  <c r="L162" i="1"/>
  <c r="N162" i="1"/>
  <c r="P162" i="1"/>
  <c r="R162" i="1"/>
  <c r="T162" i="1"/>
  <c r="V162" i="1"/>
  <c r="L163" i="1"/>
  <c r="N163" i="1"/>
  <c r="P163" i="1"/>
  <c r="R163" i="1"/>
  <c r="T163" i="1"/>
  <c r="V163" i="1"/>
  <c r="L164" i="1"/>
  <c r="N164" i="1"/>
  <c r="P164" i="1"/>
  <c r="R164" i="1"/>
  <c r="T164" i="1"/>
  <c r="V164" i="1"/>
  <c r="L165" i="1"/>
  <c r="N165" i="1"/>
  <c r="P165" i="1"/>
  <c r="R165" i="1"/>
  <c r="T165" i="1"/>
  <c r="V165" i="1"/>
  <c r="L166" i="1"/>
  <c r="N166" i="1"/>
  <c r="P166" i="1"/>
  <c r="R166" i="1"/>
  <c r="T166" i="1"/>
  <c r="V166" i="1"/>
  <c r="L167" i="1"/>
  <c r="N167" i="1"/>
  <c r="P167" i="1"/>
  <c r="R167" i="1"/>
  <c r="T167" i="1"/>
  <c r="V167" i="1"/>
  <c r="L168" i="1"/>
  <c r="N168" i="1"/>
  <c r="P168" i="1"/>
  <c r="R168" i="1"/>
  <c r="T168" i="1"/>
  <c r="V168" i="1"/>
  <c r="L169" i="1"/>
  <c r="N169" i="1"/>
  <c r="P169" i="1"/>
  <c r="R169" i="1"/>
  <c r="T169" i="1"/>
  <c r="V169" i="1"/>
  <c r="L170" i="1"/>
  <c r="N170" i="1"/>
  <c r="P170" i="1"/>
  <c r="R170" i="1"/>
  <c r="T170" i="1"/>
  <c r="V170" i="1"/>
  <c r="L171" i="1"/>
  <c r="N171" i="1"/>
  <c r="P171" i="1"/>
  <c r="R171" i="1"/>
  <c r="T171" i="1"/>
  <c r="V171" i="1"/>
  <c r="L172" i="1"/>
  <c r="N172" i="1"/>
  <c r="P172" i="1"/>
  <c r="R172" i="1"/>
  <c r="T172" i="1"/>
  <c r="V172" i="1"/>
  <c r="L173" i="1"/>
  <c r="N173" i="1"/>
  <c r="P173" i="1"/>
  <c r="R173" i="1"/>
  <c r="T173" i="1"/>
  <c r="V173" i="1"/>
  <c r="L174" i="1"/>
  <c r="N174" i="1"/>
  <c r="P174" i="1"/>
  <c r="R174" i="1"/>
  <c r="T174" i="1"/>
  <c r="V174" i="1"/>
  <c r="L175" i="1"/>
  <c r="N175" i="1"/>
  <c r="P175" i="1"/>
  <c r="R175" i="1"/>
  <c r="T175" i="1"/>
  <c r="V175" i="1"/>
  <c r="L176" i="1"/>
  <c r="N176" i="1"/>
  <c r="P176" i="1"/>
  <c r="R176" i="1"/>
  <c r="T176" i="1"/>
  <c r="V176" i="1"/>
  <c r="L177" i="1"/>
  <c r="N177" i="1"/>
  <c r="P177" i="1"/>
  <c r="R177" i="1"/>
  <c r="T177" i="1"/>
  <c r="V177" i="1"/>
  <c r="L178" i="1"/>
  <c r="N178" i="1"/>
  <c r="P178" i="1"/>
  <c r="R178" i="1"/>
  <c r="T178" i="1"/>
  <c r="V178" i="1"/>
  <c r="L179" i="1"/>
  <c r="N179" i="1"/>
  <c r="P179" i="1"/>
  <c r="R179" i="1"/>
  <c r="T179" i="1"/>
  <c r="V179" i="1"/>
  <c r="L180" i="1"/>
  <c r="N180" i="1"/>
  <c r="P180" i="1"/>
  <c r="R180" i="1"/>
  <c r="T180" i="1"/>
  <c r="V180" i="1"/>
  <c r="L181" i="1"/>
  <c r="N181" i="1"/>
  <c r="P181" i="1"/>
  <c r="R181" i="1"/>
  <c r="T181" i="1"/>
  <c r="V181" i="1"/>
  <c r="V2" i="1"/>
  <c r="T2" i="1"/>
  <c r="R2" i="1"/>
  <c r="P2" i="1"/>
  <c r="N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H2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60" i="5"/>
  <c r="B60" i="5" s="1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A67" i="5"/>
  <c r="B67" i="5" s="1"/>
  <c r="A68" i="5"/>
  <c r="B68" i="5" s="1"/>
  <c r="A69" i="5"/>
  <c r="B69" i="5" s="1"/>
  <c r="A70" i="5"/>
  <c r="B70" i="5" s="1"/>
  <c r="A71" i="5"/>
  <c r="B71" i="5" s="1"/>
  <c r="A72" i="5"/>
  <c r="B72" i="5" s="1"/>
  <c r="A73" i="5"/>
  <c r="B73" i="5" s="1"/>
  <c r="A74" i="5"/>
  <c r="B74" i="5" s="1"/>
  <c r="A75" i="5"/>
  <c r="B75" i="5" s="1"/>
  <c r="A76" i="5"/>
  <c r="B76" i="5" s="1"/>
  <c r="A77" i="5"/>
  <c r="B77" i="5" s="1"/>
  <c r="A78" i="5"/>
  <c r="B78" i="5" s="1"/>
  <c r="A79" i="5"/>
  <c r="B79" i="5" s="1"/>
  <c r="A80" i="5"/>
  <c r="B80" i="5" s="1"/>
  <c r="A81" i="5"/>
  <c r="B81" i="5" s="1"/>
  <c r="A82" i="5"/>
  <c r="B82" i="5" s="1"/>
  <c r="A83" i="5"/>
  <c r="B83" i="5" s="1"/>
  <c r="A84" i="5"/>
  <c r="B84" i="5" s="1"/>
  <c r="A85" i="5"/>
  <c r="B85" i="5" s="1"/>
  <c r="A86" i="5"/>
  <c r="B86" i="5" s="1"/>
  <c r="A87" i="5"/>
  <c r="B87" i="5" s="1"/>
  <c r="A88" i="5"/>
  <c r="B88" i="5" s="1"/>
  <c r="A89" i="5"/>
  <c r="B89" i="5" s="1"/>
  <c r="A90" i="5"/>
  <c r="B90" i="5" s="1"/>
  <c r="A91" i="5"/>
  <c r="B91" i="5" s="1"/>
  <c r="A92" i="5"/>
  <c r="B92" i="5" s="1"/>
  <c r="A93" i="5"/>
  <c r="B93" i="5" s="1"/>
  <c r="A94" i="5"/>
  <c r="B94" i="5" s="1"/>
  <c r="A95" i="5"/>
  <c r="B95" i="5" s="1"/>
  <c r="A96" i="5"/>
  <c r="B96" i="5" s="1"/>
  <c r="A97" i="5"/>
  <c r="B97" i="5" s="1"/>
  <c r="A98" i="5"/>
  <c r="B98" i="5" s="1"/>
  <c r="A99" i="5"/>
  <c r="B99" i="5" s="1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2" i="5"/>
  <c r="B2" i="5" s="1"/>
  <c r="C1" i="5" l="1"/>
  <c r="D1" i="5"/>
  <c r="AH132" i="3"/>
  <c r="AG132" i="3" s="1"/>
  <c r="AF132" i="3" s="1"/>
  <c r="AE132" i="3" s="1"/>
  <c r="AD132" i="3" s="1"/>
  <c r="AH133" i="3"/>
  <c r="AG133" i="3" s="1"/>
  <c r="AF133" i="3" s="1"/>
  <c r="AE133" i="3" s="1"/>
  <c r="AD133" i="3" s="1"/>
  <c r="AH134" i="3"/>
  <c r="AG134" i="3" s="1"/>
  <c r="AF134" i="3" s="1"/>
  <c r="AE134" i="3" s="1"/>
  <c r="AD134" i="3" s="1"/>
  <c r="AH135" i="3"/>
  <c r="AG135" i="3" s="1"/>
  <c r="AF135" i="3" s="1"/>
  <c r="AE135" i="3" s="1"/>
  <c r="AD135" i="3" s="1"/>
  <c r="AH136" i="3"/>
  <c r="AG136" i="3" s="1"/>
  <c r="AF136" i="3" s="1"/>
  <c r="AE136" i="3" s="1"/>
  <c r="AD136" i="3" s="1"/>
  <c r="AH137" i="3"/>
  <c r="AG137" i="3" s="1"/>
  <c r="AF137" i="3" s="1"/>
  <c r="AE137" i="3" s="1"/>
  <c r="AD137" i="3" s="1"/>
  <c r="AH138" i="3"/>
  <c r="AG138" i="3" s="1"/>
  <c r="AF138" i="3" s="1"/>
  <c r="AE138" i="3" s="1"/>
  <c r="AD138" i="3" s="1"/>
  <c r="AH139" i="3"/>
  <c r="AG139" i="3" s="1"/>
  <c r="AF139" i="3" s="1"/>
  <c r="AE139" i="3" s="1"/>
  <c r="AD139" i="3" s="1"/>
  <c r="AH140" i="3"/>
  <c r="AG140" i="3" s="1"/>
  <c r="AF140" i="3" s="1"/>
  <c r="AE140" i="3" s="1"/>
  <c r="AD140" i="3" s="1"/>
  <c r="AH141" i="3"/>
  <c r="AG141" i="3" s="1"/>
  <c r="AF141" i="3" s="1"/>
  <c r="AE141" i="3" s="1"/>
  <c r="AD141" i="3" s="1"/>
  <c r="AH142" i="3"/>
  <c r="AG142" i="3" s="1"/>
  <c r="AF142" i="3" s="1"/>
  <c r="AE142" i="3" s="1"/>
  <c r="AD142" i="3" s="1"/>
  <c r="AH143" i="3"/>
  <c r="AG143" i="3" s="1"/>
  <c r="AF143" i="3" s="1"/>
  <c r="AE143" i="3" s="1"/>
  <c r="AD143" i="3" s="1"/>
  <c r="AH144" i="3"/>
  <c r="AG144" i="3" s="1"/>
  <c r="AF144" i="3" s="1"/>
  <c r="AE144" i="3" s="1"/>
  <c r="AD144" i="3" s="1"/>
  <c r="AH145" i="3"/>
  <c r="AG145" i="3" s="1"/>
  <c r="AF145" i="3" s="1"/>
  <c r="AE145" i="3" s="1"/>
  <c r="AD145" i="3" s="1"/>
  <c r="AH146" i="3"/>
  <c r="AG146" i="3" s="1"/>
  <c r="AF146" i="3" s="1"/>
  <c r="AE146" i="3" s="1"/>
  <c r="AD146" i="3" s="1"/>
  <c r="AH147" i="3"/>
  <c r="AG147" i="3" s="1"/>
  <c r="AF147" i="3" s="1"/>
  <c r="AE147" i="3" s="1"/>
  <c r="AD147" i="3" s="1"/>
  <c r="AH148" i="3"/>
  <c r="AG148" i="3" s="1"/>
  <c r="AF148" i="3" s="1"/>
  <c r="AE148" i="3" s="1"/>
  <c r="AD148" i="3" s="1"/>
  <c r="AH149" i="3"/>
  <c r="AG149" i="3" s="1"/>
  <c r="AF149" i="3" s="1"/>
  <c r="AE149" i="3" s="1"/>
  <c r="AD149" i="3" s="1"/>
  <c r="AH150" i="3"/>
  <c r="AG150" i="3" s="1"/>
  <c r="AF150" i="3" s="1"/>
  <c r="AE150" i="3" s="1"/>
  <c r="AD150" i="3" s="1"/>
  <c r="AH151" i="3"/>
  <c r="AG151" i="3" s="1"/>
  <c r="AF151" i="3" s="1"/>
  <c r="AE151" i="3" s="1"/>
  <c r="AD151" i="3" s="1"/>
  <c r="AH152" i="3"/>
  <c r="AG152" i="3" s="1"/>
  <c r="AF152" i="3" s="1"/>
  <c r="AE152" i="3" s="1"/>
  <c r="AD152" i="3" s="1"/>
  <c r="AH153" i="3"/>
  <c r="AG153" i="3" s="1"/>
  <c r="AF153" i="3" s="1"/>
  <c r="AE153" i="3" s="1"/>
  <c r="AD153" i="3" s="1"/>
  <c r="AH154" i="3"/>
  <c r="AG154" i="3" s="1"/>
  <c r="AF154" i="3" s="1"/>
  <c r="AE154" i="3" s="1"/>
  <c r="AD154" i="3" s="1"/>
  <c r="AH155" i="3"/>
  <c r="AG155" i="3" s="1"/>
  <c r="AF155" i="3" s="1"/>
  <c r="AE155" i="3" s="1"/>
  <c r="AD155" i="3" s="1"/>
  <c r="AH156" i="3"/>
  <c r="AG156" i="3" s="1"/>
  <c r="AF156" i="3" s="1"/>
  <c r="AE156" i="3" s="1"/>
  <c r="AD156" i="3" s="1"/>
  <c r="AH157" i="3"/>
  <c r="AG157" i="3" s="1"/>
  <c r="AF157" i="3" s="1"/>
  <c r="AE157" i="3" s="1"/>
  <c r="AD157" i="3" s="1"/>
  <c r="AH158" i="3"/>
  <c r="AG158" i="3" s="1"/>
  <c r="AF158" i="3" s="1"/>
  <c r="AE158" i="3" s="1"/>
  <c r="AD158" i="3" s="1"/>
  <c r="AH159" i="3"/>
  <c r="AG159" i="3" s="1"/>
  <c r="AF159" i="3" s="1"/>
  <c r="AE159" i="3" s="1"/>
  <c r="AD159" i="3" s="1"/>
  <c r="AH160" i="3"/>
  <c r="AG160" i="3" s="1"/>
  <c r="AF160" i="3" s="1"/>
  <c r="AE160" i="3" s="1"/>
  <c r="AD160" i="3" s="1"/>
  <c r="AH161" i="3"/>
  <c r="AG161" i="3" s="1"/>
  <c r="AF161" i="3" s="1"/>
  <c r="AE161" i="3" s="1"/>
  <c r="AD161" i="3" s="1"/>
  <c r="AH162" i="3"/>
  <c r="AG162" i="3" s="1"/>
  <c r="AF162" i="3" s="1"/>
  <c r="AE162" i="3" s="1"/>
  <c r="AD162" i="3" s="1"/>
  <c r="AH163" i="3"/>
  <c r="AG163" i="3" s="1"/>
  <c r="AF163" i="3" s="1"/>
  <c r="AE163" i="3" s="1"/>
  <c r="AD163" i="3" s="1"/>
  <c r="AH164" i="3"/>
  <c r="AG164" i="3" s="1"/>
  <c r="AF164" i="3" s="1"/>
  <c r="AE164" i="3" s="1"/>
  <c r="AD164" i="3" s="1"/>
  <c r="AH165" i="3"/>
  <c r="AG165" i="3" s="1"/>
  <c r="AF165" i="3" s="1"/>
  <c r="AE165" i="3" s="1"/>
  <c r="AD165" i="3" s="1"/>
  <c r="AH166" i="3"/>
  <c r="AG166" i="3" s="1"/>
  <c r="AF166" i="3" s="1"/>
  <c r="AE166" i="3" s="1"/>
  <c r="AD166" i="3" s="1"/>
  <c r="AH167" i="3"/>
  <c r="AG167" i="3" s="1"/>
  <c r="AF167" i="3" s="1"/>
  <c r="AE167" i="3" s="1"/>
  <c r="AD167" i="3" s="1"/>
  <c r="AH168" i="3"/>
  <c r="AG168" i="3" s="1"/>
  <c r="AF168" i="3" s="1"/>
  <c r="AE168" i="3" s="1"/>
  <c r="AD168" i="3" s="1"/>
  <c r="AH169" i="3"/>
  <c r="AG169" i="3" s="1"/>
  <c r="AF169" i="3" s="1"/>
  <c r="AE169" i="3" s="1"/>
  <c r="AD169" i="3" s="1"/>
  <c r="AH170" i="3"/>
  <c r="AG170" i="3" s="1"/>
  <c r="AF170" i="3" s="1"/>
  <c r="AE170" i="3" s="1"/>
  <c r="AD170" i="3" s="1"/>
  <c r="AH171" i="3"/>
  <c r="AG171" i="3" s="1"/>
  <c r="AF171" i="3" s="1"/>
  <c r="AE171" i="3" s="1"/>
  <c r="AD171" i="3" s="1"/>
  <c r="AH172" i="3"/>
  <c r="AG172" i="3" s="1"/>
  <c r="AF172" i="3" s="1"/>
  <c r="AE172" i="3" s="1"/>
  <c r="AD172" i="3" s="1"/>
  <c r="AH173" i="3"/>
  <c r="AG173" i="3" s="1"/>
  <c r="AF173" i="3" s="1"/>
  <c r="AE173" i="3" s="1"/>
  <c r="AD173" i="3" s="1"/>
  <c r="AH174" i="3"/>
  <c r="AG174" i="3" s="1"/>
  <c r="AF174" i="3" s="1"/>
  <c r="AE174" i="3" s="1"/>
  <c r="AD174" i="3" s="1"/>
  <c r="AH175" i="3"/>
  <c r="AG175" i="3" s="1"/>
  <c r="AF175" i="3" s="1"/>
  <c r="AE175" i="3" s="1"/>
  <c r="AD175" i="3" s="1"/>
  <c r="AH176" i="3"/>
  <c r="AG176" i="3" s="1"/>
  <c r="AF176" i="3" s="1"/>
  <c r="AE176" i="3" s="1"/>
  <c r="AD176" i="3" s="1"/>
  <c r="AH177" i="3"/>
  <c r="AG177" i="3" s="1"/>
  <c r="AF177" i="3" s="1"/>
  <c r="AE177" i="3" s="1"/>
  <c r="AD177" i="3" s="1"/>
  <c r="AH178" i="3"/>
  <c r="AG178" i="3" s="1"/>
  <c r="AF178" i="3" s="1"/>
  <c r="AE178" i="3" s="1"/>
  <c r="AD178" i="3" s="1"/>
  <c r="AH179" i="3"/>
  <c r="AG179" i="3" s="1"/>
  <c r="AF179" i="3" s="1"/>
  <c r="AE179" i="3" s="1"/>
  <c r="AD179" i="3" s="1"/>
  <c r="AH180" i="3"/>
  <c r="AG180" i="3" s="1"/>
  <c r="AF180" i="3" s="1"/>
  <c r="AE180" i="3" s="1"/>
  <c r="AD180" i="3" s="1"/>
  <c r="AH181" i="3"/>
  <c r="AG181" i="3" s="1"/>
  <c r="AF181" i="3" s="1"/>
  <c r="AE181" i="3" s="1"/>
  <c r="AD181" i="3" s="1"/>
  <c r="AH182" i="3"/>
  <c r="AG182" i="3" s="1"/>
  <c r="AF182" i="3" s="1"/>
  <c r="AE182" i="3" s="1"/>
  <c r="AD182" i="3" s="1"/>
  <c r="AH183" i="3"/>
  <c r="AG183" i="3" s="1"/>
  <c r="AF183" i="3" s="1"/>
  <c r="AE183" i="3" s="1"/>
  <c r="AD183" i="3" s="1"/>
  <c r="AH184" i="3"/>
  <c r="AG184" i="3" s="1"/>
  <c r="AF184" i="3" s="1"/>
  <c r="AE184" i="3" s="1"/>
  <c r="AD184" i="3" s="1"/>
  <c r="AH131" i="3"/>
  <c r="AG131" i="3" s="1"/>
  <c r="AF131" i="3" s="1"/>
  <c r="AE131" i="3" s="1"/>
  <c r="AD131" i="3" s="1"/>
  <c r="AG76" i="3"/>
  <c r="AH76" i="3"/>
  <c r="AH77" i="3"/>
  <c r="AG77" i="3" s="1"/>
  <c r="AF77" i="3" s="1"/>
  <c r="AE77" i="3" s="1"/>
  <c r="AD77" i="3" s="1"/>
  <c r="AC77" i="3" s="1"/>
  <c r="AB77" i="3" s="1"/>
  <c r="AA77" i="3" s="1"/>
  <c r="AG78" i="3"/>
  <c r="AF78" i="3" s="1"/>
  <c r="AE78" i="3" s="1"/>
  <c r="AD78" i="3" s="1"/>
  <c r="AC78" i="3" s="1"/>
  <c r="AB78" i="3" s="1"/>
  <c r="AA78" i="3" s="1"/>
  <c r="AH78" i="3"/>
  <c r="AH79" i="3"/>
  <c r="AG79" i="3" s="1"/>
  <c r="AF79" i="3" s="1"/>
  <c r="AE79" i="3" s="1"/>
  <c r="AD79" i="3" s="1"/>
  <c r="AC79" i="3" s="1"/>
  <c r="AB79" i="3" s="1"/>
  <c r="AA79" i="3" s="1"/>
  <c r="AG80" i="3"/>
  <c r="AH80" i="3"/>
  <c r="AH81" i="3"/>
  <c r="AG81" i="3" s="1"/>
  <c r="AF81" i="3" s="1"/>
  <c r="AE81" i="3" s="1"/>
  <c r="AD81" i="3" s="1"/>
  <c r="AC81" i="3" s="1"/>
  <c r="AB81" i="3" s="1"/>
  <c r="AA81" i="3" s="1"/>
  <c r="AG82" i="3"/>
  <c r="AF82" i="3" s="1"/>
  <c r="AE82" i="3" s="1"/>
  <c r="AD82" i="3" s="1"/>
  <c r="AC82" i="3" s="1"/>
  <c r="AB82" i="3" s="1"/>
  <c r="AA82" i="3" s="1"/>
  <c r="AH82" i="3"/>
  <c r="AH83" i="3"/>
  <c r="AG83" i="3" s="1"/>
  <c r="AF83" i="3" s="1"/>
  <c r="AE83" i="3" s="1"/>
  <c r="AD83" i="3" s="1"/>
  <c r="AC83" i="3" s="1"/>
  <c r="AB83" i="3" s="1"/>
  <c r="AA83" i="3" s="1"/>
  <c r="AG84" i="3"/>
  <c r="AH84" i="3"/>
  <c r="AH85" i="3"/>
  <c r="AG85" i="3" s="1"/>
  <c r="AF85" i="3" s="1"/>
  <c r="AE85" i="3" s="1"/>
  <c r="AD85" i="3" s="1"/>
  <c r="AC85" i="3" s="1"/>
  <c r="AB85" i="3" s="1"/>
  <c r="AA85" i="3" s="1"/>
  <c r="AG86" i="3"/>
  <c r="AF86" i="3" s="1"/>
  <c r="AE86" i="3" s="1"/>
  <c r="AD86" i="3" s="1"/>
  <c r="AC86" i="3" s="1"/>
  <c r="AB86" i="3" s="1"/>
  <c r="AA86" i="3" s="1"/>
  <c r="AH86" i="3"/>
  <c r="AH87" i="3"/>
  <c r="AG87" i="3" s="1"/>
  <c r="AF87" i="3" s="1"/>
  <c r="AE87" i="3" s="1"/>
  <c r="AD87" i="3" s="1"/>
  <c r="AC87" i="3" s="1"/>
  <c r="AB87" i="3" s="1"/>
  <c r="AA87" i="3" s="1"/>
  <c r="AG88" i="3"/>
  <c r="AH88" i="3"/>
  <c r="AH89" i="3"/>
  <c r="AG89" i="3" s="1"/>
  <c r="AF89" i="3" s="1"/>
  <c r="AE89" i="3" s="1"/>
  <c r="AD89" i="3" s="1"/>
  <c r="AC89" i="3" s="1"/>
  <c r="AB89" i="3" s="1"/>
  <c r="AA89" i="3" s="1"/>
  <c r="AG90" i="3"/>
  <c r="AF90" i="3" s="1"/>
  <c r="AE90" i="3" s="1"/>
  <c r="AD90" i="3" s="1"/>
  <c r="AC90" i="3" s="1"/>
  <c r="AB90" i="3" s="1"/>
  <c r="AA90" i="3" s="1"/>
  <c r="AH90" i="3"/>
  <c r="AH91" i="3"/>
  <c r="AG91" i="3" s="1"/>
  <c r="AF91" i="3" s="1"/>
  <c r="AE91" i="3" s="1"/>
  <c r="AD91" i="3" s="1"/>
  <c r="AC91" i="3" s="1"/>
  <c r="AB91" i="3" s="1"/>
  <c r="AA91" i="3" s="1"/>
  <c r="AG92" i="3"/>
  <c r="AH92" i="3"/>
  <c r="AH93" i="3"/>
  <c r="AG93" i="3" s="1"/>
  <c r="AF93" i="3" s="1"/>
  <c r="AE93" i="3" s="1"/>
  <c r="AD93" i="3" s="1"/>
  <c r="AC93" i="3" s="1"/>
  <c r="AB93" i="3" s="1"/>
  <c r="AA93" i="3" s="1"/>
  <c r="AG94" i="3"/>
  <c r="AF94" i="3" s="1"/>
  <c r="AE94" i="3" s="1"/>
  <c r="AD94" i="3" s="1"/>
  <c r="AC94" i="3" s="1"/>
  <c r="AB94" i="3" s="1"/>
  <c r="AA94" i="3" s="1"/>
  <c r="AH94" i="3"/>
  <c r="AH95" i="3"/>
  <c r="AG95" i="3" s="1"/>
  <c r="AF95" i="3" s="1"/>
  <c r="AE95" i="3" s="1"/>
  <c r="AD95" i="3" s="1"/>
  <c r="AC95" i="3" s="1"/>
  <c r="AB95" i="3" s="1"/>
  <c r="AA95" i="3" s="1"/>
  <c r="AG96" i="3"/>
  <c r="AH96" i="3"/>
  <c r="AH97" i="3"/>
  <c r="AG97" i="3" s="1"/>
  <c r="AF97" i="3" s="1"/>
  <c r="AE97" i="3" s="1"/>
  <c r="AD97" i="3" s="1"/>
  <c r="AC97" i="3" s="1"/>
  <c r="AB97" i="3" s="1"/>
  <c r="AA97" i="3" s="1"/>
  <c r="AG98" i="3"/>
  <c r="AF98" i="3" s="1"/>
  <c r="AE98" i="3" s="1"/>
  <c r="AD98" i="3" s="1"/>
  <c r="AC98" i="3" s="1"/>
  <c r="AB98" i="3" s="1"/>
  <c r="AA98" i="3" s="1"/>
  <c r="AH98" i="3"/>
  <c r="AH99" i="3"/>
  <c r="AG99" i="3" s="1"/>
  <c r="AF99" i="3" s="1"/>
  <c r="AE99" i="3" s="1"/>
  <c r="AD99" i="3" s="1"/>
  <c r="AC99" i="3" s="1"/>
  <c r="AB99" i="3" s="1"/>
  <c r="AA99" i="3" s="1"/>
  <c r="AG100" i="3"/>
  <c r="AH100" i="3"/>
  <c r="AH101" i="3"/>
  <c r="AG101" i="3" s="1"/>
  <c r="AF101" i="3" s="1"/>
  <c r="AE101" i="3" s="1"/>
  <c r="AD101" i="3" s="1"/>
  <c r="AC101" i="3" s="1"/>
  <c r="AB101" i="3" s="1"/>
  <c r="AA101" i="3" s="1"/>
  <c r="AG102" i="3"/>
  <c r="AF102" i="3" s="1"/>
  <c r="AE102" i="3" s="1"/>
  <c r="AD102" i="3" s="1"/>
  <c r="AC102" i="3" s="1"/>
  <c r="AB102" i="3" s="1"/>
  <c r="AA102" i="3" s="1"/>
  <c r="AH102" i="3"/>
  <c r="AH103" i="3"/>
  <c r="AG103" i="3" s="1"/>
  <c r="AF103" i="3" s="1"/>
  <c r="AE103" i="3" s="1"/>
  <c r="AD103" i="3" s="1"/>
  <c r="AC103" i="3" s="1"/>
  <c r="AB103" i="3" s="1"/>
  <c r="AA103" i="3" s="1"/>
  <c r="AG104" i="3"/>
  <c r="AH104" i="3"/>
  <c r="AH105" i="3"/>
  <c r="AG105" i="3" s="1"/>
  <c r="AF105" i="3" s="1"/>
  <c r="AE105" i="3" s="1"/>
  <c r="AD105" i="3" s="1"/>
  <c r="AC105" i="3" s="1"/>
  <c r="AB105" i="3" s="1"/>
  <c r="AA105" i="3" s="1"/>
  <c r="AG106" i="3"/>
  <c r="AF106" i="3" s="1"/>
  <c r="AE106" i="3" s="1"/>
  <c r="AD106" i="3" s="1"/>
  <c r="AC106" i="3" s="1"/>
  <c r="AB106" i="3" s="1"/>
  <c r="AA106" i="3" s="1"/>
  <c r="AH106" i="3"/>
  <c r="AH107" i="3"/>
  <c r="AG107" i="3" s="1"/>
  <c r="AF107" i="3" s="1"/>
  <c r="AE107" i="3" s="1"/>
  <c r="AD107" i="3" s="1"/>
  <c r="AC107" i="3" s="1"/>
  <c r="AB107" i="3" s="1"/>
  <c r="AA107" i="3" s="1"/>
  <c r="AG108" i="3"/>
  <c r="AH108" i="3"/>
  <c r="AH109" i="3"/>
  <c r="AG109" i="3" s="1"/>
  <c r="AF109" i="3" s="1"/>
  <c r="AE109" i="3" s="1"/>
  <c r="AD109" i="3" s="1"/>
  <c r="AC109" i="3" s="1"/>
  <c r="AB109" i="3" s="1"/>
  <c r="AA109" i="3" s="1"/>
  <c r="AG110" i="3"/>
  <c r="AF110" i="3" s="1"/>
  <c r="AE110" i="3" s="1"/>
  <c r="AD110" i="3" s="1"/>
  <c r="AC110" i="3" s="1"/>
  <c r="AB110" i="3" s="1"/>
  <c r="AA110" i="3" s="1"/>
  <c r="AH110" i="3"/>
  <c r="AH111" i="3"/>
  <c r="AG111" i="3" s="1"/>
  <c r="AF111" i="3" s="1"/>
  <c r="AE111" i="3" s="1"/>
  <c r="AD111" i="3" s="1"/>
  <c r="AC111" i="3" s="1"/>
  <c r="AB111" i="3" s="1"/>
  <c r="AA111" i="3" s="1"/>
  <c r="AG112" i="3"/>
  <c r="AH112" i="3"/>
  <c r="AH113" i="3"/>
  <c r="AG113" i="3" s="1"/>
  <c r="AF113" i="3" s="1"/>
  <c r="AE113" i="3" s="1"/>
  <c r="AD113" i="3" s="1"/>
  <c r="AC113" i="3" s="1"/>
  <c r="AB113" i="3" s="1"/>
  <c r="AA113" i="3" s="1"/>
  <c r="AG114" i="3"/>
  <c r="AF114" i="3" s="1"/>
  <c r="AE114" i="3" s="1"/>
  <c r="AD114" i="3" s="1"/>
  <c r="AC114" i="3" s="1"/>
  <c r="AB114" i="3" s="1"/>
  <c r="AA114" i="3" s="1"/>
  <c r="AH114" i="3"/>
  <c r="AH115" i="3"/>
  <c r="AG115" i="3" s="1"/>
  <c r="AF115" i="3" s="1"/>
  <c r="AE115" i="3" s="1"/>
  <c r="AD115" i="3" s="1"/>
  <c r="AC115" i="3" s="1"/>
  <c r="AB115" i="3" s="1"/>
  <c r="AA115" i="3" s="1"/>
  <c r="AG116" i="3"/>
  <c r="AH116" i="3"/>
  <c r="AH117" i="3"/>
  <c r="AG117" i="3" s="1"/>
  <c r="AF117" i="3" s="1"/>
  <c r="AE117" i="3" s="1"/>
  <c r="AD117" i="3" s="1"/>
  <c r="AC117" i="3" s="1"/>
  <c r="AB117" i="3" s="1"/>
  <c r="AA117" i="3" s="1"/>
  <c r="AG118" i="3"/>
  <c r="AF118" i="3" s="1"/>
  <c r="AE118" i="3" s="1"/>
  <c r="AD118" i="3" s="1"/>
  <c r="AC118" i="3" s="1"/>
  <c r="AB118" i="3" s="1"/>
  <c r="AA118" i="3" s="1"/>
  <c r="AH118" i="3"/>
  <c r="AH119" i="3"/>
  <c r="AG119" i="3" s="1"/>
  <c r="AF119" i="3" s="1"/>
  <c r="AE119" i="3" s="1"/>
  <c r="AD119" i="3" s="1"/>
  <c r="AC119" i="3" s="1"/>
  <c r="AB119" i="3" s="1"/>
  <c r="AA119" i="3" s="1"/>
  <c r="AG120" i="3"/>
  <c r="AH120" i="3"/>
  <c r="AH121" i="3"/>
  <c r="AG121" i="3" s="1"/>
  <c r="AF121" i="3" s="1"/>
  <c r="AE121" i="3" s="1"/>
  <c r="AD121" i="3" s="1"/>
  <c r="AC121" i="3" s="1"/>
  <c r="AB121" i="3" s="1"/>
  <c r="AA121" i="3" s="1"/>
  <c r="AG122" i="3"/>
  <c r="AF122" i="3" s="1"/>
  <c r="AE122" i="3" s="1"/>
  <c r="AD122" i="3" s="1"/>
  <c r="AC122" i="3" s="1"/>
  <c r="AB122" i="3" s="1"/>
  <c r="AA122" i="3" s="1"/>
  <c r="AH122" i="3"/>
  <c r="AH123" i="3"/>
  <c r="AG123" i="3" s="1"/>
  <c r="AF123" i="3" s="1"/>
  <c r="AE123" i="3" s="1"/>
  <c r="AD123" i="3" s="1"/>
  <c r="AC123" i="3" s="1"/>
  <c r="AB123" i="3" s="1"/>
  <c r="AA123" i="3" s="1"/>
  <c r="AG124" i="3"/>
  <c r="AH124" i="3"/>
  <c r="AH125" i="3"/>
  <c r="AG125" i="3" s="1"/>
  <c r="AF125" i="3" s="1"/>
  <c r="AE125" i="3" s="1"/>
  <c r="AD125" i="3" s="1"/>
  <c r="AC125" i="3" s="1"/>
  <c r="AB125" i="3" s="1"/>
  <c r="AA125" i="3" s="1"/>
  <c r="AG126" i="3"/>
  <c r="AF126" i="3" s="1"/>
  <c r="AE126" i="3" s="1"/>
  <c r="AD126" i="3" s="1"/>
  <c r="AC126" i="3" s="1"/>
  <c r="AB126" i="3" s="1"/>
  <c r="AA126" i="3" s="1"/>
  <c r="AH126" i="3"/>
  <c r="AH127" i="3"/>
  <c r="AG127" i="3" s="1"/>
  <c r="AF127" i="3" s="1"/>
  <c r="AE127" i="3" s="1"/>
  <c r="AD127" i="3" s="1"/>
  <c r="AC127" i="3" s="1"/>
  <c r="AB127" i="3" s="1"/>
  <c r="AA127" i="3" s="1"/>
  <c r="AG128" i="3"/>
  <c r="AH128" i="3"/>
  <c r="AH75" i="3"/>
  <c r="AG75" i="3" s="1"/>
  <c r="AF75" i="3" s="1"/>
  <c r="AE75" i="3" s="1"/>
  <c r="AD75" i="3" s="1"/>
  <c r="AC75" i="3" s="1"/>
  <c r="AB75" i="3" s="1"/>
  <c r="AA75" i="3" s="1"/>
  <c r="AH3" i="3"/>
  <c r="AG3" i="3" s="1"/>
  <c r="AF3" i="3" s="1"/>
  <c r="AE3" i="3" s="1"/>
  <c r="AD3" i="3" s="1"/>
  <c r="AH4" i="3"/>
  <c r="AG4" i="3" s="1"/>
  <c r="AF4" i="3" s="1"/>
  <c r="AE4" i="3" s="1"/>
  <c r="AD4" i="3" s="1"/>
  <c r="AH5" i="3"/>
  <c r="AG5" i="3" s="1"/>
  <c r="AF5" i="3" s="1"/>
  <c r="AE5" i="3" s="1"/>
  <c r="AD5" i="3" s="1"/>
  <c r="AH6" i="3"/>
  <c r="AG6" i="3" s="1"/>
  <c r="AF6" i="3" s="1"/>
  <c r="AE6" i="3" s="1"/>
  <c r="AD6" i="3" s="1"/>
  <c r="AH7" i="3"/>
  <c r="AG7" i="3" s="1"/>
  <c r="AF7" i="3" s="1"/>
  <c r="AE7" i="3" s="1"/>
  <c r="AD7" i="3" s="1"/>
  <c r="AH8" i="3"/>
  <c r="AG8" i="3" s="1"/>
  <c r="AF8" i="3" s="1"/>
  <c r="AE8" i="3" s="1"/>
  <c r="AD8" i="3" s="1"/>
  <c r="AH9" i="3"/>
  <c r="AG9" i="3" s="1"/>
  <c r="AF9" i="3" s="1"/>
  <c r="AE9" i="3" s="1"/>
  <c r="AD9" i="3" s="1"/>
  <c r="AH10" i="3"/>
  <c r="AG10" i="3" s="1"/>
  <c r="AF10" i="3" s="1"/>
  <c r="AE10" i="3" s="1"/>
  <c r="AD10" i="3" s="1"/>
  <c r="AH11" i="3"/>
  <c r="AG11" i="3" s="1"/>
  <c r="AF11" i="3" s="1"/>
  <c r="AE11" i="3" s="1"/>
  <c r="AD11" i="3" s="1"/>
  <c r="AH12" i="3"/>
  <c r="AG12" i="3" s="1"/>
  <c r="AF12" i="3" s="1"/>
  <c r="AE12" i="3" s="1"/>
  <c r="AD12" i="3" s="1"/>
  <c r="AH13" i="3"/>
  <c r="AG13" i="3" s="1"/>
  <c r="AF13" i="3" s="1"/>
  <c r="AE13" i="3" s="1"/>
  <c r="AD13" i="3" s="1"/>
  <c r="AH14" i="3"/>
  <c r="AG14" i="3" s="1"/>
  <c r="AF14" i="3" s="1"/>
  <c r="AE14" i="3" s="1"/>
  <c r="AD14" i="3" s="1"/>
  <c r="AH15" i="3"/>
  <c r="AG15" i="3" s="1"/>
  <c r="AF15" i="3" s="1"/>
  <c r="AE15" i="3" s="1"/>
  <c r="AD15" i="3" s="1"/>
  <c r="AH16" i="3"/>
  <c r="AG16" i="3" s="1"/>
  <c r="AF16" i="3" s="1"/>
  <c r="AE16" i="3" s="1"/>
  <c r="AD16" i="3" s="1"/>
  <c r="AH17" i="3"/>
  <c r="AG17" i="3" s="1"/>
  <c r="AF17" i="3" s="1"/>
  <c r="AE17" i="3" s="1"/>
  <c r="AD17" i="3" s="1"/>
  <c r="AH18" i="3"/>
  <c r="AG18" i="3" s="1"/>
  <c r="AF18" i="3" s="1"/>
  <c r="AE18" i="3" s="1"/>
  <c r="AD18" i="3" s="1"/>
  <c r="AH19" i="3"/>
  <c r="AG19" i="3" s="1"/>
  <c r="AF19" i="3" s="1"/>
  <c r="AE19" i="3" s="1"/>
  <c r="AD19" i="3" s="1"/>
  <c r="AH20" i="3"/>
  <c r="AG20" i="3" s="1"/>
  <c r="AF20" i="3" s="1"/>
  <c r="AE20" i="3" s="1"/>
  <c r="AD20" i="3" s="1"/>
  <c r="AH21" i="3"/>
  <c r="AG21" i="3" s="1"/>
  <c r="AF21" i="3" s="1"/>
  <c r="AE21" i="3" s="1"/>
  <c r="AD21" i="3" s="1"/>
  <c r="AH22" i="3"/>
  <c r="AG22" i="3" s="1"/>
  <c r="AF22" i="3" s="1"/>
  <c r="AE22" i="3" s="1"/>
  <c r="AD22" i="3" s="1"/>
  <c r="AH23" i="3"/>
  <c r="AG23" i="3" s="1"/>
  <c r="AF23" i="3" s="1"/>
  <c r="AE23" i="3" s="1"/>
  <c r="AD23" i="3" s="1"/>
  <c r="AH24" i="3"/>
  <c r="AG24" i="3" s="1"/>
  <c r="AF24" i="3" s="1"/>
  <c r="AE24" i="3" s="1"/>
  <c r="AD24" i="3" s="1"/>
  <c r="AH25" i="3"/>
  <c r="AG25" i="3" s="1"/>
  <c r="AF25" i="3" s="1"/>
  <c r="AE25" i="3" s="1"/>
  <c r="AD25" i="3" s="1"/>
  <c r="AH26" i="3"/>
  <c r="AG26" i="3" s="1"/>
  <c r="AF26" i="3" s="1"/>
  <c r="AE26" i="3" s="1"/>
  <c r="AD26" i="3" s="1"/>
  <c r="AH27" i="3"/>
  <c r="AG27" i="3" s="1"/>
  <c r="AF27" i="3" s="1"/>
  <c r="AE27" i="3" s="1"/>
  <c r="AD27" i="3" s="1"/>
  <c r="AH28" i="3"/>
  <c r="AG28" i="3" s="1"/>
  <c r="AF28" i="3" s="1"/>
  <c r="AE28" i="3" s="1"/>
  <c r="AD28" i="3" s="1"/>
  <c r="AH2" i="3"/>
  <c r="AG2" i="3" s="1"/>
  <c r="AF2" i="3" s="1"/>
  <c r="AE2" i="3" s="1"/>
  <c r="AD2" i="3" s="1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30" i="3"/>
  <c r="AF129" i="3"/>
  <c r="AF128" i="3"/>
  <c r="AE128" i="3" s="1"/>
  <c r="AD128" i="3" s="1"/>
  <c r="AC128" i="3" s="1"/>
  <c r="AB128" i="3" s="1"/>
  <c r="AA128" i="3" s="1"/>
  <c r="AF124" i="3"/>
  <c r="AE124" i="3" s="1"/>
  <c r="AD124" i="3" s="1"/>
  <c r="AC124" i="3" s="1"/>
  <c r="AB124" i="3" s="1"/>
  <c r="AA124" i="3" s="1"/>
  <c r="AF120" i="3"/>
  <c r="AE120" i="3" s="1"/>
  <c r="AD120" i="3" s="1"/>
  <c r="AC120" i="3" s="1"/>
  <c r="AB120" i="3" s="1"/>
  <c r="AA120" i="3" s="1"/>
  <c r="AF116" i="3"/>
  <c r="AE116" i="3" s="1"/>
  <c r="AD116" i="3" s="1"/>
  <c r="AC116" i="3" s="1"/>
  <c r="AB116" i="3" s="1"/>
  <c r="AA116" i="3" s="1"/>
  <c r="AF112" i="3"/>
  <c r="AE112" i="3" s="1"/>
  <c r="AD112" i="3" s="1"/>
  <c r="AC112" i="3" s="1"/>
  <c r="AB112" i="3" s="1"/>
  <c r="AA112" i="3" s="1"/>
  <c r="AF108" i="3"/>
  <c r="AE108" i="3" s="1"/>
  <c r="AD108" i="3" s="1"/>
  <c r="AC108" i="3" s="1"/>
  <c r="AB108" i="3" s="1"/>
  <c r="AA108" i="3" s="1"/>
  <c r="AF104" i="3"/>
  <c r="AE104" i="3" s="1"/>
  <c r="AD104" i="3" s="1"/>
  <c r="AC104" i="3" s="1"/>
  <c r="AB104" i="3" s="1"/>
  <c r="AA104" i="3" s="1"/>
  <c r="AF100" i="3"/>
  <c r="AE100" i="3" s="1"/>
  <c r="AD100" i="3" s="1"/>
  <c r="AC100" i="3" s="1"/>
  <c r="AB100" i="3" s="1"/>
  <c r="AA100" i="3" s="1"/>
  <c r="AF96" i="3"/>
  <c r="AE96" i="3" s="1"/>
  <c r="AD96" i="3" s="1"/>
  <c r="AC96" i="3" s="1"/>
  <c r="AB96" i="3" s="1"/>
  <c r="AA96" i="3" s="1"/>
  <c r="AF92" i="3"/>
  <c r="AE92" i="3" s="1"/>
  <c r="AD92" i="3" s="1"/>
  <c r="AC92" i="3" s="1"/>
  <c r="AB92" i="3" s="1"/>
  <c r="AA92" i="3" s="1"/>
  <c r="AF88" i="3"/>
  <c r="AE88" i="3" s="1"/>
  <c r="AD88" i="3" s="1"/>
  <c r="AC88" i="3" s="1"/>
  <c r="AB88" i="3" s="1"/>
  <c r="AA88" i="3" s="1"/>
  <c r="AF84" i="3"/>
  <c r="AE84" i="3" s="1"/>
  <c r="AD84" i="3" s="1"/>
  <c r="AC84" i="3" s="1"/>
  <c r="AB84" i="3" s="1"/>
  <c r="AA84" i="3" s="1"/>
  <c r="AF80" i="3"/>
  <c r="AE80" i="3" s="1"/>
  <c r="AD80" i="3" s="1"/>
  <c r="AC80" i="3" s="1"/>
  <c r="AB80" i="3" s="1"/>
  <c r="AA80" i="3" s="1"/>
  <c r="AF76" i="3"/>
  <c r="AE76" i="3" s="1"/>
  <c r="AD76" i="3" s="1"/>
  <c r="AC76" i="3" s="1"/>
  <c r="AB76" i="3" s="1"/>
  <c r="AA76" i="3" s="1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D277" i="3"/>
  <c r="AD276" i="3"/>
  <c r="AD275" i="3"/>
  <c r="AD274" i="3"/>
  <c r="AD273" i="3"/>
  <c r="AD272" i="3"/>
  <c r="AD271" i="3"/>
  <c r="AD270" i="3"/>
  <c r="AD269" i="3"/>
  <c r="AB3" i="3"/>
  <c r="AA3" i="3" s="1"/>
  <c r="AB4" i="3"/>
  <c r="AA4" i="3" s="1"/>
  <c r="AB5" i="3"/>
  <c r="AA5" i="3" s="1"/>
  <c r="AB6" i="3"/>
  <c r="AA6" i="3" s="1"/>
  <c r="AB7" i="3"/>
  <c r="AA7" i="3" s="1"/>
  <c r="AB8" i="3"/>
  <c r="AA8" i="3" s="1"/>
  <c r="AB9" i="3"/>
  <c r="AA9" i="3" s="1"/>
  <c r="AB10" i="3"/>
  <c r="AA10" i="3" s="1"/>
  <c r="AB11" i="3"/>
  <c r="AA11" i="3" s="1"/>
  <c r="AB12" i="3"/>
  <c r="AA12" i="3" s="1"/>
  <c r="AB13" i="3"/>
  <c r="AA13" i="3" s="1"/>
  <c r="AB14" i="3"/>
  <c r="AA14" i="3" s="1"/>
  <c r="AB15" i="3"/>
  <c r="AA15" i="3" s="1"/>
  <c r="AB16" i="3"/>
  <c r="AA16" i="3" s="1"/>
  <c r="AB17" i="3"/>
  <c r="AA17" i="3" s="1"/>
  <c r="AB18" i="3"/>
  <c r="AA18" i="3" s="1"/>
  <c r="AB19" i="3"/>
  <c r="AA19" i="3" s="1"/>
  <c r="AB20" i="3"/>
  <c r="AA20" i="3" s="1"/>
  <c r="AB21" i="3"/>
  <c r="AA21" i="3" s="1"/>
  <c r="AB22" i="3"/>
  <c r="AA22" i="3" s="1"/>
  <c r="AB23" i="3"/>
  <c r="AA23" i="3" s="1"/>
  <c r="AB24" i="3"/>
  <c r="AA24" i="3" s="1"/>
  <c r="AB25" i="3"/>
  <c r="AA25" i="3" s="1"/>
  <c r="AB26" i="3"/>
  <c r="AA26" i="3" s="1"/>
  <c r="AB27" i="3"/>
  <c r="AA27" i="3" s="1"/>
  <c r="AB28" i="3"/>
  <c r="AA28" i="3" s="1"/>
  <c r="AB29" i="3"/>
  <c r="AA29" i="3" s="1"/>
  <c r="AB30" i="3"/>
  <c r="AA30" i="3" s="1"/>
  <c r="AB31" i="3"/>
  <c r="AA31" i="3" s="1"/>
  <c r="AB32" i="3"/>
  <c r="AA32" i="3" s="1"/>
  <c r="AB33" i="3"/>
  <c r="AA33" i="3" s="1"/>
  <c r="AB34" i="3"/>
  <c r="AA34" i="3" s="1"/>
  <c r="AB35" i="3"/>
  <c r="AA35" i="3" s="1"/>
  <c r="AB36" i="3"/>
  <c r="AA36" i="3" s="1"/>
  <c r="AB37" i="3"/>
  <c r="AA37" i="3" s="1"/>
  <c r="AB38" i="3"/>
  <c r="AA38" i="3" s="1"/>
  <c r="AB39" i="3"/>
  <c r="AA39" i="3" s="1"/>
  <c r="AB40" i="3"/>
  <c r="AA40" i="3" s="1"/>
  <c r="AB41" i="3"/>
  <c r="AA41" i="3" s="1"/>
  <c r="AB42" i="3"/>
  <c r="AA42" i="3" s="1"/>
  <c r="AB43" i="3"/>
  <c r="AA43" i="3" s="1"/>
  <c r="AB44" i="3"/>
  <c r="AA44" i="3" s="1"/>
  <c r="AB45" i="3"/>
  <c r="AA45" i="3" s="1"/>
  <c r="AB46" i="3"/>
  <c r="AA46" i="3" s="1"/>
  <c r="AB47" i="3"/>
  <c r="AA47" i="3" s="1"/>
  <c r="AB48" i="3"/>
  <c r="AA48" i="3" s="1"/>
  <c r="AB49" i="3"/>
  <c r="AA49" i="3" s="1"/>
  <c r="AB50" i="3"/>
  <c r="AA50" i="3" s="1"/>
  <c r="AB51" i="3"/>
  <c r="AA51" i="3" s="1"/>
  <c r="AB52" i="3"/>
  <c r="AA52" i="3" s="1"/>
  <c r="AB53" i="3"/>
  <c r="AA53" i="3" s="1"/>
  <c r="AB54" i="3"/>
  <c r="AA54" i="3" s="1"/>
  <c r="AB55" i="3"/>
  <c r="AA55" i="3" s="1"/>
  <c r="AB56" i="3"/>
  <c r="AA56" i="3" s="1"/>
  <c r="AB57" i="3"/>
  <c r="AA57" i="3" s="1"/>
  <c r="AB58" i="3"/>
  <c r="AA58" i="3" s="1"/>
  <c r="AB59" i="3"/>
  <c r="AA59" i="3" s="1"/>
  <c r="AB60" i="3"/>
  <c r="AA60" i="3" s="1"/>
  <c r="AB61" i="3"/>
  <c r="AA61" i="3" s="1"/>
  <c r="AB62" i="3"/>
  <c r="AA62" i="3" s="1"/>
  <c r="AB63" i="3"/>
  <c r="AA63" i="3" s="1"/>
  <c r="AB64" i="3"/>
  <c r="AA64" i="3" s="1"/>
  <c r="AB65" i="3"/>
  <c r="AA65" i="3" s="1"/>
  <c r="AB66" i="3"/>
  <c r="AA66" i="3" s="1"/>
  <c r="AB67" i="3"/>
  <c r="AA67" i="3" s="1"/>
  <c r="AB68" i="3"/>
  <c r="AA68" i="3" s="1"/>
  <c r="AB69" i="3"/>
  <c r="AA69" i="3" s="1"/>
  <c r="AB70" i="3"/>
  <c r="AA70" i="3" s="1"/>
  <c r="AB71" i="3"/>
  <c r="AA71" i="3" s="1"/>
  <c r="AB72" i="3"/>
  <c r="AA72" i="3" s="1"/>
  <c r="AB73" i="3"/>
  <c r="AA73" i="3" s="1"/>
  <c r="AB74" i="3"/>
  <c r="AA74" i="3" s="1"/>
  <c r="AA131" i="3"/>
  <c r="AB131" i="3"/>
  <c r="AB132" i="3"/>
  <c r="AA132" i="3" s="1"/>
  <c r="Z132" i="3" s="1"/>
  <c r="Y132" i="3" s="1"/>
  <c r="X132" i="3" s="1"/>
  <c r="W132" i="3" s="1"/>
  <c r="V132" i="3" s="1"/>
  <c r="U132" i="3" s="1"/>
  <c r="T132" i="3" s="1"/>
  <c r="S132" i="3" s="1"/>
  <c r="R132" i="3" s="1"/>
  <c r="Q132" i="3" s="1"/>
  <c r="P132" i="3" s="1"/>
  <c r="O132" i="3" s="1"/>
  <c r="N132" i="3" s="1"/>
  <c r="M132" i="3" s="1"/>
  <c r="L132" i="3" s="1"/>
  <c r="K132" i="3" s="1"/>
  <c r="J132" i="3" s="1"/>
  <c r="I132" i="3" s="1"/>
  <c r="H132" i="3" s="1"/>
  <c r="G132" i="3" s="1"/>
  <c r="F132" i="3" s="1"/>
  <c r="AA133" i="3"/>
  <c r="AB133" i="3"/>
  <c r="AB134" i="3"/>
  <c r="AA134" i="3" s="1"/>
  <c r="Z134" i="3" s="1"/>
  <c r="Y134" i="3" s="1"/>
  <c r="X134" i="3" s="1"/>
  <c r="W134" i="3" s="1"/>
  <c r="V134" i="3" s="1"/>
  <c r="U134" i="3" s="1"/>
  <c r="T134" i="3" s="1"/>
  <c r="S134" i="3" s="1"/>
  <c r="R134" i="3" s="1"/>
  <c r="Q134" i="3" s="1"/>
  <c r="P134" i="3" s="1"/>
  <c r="O134" i="3" s="1"/>
  <c r="N134" i="3" s="1"/>
  <c r="M134" i="3" s="1"/>
  <c r="L134" i="3" s="1"/>
  <c r="K134" i="3" s="1"/>
  <c r="J134" i="3" s="1"/>
  <c r="I134" i="3" s="1"/>
  <c r="H134" i="3" s="1"/>
  <c r="G134" i="3" s="1"/>
  <c r="F134" i="3" s="1"/>
  <c r="AA135" i="3"/>
  <c r="Z135" i="3" s="1"/>
  <c r="Y135" i="3" s="1"/>
  <c r="X135" i="3" s="1"/>
  <c r="W135" i="3" s="1"/>
  <c r="V135" i="3" s="1"/>
  <c r="U135" i="3" s="1"/>
  <c r="T135" i="3" s="1"/>
  <c r="S135" i="3" s="1"/>
  <c r="R135" i="3" s="1"/>
  <c r="Q135" i="3" s="1"/>
  <c r="P135" i="3" s="1"/>
  <c r="O135" i="3" s="1"/>
  <c r="N135" i="3" s="1"/>
  <c r="M135" i="3" s="1"/>
  <c r="L135" i="3" s="1"/>
  <c r="K135" i="3" s="1"/>
  <c r="J135" i="3" s="1"/>
  <c r="I135" i="3" s="1"/>
  <c r="H135" i="3" s="1"/>
  <c r="G135" i="3" s="1"/>
  <c r="F135" i="3" s="1"/>
  <c r="AB135" i="3"/>
  <c r="AB136" i="3"/>
  <c r="AA136" i="3" s="1"/>
  <c r="Z136" i="3" s="1"/>
  <c r="Y136" i="3" s="1"/>
  <c r="X136" i="3" s="1"/>
  <c r="W136" i="3" s="1"/>
  <c r="V136" i="3" s="1"/>
  <c r="U136" i="3" s="1"/>
  <c r="T136" i="3" s="1"/>
  <c r="S136" i="3" s="1"/>
  <c r="R136" i="3" s="1"/>
  <c r="Q136" i="3" s="1"/>
  <c r="P136" i="3" s="1"/>
  <c r="O136" i="3" s="1"/>
  <c r="N136" i="3" s="1"/>
  <c r="M136" i="3" s="1"/>
  <c r="L136" i="3" s="1"/>
  <c r="K136" i="3" s="1"/>
  <c r="J136" i="3" s="1"/>
  <c r="I136" i="3" s="1"/>
  <c r="H136" i="3" s="1"/>
  <c r="G136" i="3" s="1"/>
  <c r="F136" i="3" s="1"/>
  <c r="AA137" i="3"/>
  <c r="AB137" i="3"/>
  <c r="AB138" i="3"/>
  <c r="AA138" i="3" s="1"/>
  <c r="Z138" i="3" s="1"/>
  <c r="Y138" i="3" s="1"/>
  <c r="X138" i="3" s="1"/>
  <c r="W138" i="3" s="1"/>
  <c r="V138" i="3" s="1"/>
  <c r="U138" i="3" s="1"/>
  <c r="T138" i="3" s="1"/>
  <c r="S138" i="3" s="1"/>
  <c r="R138" i="3" s="1"/>
  <c r="Q138" i="3" s="1"/>
  <c r="P138" i="3" s="1"/>
  <c r="O138" i="3" s="1"/>
  <c r="N138" i="3" s="1"/>
  <c r="M138" i="3" s="1"/>
  <c r="L138" i="3" s="1"/>
  <c r="K138" i="3" s="1"/>
  <c r="J138" i="3" s="1"/>
  <c r="I138" i="3" s="1"/>
  <c r="H138" i="3" s="1"/>
  <c r="G138" i="3" s="1"/>
  <c r="F138" i="3" s="1"/>
  <c r="AA139" i="3"/>
  <c r="AB139" i="3"/>
  <c r="AB140" i="3"/>
  <c r="AA140" i="3" s="1"/>
  <c r="Z140" i="3" s="1"/>
  <c r="Y140" i="3" s="1"/>
  <c r="X140" i="3" s="1"/>
  <c r="W140" i="3" s="1"/>
  <c r="V140" i="3" s="1"/>
  <c r="U140" i="3" s="1"/>
  <c r="T140" i="3" s="1"/>
  <c r="S140" i="3" s="1"/>
  <c r="R140" i="3" s="1"/>
  <c r="Q140" i="3" s="1"/>
  <c r="P140" i="3" s="1"/>
  <c r="O140" i="3" s="1"/>
  <c r="N140" i="3" s="1"/>
  <c r="M140" i="3" s="1"/>
  <c r="L140" i="3" s="1"/>
  <c r="K140" i="3" s="1"/>
  <c r="J140" i="3" s="1"/>
  <c r="I140" i="3" s="1"/>
  <c r="H140" i="3" s="1"/>
  <c r="G140" i="3" s="1"/>
  <c r="F140" i="3" s="1"/>
  <c r="AA141" i="3"/>
  <c r="AB141" i="3"/>
  <c r="AB142" i="3"/>
  <c r="AA142" i="3" s="1"/>
  <c r="Z142" i="3" s="1"/>
  <c r="Y142" i="3" s="1"/>
  <c r="X142" i="3" s="1"/>
  <c r="W142" i="3" s="1"/>
  <c r="V142" i="3" s="1"/>
  <c r="U142" i="3" s="1"/>
  <c r="T142" i="3" s="1"/>
  <c r="S142" i="3" s="1"/>
  <c r="R142" i="3" s="1"/>
  <c r="Q142" i="3" s="1"/>
  <c r="P142" i="3" s="1"/>
  <c r="O142" i="3" s="1"/>
  <c r="N142" i="3" s="1"/>
  <c r="M142" i="3" s="1"/>
  <c r="L142" i="3" s="1"/>
  <c r="K142" i="3" s="1"/>
  <c r="J142" i="3" s="1"/>
  <c r="I142" i="3" s="1"/>
  <c r="H142" i="3" s="1"/>
  <c r="G142" i="3" s="1"/>
  <c r="F142" i="3" s="1"/>
  <c r="AA143" i="3"/>
  <c r="Z143" i="3" s="1"/>
  <c r="Y143" i="3" s="1"/>
  <c r="X143" i="3" s="1"/>
  <c r="W143" i="3" s="1"/>
  <c r="V143" i="3" s="1"/>
  <c r="U143" i="3" s="1"/>
  <c r="T143" i="3" s="1"/>
  <c r="S143" i="3" s="1"/>
  <c r="R143" i="3" s="1"/>
  <c r="Q143" i="3" s="1"/>
  <c r="P143" i="3" s="1"/>
  <c r="O143" i="3" s="1"/>
  <c r="N143" i="3" s="1"/>
  <c r="M143" i="3" s="1"/>
  <c r="L143" i="3" s="1"/>
  <c r="K143" i="3" s="1"/>
  <c r="J143" i="3" s="1"/>
  <c r="I143" i="3" s="1"/>
  <c r="H143" i="3" s="1"/>
  <c r="G143" i="3" s="1"/>
  <c r="F143" i="3" s="1"/>
  <c r="AB143" i="3"/>
  <c r="AB144" i="3"/>
  <c r="AA144" i="3" s="1"/>
  <c r="Z144" i="3" s="1"/>
  <c r="Y144" i="3" s="1"/>
  <c r="X144" i="3" s="1"/>
  <c r="W144" i="3" s="1"/>
  <c r="V144" i="3" s="1"/>
  <c r="U144" i="3" s="1"/>
  <c r="T144" i="3" s="1"/>
  <c r="S144" i="3" s="1"/>
  <c r="R144" i="3" s="1"/>
  <c r="Q144" i="3" s="1"/>
  <c r="P144" i="3" s="1"/>
  <c r="O144" i="3" s="1"/>
  <c r="N144" i="3" s="1"/>
  <c r="M144" i="3" s="1"/>
  <c r="L144" i="3" s="1"/>
  <c r="K144" i="3" s="1"/>
  <c r="J144" i="3" s="1"/>
  <c r="I144" i="3" s="1"/>
  <c r="H144" i="3" s="1"/>
  <c r="G144" i="3" s="1"/>
  <c r="F144" i="3" s="1"/>
  <c r="AA145" i="3"/>
  <c r="AB145" i="3"/>
  <c r="AB146" i="3"/>
  <c r="AA146" i="3" s="1"/>
  <c r="Z146" i="3" s="1"/>
  <c r="Y146" i="3" s="1"/>
  <c r="X146" i="3" s="1"/>
  <c r="W146" i="3" s="1"/>
  <c r="V146" i="3" s="1"/>
  <c r="U146" i="3" s="1"/>
  <c r="T146" i="3" s="1"/>
  <c r="S146" i="3" s="1"/>
  <c r="R146" i="3" s="1"/>
  <c r="Q146" i="3" s="1"/>
  <c r="P146" i="3" s="1"/>
  <c r="O146" i="3" s="1"/>
  <c r="N146" i="3" s="1"/>
  <c r="M146" i="3" s="1"/>
  <c r="L146" i="3" s="1"/>
  <c r="K146" i="3" s="1"/>
  <c r="J146" i="3" s="1"/>
  <c r="I146" i="3" s="1"/>
  <c r="H146" i="3" s="1"/>
  <c r="G146" i="3" s="1"/>
  <c r="F146" i="3" s="1"/>
  <c r="AA147" i="3"/>
  <c r="AB147" i="3"/>
  <c r="AB148" i="3"/>
  <c r="AA148" i="3" s="1"/>
  <c r="Z148" i="3" s="1"/>
  <c r="Y148" i="3" s="1"/>
  <c r="X148" i="3" s="1"/>
  <c r="W148" i="3" s="1"/>
  <c r="V148" i="3" s="1"/>
  <c r="U148" i="3" s="1"/>
  <c r="T148" i="3" s="1"/>
  <c r="S148" i="3" s="1"/>
  <c r="R148" i="3" s="1"/>
  <c r="Q148" i="3" s="1"/>
  <c r="P148" i="3" s="1"/>
  <c r="O148" i="3" s="1"/>
  <c r="N148" i="3" s="1"/>
  <c r="M148" i="3" s="1"/>
  <c r="L148" i="3" s="1"/>
  <c r="K148" i="3" s="1"/>
  <c r="J148" i="3" s="1"/>
  <c r="I148" i="3" s="1"/>
  <c r="H148" i="3" s="1"/>
  <c r="G148" i="3" s="1"/>
  <c r="F148" i="3" s="1"/>
  <c r="AA149" i="3"/>
  <c r="Z149" i="3" s="1"/>
  <c r="Y149" i="3" s="1"/>
  <c r="X149" i="3" s="1"/>
  <c r="W149" i="3" s="1"/>
  <c r="V149" i="3" s="1"/>
  <c r="U149" i="3" s="1"/>
  <c r="T149" i="3" s="1"/>
  <c r="S149" i="3" s="1"/>
  <c r="R149" i="3" s="1"/>
  <c r="Q149" i="3" s="1"/>
  <c r="P149" i="3" s="1"/>
  <c r="O149" i="3" s="1"/>
  <c r="N149" i="3" s="1"/>
  <c r="M149" i="3" s="1"/>
  <c r="L149" i="3" s="1"/>
  <c r="K149" i="3" s="1"/>
  <c r="J149" i="3" s="1"/>
  <c r="I149" i="3" s="1"/>
  <c r="H149" i="3" s="1"/>
  <c r="G149" i="3" s="1"/>
  <c r="F149" i="3" s="1"/>
  <c r="AB149" i="3"/>
  <c r="AB150" i="3"/>
  <c r="AA150" i="3" s="1"/>
  <c r="Z150" i="3" s="1"/>
  <c r="Y150" i="3" s="1"/>
  <c r="X150" i="3" s="1"/>
  <c r="W150" i="3" s="1"/>
  <c r="V150" i="3" s="1"/>
  <c r="U150" i="3" s="1"/>
  <c r="T150" i="3" s="1"/>
  <c r="S150" i="3" s="1"/>
  <c r="R150" i="3" s="1"/>
  <c r="Q150" i="3" s="1"/>
  <c r="P150" i="3" s="1"/>
  <c r="O150" i="3" s="1"/>
  <c r="N150" i="3" s="1"/>
  <c r="M150" i="3" s="1"/>
  <c r="L150" i="3" s="1"/>
  <c r="K150" i="3" s="1"/>
  <c r="J150" i="3" s="1"/>
  <c r="I150" i="3" s="1"/>
  <c r="H150" i="3" s="1"/>
  <c r="G150" i="3" s="1"/>
  <c r="F150" i="3" s="1"/>
  <c r="AA151" i="3"/>
  <c r="AB151" i="3"/>
  <c r="AB152" i="3"/>
  <c r="AA152" i="3" s="1"/>
  <c r="Z152" i="3" s="1"/>
  <c r="Y152" i="3" s="1"/>
  <c r="X152" i="3" s="1"/>
  <c r="W152" i="3" s="1"/>
  <c r="V152" i="3" s="1"/>
  <c r="U152" i="3" s="1"/>
  <c r="T152" i="3" s="1"/>
  <c r="S152" i="3" s="1"/>
  <c r="R152" i="3" s="1"/>
  <c r="Q152" i="3" s="1"/>
  <c r="P152" i="3" s="1"/>
  <c r="O152" i="3" s="1"/>
  <c r="N152" i="3" s="1"/>
  <c r="M152" i="3" s="1"/>
  <c r="L152" i="3" s="1"/>
  <c r="K152" i="3" s="1"/>
  <c r="J152" i="3" s="1"/>
  <c r="I152" i="3" s="1"/>
  <c r="H152" i="3" s="1"/>
  <c r="G152" i="3" s="1"/>
  <c r="F152" i="3" s="1"/>
  <c r="AA153" i="3"/>
  <c r="AB153" i="3"/>
  <c r="AB154" i="3"/>
  <c r="AA154" i="3" s="1"/>
  <c r="Z154" i="3" s="1"/>
  <c r="Y154" i="3" s="1"/>
  <c r="X154" i="3" s="1"/>
  <c r="W154" i="3" s="1"/>
  <c r="V154" i="3" s="1"/>
  <c r="U154" i="3" s="1"/>
  <c r="T154" i="3" s="1"/>
  <c r="S154" i="3" s="1"/>
  <c r="R154" i="3" s="1"/>
  <c r="Q154" i="3" s="1"/>
  <c r="P154" i="3" s="1"/>
  <c r="O154" i="3" s="1"/>
  <c r="N154" i="3" s="1"/>
  <c r="M154" i="3" s="1"/>
  <c r="L154" i="3" s="1"/>
  <c r="K154" i="3" s="1"/>
  <c r="J154" i="3" s="1"/>
  <c r="I154" i="3" s="1"/>
  <c r="H154" i="3" s="1"/>
  <c r="G154" i="3" s="1"/>
  <c r="F154" i="3" s="1"/>
  <c r="AA155" i="3"/>
  <c r="Z155" i="3" s="1"/>
  <c r="Y155" i="3" s="1"/>
  <c r="X155" i="3" s="1"/>
  <c r="W155" i="3" s="1"/>
  <c r="V155" i="3" s="1"/>
  <c r="U155" i="3" s="1"/>
  <c r="T155" i="3" s="1"/>
  <c r="S155" i="3" s="1"/>
  <c r="R155" i="3" s="1"/>
  <c r="Q155" i="3" s="1"/>
  <c r="P155" i="3" s="1"/>
  <c r="O155" i="3" s="1"/>
  <c r="N155" i="3" s="1"/>
  <c r="M155" i="3" s="1"/>
  <c r="L155" i="3" s="1"/>
  <c r="K155" i="3" s="1"/>
  <c r="J155" i="3" s="1"/>
  <c r="I155" i="3" s="1"/>
  <c r="H155" i="3" s="1"/>
  <c r="G155" i="3" s="1"/>
  <c r="F155" i="3" s="1"/>
  <c r="AB155" i="3"/>
  <c r="AB156" i="3"/>
  <c r="AA156" i="3" s="1"/>
  <c r="Z156" i="3" s="1"/>
  <c r="Y156" i="3" s="1"/>
  <c r="X156" i="3" s="1"/>
  <c r="W156" i="3" s="1"/>
  <c r="V156" i="3" s="1"/>
  <c r="U156" i="3" s="1"/>
  <c r="T156" i="3" s="1"/>
  <c r="S156" i="3" s="1"/>
  <c r="R156" i="3" s="1"/>
  <c r="Q156" i="3" s="1"/>
  <c r="P156" i="3" s="1"/>
  <c r="O156" i="3" s="1"/>
  <c r="N156" i="3" s="1"/>
  <c r="M156" i="3" s="1"/>
  <c r="L156" i="3" s="1"/>
  <c r="K156" i="3" s="1"/>
  <c r="J156" i="3" s="1"/>
  <c r="I156" i="3" s="1"/>
  <c r="H156" i="3" s="1"/>
  <c r="G156" i="3" s="1"/>
  <c r="F156" i="3" s="1"/>
  <c r="AA157" i="3"/>
  <c r="AB157" i="3"/>
  <c r="AB158" i="3"/>
  <c r="AA158" i="3" s="1"/>
  <c r="Z158" i="3" s="1"/>
  <c r="Y158" i="3" s="1"/>
  <c r="X158" i="3" s="1"/>
  <c r="W158" i="3" s="1"/>
  <c r="V158" i="3" s="1"/>
  <c r="U158" i="3" s="1"/>
  <c r="T158" i="3" s="1"/>
  <c r="S158" i="3" s="1"/>
  <c r="R158" i="3" s="1"/>
  <c r="Q158" i="3" s="1"/>
  <c r="P158" i="3" s="1"/>
  <c r="O158" i="3" s="1"/>
  <c r="N158" i="3" s="1"/>
  <c r="M158" i="3" s="1"/>
  <c r="L158" i="3" s="1"/>
  <c r="K158" i="3" s="1"/>
  <c r="J158" i="3" s="1"/>
  <c r="I158" i="3" s="1"/>
  <c r="H158" i="3" s="1"/>
  <c r="G158" i="3" s="1"/>
  <c r="F158" i="3" s="1"/>
  <c r="AA159" i="3"/>
  <c r="AB159" i="3"/>
  <c r="AB160" i="3"/>
  <c r="AA160" i="3" s="1"/>
  <c r="Z160" i="3" s="1"/>
  <c r="Y160" i="3" s="1"/>
  <c r="X160" i="3" s="1"/>
  <c r="W160" i="3" s="1"/>
  <c r="V160" i="3" s="1"/>
  <c r="U160" i="3" s="1"/>
  <c r="T160" i="3" s="1"/>
  <c r="S160" i="3" s="1"/>
  <c r="R160" i="3" s="1"/>
  <c r="Q160" i="3" s="1"/>
  <c r="P160" i="3" s="1"/>
  <c r="O160" i="3" s="1"/>
  <c r="N160" i="3" s="1"/>
  <c r="M160" i="3" s="1"/>
  <c r="L160" i="3" s="1"/>
  <c r="K160" i="3" s="1"/>
  <c r="J160" i="3" s="1"/>
  <c r="I160" i="3" s="1"/>
  <c r="H160" i="3" s="1"/>
  <c r="G160" i="3" s="1"/>
  <c r="F160" i="3" s="1"/>
  <c r="AA161" i="3"/>
  <c r="AB161" i="3"/>
  <c r="AB162" i="3"/>
  <c r="AA162" i="3" s="1"/>
  <c r="Z162" i="3" s="1"/>
  <c r="Y162" i="3" s="1"/>
  <c r="X162" i="3" s="1"/>
  <c r="W162" i="3" s="1"/>
  <c r="V162" i="3" s="1"/>
  <c r="U162" i="3" s="1"/>
  <c r="T162" i="3" s="1"/>
  <c r="S162" i="3" s="1"/>
  <c r="R162" i="3" s="1"/>
  <c r="Q162" i="3" s="1"/>
  <c r="P162" i="3" s="1"/>
  <c r="O162" i="3" s="1"/>
  <c r="N162" i="3" s="1"/>
  <c r="M162" i="3" s="1"/>
  <c r="L162" i="3" s="1"/>
  <c r="K162" i="3" s="1"/>
  <c r="J162" i="3" s="1"/>
  <c r="I162" i="3" s="1"/>
  <c r="H162" i="3" s="1"/>
  <c r="G162" i="3" s="1"/>
  <c r="F162" i="3" s="1"/>
  <c r="AA163" i="3"/>
  <c r="Z163" i="3" s="1"/>
  <c r="Y163" i="3" s="1"/>
  <c r="X163" i="3" s="1"/>
  <c r="W163" i="3" s="1"/>
  <c r="V163" i="3" s="1"/>
  <c r="U163" i="3" s="1"/>
  <c r="T163" i="3" s="1"/>
  <c r="S163" i="3" s="1"/>
  <c r="R163" i="3" s="1"/>
  <c r="Q163" i="3" s="1"/>
  <c r="P163" i="3" s="1"/>
  <c r="O163" i="3" s="1"/>
  <c r="N163" i="3" s="1"/>
  <c r="M163" i="3" s="1"/>
  <c r="L163" i="3" s="1"/>
  <c r="K163" i="3" s="1"/>
  <c r="J163" i="3" s="1"/>
  <c r="I163" i="3" s="1"/>
  <c r="H163" i="3" s="1"/>
  <c r="G163" i="3" s="1"/>
  <c r="F163" i="3" s="1"/>
  <c r="AB163" i="3"/>
  <c r="AB164" i="3"/>
  <c r="AA164" i="3" s="1"/>
  <c r="Z164" i="3" s="1"/>
  <c r="Y164" i="3" s="1"/>
  <c r="X164" i="3" s="1"/>
  <c r="W164" i="3" s="1"/>
  <c r="V164" i="3" s="1"/>
  <c r="U164" i="3" s="1"/>
  <c r="T164" i="3" s="1"/>
  <c r="S164" i="3" s="1"/>
  <c r="R164" i="3" s="1"/>
  <c r="Q164" i="3" s="1"/>
  <c r="P164" i="3" s="1"/>
  <c r="O164" i="3" s="1"/>
  <c r="N164" i="3" s="1"/>
  <c r="M164" i="3" s="1"/>
  <c r="L164" i="3" s="1"/>
  <c r="K164" i="3" s="1"/>
  <c r="J164" i="3" s="1"/>
  <c r="I164" i="3" s="1"/>
  <c r="H164" i="3" s="1"/>
  <c r="G164" i="3" s="1"/>
  <c r="F164" i="3" s="1"/>
  <c r="AA165" i="3"/>
  <c r="AB165" i="3"/>
  <c r="AB166" i="3"/>
  <c r="AA166" i="3" s="1"/>
  <c r="Z166" i="3" s="1"/>
  <c r="Y166" i="3" s="1"/>
  <c r="X166" i="3" s="1"/>
  <c r="W166" i="3" s="1"/>
  <c r="V166" i="3" s="1"/>
  <c r="U166" i="3" s="1"/>
  <c r="T166" i="3" s="1"/>
  <c r="S166" i="3" s="1"/>
  <c r="R166" i="3" s="1"/>
  <c r="Q166" i="3" s="1"/>
  <c r="P166" i="3" s="1"/>
  <c r="O166" i="3" s="1"/>
  <c r="N166" i="3" s="1"/>
  <c r="M166" i="3" s="1"/>
  <c r="L166" i="3" s="1"/>
  <c r="K166" i="3" s="1"/>
  <c r="J166" i="3" s="1"/>
  <c r="I166" i="3" s="1"/>
  <c r="H166" i="3" s="1"/>
  <c r="G166" i="3" s="1"/>
  <c r="F166" i="3" s="1"/>
  <c r="AA167" i="3"/>
  <c r="AB167" i="3"/>
  <c r="AB168" i="3"/>
  <c r="AA168" i="3" s="1"/>
  <c r="Z168" i="3" s="1"/>
  <c r="Y168" i="3" s="1"/>
  <c r="X168" i="3" s="1"/>
  <c r="W168" i="3" s="1"/>
  <c r="V168" i="3" s="1"/>
  <c r="U168" i="3" s="1"/>
  <c r="T168" i="3" s="1"/>
  <c r="S168" i="3" s="1"/>
  <c r="R168" i="3" s="1"/>
  <c r="Q168" i="3" s="1"/>
  <c r="P168" i="3" s="1"/>
  <c r="O168" i="3" s="1"/>
  <c r="N168" i="3" s="1"/>
  <c r="M168" i="3" s="1"/>
  <c r="L168" i="3" s="1"/>
  <c r="K168" i="3" s="1"/>
  <c r="J168" i="3" s="1"/>
  <c r="I168" i="3" s="1"/>
  <c r="H168" i="3" s="1"/>
  <c r="G168" i="3" s="1"/>
  <c r="F168" i="3" s="1"/>
  <c r="AA169" i="3"/>
  <c r="AB169" i="3"/>
  <c r="AB170" i="3"/>
  <c r="AA170" i="3" s="1"/>
  <c r="Z170" i="3" s="1"/>
  <c r="Y170" i="3" s="1"/>
  <c r="X170" i="3" s="1"/>
  <c r="W170" i="3" s="1"/>
  <c r="V170" i="3" s="1"/>
  <c r="U170" i="3" s="1"/>
  <c r="T170" i="3" s="1"/>
  <c r="S170" i="3" s="1"/>
  <c r="R170" i="3" s="1"/>
  <c r="Q170" i="3" s="1"/>
  <c r="P170" i="3" s="1"/>
  <c r="O170" i="3" s="1"/>
  <c r="N170" i="3" s="1"/>
  <c r="M170" i="3" s="1"/>
  <c r="L170" i="3" s="1"/>
  <c r="K170" i="3" s="1"/>
  <c r="J170" i="3" s="1"/>
  <c r="I170" i="3" s="1"/>
  <c r="H170" i="3" s="1"/>
  <c r="G170" i="3" s="1"/>
  <c r="F170" i="3" s="1"/>
  <c r="AA171" i="3"/>
  <c r="Z171" i="3" s="1"/>
  <c r="Y171" i="3" s="1"/>
  <c r="X171" i="3" s="1"/>
  <c r="W171" i="3" s="1"/>
  <c r="V171" i="3" s="1"/>
  <c r="U171" i="3" s="1"/>
  <c r="T171" i="3" s="1"/>
  <c r="S171" i="3" s="1"/>
  <c r="R171" i="3" s="1"/>
  <c r="Q171" i="3" s="1"/>
  <c r="P171" i="3" s="1"/>
  <c r="O171" i="3" s="1"/>
  <c r="N171" i="3" s="1"/>
  <c r="M171" i="3" s="1"/>
  <c r="L171" i="3" s="1"/>
  <c r="K171" i="3" s="1"/>
  <c r="J171" i="3" s="1"/>
  <c r="I171" i="3" s="1"/>
  <c r="H171" i="3" s="1"/>
  <c r="G171" i="3" s="1"/>
  <c r="F171" i="3" s="1"/>
  <c r="AB171" i="3"/>
  <c r="AB172" i="3"/>
  <c r="AA172" i="3" s="1"/>
  <c r="Z172" i="3" s="1"/>
  <c r="Y172" i="3" s="1"/>
  <c r="X172" i="3" s="1"/>
  <c r="W172" i="3" s="1"/>
  <c r="V172" i="3" s="1"/>
  <c r="U172" i="3" s="1"/>
  <c r="T172" i="3" s="1"/>
  <c r="S172" i="3" s="1"/>
  <c r="R172" i="3" s="1"/>
  <c r="Q172" i="3" s="1"/>
  <c r="P172" i="3" s="1"/>
  <c r="O172" i="3" s="1"/>
  <c r="N172" i="3" s="1"/>
  <c r="M172" i="3" s="1"/>
  <c r="L172" i="3" s="1"/>
  <c r="K172" i="3" s="1"/>
  <c r="J172" i="3" s="1"/>
  <c r="I172" i="3" s="1"/>
  <c r="H172" i="3" s="1"/>
  <c r="G172" i="3" s="1"/>
  <c r="F172" i="3" s="1"/>
  <c r="AA173" i="3"/>
  <c r="AB173" i="3"/>
  <c r="AB174" i="3"/>
  <c r="AA174" i="3" s="1"/>
  <c r="Z174" i="3" s="1"/>
  <c r="Y174" i="3" s="1"/>
  <c r="X174" i="3" s="1"/>
  <c r="W174" i="3" s="1"/>
  <c r="V174" i="3" s="1"/>
  <c r="U174" i="3" s="1"/>
  <c r="T174" i="3" s="1"/>
  <c r="S174" i="3" s="1"/>
  <c r="R174" i="3" s="1"/>
  <c r="Q174" i="3" s="1"/>
  <c r="P174" i="3" s="1"/>
  <c r="O174" i="3" s="1"/>
  <c r="N174" i="3" s="1"/>
  <c r="M174" i="3" s="1"/>
  <c r="L174" i="3" s="1"/>
  <c r="K174" i="3" s="1"/>
  <c r="J174" i="3" s="1"/>
  <c r="I174" i="3" s="1"/>
  <c r="H174" i="3" s="1"/>
  <c r="G174" i="3" s="1"/>
  <c r="F174" i="3" s="1"/>
  <c r="AA175" i="3"/>
  <c r="AB175" i="3"/>
  <c r="AB176" i="3"/>
  <c r="AA176" i="3" s="1"/>
  <c r="Z176" i="3" s="1"/>
  <c r="Y176" i="3" s="1"/>
  <c r="X176" i="3" s="1"/>
  <c r="W176" i="3" s="1"/>
  <c r="V176" i="3" s="1"/>
  <c r="U176" i="3" s="1"/>
  <c r="T176" i="3" s="1"/>
  <c r="S176" i="3" s="1"/>
  <c r="R176" i="3" s="1"/>
  <c r="Q176" i="3" s="1"/>
  <c r="P176" i="3" s="1"/>
  <c r="O176" i="3" s="1"/>
  <c r="N176" i="3" s="1"/>
  <c r="M176" i="3" s="1"/>
  <c r="L176" i="3" s="1"/>
  <c r="K176" i="3" s="1"/>
  <c r="J176" i="3" s="1"/>
  <c r="I176" i="3" s="1"/>
  <c r="H176" i="3" s="1"/>
  <c r="G176" i="3" s="1"/>
  <c r="F176" i="3" s="1"/>
  <c r="AA177" i="3"/>
  <c r="AB177" i="3"/>
  <c r="AB178" i="3"/>
  <c r="AA178" i="3" s="1"/>
  <c r="Z178" i="3" s="1"/>
  <c r="Y178" i="3" s="1"/>
  <c r="X178" i="3" s="1"/>
  <c r="W178" i="3" s="1"/>
  <c r="V178" i="3" s="1"/>
  <c r="U178" i="3" s="1"/>
  <c r="T178" i="3" s="1"/>
  <c r="S178" i="3" s="1"/>
  <c r="R178" i="3" s="1"/>
  <c r="Q178" i="3" s="1"/>
  <c r="P178" i="3" s="1"/>
  <c r="O178" i="3" s="1"/>
  <c r="N178" i="3" s="1"/>
  <c r="M178" i="3" s="1"/>
  <c r="L178" i="3" s="1"/>
  <c r="K178" i="3" s="1"/>
  <c r="J178" i="3" s="1"/>
  <c r="I178" i="3" s="1"/>
  <c r="H178" i="3" s="1"/>
  <c r="G178" i="3" s="1"/>
  <c r="F178" i="3" s="1"/>
  <c r="AA179" i="3"/>
  <c r="AB179" i="3"/>
  <c r="AB180" i="3"/>
  <c r="AA180" i="3" s="1"/>
  <c r="Z180" i="3" s="1"/>
  <c r="Y180" i="3" s="1"/>
  <c r="X180" i="3" s="1"/>
  <c r="W180" i="3" s="1"/>
  <c r="V180" i="3" s="1"/>
  <c r="U180" i="3" s="1"/>
  <c r="T180" i="3" s="1"/>
  <c r="S180" i="3" s="1"/>
  <c r="R180" i="3" s="1"/>
  <c r="Q180" i="3" s="1"/>
  <c r="P180" i="3" s="1"/>
  <c r="O180" i="3" s="1"/>
  <c r="N180" i="3" s="1"/>
  <c r="M180" i="3" s="1"/>
  <c r="L180" i="3" s="1"/>
  <c r="K180" i="3" s="1"/>
  <c r="J180" i="3" s="1"/>
  <c r="I180" i="3" s="1"/>
  <c r="H180" i="3" s="1"/>
  <c r="G180" i="3" s="1"/>
  <c r="F180" i="3" s="1"/>
  <c r="AA181" i="3"/>
  <c r="AB181" i="3"/>
  <c r="AB182" i="3"/>
  <c r="AA182" i="3" s="1"/>
  <c r="Z182" i="3" s="1"/>
  <c r="Y182" i="3" s="1"/>
  <c r="X182" i="3" s="1"/>
  <c r="W182" i="3" s="1"/>
  <c r="V182" i="3" s="1"/>
  <c r="U182" i="3" s="1"/>
  <c r="T182" i="3" s="1"/>
  <c r="S182" i="3" s="1"/>
  <c r="R182" i="3" s="1"/>
  <c r="Q182" i="3" s="1"/>
  <c r="P182" i="3" s="1"/>
  <c r="O182" i="3" s="1"/>
  <c r="N182" i="3" s="1"/>
  <c r="M182" i="3" s="1"/>
  <c r="L182" i="3" s="1"/>
  <c r="K182" i="3" s="1"/>
  <c r="J182" i="3" s="1"/>
  <c r="I182" i="3" s="1"/>
  <c r="H182" i="3" s="1"/>
  <c r="G182" i="3" s="1"/>
  <c r="F182" i="3" s="1"/>
  <c r="AA183" i="3"/>
  <c r="AB183" i="3"/>
  <c r="AB184" i="3"/>
  <c r="AA184" i="3" s="1"/>
  <c r="Z184" i="3" s="1"/>
  <c r="Y184" i="3" s="1"/>
  <c r="X184" i="3" s="1"/>
  <c r="W184" i="3" s="1"/>
  <c r="V184" i="3" s="1"/>
  <c r="U184" i="3" s="1"/>
  <c r="T184" i="3" s="1"/>
  <c r="S184" i="3" s="1"/>
  <c r="R184" i="3" s="1"/>
  <c r="Q184" i="3" s="1"/>
  <c r="P184" i="3" s="1"/>
  <c r="O184" i="3" s="1"/>
  <c r="N184" i="3" s="1"/>
  <c r="M184" i="3" s="1"/>
  <c r="L184" i="3" s="1"/>
  <c r="K184" i="3" s="1"/>
  <c r="J184" i="3" s="1"/>
  <c r="I184" i="3" s="1"/>
  <c r="H184" i="3" s="1"/>
  <c r="G184" i="3" s="1"/>
  <c r="F184" i="3" s="1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Z151" i="3"/>
  <c r="Y151" i="3" s="1"/>
  <c r="X151" i="3" s="1"/>
  <c r="W151" i="3" s="1"/>
  <c r="V151" i="3" s="1"/>
  <c r="U151" i="3" s="1"/>
  <c r="T151" i="3" s="1"/>
  <c r="S151" i="3" s="1"/>
  <c r="R151" i="3" s="1"/>
  <c r="Q151" i="3" s="1"/>
  <c r="P151" i="3" s="1"/>
  <c r="O151" i="3" s="1"/>
  <c r="N151" i="3" s="1"/>
  <c r="M151" i="3" s="1"/>
  <c r="L151" i="3" s="1"/>
  <c r="K151" i="3" s="1"/>
  <c r="J151" i="3" s="1"/>
  <c r="I151" i="3" s="1"/>
  <c r="H151" i="3" s="1"/>
  <c r="G151" i="3" s="1"/>
  <c r="F151" i="3" s="1"/>
  <c r="Z173" i="3"/>
  <c r="Y173" i="3" s="1"/>
  <c r="X173" i="3" s="1"/>
  <c r="W173" i="3" s="1"/>
  <c r="V173" i="3" s="1"/>
  <c r="U173" i="3" s="1"/>
  <c r="T173" i="3" s="1"/>
  <c r="S173" i="3" s="1"/>
  <c r="R173" i="3" s="1"/>
  <c r="Q173" i="3" s="1"/>
  <c r="P173" i="3" s="1"/>
  <c r="O173" i="3" s="1"/>
  <c r="N173" i="3" s="1"/>
  <c r="M173" i="3" s="1"/>
  <c r="L173" i="3" s="1"/>
  <c r="K173" i="3" s="1"/>
  <c r="J173" i="3" s="1"/>
  <c r="I173" i="3" s="1"/>
  <c r="H173" i="3" s="1"/>
  <c r="G173" i="3" s="1"/>
  <c r="F173" i="3" s="1"/>
  <c r="Z175" i="3"/>
  <c r="Y175" i="3" s="1"/>
  <c r="X175" i="3" s="1"/>
  <c r="W175" i="3" s="1"/>
  <c r="V175" i="3" s="1"/>
  <c r="U175" i="3" s="1"/>
  <c r="T175" i="3" s="1"/>
  <c r="S175" i="3" s="1"/>
  <c r="R175" i="3" s="1"/>
  <c r="Q175" i="3" s="1"/>
  <c r="P175" i="3" s="1"/>
  <c r="O175" i="3" s="1"/>
  <c r="N175" i="3" s="1"/>
  <c r="M175" i="3" s="1"/>
  <c r="L175" i="3" s="1"/>
  <c r="K175" i="3" s="1"/>
  <c r="J175" i="3" s="1"/>
  <c r="I175" i="3" s="1"/>
  <c r="H175" i="3" s="1"/>
  <c r="G175" i="3" s="1"/>
  <c r="F175" i="3" s="1"/>
  <c r="Z177" i="3"/>
  <c r="Y177" i="3" s="1"/>
  <c r="X177" i="3" s="1"/>
  <c r="W177" i="3" s="1"/>
  <c r="V177" i="3" s="1"/>
  <c r="U177" i="3" s="1"/>
  <c r="T177" i="3" s="1"/>
  <c r="S177" i="3" s="1"/>
  <c r="R177" i="3" s="1"/>
  <c r="Q177" i="3" s="1"/>
  <c r="P177" i="3" s="1"/>
  <c r="O177" i="3" s="1"/>
  <c r="N177" i="3" s="1"/>
  <c r="M177" i="3" s="1"/>
  <c r="L177" i="3" s="1"/>
  <c r="K177" i="3" s="1"/>
  <c r="J177" i="3" s="1"/>
  <c r="I177" i="3" s="1"/>
  <c r="H177" i="3" s="1"/>
  <c r="G177" i="3" s="1"/>
  <c r="F177" i="3" s="1"/>
  <c r="Z179" i="3"/>
  <c r="Y179" i="3" s="1"/>
  <c r="X179" i="3" s="1"/>
  <c r="W179" i="3" s="1"/>
  <c r="V179" i="3" s="1"/>
  <c r="U179" i="3" s="1"/>
  <c r="T179" i="3" s="1"/>
  <c r="S179" i="3" s="1"/>
  <c r="R179" i="3" s="1"/>
  <c r="Q179" i="3" s="1"/>
  <c r="P179" i="3" s="1"/>
  <c r="O179" i="3" s="1"/>
  <c r="N179" i="3" s="1"/>
  <c r="M179" i="3" s="1"/>
  <c r="L179" i="3" s="1"/>
  <c r="K179" i="3" s="1"/>
  <c r="J179" i="3" s="1"/>
  <c r="I179" i="3" s="1"/>
  <c r="H179" i="3" s="1"/>
  <c r="G179" i="3" s="1"/>
  <c r="F179" i="3" s="1"/>
  <c r="Z181" i="3"/>
  <c r="Y181" i="3" s="1"/>
  <c r="X181" i="3" s="1"/>
  <c r="W181" i="3" s="1"/>
  <c r="V181" i="3" s="1"/>
  <c r="U181" i="3" s="1"/>
  <c r="T181" i="3" s="1"/>
  <c r="S181" i="3" s="1"/>
  <c r="R181" i="3" s="1"/>
  <c r="Q181" i="3" s="1"/>
  <c r="P181" i="3" s="1"/>
  <c r="O181" i="3" s="1"/>
  <c r="N181" i="3" s="1"/>
  <c r="M181" i="3" s="1"/>
  <c r="L181" i="3" s="1"/>
  <c r="K181" i="3" s="1"/>
  <c r="J181" i="3" s="1"/>
  <c r="I181" i="3" s="1"/>
  <c r="H181" i="3" s="1"/>
  <c r="G181" i="3" s="1"/>
  <c r="F181" i="3" s="1"/>
  <c r="Z183" i="3"/>
  <c r="Y183" i="3" s="1"/>
  <c r="X183" i="3" s="1"/>
  <c r="W183" i="3" s="1"/>
  <c r="V183" i="3" s="1"/>
  <c r="U183" i="3" s="1"/>
  <c r="T183" i="3" s="1"/>
  <c r="S183" i="3" s="1"/>
  <c r="R183" i="3" s="1"/>
  <c r="Q183" i="3" s="1"/>
  <c r="P183" i="3" s="1"/>
  <c r="O183" i="3" s="1"/>
  <c r="N183" i="3" s="1"/>
  <c r="M183" i="3" s="1"/>
  <c r="L183" i="3" s="1"/>
  <c r="K183" i="3" s="1"/>
  <c r="J183" i="3" s="1"/>
  <c r="I183" i="3" s="1"/>
  <c r="H183" i="3" s="1"/>
  <c r="G183" i="3" s="1"/>
  <c r="F183" i="3" s="1"/>
  <c r="Z131" i="3"/>
  <c r="Y131" i="3" s="1"/>
  <c r="X131" i="3" s="1"/>
  <c r="W131" i="3" s="1"/>
  <c r="V131" i="3" s="1"/>
  <c r="U131" i="3" s="1"/>
  <c r="T131" i="3" s="1"/>
  <c r="S131" i="3" s="1"/>
  <c r="R131" i="3" s="1"/>
  <c r="Q131" i="3" s="1"/>
  <c r="P131" i="3" s="1"/>
  <c r="O131" i="3" s="1"/>
  <c r="N131" i="3" s="1"/>
  <c r="M131" i="3" s="1"/>
  <c r="L131" i="3" s="1"/>
  <c r="K131" i="3" s="1"/>
  <c r="J131" i="3" s="1"/>
  <c r="I131" i="3" s="1"/>
  <c r="H131" i="3" s="1"/>
  <c r="G131" i="3" s="1"/>
  <c r="F131" i="3" s="1"/>
  <c r="Z139" i="3"/>
  <c r="Y139" i="3" s="1"/>
  <c r="X139" i="3" s="1"/>
  <c r="W139" i="3" s="1"/>
  <c r="V139" i="3" s="1"/>
  <c r="U139" i="3" s="1"/>
  <c r="T139" i="3" s="1"/>
  <c r="S139" i="3" s="1"/>
  <c r="R139" i="3" s="1"/>
  <c r="Q139" i="3" s="1"/>
  <c r="P139" i="3" s="1"/>
  <c r="O139" i="3" s="1"/>
  <c r="N139" i="3" s="1"/>
  <c r="M139" i="3" s="1"/>
  <c r="L139" i="3" s="1"/>
  <c r="K139" i="3" s="1"/>
  <c r="J139" i="3" s="1"/>
  <c r="I139" i="3" s="1"/>
  <c r="H139" i="3" s="1"/>
  <c r="G139" i="3" s="1"/>
  <c r="F139" i="3" s="1"/>
  <c r="Z141" i="3"/>
  <c r="Y141" i="3" s="1"/>
  <c r="X141" i="3" s="1"/>
  <c r="W141" i="3" s="1"/>
  <c r="V141" i="3" s="1"/>
  <c r="U141" i="3" s="1"/>
  <c r="T141" i="3" s="1"/>
  <c r="S141" i="3" s="1"/>
  <c r="R141" i="3" s="1"/>
  <c r="Q141" i="3" s="1"/>
  <c r="P141" i="3" s="1"/>
  <c r="O141" i="3" s="1"/>
  <c r="N141" i="3" s="1"/>
  <c r="M141" i="3" s="1"/>
  <c r="L141" i="3" s="1"/>
  <c r="K141" i="3" s="1"/>
  <c r="J141" i="3" s="1"/>
  <c r="I141" i="3" s="1"/>
  <c r="H141" i="3" s="1"/>
  <c r="G141" i="3" s="1"/>
  <c r="F141" i="3" s="1"/>
  <c r="Z157" i="3"/>
  <c r="Y157" i="3" s="1"/>
  <c r="X157" i="3" s="1"/>
  <c r="W157" i="3" s="1"/>
  <c r="V157" i="3" s="1"/>
  <c r="U157" i="3" s="1"/>
  <c r="T157" i="3" s="1"/>
  <c r="S157" i="3" s="1"/>
  <c r="R157" i="3" s="1"/>
  <c r="Q157" i="3" s="1"/>
  <c r="P157" i="3" s="1"/>
  <c r="O157" i="3" s="1"/>
  <c r="N157" i="3" s="1"/>
  <c r="M157" i="3" s="1"/>
  <c r="L157" i="3" s="1"/>
  <c r="K157" i="3" s="1"/>
  <c r="J157" i="3" s="1"/>
  <c r="I157" i="3" s="1"/>
  <c r="H157" i="3" s="1"/>
  <c r="G157" i="3" s="1"/>
  <c r="F157" i="3" s="1"/>
  <c r="Z159" i="3"/>
  <c r="Y159" i="3" s="1"/>
  <c r="X159" i="3" s="1"/>
  <c r="W159" i="3" s="1"/>
  <c r="V159" i="3" s="1"/>
  <c r="U159" i="3" s="1"/>
  <c r="T159" i="3" s="1"/>
  <c r="S159" i="3" s="1"/>
  <c r="R159" i="3" s="1"/>
  <c r="Q159" i="3" s="1"/>
  <c r="P159" i="3" s="1"/>
  <c r="O159" i="3" s="1"/>
  <c r="N159" i="3" s="1"/>
  <c r="M159" i="3" s="1"/>
  <c r="L159" i="3" s="1"/>
  <c r="K159" i="3" s="1"/>
  <c r="J159" i="3" s="1"/>
  <c r="I159" i="3" s="1"/>
  <c r="H159" i="3" s="1"/>
  <c r="G159" i="3" s="1"/>
  <c r="F159" i="3" s="1"/>
  <c r="Z161" i="3"/>
  <c r="Y161" i="3" s="1"/>
  <c r="X161" i="3" s="1"/>
  <c r="W161" i="3" s="1"/>
  <c r="V161" i="3" s="1"/>
  <c r="U161" i="3" s="1"/>
  <c r="T161" i="3" s="1"/>
  <c r="S161" i="3" s="1"/>
  <c r="R161" i="3" s="1"/>
  <c r="Q161" i="3" s="1"/>
  <c r="P161" i="3" s="1"/>
  <c r="O161" i="3" s="1"/>
  <c r="N161" i="3" s="1"/>
  <c r="M161" i="3" s="1"/>
  <c r="L161" i="3" s="1"/>
  <c r="K161" i="3" s="1"/>
  <c r="J161" i="3" s="1"/>
  <c r="I161" i="3" s="1"/>
  <c r="H161" i="3" s="1"/>
  <c r="G161" i="3" s="1"/>
  <c r="F161" i="3" s="1"/>
  <c r="Z165" i="3"/>
  <c r="Y165" i="3" s="1"/>
  <c r="X165" i="3" s="1"/>
  <c r="W165" i="3" s="1"/>
  <c r="V165" i="3" s="1"/>
  <c r="U165" i="3" s="1"/>
  <c r="T165" i="3" s="1"/>
  <c r="S165" i="3" s="1"/>
  <c r="R165" i="3" s="1"/>
  <c r="Q165" i="3" s="1"/>
  <c r="P165" i="3" s="1"/>
  <c r="O165" i="3" s="1"/>
  <c r="N165" i="3" s="1"/>
  <c r="M165" i="3" s="1"/>
  <c r="L165" i="3" s="1"/>
  <c r="K165" i="3" s="1"/>
  <c r="J165" i="3" s="1"/>
  <c r="I165" i="3" s="1"/>
  <c r="H165" i="3" s="1"/>
  <c r="G165" i="3" s="1"/>
  <c r="F165" i="3" s="1"/>
  <c r="Z167" i="3"/>
  <c r="Y167" i="3" s="1"/>
  <c r="X167" i="3" s="1"/>
  <c r="W167" i="3" s="1"/>
  <c r="V167" i="3" s="1"/>
  <c r="U167" i="3" s="1"/>
  <c r="T167" i="3" s="1"/>
  <c r="S167" i="3" s="1"/>
  <c r="R167" i="3" s="1"/>
  <c r="Q167" i="3" s="1"/>
  <c r="P167" i="3" s="1"/>
  <c r="O167" i="3" s="1"/>
  <c r="N167" i="3" s="1"/>
  <c r="M167" i="3" s="1"/>
  <c r="L167" i="3" s="1"/>
  <c r="K167" i="3" s="1"/>
  <c r="J167" i="3" s="1"/>
  <c r="I167" i="3" s="1"/>
  <c r="H167" i="3" s="1"/>
  <c r="G167" i="3" s="1"/>
  <c r="F167" i="3" s="1"/>
  <c r="AB2" i="3"/>
  <c r="AA2" i="3" s="1"/>
  <c r="Z133" i="3"/>
  <c r="Y133" i="3" s="1"/>
  <c r="X133" i="3" s="1"/>
  <c r="W133" i="3" s="1"/>
  <c r="V133" i="3" s="1"/>
  <c r="U133" i="3" s="1"/>
  <c r="T133" i="3" s="1"/>
  <c r="S133" i="3" s="1"/>
  <c r="R133" i="3" s="1"/>
  <c r="Q133" i="3" s="1"/>
  <c r="P133" i="3" s="1"/>
  <c r="O133" i="3" s="1"/>
  <c r="N133" i="3" s="1"/>
  <c r="M133" i="3" s="1"/>
  <c r="L133" i="3" s="1"/>
  <c r="K133" i="3" s="1"/>
  <c r="J133" i="3" s="1"/>
  <c r="I133" i="3" s="1"/>
  <c r="H133" i="3" s="1"/>
  <c r="G133" i="3" s="1"/>
  <c r="F133" i="3" s="1"/>
  <c r="Z137" i="3"/>
  <c r="Y137" i="3" s="1"/>
  <c r="X137" i="3" s="1"/>
  <c r="W137" i="3" s="1"/>
  <c r="V137" i="3" s="1"/>
  <c r="U137" i="3" s="1"/>
  <c r="T137" i="3" s="1"/>
  <c r="S137" i="3" s="1"/>
  <c r="R137" i="3" s="1"/>
  <c r="Q137" i="3" s="1"/>
  <c r="P137" i="3" s="1"/>
  <c r="O137" i="3" s="1"/>
  <c r="N137" i="3" s="1"/>
  <c r="M137" i="3" s="1"/>
  <c r="L137" i="3" s="1"/>
  <c r="K137" i="3" s="1"/>
  <c r="J137" i="3" s="1"/>
  <c r="I137" i="3" s="1"/>
  <c r="H137" i="3" s="1"/>
  <c r="G137" i="3" s="1"/>
  <c r="F137" i="3" s="1"/>
  <c r="Z145" i="3"/>
  <c r="Y145" i="3" s="1"/>
  <c r="X145" i="3" s="1"/>
  <c r="W145" i="3" s="1"/>
  <c r="V145" i="3" s="1"/>
  <c r="U145" i="3" s="1"/>
  <c r="T145" i="3" s="1"/>
  <c r="S145" i="3" s="1"/>
  <c r="R145" i="3" s="1"/>
  <c r="Q145" i="3" s="1"/>
  <c r="P145" i="3" s="1"/>
  <c r="O145" i="3" s="1"/>
  <c r="N145" i="3" s="1"/>
  <c r="M145" i="3" s="1"/>
  <c r="L145" i="3" s="1"/>
  <c r="K145" i="3" s="1"/>
  <c r="J145" i="3" s="1"/>
  <c r="I145" i="3" s="1"/>
  <c r="H145" i="3" s="1"/>
  <c r="G145" i="3" s="1"/>
  <c r="F145" i="3" s="1"/>
  <c r="Z147" i="3"/>
  <c r="Y147" i="3" s="1"/>
  <c r="X147" i="3" s="1"/>
  <c r="W147" i="3" s="1"/>
  <c r="V147" i="3" s="1"/>
  <c r="U147" i="3" s="1"/>
  <c r="T147" i="3" s="1"/>
  <c r="S147" i="3" s="1"/>
  <c r="R147" i="3" s="1"/>
  <c r="Q147" i="3" s="1"/>
  <c r="P147" i="3" s="1"/>
  <c r="O147" i="3" s="1"/>
  <c r="N147" i="3" s="1"/>
  <c r="M147" i="3" s="1"/>
  <c r="L147" i="3" s="1"/>
  <c r="K147" i="3" s="1"/>
  <c r="J147" i="3" s="1"/>
  <c r="I147" i="3" s="1"/>
  <c r="H147" i="3" s="1"/>
  <c r="G147" i="3" s="1"/>
  <c r="F147" i="3" s="1"/>
  <c r="Z153" i="3"/>
  <c r="Y153" i="3" s="1"/>
  <c r="X153" i="3" s="1"/>
  <c r="W153" i="3" s="1"/>
  <c r="V153" i="3" s="1"/>
  <c r="U153" i="3" s="1"/>
  <c r="T153" i="3" s="1"/>
  <c r="S153" i="3" s="1"/>
  <c r="R153" i="3" s="1"/>
  <c r="Q153" i="3" s="1"/>
  <c r="P153" i="3" s="1"/>
  <c r="O153" i="3" s="1"/>
  <c r="N153" i="3" s="1"/>
  <c r="M153" i="3" s="1"/>
  <c r="L153" i="3" s="1"/>
  <c r="K153" i="3" s="1"/>
  <c r="J153" i="3" s="1"/>
  <c r="I153" i="3" s="1"/>
  <c r="H153" i="3" s="1"/>
  <c r="G153" i="3" s="1"/>
  <c r="F153" i="3" s="1"/>
  <c r="Z169" i="3"/>
  <c r="Y169" i="3" s="1"/>
  <c r="X169" i="3" s="1"/>
  <c r="W169" i="3" s="1"/>
  <c r="V169" i="3" s="1"/>
  <c r="U169" i="3" s="1"/>
  <c r="T169" i="3" s="1"/>
  <c r="S169" i="3" s="1"/>
  <c r="R169" i="3" s="1"/>
  <c r="Q169" i="3" s="1"/>
  <c r="P169" i="3" s="1"/>
  <c r="O169" i="3" s="1"/>
  <c r="N169" i="3" s="1"/>
  <c r="M169" i="3" s="1"/>
  <c r="L169" i="3" s="1"/>
  <c r="K169" i="3" s="1"/>
  <c r="J169" i="3" s="1"/>
  <c r="I169" i="3" s="1"/>
  <c r="H169" i="3" s="1"/>
  <c r="G169" i="3" s="1"/>
  <c r="F169" i="3" s="1"/>
  <c r="Y130" i="3"/>
  <c r="X130" i="3" s="1"/>
  <c r="W130" i="3" s="1"/>
  <c r="V130" i="3" s="1"/>
  <c r="Y185" i="3"/>
  <c r="X185" i="3" s="1"/>
  <c r="W185" i="3" s="1"/>
  <c r="V185" i="3" s="1"/>
  <c r="Y186" i="3"/>
  <c r="X186" i="3" s="1"/>
  <c r="W186" i="3" s="1"/>
  <c r="V186" i="3" s="1"/>
  <c r="Y187" i="3"/>
  <c r="X187" i="3" s="1"/>
  <c r="W187" i="3" s="1"/>
  <c r="V187" i="3" s="1"/>
  <c r="V188" i="3"/>
  <c r="W188" i="3"/>
  <c r="Y188" i="3"/>
  <c r="X188" i="3" s="1"/>
  <c r="Y189" i="3"/>
  <c r="X189" i="3" s="1"/>
  <c r="W189" i="3" s="1"/>
  <c r="V189" i="3" s="1"/>
  <c r="Y190" i="3"/>
  <c r="X190" i="3" s="1"/>
  <c r="W190" i="3" s="1"/>
  <c r="V190" i="3" s="1"/>
  <c r="Y191" i="3"/>
  <c r="X191" i="3" s="1"/>
  <c r="W191" i="3" s="1"/>
  <c r="V191" i="3" s="1"/>
  <c r="V192" i="3"/>
  <c r="W192" i="3"/>
  <c r="Y192" i="3"/>
  <c r="X192" i="3" s="1"/>
  <c r="Y193" i="3"/>
  <c r="X193" i="3" s="1"/>
  <c r="W193" i="3" s="1"/>
  <c r="V193" i="3" s="1"/>
  <c r="Y194" i="3"/>
  <c r="X194" i="3" s="1"/>
  <c r="W194" i="3" s="1"/>
  <c r="V194" i="3" s="1"/>
  <c r="Y195" i="3"/>
  <c r="X195" i="3" s="1"/>
  <c r="W195" i="3" s="1"/>
  <c r="V195" i="3" s="1"/>
  <c r="V196" i="3"/>
  <c r="W196" i="3"/>
  <c r="Y196" i="3"/>
  <c r="X196" i="3" s="1"/>
  <c r="Y197" i="3"/>
  <c r="X197" i="3" s="1"/>
  <c r="W197" i="3" s="1"/>
  <c r="V197" i="3" s="1"/>
  <c r="Y198" i="3"/>
  <c r="X198" i="3" s="1"/>
  <c r="W198" i="3" s="1"/>
  <c r="V198" i="3" s="1"/>
  <c r="Y199" i="3"/>
  <c r="X199" i="3" s="1"/>
  <c r="W199" i="3" s="1"/>
  <c r="V199" i="3" s="1"/>
  <c r="V200" i="3"/>
  <c r="W200" i="3"/>
  <c r="Y200" i="3"/>
  <c r="X200" i="3" s="1"/>
  <c r="Y201" i="3"/>
  <c r="X201" i="3" s="1"/>
  <c r="W201" i="3" s="1"/>
  <c r="V201" i="3" s="1"/>
  <c r="Y202" i="3"/>
  <c r="X202" i="3" s="1"/>
  <c r="W202" i="3" s="1"/>
  <c r="V202" i="3" s="1"/>
  <c r="Y203" i="3"/>
  <c r="X203" i="3" s="1"/>
  <c r="W203" i="3" s="1"/>
  <c r="V203" i="3" s="1"/>
  <c r="V204" i="3"/>
  <c r="W204" i="3"/>
  <c r="Y204" i="3"/>
  <c r="X204" i="3" s="1"/>
  <c r="Y205" i="3"/>
  <c r="X205" i="3" s="1"/>
  <c r="W205" i="3" s="1"/>
  <c r="V205" i="3" s="1"/>
  <c r="Y206" i="3"/>
  <c r="X206" i="3" s="1"/>
  <c r="W206" i="3" s="1"/>
  <c r="V206" i="3" s="1"/>
  <c r="Y207" i="3"/>
  <c r="X207" i="3" s="1"/>
  <c r="W207" i="3" s="1"/>
  <c r="V207" i="3" s="1"/>
  <c r="V208" i="3"/>
  <c r="W208" i="3"/>
  <c r="Y208" i="3"/>
  <c r="X208" i="3" s="1"/>
  <c r="Y209" i="3"/>
  <c r="X209" i="3" s="1"/>
  <c r="W209" i="3" s="1"/>
  <c r="V209" i="3" s="1"/>
  <c r="Y210" i="3"/>
  <c r="X210" i="3" s="1"/>
  <c r="W210" i="3" s="1"/>
  <c r="V210" i="3" s="1"/>
  <c r="Y211" i="3"/>
  <c r="X211" i="3" s="1"/>
  <c r="W211" i="3" s="1"/>
  <c r="V211" i="3" s="1"/>
  <c r="V212" i="3"/>
  <c r="W212" i="3"/>
  <c r="Y212" i="3"/>
  <c r="X212" i="3" s="1"/>
  <c r="Y213" i="3"/>
  <c r="X213" i="3" s="1"/>
  <c r="W213" i="3" s="1"/>
  <c r="V213" i="3" s="1"/>
  <c r="Y214" i="3"/>
  <c r="X214" i="3" s="1"/>
  <c r="W214" i="3" s="1"/>
  <c r="V214" i="3" s="1"/>
  <c r="Y215" i="3"/>
  <c r="X215" i="3" s="1"/>
  <c r="W215" i="3" s="1"/>
  <c r="V215" i="3" s="1"/>
  <c r="V216" i="3"/>
  <c r="Y216" i="3"/>
  <c r="X216" i="3" s="1"/>
  <c r="W216" i="3" s="1"/>
  <c r="Y217" i="3"/>
  <c r="X217" i="3" s="1"/>
  <c r="W217" i="3" s="1"/>
  <c r="V217" i="3" s="1"/>
  <c r="V218" i="3"/>
  <c r="Y218" i="3"/>
  <c r="X218" i="3" s="1"/>
  <c r="W218" i="3" s="1"/>
  <c r="Y219" i="3"/>
  <c r="X219" i="3" s="1"/>
  <c r="W219" i="3" s="1"/>
  <c r="V219" i="3" s="1"/>
  <c r="V220" i="3"/>
  <c r="Y220" i="3"/>
  <c r="X220" i="3" s="1"/>
  <c r="W220" i="3" s="1"/>
  <c r="Y221" i="3"/>
  <c r="X221" i="3" s="1"/>
  <c r="W221" i="3" s="1"/>
  <c r="V221" i="3" s="1"/>
  <c r="V222" i="3"/>
  <c r="Y222" i="3"/>
  <c r="X222" i="3" s="1"/>
  <c r="W222" i="3" s="1"/>
  <c r="Y223" i="3"/>
  <c r="X223" i="3" s="1"/>
  <c r="W223" i="3" s="1"/>
  <c r="V223" i="3" s="1"/>
  <c r="V224" i="3"/>
  <c r="Y224" i="3"/>
  <c r="X224" i="3" s="1"/>
  <c r="W224" i="3" s="1"/>
  <c r="Y225" i="3"/>
  <c r="X225" i="3" s="1"/>
  <c r="W225" i="3" s="1"/>
  <c r="V225" i="3" s="1"/>
  <c r="V226" i="3"/>
  <c r="Y226" i="3"/>
  <c r="X226" i="3" s="1"/>
  <c r="W226" i="3" s="1"/>
  <c r="Y227" i="3"/>
  <c r="X227" i="3" s="1"/>
  <c r="W227" i="3" s="1"/>
  <c r="V227" i="3" s="1"/>
  <c r="V228" i="3"/>
  <c r="Y228" i="3"/>
  <c r="X228" i="3" s="1"/>
  <c r="W228" i="3" s="1"/>
  <c r="Y229" i="3"/>
  <c r="X229" i="3" s="1"/>
  <c r="W229" i="3" s="1"/>
  <c r="V229" i="3" s="1"/>
  <c r="V230" i="3"/>
  <c r="Y230" i="3"/>
  <c r="X230" i="3" s="1"/>
  <c r="W230" i="3" s="1"/>
  <c r="Y231" i="3"/>
  <c r="X231" i="3" s="1"/>
  <c r="W231" i="3" s="1"/>
  <c r="V231" i="3" s="1"/>
  <c r="V232" i="3"/>
  <c r="Y232" i="3"/>
  <c r="X232" i="3" s="1"/>
  <c r="W232" i="3" s="1"/>
  <c r="Y233" i="3"/>
  <c r="X233" i="3" s="1"/>
  <c r="W233" i="3" s="1"/>
  <c r="V233" i="3" s="1"/>
  <c r="V234" i="3"/>
  <c r="Y234" i="3"/>
  <c r="X234" i="3" s="1"/>
  <c r="W234" i="3" s="1"/>
  <c r="Y235" i="3"/>
  <c r="X235" i="3" s="1"/>
  <c r="W235" i="3" s="1"/>
  <c r="V235" i="3" s="1"/>
  <c r="V236" i="3"/>
  <c r="Y236" i="3"/>
  <c r="X236" i="3" s="1"/>
  <c r="W236" i="3" s="1"/>
  <c r="Y237" i="3"/>
  <c r="X237" i="3" s="1"/>
  <c r="W237" i="3" s="1"/>
  <c r="V237" i="3" s="1"/>
  <c r="V238" i="3"/>
  <c r="Y238" i="3"/>
  <c r="X238" i="3" s="1"/>
  <c r="W238" i="3" s="1"/>
  <c r="Y239" i="3"/>
  <c r="X239" i="3" s="1"/>
  <c r="W239" i="3" s="1"/>
  <c r="V239" i="3" s="1"/>
  <c r="V240" i="3"/>
  <c r="Y240" i="3"/>
  <c r="X240" i="3" s="1"/>
  <c r="W240" i="3" s="1"/>
  <c r="Y241" i="3"/>
  <c r="X241" i="3" s="1"/>
  <c r="W241" i="3" s="1"/>
  <c r="V241" i="3" s="1"/>
  <c r="V242" i="3"/>
  <c r="Y242" i="3"/>
  <c r="X242" i="3" s="1"/>
  <c r="W242" i="3" s="1"/>
  <c r="Y243" i="3"/>
  <c r="X243" i="3" s="1"/>
  <c r="W243" i="3" s="1"/>
  <c r="V243" i="3" s="1"/>
  <c r="V244" i="3"/>
  <c r="Y244" i="3"/>
  <c r="X244" i="3" s="1"/>
  <c r="W244" i="3" s="1"/>
  <c r="Y245" i="3"/>
  <c r="X245" i="3" s="1"/>
  <c r="W245" i="3" s="1"/>
  <c r="V245" i="3" s="1"/>
  <c r="V246" i="3"/>
  <c r="Y246" i="3"/>
  <c r="X246" i="3" s="1"/>
  <c r="W246" i="3" s="1"/>
  <c r="Y247" i="3"/>
  <c r="X247" i="3" s="1"/>
  <c r="W247" i="3" s="1"/>
  <c r="V247" i="3" s="1"/>
  <c r="V248" i="3"/>
  <c r="Y248" i="3"/>
  <c r="X248" i="3" s="1"/>
  <c r="W248" i="3" s="1"/>
  <c r="Y249" i="3"/>
  <c r="X249" i="3" s="1"/>
  <c r="W249" i="3" s="1"/>
  <c r="V249" i="3" s="1"/>
  <c r="V250" i="3"/>
  <c r="Y250" i="3"/>
  <c r="X250" i="3" s="1"/>
  <c r="W250" i="3" s="1"/>
  <c r="Y251" i="3"/>
  <c r="X251" i="3" s="1"/>
  <c r="W251" i="3" s="1"/>
  <c r="V251" i="3" s="1"/>
  <c r="V252" i="3"/>
  <c r="Y252" i="3"/>
  <c r="X252" i="3" s="1"/>
  <c r="W252" i="3" s="1"/>
  <c r="Y253" i="3"/>
  <c r="X253" i="3" s="1"/>
  <c r="W253" i="3" s="1"/>
  <c r="V253" i="3" s="1"/>
  <c r="V254" i="3"/>
  <c r="Y254" i="3"/>
  <c r="X254" i="3" s="1"/>
  <c r="W254" i="3" s="1"/>
  <c r="Y255" i="3"/>
  <c r="X255" i="3" s="1"/>
  <c r="W255" i="3" s="1"/>
  <c r="V255" i="3" s="1"/>
  <c r="V256" i="3"/>
  <c r="Y256" i="3"/>
  <c r="X256" i="3" s="1"/>
  <c r="W256" i="3" s="1"/>
  <c r="X257" i="3"/>
  <c r="W257" i="3" s="1"/>
  <c r="V257" i="3" s="1"/>
  <c r="Y257" i="3"/>
  <c r="X258" i="3"/>
  <c r="W258" i="3" s="1"/>
  <c r="V258" i="3" s="1"/>
  <c r="Y258" i="3"/>
  <c r="X259" i="3"/>
  <c r="W259" i="3" s="1"/>
  <c r="V259" i="3" s="1"/>
  <c r="Y259" i="3"/>
  <c r="X260" i="3"/>
  <c r="W260" i="3" s="1"/>
  <c r="V260" i="3" s="1"/>
  <c r="Y260" i="3"/>
  <c r="X261" i="3"/>
  <c r="W261" i="3" s="1"/>
  <c r="V261" i="3" s="1"/>
  <c r="Y261" i="3"/>
  <c r="X262" i="3"/>
  <c r="W262" i="3" s="1"/>
  <c r="V262" i="3" s="1"/>
  <c r="Y262" i="3"/>
  <c r="X263" i="3"/>
  <c r="W263" i="3" s="1"/>
  <c r="V263" i="3" s="1"/>
  <c r="Y263" i="3"/>
  <c r="X264" i="3"/>
  <c r="W264" i="3" s="1"/>
  <c r="V264" i="3" s="1"/>
  <c r="Y264" i="3"/>
  <c r="X265" i="3"/>
  <c r="W265" i="3" s="1"/>
  <c r="V265" i="3" s="1"/>
  <c r="Y265" i="3"/>
  <c r="X266" i="3"/>
  <c r="W266" i="3" s="1"/>
  <c r="V266" i="3" s="1"/>
  <c r="Y266" i="3"/>
  <c r="X267" i="3"/>
  <c r="W267" i="3" s="1"/>
  <c r="V267" i="3" s="1"/>
  <c r="Y267" i="3"/>
  <c r="X268" i="3"/>
  <c r="W268" i="3" s="1"/>
  <c r="V268" i="3" s="1"/>
  <c r="Y268" i="3"/>
  <c r="X269" i="3"/>
  <c r="W269" i="3" s="1"/>
  <c r="V269" i="3" s="1"/>
  <c r="Y269" i="3"/>
  <c r="X270" i="3"/>
  <c r="W270" i="3" s="1"/>
  <c r="V270" i="3" s="1"/>
  <c r="Y270" i="3"/>
  <c r="X271" i="3"/>
  <c r="W271" i="3" s="1"/>
  <c r="V271" i="3" s="1"/>
  <c r="Y271" i="3"/>
  <c r="X272" i="3"/>
  <c r="W272" i="3" s="1"/>
  <c r="V272" i="3" s="1"/>
  <c r="Y272" i="3"/>
  <c r="X273" i="3"/>
  <c r="W273" i="3" s="1"/>
  <c r="V273" i="3" s="1"/>
  <c r="Y273" i="3"/>
  <c r="X274" i="3"/>
  <c r="W274" i="3" s="1"/>
  <c r="V274" i="3" s="1"/>
  <c r="Y274" i="3"/>
  <c r="X275" i="3"/>
  <c r="W275" i="3" s="1"/>
  <c r="V275" i="3" s="1"/>
  <c r="Y275" i="3"/>
  <c r="X276" i="3"/>
  <c r="W276" i="3" s="1"/>
  <c r="V276" i="3" s="1"/>
  <c r="Y276" i="3"/>
  <c r="X277" i="3"/>
  <c r="W277" i="3" s="1"/>
  <c r="V277" i="3" s="1"/>
  <c r="Y277" i="3"/>
  <c r="X278" i="3"/>
  <c r="W278" i="3" s="1"/>
  <c r="V278" i="3" s="1"/>
  <c r="Y278" i="3"/>
  <c r="X279" i="3"/>
  <c r="W279" i="3" s="1"/>
  <c r="V279" i="3" s="1"/>
  <c r="Y279" i="3"/>
  <c r="X280" i="3"/>
  <c r="W280" i="3" s="1"/>
  <c r="V280" i="3" s="1"/>
  <c r="Y280" i="3"/>
  <c r="X281" i="3"/>
  <c r="W281" i="3" s="1"/>
  <c r="V281" i="3" s="1"/>
  <c r="Y281" i="3"/>
  <c r="X282" i="3"/>
  <c r="W282" i="3" s="1"/>
  <c r="V282" i="3" s="1"/>
  <c r="Y282" i="3"/>
  <c r="X283" i="3"/>
  <c r="W283" i="3" s="1"/>
  <c r="V283" i="3" s="1"/>
  <c r="Y283" i="3"/>
  <c r="X284" i="3"/>
  <c r="W284" i="3" s="1"/>
  <c r="V284" i="3" s="1"/>
  <c r="Y284" i="3"/>
  <c r="X285" i="3"/>
  <c r="W285" i="3" s="1"/>
  <c r="V285" i="3" s="1"/>
  <c r="Y285" i="3"/>
  <c r="X286" i="3"/>
  <c r="W286" i="3" s="1"/>
  <c r="V286" i="3" s="1"/>
  <c r="Y286" i="3"/>
  <c r="X287" i="3"/>
  <c r="W287" i="3" s="1"/>
  <c r="V287" i="3" s="1"/>
  <c r="Y287" i="3"/>
  <c r="X288" i="3"/>
  <c r="W288" i="3" s="1"/>
  <c r="V288" i="3" s="1"/>
  <c r="Y288" i="3"/>
  <c r="X289" i="3"/>
  <c r="W289" i="3" s="1"/>
  <c r="V289" i="3" s="1"/>
  <c r="Y289" i="3"/>
  <c r="X290" i="3"/>
  <c r="W290" i="3" s="1"/>
  <c r="V290" i="3" s="1"/>
  <c r="Y290" i="3"/>
  <c r="X291" i="3"/>
  <c r="W291" i="3" s="1"/>
  <c r="V291" i="3" s="1"/>
  <c r="Y291" i="3"/>
  <c r="X292" i="3"/>
  <c r="W292" i="3" s="1"/>
  <c r="V292" i="3" s="1"/>
  <c r="Y292" i="3"/>
  <c r="X293" i="3"/>
  <c r="W293" i="3" s="1"/>
  <c r="V293" i="3" s="1"/>
  <c r="Y293" i="3"/>
  <c r="Y129" i="3"/>
  <c r="X129" i="3" s="1"/>
  <c r="W129" i="3" s="1"/>
  <c r="V129" i="3" s="1"/>
  <c r="T130" i="3"/>
  <c r="S130" i="3" s="1"/>
  <c r="R130" i="3" s="1"/>
  <c r="Q130" i="3" s="1"/>
  <c r="T185" i="3"/>
  <c r="S185" i="3" s="1"/>
  <c r="R185" i="3" s="1"/>
  <c r="Q185" i="3" s="1"/>
  <c r="T186" i="3"/>
  <c r="S186" i="3" s="1"/>
  <c r="R186" i="3" s="1"/>
  <c r="Q186" i="3" s="1"/>
  <c r="T187" i="3"/>
  <c r="S187" i="3" s="1"/>
  <c r="R187" i="3" s="1"/>
  <c r="Q187" i="3" s="1"/>
  <c r="T188" i="3"/>
  <c r="S188" i="3" s="1"/>
  <c r="R188" i="3" s="1"/>
  <c r="Q188" i="3" s="1"/>
  <c r="T189" i="3"/>
  <c r="S189" i="3" s="1"/>
  <c r="R189" i="3" s="1"/>
  <c r="Q189" i="3" s="1"/>
  <c r="T190" i="3"/>
  <c r="S190" i="3" s="1"/>
  <c r="R190" i="3" s="1"/>
  <c r="Q190" i="3" s="1"/>
  <c r="T191" i="3"/>
  <c r="S191" i="3" s="1"/>
  <c r="R191" i="3" s="1"/>
  <c r="Q191" i="3" s="1"/>
  <c r="T192" i="3"/>
  <c r="S192" i="3" s="1"/>
  <c r="R192" i="3" s="1"/>
  <c r="Q192" i="3" s="1"/>
  <c r="T193" i="3"/>
  <c r="S193" i="3" s="1"/>
  <c r="R193" i="3" s="1"/>
  <c r="Q193" i="3" s="1"/>
  <c r="T194" i="3"/>
  <c r="S194" i="3" s="1"/>
  <c r="R194" i="3" s="1"/>
  <c r="Q194" i="3" s="1"/>
  <c r="T195" i="3"/>
  <c r="S195" i="3" s="1"/>
  <c r="R195" i="3" s="1"/>
  <c r="Q195" i="3" s="1"/>
  <c r="T196" i="3"/>
  <c r="S196" i="3" s="1"/>
  <c r="R196" i="3" s="1"/>
  <c r="Q196" i="3" s="1"/>
  <c r="T197" i="3"/>
  <c r="S197" i="3" s="1"/>
  <c r="R197" i="3" s="1"/>
  <c r="Q197" i="3" s="1"/>
  <c r="T198" i="3"/>
  <c r="S198" i="3" s="1"/>
  <c r="R198" i="3" s="1"/>
  <c r="Q198" i="3" s="1"/>
  <c r="T199" i="3"/>
  <c r="S199" i="3" s="1"/>
  <c r="R199" i="3" s="1"/>
  <c r="Q199" i="3" s="1"/>
  <c r="T200" i="3"/>
  <c r="S200" i="3" s="1"/>
  <c r="R200" i="3" s="1"/>
  <c r="Q200" i="3" s="1"/>
  <c r="T201" i="3"/>
  <c r="S201" i="3" s="1"/>
  <c r="R201" i="3" s="1"/>
  <c r="Q201" i="3" s="1"/>
  <c r="T202" i="3"/>
  <c r="S202" i="3" s="1"/>
  <c r="R202" i="3" s="1"/>
  <c r="Q202" i="3" s="1"/>
  <c r="T203" i="3"/>
  <c r="S203" i="3" s="1"/>
  <c r="R203" i="3" s="1"/>
  <c r="Q203" i="3" s="1"/>
  <c r="T204" i="3"/>
  <c r="S204" i="3" s="1"/>
  <c r="R204" i="3" s="1"/>
  <c r="Q204" i="3" s="1"/>
  <c r="T205" i="3"/>
  <c r="S205" i="3" s="1"/>
  <c r="R205" i="3" s="1"/>
  <c r="Q205" i="3" s="1"/>
  <c r="T206" i="3"/>
  <c r="S206" i="3" s="1"/>
  <c r="R206" i="3" s="1"/>
  <c r="Q206" i="3" s="1"/>
  <c r="T207" i="3"/>
  <c r="S207" i="3" s="1"/>
  <c r="R207" i="3" s="1"/>
  <c r="Q207" i="3" s="1"/>
  <c r="T208" i="3"/>
  <c r="S208" i="3" s="1"/>
  <c r="R208" i="3" s="1"/>
  <c r="Q208" i="3" s="1"/>
  <c r="T209" i="3"/>
  <c r="S209" i="3" s="1"/>
  <c r="R209" i="3" s="1"/>
  <c r="Q209" i="3" s="1"/>
  <c r="T210" i="3"/>
  <c r="S210" i="3" s="1"/>
  <c r="R210" i="3" s="1"/>
  <c r="Q210" i="3" s="1"/>
  <c r="T211" i="3"/>
  <c r="S211" i="3" s="1"/>
  <c r="R211" i="3" s="1"/>
  <c r="Q211" i="3" s="1"/>
  <c r="T212" i="3"/>
  <c r="S212" i="3" s="1"/>
  <c r="R212" i="3" s="1"/>
  <c r="Q212" i="3" s="1"/>
  <c r="T213" i="3"/>
  <c r="S213" i="3" s="1"/>
  <c r="R213" i="3" s="1"/>
  <c r="Q213" i="3" s="1"/>
  <c r="T214" i="3"/>
  <c r="S214" i="3" s="1"/>
  <c r="R214" i="3" s="1"/>
  <c r="Q214" i="3" s="1"/>
  <c r="S215" i="3"/>
  <c r="R215" i="3" s="1"/>
  <c r="Q215" i="3" s="1"/>
  <c r="T215" i="3"/>
  <c r="S216" i="3"/>
  <c r="R216" i="3" s="1"/>
  <c r="Q216" i="3" s="1"/>
  <c r="T216" i="3"/>
  <c r="S217" i="3"/>
  <c r="R217" i="3" s="1"/>
  <c r="Q217" i="3" s="1"/>
  <c r="T217" i="3"/>
  <c r="S218" i="3"/>
  <c r="R218" i="3" s="1"/>
  <c r="Q218" i="3" s="1"/>
  <c r="T218" i="3"/>
  <c r="S219" i="3"/>
  <c r="R219" i="3" s="1"/>
  <c r="Q219" i="3" s="1"/>
  <c r="T219" i="3"/>
  <c r="S220" i="3"/>
  <c r="R220" i="3" s="1"/>
  <c r="Q220" i="3" s="1"/>
  <c r="T220" i="3"/>
  <c r="S221" i="3"/>
  <c r="R221" i="3" s="1"/>
  <c r="Q221" i="3" s="1"/>
  <c r="T221" i="3"/>
  <c r="S222" i="3"/>
  <c r="R222" i="3" s="1"/>
  <c r="Q222" i="3" s="1"/>
  <c r="T222" i="3"/>
  <c r="S223" i="3"/>
  <c r="R223" i="3" s="1"/>
  <c r="Q223" i="3" s="1"/>
  <c r="T223" i="3"/>
  <c r="S224" i="3"/>
  <c r="R224" i="3" s="1"/>
  <c r="Q224" i="3" s="1"/>
  <c r="T224" i="3"/>
  <c r="S225" i="3"/>
  <c r="R225" i="3" s="1"/>
  <c r="Q225" i="3" s="1"/>
  <c r="T225" i="3"/>
  <c r="S226" i="3"/>
  <c r="R226" i="3" s="1"/>
  <c r="Q226" i="3" s="1"/>
  <c r="T226" i="3"/>
  <c r="S227" i="3"/>
  <c r="R227" i="3" s="1"/>
  <c r="Q227" i="3" s="1"/>
  <c r="T227" i="3"/>
  <c r="S228" i="3"/>
  <c r="R228" i="3" s="1"/>
  <c r="Q228" i="3" s="1"/>
  <c r="T228" i="3"/>
  <c r="S229" i="3"/>
  <c r="R229" i="3" s="1"/>
  <c r="Q229" i="3" s="1"/>
  <c r="T229" i="3"/>
  <c r="S230" i="3"/>
  <c r="R230" i="3" s="1"/>
  <c r="Q230" i="3" s="1"/>
  <c r="T230" i="3"/>
  <c r="S231" i="3"/>
  <c r="R231" i="3" s="1"/>
  <c r="Q231" i="3" s="1"/>
  <c r="T231" i="3"/>
  <c r="S232" i="3"/>
  <c r="R232" i="3" s="1"/>
  <c r="Q232" i="3" s="1"/>
  <c r="T232" i="3"/>
  <c r="S233" i="3"/>
  <c r="R233" i="3" s="1"/>
  <c r="Q233" i="3" s="1"/>
  <c r="T233" i="3"/>
  <c r="S234" i="3"/>
  <c r="R234" i="3" s="1"/>
  <c r="Q234" i="3" s="1"/>
  <c r="T234" i="3"/>
  <c r="S235" i="3"/>
  <c r="R235" i="3" s="1"/>
  <c r="Q235" i="3" s="1"/>
  <c r="T235" i="3"/>
  <c r="S236" i="3"/>
  <c r="R236" i="3" s="1"/>
  <c r="Q236" i="3" s="1"/>
  <c r="T236" i="3"/>
  <c r="S237" i="3"/>
  <c r="R237" i="3" s="1"/>
  <c r="Q237" i="3" s="1"/>
  <c r="T237" i="3"/>
  <c r="S238" i="3"/>
  <c r="R238" i="3" s="1"/>
  <c r="Q238" i="3" s="1"/>
  <c r="T238" i="3"/>
  <c r="S239" i="3"/>
  <c r="R239" i="3" s="1"/>
  <c r="Q239" i="3" s="1"/>
  <c r="T239" i="3"/>
  <c r="S240" i="3"/>
  <c r="R240" i="3" s="1"/>
  <c r="Q240" i="3" s="1"/>
  <c r="T240" i="3"/>
  <c r="S241" i="3"/>
  <c r="R241" i="3" s="1"/>
  <c r="Q241" i="3" s="1"/>
  <c r="T241" i="3"/>
  <c r="S242" i="3"/>
  <c r="R242" i="3" s="1"/>
  <c r="Q242" i="3" s="1"/>
  <c r="T242" i="3"/>
  <c r="S243" i="3"/>
  <c r="R243" i="3" s="1"/>
  <c r="Q243" i="3" s="1"/>
  <c r="T243" i="3"/>
  <c r="S244" i="3"/>
  <c r="R244" i="3" s="1"/>
  <c r="Q244" i="3" s="1"/>
  <c r="T244" i="3"/>
  <c r="S245" i="3"/>
  <c r="R245" i="3" s="1"/>
  <c r="Q245" i="3" s="1"/>
  <c r="T245" i="3"/>
  <c r="S246" i="3"/>
  <c r="R246" i="3" s="1"/>
  <c r="Q246" i="3" s="1"/>
  <c r="T246" i="3"/>
  <c r="S247" i="3"/>
  <c r="R247" i="3" s="1"/>
  <c r="Q247" i="3" s="1"/>
  <c r="T247" i="3"/>
  <c r="S248" i="3"/>
  <c r="R248" i="3" s="1"/>
  <c r="Q248" i="3" s="1"/>
  <c r="T248" i="3"/>
  <c r="S249" i="3"/>
  <c r="R249" i="3" s="1"/>
  <c r="Q249" i="3" s="1"/>
  <c r="T249" i="3"/>
  <c r="S250" i="3"/>
  <c r="R250" i="3" s="1"/>
  <c r="Q250" i="3" s="1"/>
  <c r="T250" i="3"/>
  <c r="S251" i="3"/>
  <c r="R251" i="3" s="1"/>
  <c r="Q251" i="3" s="1"/>
  <c r="T251" i="3"/>
  <c r="S252" i="3"/>
  <c r="R252" i="3" s="1"/>
  <c r="Q252" i="3" s="1"/>
  <c r="T252" i="3"/>
  <c r="S253" i="3"/>
  <c r="R253" i="3" s="1"/>
  <c r="Q253" i="3" s="1"/>
  <c r="T253" i="3"/>
  <c r="S254" i="3"/>
  <c r="R254" i="3" s="1"/>
  <c r="Q254" i="3" s="1"/>
  <c r="T254" i="3"/>
  <c r="S255" i="3"/>
  <c r="R255" i="3" s="1"/>
  <c r="Q255" i="3" s="1"/>
  <c r="T255" i="3"/>
  <c r="S256" i="3"/>
  <c r="R256" i="3" s="1"/>
  <c r="Q256" i="3" s="1"/>
  <c r="T256" i="3"/>
  <c r="S257" i="3"/>
  <c r="R257" i="3" s="1"/>
  <c r="Q257" i="3" s="1"/>
  <c r="T257" i="3"/>
  <c r="S258" i="3"/>
  <c r="R258" i="3" s="1"/>
  <c r="Q258" i="3" s="1"/>
  <c r="T258" i="3"/>
  <c r="S259" i="3"/>
  <c r="R259" i="3" s="1"/>
  <c r="Q259" i="3" s="1"/>
  <c r="T259" i="3"/>
  <c r="S260" i="3"/>
  <c r="R260" i="3" s="1"/>
  <c r="Q260" i="3" s="1"/>
  <c r="T260" i="3"/>
  <c r="S261" i="3"/>
  <c r="R261" i="3" s="1"/>
  <c r="Q261" i="3" s="1"/>
  <c r="T261" i="3"/>
  <c r="S262" i="3"/>
  <c r="R262" i="3" s="1"/>
  <c r="Q262" i="3" s="1"/>
  <c r="T262" i="3"/>
  <c r="S263" i="3"/>
  <c r="R263" i="3" s="1"/>
  <c r="Q263" i="3" s="1"/>
  <c r="T263" i="3"/>
  <c r="S264" i="3"/>
  <c r="R264" i="3" s="1"/>
  <c r="Q264" i="3" s="1"/>
  <c r="T264" i="3"/>
  <c r="S265" i="3"/>
  <c r="R265" i="3" s="1"/>
  <c r="Q265" i="3" s="1"/>
  <c r="T265" i="3"/>
  <c r="S266" i="3"/>
  <c r="R266" i="3" s="1"/>
  <c r="Q266" i="3" s="1"/>
  <c r="T266" i="3"/>
  <c r="S267" i="3"/>
  <c r="R267" i="3" s="1"/>
  <c r="Q267" i="3" s="1"/>
  <c r="T267" i="3"/>
  <c r="S268" i="3"/>
  <c r="R268" i="3" s="1"/>
  <c r="Q268" i="3" s="1"/>
  <c r="T268" i="3"/>
  <c r="S269" i="3"/>
  <c r="R269" i="3" s="1"/>
  <c r="Q269" i="3" s="1"/>
  <c r="T269" i="3"/>
  <c r="S270" i="3"/>
  <c r="R270" i="3" s="1"/>
  <c r="Q270" i="3" s="1"/>
  <c r="T270" i="3"/>
  <c r="S271" i="3"/>
  <c r="R271" i="3" s="1"/>
  <c r="Q271" i="3" s="1"/>
  <c r="T271" i="3"/>
  <c r="S272" i="3"/>
  <c r="R272" i="3" s="1"/>
  <c r="Q272" i="3" s="1"/>
  <c r="T272" i="3"/>
  <c r="S273" i="3"/>
  <c r="R273" i="3" s="1"/>
  <c r="Q273" i="3" s="1"/>
  <c r="T273" i="3"/>
  <c r="S274" i="3"/>
  <c r="R274" i="3" s="1"/>
  <c r="Q274" i="3" s="1"/>
  <c r="T274" i="3"/>
  <c r="S275" i="3"/>
  <c r="R275" i="3" s="1"/>
  <c r="Q275" i="3" s="1"/>
  <c r="T275" i="3"/>
  <c r="S276" i="3"/>
  <c r="R276" i="3" s="1"/>
  <c r="Q276" i="3" s="1"/>
  <c r="T276" i="3"/>
  <c r="S277" i="3"/>
  <c r="R277" i="3" s="1"/>
  <c r="Q277" i="3" s="1"/>
  <c r="T277" i="3"/>
  <c r="S278" i="3"/>
  <c r="R278" i="3" s="1"/>
  <c r="Q278" i="3" s="1"/>
  <c r="T278" i="3"/>
  <c r="S279" i="3"/>
  <c r="R279" i="3" s="1"/>
  <c r="Q279" i="3" s="1"/>
  <c r="T279" i="3"/>
  <c r="S280" i="3"/>
  <c r="R280" i="3" s="1"/>
  <c r="Q280" i="3" s="1"/>
  <c r="T280" i="3"/>
  <c r="S281" i="3"/>
  <c r="R281" i="3" s="1"/>
  <c r="Q281" i="3" s="1"/>
  <c r="T281" i="3"/>
  <c r="S282" i="3"/>
  <c r="R282" i="3" s="1"/>
  <c r="Q282" i="3" s="1"/>
  <c r="T282" i="3"/>
  <c r="S283" i="3"/>
  <c r="R283" i="3" s="1"/>
  <c r="Q283" i="3" s="1"/>
  <c r="T283" i="3"/>
  <c r="S284" i="3"/>
  <c r="R284" i="3" s="1"/>
  <c r="Q284" i="3" s="1"/>
  <c r="T284" i="3"/>
  <c r="S285" i="3"/>
  <c r="R285" i="3" s="1"/>
  <c r="Q285" i="3" s="1"/>
  <c r="T285" i="3"/>
  <c r="S286" i="3"/>
  <c r="R286" i="3" s="1"/>
  <c r="Q286" i="3" s="1"/>
  <c r="T286" i="3"/>
  <c r="S287" i="3"/>
  <c r="R287" i="3" s="1"/>
  <c r="Q287" i="3" s="1"/>
  <c r="T287" i="3"/>
  <c r="S288" i="3"/>
  <c r="R288" i="3" s="1"/>
  <c r="Q288" i="3" s="1"/>
  <c r="T288" i="3"/>
  <c r="S289" i="3"/>
  <c r="R289" i="3" s="1"/>
  <c r="Q289" i="3" s="1"/>
  <c r="T289" i="3"/>
  <c r="S290" i="3"/>
  <c r="R290" i="3" s="1"/>
  <c r="Q290" i="3" s="1"/>
  <c r="T290" i="3"/>
  <c r="S291" i="3"/>
  <c r="R291" i="3" s="1"/>
  <c r="Q291" i="3" s="1"/>
  <c r="T291" i="3"/>
  <c r="S292" i="3"/>
  <c r="R292" i="3" s="1"/>
  <c r="Q292" i="3" s="1"/>
  <c r="T292" i="3"/>
  <c r="S293" i="3"/>
  <c r="R293" i="3" s="1"/>
  <c r="Q293" i="3" s="1"/>
  <c r="T293" i="3"/>
  <c r="T129" i="3"/>
  <c r="S129" i="3" s="1"/>
  <c r="R129" i="3" s="1"/>
  <c r="Q129" i="3" s="1"/>
  <c r="X102" i="3"/>
  <c r="W102" i="3" s="1"/>
  <c r="V102" i="3" s="1"/>
  <c r="U102" i="3" s="1"/>
  <c r="T102" i="3" s="1"/>
  <c r="S102" i="3" s="1"/>
  <c r="R102" i="3" s="1"/>
  <c r="Q102" i="3" s="1"/>
  <c r="P102" i="3" s="1"/>
  <c r="O102" i="3" s="1"/>
  <c r="N102" i="3" s="1"/>
  <c r="M102" i="3" s="1"/>
  <c r="L102" i="3" s="1"/>
  <c r="K102" i="3" s="1"/>
  <c r="J102" i="3" s="1"/>
  <c r="I102" i="3" s="1"/>
  <c r="H102" i="3" s="1"/>
  <c r="G102" i="3" s="1"/>
  <c r="F102" i="3" s="1"/>
  <c r="Y102" i="3"/>
  <c r="W103" i="3"/>
  <c r="V103" i="3" s="1"/>
  <c r="U103" i="3" s="1"/>
  <c r="T103" i="3" s="1"/>
  <c r="S103" i="3" s="1"/>
  <c r="R103" i="3" s="1"/>
  <c r="Q103" i="3" s="1"/>
  <c r="P103" i="3" s="1"/>
  <c r="O103" i="3" s="1"/>
  <c r="N103" i="3" s="1"/>
  <c r="M103" i="3" s="1"/>
  <c r="L103" i="3" s="1"/>
  <c r="K103" i="3" s="1"/>
  <c r="X103" i="3"/>
  <c r="Y103" i="3"/>
  <c r="X104" i="3"/>
  <c r="W104" i="3" s="1"/>
  <c r="V104" i="3" s="1"/>
  <c r="U104" i="3" s="1"/>
  <c r="T104" i="3" s="1"/>
  <c r="S104" i="3" s="1"/>
  <c r="R104" i="3" s="1"/>
  <c r="Q104" i="3" s="1"/>
  <c r="P104" i="3" s="1"/>
  <c r="O104" i="3" s="1"/>
  <c r="N104" i="3" s="1"/>
  <c r="M104" i="3" s="1"/>
  <c r="L104" i="3" s="1"/>
  <c r="K104" i="3" s="1"/>
  <c r="J104" i="3" s="1"/>
  <c r="I104" i="3" s="1"/>
  <c r="H104" i="3" s="1"/>
  <c r="G104" i="3" s="1"/>
  <c r="F104" i="3" s="1"/>
  <c r="Y104" i="3"/>
  <c r="Y105" i="3"/>
  <c r="X105" i="3" s="1"/>
  <c r="W105" i="3" s="1"/>
  <c r="V105" i="3" s="1"/>
  <c r="U105" i="3" s="1"/>
  <c r="T105" i="3" s="1"/>
  <c r="S105" i="3" s="1"/>
  <c r="R105" i="3" s="1"/>
  <c r="Q105" i="3" s="1"/>
  <c r="P105" i="3" s="1"/>
  <c r="O105" i="3" s="1"/>
  <c r="N105" i="3" s="1"/>
  <c r="M105" i="3" s="1"/>
  <c r="L105" i="3" s="1"/>
  <c r="K105" i="3" s="1"/>
  <c r="J105" i="3" s="1"/>
  <c r="I105" i="3" s="1"/>
  <c r="H105" i="3" s="1"/>
  <c r="G105" i="3" s="1"/>
  <c r="F105" i="3" s="1"/>
  <c r="X106" i="3"/>
  <c r="W106" i="3" s="1"/>
  <c r="V106" i="3" s="1"/>
  <c r="U106" i="3" s="1"/>
  <c r="T106" i="3" s="1"/>
  <c r="S106" i="3" s="1"/>
  <c r="R106" i="3" s="1"/>
  <c r="Q106" i="3" s="1"/>
  <c r="P106" i="3" s="1"/>
  <c r="O106" i="3" s="1"/>
  <c r="N106" i="3" s="1"/>
  <c r="M106" i="3" s="1"/>
  <c r="L106" i="3" s="1"/>
  <c r="K106" i="3" s="1"/>
  <c r="J106" i="3" s="1"/>
  <c r="I106" i="3" s="1"/>
  <c r="H106" i="3" s="1"/>
  <c r="G106" i="3" s="1"/>
  <c r="F106" i="3" s="1"/>
  <c r="Y106" i="3"/>
  <c r="W107" i="3"/>
  <c r="V107" i="3" s="1"/>
  <c r="U107" i="3" s="1"/>
  <c r="T107" i="3" s="1"/>
  <c r="S107" i="3" s="1"/>
  <c r="R107" i="3" s="1"/>
  <c r="Q107" i="3" s="1"/>
  <c r="P107" i="3" s="1"/>
  <c r="O107" i="3" s="1"/>
  <c r="N107" i="3" s="1"/>
  <c r="M107" i="3" s="1"/>
  <c r="L107" i="3" s="1"/>
  <c r="K107" i="3" s="1"/>
  <c r="J107" i="3" s="1"/>
  <c r="I107" i="3" s="1"/>
  <c r="H107" i="3" s="1"/>
  <c r="G107" i="3" s="1"/>
  <c r="F107" i="3" s="1"/>
  <c r="X107" i="3"/>
  <c r="Y107" i="3"/>
  <c r="X108" i="3"/>
  <c r="W108" i="3" s="1"/>
  <c r="V108" i="3" s="1"/>
  <c r="U108" i="3" s="1"/>
  <c r="T108" i="3" s="1"/>
  <c r="S108" i="3" s="1"/>
  <c r="R108" i="3" s="1"/>
  <c r="Q108" i="3" s="1"/>
  <c r="P108" i="3" s="1"/>
  <c r="O108" i="3" s="1"/>
  <c r="N108" i="3" s="1"/>
  <c r="M108" i="3" s="1"/>
  <c r="L108" i="3" s="1"/>
  <c r="K108" i="3" s="1"/>
  <c r="J108" i="3" s="1"/>
  <c r="I108" i="3" s="1"/>
  <c r="H108" i="3" s="1"/>
  <c r="G108" i="3" s="1"/>
  <c r="F108" i="3" s="1"/>
  <c r="Y108" i="3"/>
  <c r="Y109" i="3"/>
  <c r="X109" i="3" s="1"/>
  <c r="W109" i="3" s="1"/>
  <c r="V109" i="3" s="1"/>
  <c r="U109" i="3" s="1"/>
  <c r="T109" i="3" s="1"/>
  <c r="S109" i="3" s="1"/>
  <c r="R109" i="3" s="1"/>
  <c r="Q109" i="3" s="1"/>
  <c r="P109" i="3" s="1"/>
  <c r="O109" i="3" s="1"/>
  <c r="N109" i="3" s="1"/>
  <c r="M109" i="3" s="1"/>
  <c r="L109" i="3" s="1"/>
  <c r="K109" i="3" s="1"/>
  <c r="J109" i="3" s="1"/>
  <c r="I109" i="3" s="1"/>
  <c r="H109" i="3" s="1"/>
  <c r="G109" i="3" s="1"/>
  <c r="F109" i="3" s="1"/>
  <c r="X110" i="3"/>
  <c r="W110" i="3" s="1"/>
  <c r="V110" i="3" s="1"/>
  <c r="U110" i="3" s="1"/>
  <c r="T110" i="3" s="1"/>
  <c r="S110" i="3" s="1"/>
  <c r="R110" i="3" s="1"/>
  <c r="Q110" i="3" s="1"/>
  <c r="P110" i="3" s="1"/>
  <c r="O110" i="3" s="1"/>
  <c r="N110" i="3" s="1"/>
  <c r="M110" i="3" s="1"/>
  <c r="L110" i="3" s="1"/>
  <c r="K110" i="3" s="1"/>
  <c r="J110" i="3" s="1"/>
  <c r="I110" i="3" s="1"/>
  <c r="H110" i="3" s="1"/>
  <c r="G110" i="3" s="1"/>
  <c r="F110" i="3" s="1"/>
  <c r="Y110" i="3"/>
  <c r="Y111" i="3"/>
  <c r="X111" i="3" s="1"/>
  <c r="W111" i="3" s="1"/>
  <c r="V111" i="3" s="1"/>
  <c r="U111" i="3" s="1"/>
  <c r="T111" i="3" s="1"/>
  <c r="S111" i="3" s="1"/>
  <c r="R111" i="3" s="1"/>
  <c r="Q111" i="3" s="1"/>
  <c r="P111" i="3" s="1"/>
  <c r="O111" i="3" s="1"/>
  <c r="N111" i="3" s="1"/>
  <c r="M111" i="3" s="1"/>
  <c r="L111" i="3" s="1"/>
  <c r="K111" i="3" s="1"/>
  <c r="J111" i="3" s="1"/>
  <c r="I111" i="3" s="1"/>
  <c r="H111" i="3" s="1"/>
  <c r="G111" i="3" s="1"/>
  <c r="F111" i="3" s="1"/>
  <c r="X112" i="3"/>
  <c r="W112" i="3" s="1"/>
  <c r="V112" i="3" s="1"/>
  <c r="U112" i="3" s="1"/>
  <c r="T112" i="3" s="1"/>
  <c r="S112" i="3" s="1"/>
  <c r="R112" i="3" s="1"/>
  <c r="Q112" i="3" s="1"/>
  <c r="P112" i="3" s="1"/>
  <c r="O112" i="3" s="1"/>
  <c r="N112" i="3" s="1"/>
  <c r="M112" i="3" s="1"/>
  <c r="L112" i="3" s="1"/>
  <c r="K112" i="3" s="1"/>
  <c r="J112" i="3" s="1"/>
  <c r="I112" i="3" s="1"/>
  <c r="H112" i="3" s="1"/>
  <c r="G112" i="3" s="1"/>
  <c r="F112" i="3" s="1"/>
  <c r="Y112" i="3"/>
  <c r="Y113" i="3"/>
  <c r="X113" i="3" s="1"/>
  <c r="W113" i="3" s="1"/>
  <c r="V113" i="3" s="1"/>
  <c r="U113" i="3" s="1"/>
  <c r="T113" i="3" s="1"/>
  <c r="S113" i="3" s="1"/>
  <c r="R113" i="3" s="1"/>
  <c r="Q113" i="3" s="1"/>
  <c r="P113" i="3" s="1"/>
  <c r="O113" i="3" s="1"/>
  <c r="N113" i="3" s="1"/>
  <c r="M113" i="3" s="1"/>
  <c r="L113" i="3" s="1"/>
  <c r="K113" i="3" s="1"/>
  <c r="J113" i="3" s="1"/>
  <c r="I113" i="3" s="1"/>
  <c r="H113" i="3" s="1"/>
  <c r="G113" i="3" s="1"/>
  <c r="F113" i="3" s="1"/>
  <c r="X114" i="3"/>
  <c r="W114" i="3" s="1"/>
  <c r="V114" i="3" s="1"/>
  <c r="U114" i="3" s="1"/>
  <c r="T114" i="3" s="1"/>
  <c r="S114" i="3" s="1"/>
  <c r="R114" i="3" s="1"/>
  <c r="Q114" i="3" s="1"/>
  <c r="P114" i="3" s="1"/>
  <c r="O114" i="3" s="1"/>
  <c r="N114" i="3" s="1"/>
  <c r="M114" i="3" s="1"/>
  <c r="L114" i="3" s="1"/>
  <c r="K114" i="3" s="1"/>
  <c r="J114" i="3" s="1"/>
  <c r="I114" i="3" s="1"/>
  <c r="H114" i="3" s="1"/>
  <c r="G114" i="3" s="1"/>
  <c r="F114" i="3" s="1"/>
  <c r="Y114" i="3"/>
  <c r="Y115" i="3"/>
  <c r="X115" i="3" s="1"/>
  <c r="W115" i="3" s="1"/>
  <c r="V115" i="3" s="1"/>
  <c r="U115" i="3" s="1"/>
  <c r="T115" i="3" s="1"/>
  <c r="S115" i="3" s="1"/>
  <c r="R115" i="3" s="1"/>
  <c r="Q115" i="3" s="1"/>
  <c r="P115" i="3" s="1"/>
  <c r="O115" i="3" s="1"/>
  <c r="N115" i="3" s="1"/>
  <c r="M115" i="3" s="1"/>
  <c r="L115" i="3" s="1"/>
  <c r="K115" i="3" s="1"/>
  <c r="J115" i="3" s="1"/>
  <c r="I115" i="3" s="1"/>
  <c r="H115" i="3" s="1"/>
  <c r="G115" i="3" s="1"/>
  <c r="F115" i="3" s="1"/>
  <c r="X116" i="3"/>
  <c r="W116" i="3" s="1"/>
  <c r="V116" i="3" s="1"/>
  <c r="U116" i="3" s="1"/>
  <c r="T116" i="3" s="1"/>
  <c r="S116" i="3" s="1"/>
  <c r="R116" i="3" s="1"/>
  <c r="Q116" i="3" s="1"/>
  <c r="P116" i="3" s="1"/>
  <c r="O116" i="3" s="1"/>
  <c r="N116" i="3" s="1"/>
  <c r="M116" i="3" s="1"/>
  <c r="L116" i="3" s="1"/>
  <c r="K116" i="3" s="1"/>
  <c r="J116" i="3" s="1"/>
  <c r="I116" i="3" s="1"/>
  <c r="H116" i="3" s="1"/>
  <c r="G116" i="3" s="1"/>
  <c r="F116" i="3" s="1"/>
  <c r="Y116" i="3"/>
  <c r="Y117" i="3"/>
  <c r="X117" i="3" s="1"/>
  <c r="W117" i="3" s="1"/>
  <c r="V117" i="3" s="1"/>
  <c r="U117" i="3" s="1"/>
  <c r="T117" i="3" s="1"/>
  <c r="S117" i="3" s="1"/>
  <c r="R117" i="3" s="1"/>
  <c r="Q117" i="3" s="1"/>
  <c r="P117" i="3" s="1"/>
  <c r="O117" i="3" s="1"/>
  <c r="N117" i="3" s="1"/>
  <c r="M117" i="3" s="1"/>
  <c r="L117" i="3" s="1"/>
  <c r="K117" i="3" s="1"/>
  <c r="J117" i="3" s="1"/>
  <c r="I117" i="3" s="1"/>
  <c r="H117" i="3" s="1"/>
  <c r="G117" i="3" s="1"/>
  <c r="F117" i="3" s="1"/>
  <c r="X118" i="3"/>
  <c r="W118" i="3" s="1"/>
  <c r="V118" i="3" s="1"/>
  <c r="U118" i="3" s="1"/>
  <c r="T118" i="3" s="1"/>
  <c r="S118" i="3" s="1"/>
  <c r="R118" i="3" s="1"/>
  <c r="Q118" i="3" s="1"/>
  <c r="P118" i="3" s="1"/>
  <c r="O118" i="3" s="1"/>
  <c r="N118" i="3" s="1"/>
  <c r="M118" i="3" s="1"/>
  <c r="L118" i="3" s="1"/>
  <c r="Y118" i="3"/>
  <c r="Y119" i="3"/>
  <c r="X119" i="3" s="1"/>
  <c r="W119" i="3" s="1"/>
  <c r="V119" i="3" s="1"/>
  <c r="U119" i="3" s="1"/>
  <c r="T119" i="3" s="1"/>
  <c r="S119" i="3" s="1"/>
  <c r="R119" i="3" s="1"/>
  <c r="Q119" i="3" s="1"/>
  <c r="P119" i="3" s="1"/>
  <c r="O119" i="3" s="1"/>
  <c r="N119" i="3" s="1"/>
  <c r="M119" i="3" s="1"/>
  <c r="L119" i="3" s="1"/>
  <c r="K119" i="3" s="1"/>
  <c r="J119" i="3" s="1"/>
  <c r="I119" i="3" s="1"/>
  <c r="H119" i="3" s="1"/>
  <c r="G119" i="3" s="1"/>
  <c r="F119" i="3" s="1"/>
  <c r="X120" i="3"/>
  <c r="W120" i="3" s="1"/>
  <c r="V120" i="3" s="1"/>
  <c r="U120" i="3" s="1"/>
  <c r="T120" i="3" s="1"/>
  <c r="S120" i="3" s="1"/>
  <c r="R120" i="3" s="1"/>
  <c r="Q120" i="3" s="1"/>
  <c r="P120" i="3" s="1"/>
  <c r="O120" i="3" s="1"/>
  <c r="N120" i="3" s="1"/>
  <c r="M120" i="3" s="1"/>
  <c r="L120" i="3" s="1"/>
  <c r="K120" i="3" s="1"/>
  <c r="J120" i="3" s="1"/>
  <c r="I120" i="3" s="1"/>
  <c r="H120" i="3" s="1"/>
  <c r="G120" i="3" s="1"/>
  <c r="F120" i="3" s="1"/>
  <c r="Y120" i="3"/>
  <c r="Y121" i="3"/>
  <c r="X121" i="3" s="1"/>
  <c r="W121" i="3" s="1"/>
  <c r="V121" i="3" s="1"/>
  <c r="U121" i="3" s="1"/>
  <c r="T121" i="3" s="1"/>
  <c r="S121" i="3" s="1"/>
  <c r="R121" i="3" s="1"/>
  <c r="Q121" i="3" s="1"/>
  <c r="P121" i="3" s="1"/>
  <c r="O121" i="3" s="1"/>
  <c r="N121" i="3" s="1"/>
  <c r="M121" i="3" s="1"/>
  <c r="L121" i="3" s="1"/>
  <c r="K121" i="3" s="1"/>
  <c r="J121" i="3" s="1"/>
  <c r="I121" i="3" s="1"/>
  <c r="H121" i="3" s="1"/>
  <c r="G121" i="3" s="1"/>
  <c r="F121" i="3" s="1"/>
  <c r="X122" i="3"/>
  <c r="W122" i="3" s="1"/>
  <c r="V122" i="3" s="1"/>
  <c r="U122" i="3" s="1"/>
  <c r="T122" i="3" s="1"/>
  <c r="S122" i="3" s="1"/>
  <c r="R122" i="3" s="1"/>
  <c r="Q122" i="3" s="1"/>
  <c r="P122" i="3" s="1"/>
  <c r="O122" i="3" s="1"/>
  <c r="N122" i="3" s="1"/>
  <c r="M122" i="3" s="1"/>
  <c r="L122" i="3" s="1"/>
  <c r="K122" i="3" s="1"/>
  <c r="J122" i="3" s="1"/>
  <c r="I122" i="3" s="1"/>
  <c r="H122" i="3" s="1"/>
  <c r="G122" i="3" s="1"/>
  <c r="F122" i="3" s="1"/>
  <c r="Y122" i="3"/>
  <c r="Y123" i="3"/>
  <c r="X123" i="3" s="1"/>
  <c r="W123" i="3" s="1"/>
  <c r="V123" i="3" s="1"/>
  <c r="U123" i="3" s="1"/>
  <c r="T123" i="3" s="1"/>
  <c r="S123" i="3" s="1"/>
  <c r="R123" i="3" s="1"/>
  <c r="Q123" i="3" s="1"/>
  <c r="P123" i="3" s="1"/>
  <c r="O123" i="3" s="1"/>
  <c r="N123" i="3" s="1"/>
  <c r="M123" i="3" s="1"/>
  <c r="L123" i="3" s="1"/>
  <c r="K123" i="3" s="1"/>
  <c r="J123" i="3" s="1"/>
  <c r="I123" i="3" s="1"/>
  <c r="H123" i="3" s="1"/>
  <c r="G123" i="3" s="1"/>
  <c r="F123" i="3" s="1"/>
  <c r="X124" i="3"/>
  <c r="W124" i="3" s="1"/>
  <c r="V124" i="3" s="1"/>
  <c r="U124" i="3" s="1"/>
  <c r="T124" i="3" s="1"/>
  <c r="S124" i="3" s="1"/>
  <c r="R124" i="3" s="1"/>
  <c r="Q124" i="3" s="1"/>
  <c r="P124" i="3" s="1"/>
  <c r="O124" i="3" s="1"/>
  <c r="N124" i="3" s="1"/>
  <c r="M124" i="3" s="1"/>
  <c r="L124" i="3" s="1"/>
  <c r="K124" i="3" s="1"/>
  <c r="J124" i="3" s="1"/>
  <c r="I124" i="3" s="1"/>
  <c r="H124" i="3" s="1"/>
  <c r="G124" i="3" s="1"/>
  <c r="F124" i="3" s="1"/>
  <c r="Y124" i="3"/>
  <c r="Y125" i="3"/>
  <c r="X125" i="3" s="1"/>
  <c r="W125" i="3" s="1"/>
  <c r="V125" i="3" s="1"/>
  <c r="U125" i="3" s="1"/>
  <c r="T125" i="3" s="1"/>
  <c r="S125" i="3" s="1"/>
  <c r="R125" i="3" s="1"/>
  <c r="Q125" i="3" s="1"/>
  <c r="P125" i="3" s="1"/>
  <c r="O125" i="3" s="1"/>
  <c r="N125" i="3" s="1"/>
  <c r="M125" i="3" s="1"/>
  <c r="L125" i="3" s="1"/>
  <c r="K125" i="3" s="1"/>
  <c r="J125" i="3" s="1"/>
  <c r="I125" i="3" s="1"/>
  <c r="H125" i="3" s="1"/>
  <c r="G125" i="3" s="1"/>
  <c r="F125" i="3" s="1"/>
  <c r="X126" i="3"/>
  <c r="W126" i="3" s="1"/>
  <c r="V126" i="3" s="1"/>
  <c r="U126" i="3" s="1"/>
  <c r="T126" i="3" s="1"/>
  <c r="S126" i="3" s="1"/>
  <c r="R126" i="3" s="1"/>
  <c r="Q126" i="3" s="1"/>
  <c r="P126" i="3" s="1"/>
  <c r="O126" i="3" s="1"/>
  <c r="N126" i="3" s="1"/>
  <c r="M126" i="3" s="1"/>
  <c r="L126" i="3" s="1"/>
  <c r="K126" i="3" s="1"/>
  <c r="J126" i="3" s="1"/>
  <c r="I126" i="3" s="1"/>
  <c r="H126" i="3" s="1"/>
  <c r="G126" i="3" s="1"/>
  <c r="F126" i="3" s="1"/>
  <c r="Y126" i="3"/>
  <c r="Y127" i="3"/>
  <c r="X127" i="3" s="1"/>
  <c r="W127" i="3" s="1"/>
  <c r="V127" i="3" s="1"/>
  <c r="U127" i="3" s="1"/>
  <c r="T127" i="3" s="1"/>
  <c r="S127" i="3" s="1"/>
  <c r="R127" i="3" s="1"/>
  <c r="Q127" i="3" s="1"/>
  <c r="P127" i="3" s="1"/>
  <c r="O127" i="3" s="1"/>
  <c r="N127" i="3" s="1"/>
  <c r="M127" i="3" s="1"/>
  <c r="L127" i="3" s="1"/>
  <c r="K127" i="3" s="1"/>
  <c r="J127" i="3" s="1"/>
  <c r="I127" i="3" s="1"/>
  <c r="H127" i="3" s="1"/>
  <c r="G127" i="3" s="1"/>
  <c r="F127" i="3" s="1"/>
  <c r="X128" i="3"/>
  <c r="W128" i="3" s="1"/>
  <c r="V128" i="3" s="1"/>
  <c r="U128" i="3" s="1"/>
  <c r="T128" i="3" s="1"/>
  <c r="S128" i="3" s="1"/>
  <c r="R128" i="3" s="1"/>
  <c r="Q128" i="3" s="1"/>
  <c r="P128" i="3" s="1"/>
  <c r="O128" i="3" s="1"/>
  <c r="N128" i="3" s="1"/>
  <c r="M128" i="3" s="1"/>
  <c r="L128" i="3" s="1"/>
  <c r="K128" i="3" s="1"/>
  <c r="J128" i="3" s="1"/>
  <c r="I128" i="3" s="1"/>
  <c r="H128" i="3" s="1"/>
  <c r="G128" i="3" s="1"/>
  <c r="F128" i="3" s="1"/>
  <c r="Y128" i="3"/>
  <c r="Y101" i="3"/>
  <c r="X101" i="3" s="1"/>
  <c r="W101" i="3" s="1"/>
  <c r="V101" i="3" s="1"/>
  <c r="U101" i="3" s="1"/>
  <c r="T101" i="3" s="1"/>
  <c r="S101" i="3" s="1"/>
  <c r="R101" i="3" s="1"/>
  <c r="Q101" i="3" s="1"/>
  <c r="P101" i="3" s="1"/>
  <c r="O101" i="3" s="1"/>
  <c r="N101" i="3" s="1"/>
  <c r="M101" i="3" s="1"/>
  <c r="L101" i="3" s="1"/>
  <c r="K101" i="3" s="1"/>
  <c r="J101" i="3" s="1"/>
  <c r="I101" i="3" s="1"/>
  <c r="H101" i="3" s="1"/>
  <c r="G101" i="3" s="1"/>
  <c r="F101" i="3" s="1"/>
  <c r="X100" i="3"/>
  <c r="W100" i="3" s="1"/>
  <c r="V100" i="3" s="1"/>
  <c r="U100" i="3" s="1"/>
  <c r="T100" i="3" s="1"/>
  <c r="S100" i="3" s="1"/>
  <c r="R100" i="3" s="1"/>
  <c r="Y100" i="3"/>
  <c r="Y98" i="3"/>
  <c r="X98" i="3" s="1"/>
  <c r="W98" i="3" s="1"/>
  <c r="V98" i="3" s="1"/>
  <c r="U98" i="3" s="1"/>
  <c r="T98" i="3" s="1"/>
  <c r="S98" i="3" s="1"/>
  <c r="R98" i="3" s="1"/>
  <c r="X99" i="3"/>
  <c r="W99" i="3" s="1"/>
  <c r="V99" i="3" s="1"/>
  <c r="U99" i="3" s="1"/>
  <c r="T99" i="3" s="1"/>
  <c r="S99" i="3" s="1"/>
  <c r="R99" i="3" s="1"/>
  <c r="Q99" i="3" s="1"/>
  <c r="P99" i="3" s="1"/>
  <c r="O99" i="3" s="1"/>
  <c r="N99" i="3" s="1"/>
  <c r="M99" i="3" s="1"/>
  <c r="L99" i="3" s="1"/>
  <c r="K99" i="3" s="1"/>
  <c r="J99" i="3" s="1"/>
  <c r="I99" i="3" s="1"/>
  <c r="H99" i="3" s="1"/>
  <c r="G99" i="3" s="1"/>
  <c r="F99" i="3" s="1"/>
  <c r="Y99" i="3"/>
  <c r="O278" i="3"/>
  <c r="N278" i="3" s="1"/>
  <c r="M278" i="3" s="1"/>
  <c r="O279" i="3"/>
  <c r="N279" i="3" s="1"/>
  <c r="M279" i="3" s="1"/>
  <c r="N280" i="3"/>
  <c r="M280" i="3" s="1"/>
  <c r="O280" i="3"/>
  <c r="O281" i="3"/>
  <c r="N281" i="3" s="1"/>
  <c r="M281" i="3" s="1"/>
  <c r="O282" i="3"/>
  <c r="N282" i="3" s="1"/>
  <c r="M282" i="3" s="1"/>
  <c r="M283" i="3"/>
  <c r="N283" i="3"/>
  <c r="O283" i="3"/>
  <c r="N284" i="3"/>
  <c r="M284" i="3" s="1"/>
  <c r="O284" i="3"/>
  <c r="O285" i="3"/>
  <c r="N285" i="3" s="1"/>
  <c r="M285" i="3" s="1"/>
  <c r="O286" i="3"/>
  <c r="N286" i="3" s="1"/>
  <c r="M286" i="3" s="1"/>
  <c r="M287" i="3"/>
  <c r="N287" i="3"/>
  <c r="O287" i="3"/>
  <c r="N288" i="3"/>
  <c r="M288" i="3" s="1"/>
  <c r="O288" i="3"/>
  <c r="O289" i="3"/>
  <c r="N289" i="3" s="1"/>
  <c r="M289" i="3" s="1"/>
  <c r="O290" i="3"/>
  <c r="N290" i="3" s="1"/>
  <c r="M290" i="3" s="1"/>
  <c r="O291" i="3"/>
  <c r="N291" i="3" s="1"/>
  <c r="M291" i="3" s="1"/>
  <c r="N292" i="3"/>
  <c r="M292" i="3" s="1"/>
  <c r="O292" i="3"/>
  <c r="O293" i="3"/>
  <c r="N293" i="3" s="1"/>
  <c r="M293" i="3" s="1"/>
  <c r="O240" i="3"/>
  <c r="N240" i="3" s="1"/>
  <c r="M240" i="3" s="1"/>
  <c r="L240" i="3" s="1"/>
  <c r="O241" i="3"/>
  <c r="N241" i="3" s="1"/>
  <c r="M241" i="3" s="1"/>
  <c r="L241" i="3" s="1"/>
  <c r="O242" i="3"/>
  <c r="N242" i="3" s="1"/>
  <c r="M242" i="3" s="1"/>
  <c r="L242" i="3" s="1"/>
  <c r="O243" i="3"/>
  <c r="N243" i="3" s="1"/>
  <c r="M243" i="3" s="1"/>
  <c r="L243" i="3" s="1"/>
  <c r="O244" i="3"/>
  <c r="N244" i="3" s="1"/>
  <c r="M244" i="3" s="1"/>
  <c r="L244" i="3" s="1"/>
  <c r="O245" i="3"/>
  <c r="N245" i="3" s="1"/>
  <c r="M245" i="3" s="1"/>
  <c r="L245" i="3" s="1"/>
  <c r="O246" i="3"/>
  <c r="N246" i="3" s="1"/>
  <c r="M246" i="3" s="1"/>
  <c r="L246" i="3" s="1"/>
  <c r="O247" i="3"/>
  <c r="N247" i="3" s="1"/>
  <c r="M247" i="3" s="1"/>
  <c r="L247" i="3" s="1"/>
  <c r="O248" i="3"/>
  <c r="N248" i="3" s="1"/>
  <c r="M248" i="3" s="1"/>
  <c r="L248" i="3" s="1"/>
  <c r="O249" i="3"/>
  <c r="N249" i="3" s="1"/>
  <c r="M249" i="3" s="1"/>
  <c r="L249" i="3" s="1"/>
  <c r="O250" i="3"/>
  <c r="N250" i="3" s="1"/>
  <c r="M250" i="3" s="1"/>
  <c r="L250" i="3" s="1"/>
  <c r="O251" i="3"/>
  <c r="N251" i="3" s="1"/>
  <c r="M251" i="3" s="1"/>
  <c r="L251" i="3" s="1"/>
  <c r="O252" i="3"/>
  <c r="N252" i="3" s="1"/>
  <c r="M252" i="3" s="1"/>
  <c r="L252" i="3" s="1"/>
  <c r="O253" i="3"/>
  <c r="N253" i="3" s="1"/>
  <c r="M253" i="3" s="1"/>
  <c r="L253" i="3" s="1"/>
  <c r="O254" i="3"/>
  <c r="N254" i="3" s="1"/>
  <c r="M254" i="3" s="1"/>
  <c r="L254" i="3" s="1"/>
  <c r="O255" i="3"/>
  <c r="N255" i="3" s="1"/>
  <c r="M255" i="3" s="1"/>
  <c r="L255" i="3" s="1"/>
  <c r="O256" i="3"/>
  <c r="N256" i="3" s="1"/>
  <c r="M256" i="3" s="1"/>
  <c r="L256" i="3" s="1"/>
  <c r="O257" i="3"/>
  <c r="N257" i="3" s="1"/>
  <c r="M257" i="3" s="1"/>
  <c r="L257" i="3" s="1"/>
  <c r="O258" i="3"/>
  <c r="N258" i="3" s="1"/>
  <c r="M258" i="3" s="1"/>
  <c r="L258" i="3" s="1"/>
  <c r="O259" i="3"/>
  <c r="N259" i="3" s="1"/>
  <c r="M259" i="3" s="1"/>
  <c r="L259" i="3" s="1"/>
  <c r="O260" i="3"/>
  <c r="N260" i="3" s="1"/>
  <c r="M260" i="3" s="1"/>
  <c r="L260" i="3" s="1"/>
  <c r="O261" i="3"/>
  <c r="N261" i="3" s="1"/>
  <c r="M261" i="3" s="1"/>
  <c r="L261" i="3" s="1"/>
  <c r="O262" i="3"/>
  <c r="N262" i="3" s="1"/>
  <c r="M262" i="3" s="1"/>
  <c r="L262" i="3" s="1"/>
  <c r="O263" i="3"/>
  <c r="N263" i="3" s="1"/>
  <c r="M263" i="3" s="1"/>
  <c r="L263" i="3" s="1"/>
  <c r="O264" i="3"/>
  <c r="N264" i="3" s="1"/>
  <c r="M264" i="3" s="1"/>
  <c r="L264" i="3" s="1"/>
  <c r="O265" i="3"/>
  <c r="N265" i="3" s="1"/>
  <c r="M265" i="3" s="1"/>
  <c r="L265" i="3" s="1"/>
  <c r="O266" i="3"/>
  <c r="N266" i="3" s="1"/>
  <c r="M266" i="3" s="1"/>
  <c r="L266" i="3" s="1"/>
  <c r="O267" i="3"/>
  <c r="N267" i="3" s="1"/>
  <c r="M267" i="3" s="1"/>
  <c r="L267" i="3" s="1"/>
  <c r="O268" i="3"/>
  <c r="N268" i="3" s="1"/>
  <c r="M268" i="3" s="1"/>
  <c r="L268" i="3" s="1"/>
  <c r="O269" i="3"/>
  <c r="N269" i="3" s="1"/>
  <c r="M269" i="3" s="1"/>
  <c r="L269" i="3" s="1"/>
  <c r="O270" i="3"/>
  <c r="N270" i="3" s="1"/>
  <c r="M270" i="3" s="1"/>
  <c r="L270" i="3" s="1"/>
  <c r="O271" i="3"/>
  <c r="N271" i="3" s="1"/>
  <c r="M271" i="3" s="1"/>
  <c r="L271" i="3" s="1"/>
  <c r="O272" i="3"/>
  <c r="N272" i="3" s="1"/>
  <c r="M272" i="3" s="1"/>
  <c r="L272" i="3" s="1"/>
  <c r="O273" i="3"/>
  <c r="N273" i="3" s="1"/>
  <c r="M273" i="3" s="1"/>
  <c r="L273" i="3" s="1"/>
  <c r="O274" i="3"/>
  <c r="N274" i="3" s="1"/>
  <c r="M274" i="3" s="1"/>
  <c r="L274" i="3" s="1"/>
  <c r="O275" i="3"/>
  <c r="N275" i="3" s="1"/>
  <c r="M275" i="3" s="1"/>
  <c r="L275" i="3" s="1"/>
  <c r="O276" i="3"/>
  <c r="N276" i="3" s="1"/>
  <c r="M276" i="3" s="1"/>
  <c r="L276" i="3" s="1"/>
  <c r="O277" i="3"/>
  <c r="N277" i="3" s="1"/>
  <c r="M277" i="3" s="1"/>
  <c r="L277" i="3" s="1"/>
  <c r="O239" i="3"/>
  <c r="N239" i="3" s="1"/>
  <c r="M239" i="3" s="1"/>
  <c r="L239" i="3" s="1"/>
  <c r="O185" i="3"/>
  <c r="N185" i="3" s="1"/>
  <c r="M185" i="3" s="1"/>
  <c r="O186" i="3"/>
  <c r="N186" i="3" s="1"/>
  <c r="M186" i="3" s="1"/>
  <c r="N187" i="3"/>
  <c r="M187" i="3" s="1"/>
  <c r="O187" i="3"/>
  <c r="O188" i="3"/>
  <c r="N188" i="3" s="1"/>
  <c r="M188" i="3" s="1"/>
  <c r="O189" i="3"/>
  <c r="N189" i="3" s="1"/>
  <c r="M189" i="3" s="1"/>
  <c r="O190" i="3"/>
  <c r="N190" i="3" s="1"/>
  <c r="M190" i="3" s="1"/>
  <c r="N191" i="3"/>
  <c r="M191" i="3" s="1"/>
  <c r="O191" i="3"/>
  <c r="O192" i="3"/>
  <c r="N192" i="3" s="1"/>
  <c r="M192" i="3" s="1"/>
  <c r="O193" i="3"/>
  <c r="N193" i="3" s="1"/>
  <c r="M193" i="3" s="1"/>
  <c r="O194" i="3"/>
  <c r="N194" i="3" s="1"/>
  <c r="M194" i="3" s="1"/>
  <c r="N195" i="3"/>
  <c r="M195" i="3" s="1"/>
  <c r="O195" i="3"/>
  <c r="O196" i="3"/>
  <c r="N196" i="3" s="1"/>
  <c r="M196" i="3" s="1"/>
  <c r="O197" i="3"/>
  <c r="N197" i="3" s="1"/>
  <c r="M197" i="3" s="1"/>
  <c r="O198" i="3"/>
  <c r="N198" i="3" s="1"/>
  <c r="M198" i="3" s="1"/>
  <c r="N199" i="3"/>
  <c r="M199" i="3" s="1"/>
  <c r="O199" i="3"/>
  <c r="O200" i="3"/>
  <c r="N200" i="3" s="1"/>
  <c r="M200" i="3" s="1"/>
  <c r="O201" i="3"/>
  <c r="N201" i="3" s="1"/>
  <c r="M201" i="3" s="1"/>
  <c r="O202" i="3"/>
  <c r="N202" i="3" s="1"/>
  <c r="M202" i="3" s="1"/>
  <c r="N203" i="3"/>
  <c r="M203" i="3" s="1"/>
  <c r="O203" i="3"/>
  <c r="O204" i="3"/>
  <c r="N204" i="3" s="1"/>
  <c r="M204" i="3" s="1"/>
  <c r="O205" i="3"/>
  <c r="N205" i="3" s="1"/>
  <c r="M205" i="3" s="1"/>
  <c r="M206" i="3"/>
  <c r="O206" i="3"/>
  <c r="N206" i="3" s="1"/>
  <c r="N207" i="3"/>
  <c r="M207" i="3" s="1"/>
  <c r="O207" i="3"/>
  <c r="O208" i="3"/>
  <c r="N208" i="3" s="1"/>
  <c r="M208" i="3" s="1"/>
  <c r="O209" i="3"/>
  <c r="N209" i="3" s="1"/>
  <c r="M209" i="3" s="1"/>
  <c r="O210" i="3"/>
  <c r="N210" i="3" s="1"/>
  <c r="M210" i="3" s="1"/>
  <c r="N211" i="3"/>
  <c r="M211" i="3" s="1"/>
  <c r="O211" i="3"/>
  <c r="O212" i="3"/>
  <c r="N212" i="3" s="1"/>
  <c r="M212" i="3" s="1"/>
  <c r="O213" i="3"/>
  <c r="N213" i="3" s="1"/>
  <c r="M213" i="3" s="1"/>
  <c r="M214" i="3"/>
  <c r="O214" i="3"/>
  <c r="N214" i="3" s="1"/>
  <c r="N215" i="3"/>
  <c r="M215" i="3" s="1"/>
  <c r="O215" i="3"/>
  <c r="O216" i="3"/>
  <c r="N216" i="3" s="1"/>
  <c r="M216" i="3" s="1"/>
  <c r="O217" i="3"/>
  <c r="N217" i="3" s="1"/>
  <c r="M217" i="3" s="1"/>
  <c r="O218" i="3"/>
  <c r="N218" i="3" s="1"/>
  <c r="M218" i="3" s="1"/>
  <c r="N219" i="3"/>
  <c r="M219" i="3" s="1"/>
  <c r="O219" i="3"/>
  <c r="O220" i="3"/>
  <c r="N220" i="3" s="1"/>
  <c r="M220" i="3" s="1"/>
  <c r="O221" i="3"/>
  <c r="N221" i="3" s="1"/>
  <c r="M221" i="3" s="1"/>
  <c r="M222" i="3"/>
  <c r="O222" i="3"/>
  <c r="N222" i="3" s="1"/>
  <c r="N223" i="3"/>
  <c r="M223" i="3" s="1"/>
  <c r="O223" i="3"/>
  <c r="O224" i="3"/>
  <c r="N224" i="3" s="1"/>
  <c r="M224" i="3" s="1"/>
  <c r="O225" i="3"/>
  <c r="N225" i="3" s="1"/>
  <c r="M225" i="3" s="1"/>
  <c r="O226" i="3"/>
  <c r="N226" i="3" s="1"/>
  <c r="M226" i="3" s="1"/>
  <c r="N227" i="3"/>
  <c r="M227" i="3" s="1"/>
  <c r="O227" i="3"/>
  <c r="O228" i="3"/>
  <c r="N228" i="3" s="1"/>
  <c r="M228" i="3" s="1"/>
  <c r="O229" i="3"/>
  <c r="N229" i="3" s="1"/>
  <c r="M229" i="3" s="1"/>
  <c r="M230" i="3"/>
  <c r="O230" i="3"/>
  <c r="N230" i="3" s="1"/>
  <c r="N231" i="3"/>
  <c r="M231" i="3" s="1"/>
  <c r="O231" i="3"/>
  <c r="O232" i="3"/>
  <c r="N232" i="3" s="1"/>
  <c r="M232" i="3" s="1"/>
  <c r="O233" i="3"/>
  <c r="N233" i="3" s="1"/>
  <c r="M233" i="3" s="1"/>
  <c r="O234" i="3"/>
  <c r="N234" i="3" s="1"/>
  <c r="M234" i="3" s="1"/>
  <c r="N235" i="3"/>
  <c r="M235" i="3" s="1"/>
  <c r="O235" i="3"/>
  <c r="O236" i="3"/>
  <c r="N236" i="3" s="1"/>
  <c r="M236" i="3" s="1"/>
  <c r="O237" i="3"/>
  <c r="N237" i="3" s="1"/>
  <c r="M237" i="3" s="1"/>
  <c r="M238" i="3"/>
  <c r="O238" i="3"/>
  <c r="N238" i="3" s="1"/>
  <c r="O129" i="3"/>
  <c r="N129" i="3" s="1"/>
  <c r="M129" i="3" s="1"/>
  <c r="L129" i="3" s="1"/>
  <c r="K129" i="3" s="1"/>
  <c r="J129" i="3" s="1"/>
  <c r="I129" i="3" s="1"/>
  <c r="H129" i="3" s="1"/>
  <c r="G129" i="3" s="1"/>
  <c r="F129" i="3" s="1"/>
  <c r="O130" i="3"/>
  <c r="N130" i="3" s="1"/>
  <c r="M130" i="3" s="1"/>
  <c r="L130" i="3" s="1"/>
  <c r="K130" i="3" s="1"/>
  <c r="J130" i="3" s="1"/>
  <c r="I130" i="3" s="1"/>
  <c r="H130" i="3" s="1"/>
  <c r="G130" i="3" s="1"/>
  <c r="F130" i="3" s="1"/>
  <c r="P100" i="3"/>
  <c r="O100" i="3" s="1"/>
  <c r="N100" i="3" s="1"/>
  <c r="M100" i="3" s="1"/>
  <c r="L100" i="3" s="1"/>
  <c r="K100" i="3" s="1"/>
  <c r="J100" i="3" s="1"/>
  <c r="I100" i="3" s="1"/>
  <c r="H100" i="3" s="1"/>
  <c r="G100" i="3" s="1"/>
  <c r="F100" i="3" s="1"/>
  <c r="P98" i="3"/>
  <c r="O98" i="3" s="1"/>
  <c r="N98" i="3" s="1"/>
  <c r="M98" i="3" s="1"/>
  <c r="L98" i="3" s="1"/>
  <c r="K98" i="3" s="1"/>
  <c r="J98" i="3" s="1"/>
  <c r="I98" i="3" s="1"/>
  <c r="H98" i="3" s="1"/>
  <c r="G98" i="3" s="1"/>
  <c r="F98" i="3" s="1"/>
  <c r="K279" i="3"/>
  <c r="K280" i="3"/>
  <c r="K281" i="3"/>
  <c r="K282" i="3"/>
  <c r="J282" i="3" s="1"/>
  <c r="I282" i="3" s="1"/>
  <c r="H282" i="3" s="1"/>
  <c r="G282" i="3" s="1"/>
  <c r="F282" i="3" s="1"/>
  <c r="K283" i="3"/>
  <c r="K284" i="3"/>
  <c r="K285" i="3"/>
  <c r="K286" i="3"/>
  <c r="J286" i="3" s="1"/>
  <c r="I286" i="3" s="1"/>
  <c r="H286" i="3" s="1"/>
  <c r="G286" i="3" s="1"/>
  <c r="F286" i="3" s="1"/>
  <c r="K287" i="3"/>
  <c r="K288" i="3"/>
  <c r="K289" i="3"/>
  <c r="K290" i="3"/>
  <c r="J290" i="3" s="1"/>
  <c r="I290" i="3" s="1"/>
  <c r="H290" i="3" s="1"/>
  <c r="G290" i="3" s="1"/>
  <c r="F290" i="3" s="1"/>
  <c r="K291" i="3"/>
  <c r="K292" i="3"/>
  <c r="K293" i="3"/>
  <c r="K278" i="3"/>
  <c r="I239" i="3"/>
  <c r="H239" i="3" s="1"/>
  <c r="G239" i="3" s="1"/>
  <c r="F239" i="3" s="1"/>
  <c r="J239" i="3"/>
  <c r="H240" i="3"/>
  <c r="G240" i="3" s="1"/>
  <c r="F240" i="3" s="1"/>
  <c r="I240" i="3"/>
  <c r="J240" i="3"/>
  <c r="J241" i="3"/>
  <c r="I241" i="3" s="1"/>
  <c r="H241" i="3" s="1"/>
  <c r="G241" i="3" s="1"/>
  <c r="F241" i="3" s="1"/>
  <c r="J242" i="3"/>
  <c r="I242" i="3" s="1"/>
  <c r="H242" i="3" s="1"/>
  <c r="G242" i="3" s="1"/>
  <c r="F242" i="3" s="1"/>
  <c r="I243" i="3"/>
  <c r="H243" i="3" s="1"/>
  <c r="G243" i="3" s="1"/>
  <c r="F243" i="3" s="1"/>
  <c r="J243" i="3"/>
  <c r="J244" i="3"/>
  <c r="I244" i="3" s="1"/>
  <c r="H244" i="3" s="1"/>
  <c r="G244" i="3" s="1"/>
  <c r="F244" i="3" s="1"/>
  <c r="J245" i="3"/>
  <c r="I245" i="3" s="1"/>
  <c r="H245" i="3" s="1"/>
  <c r="G245" i="3" s="1"/>
  <c r="F245" i="3" s="1"/>
  <c r="J246" i="3"/>
  <c r="I246" i="3" s="1"/>
  <c r="H246" i="3" s="1"/>
  <c r="G246" i="3" s="1"/>
  <c r="F246" i="3" s="1"/>
  <c r="I247" i="3"/>
  <c r="H247" i="3" s="1"/>
  <c r="G247" i="3" s="1"/>
  <c r="F247" i="3" s="1"/>
  <c r="J247" i="3"/>
  <c r="J248" i="3"/>
  <c r="I248" i="3" s="1"/>
  <c r="H248" i="3" s="1"/>
  <c r="G248" i="3" s="1"/>
  <c r="F248" i="3" s="1"/>
  <c r="J249" i="3"/>
  <c r="I249" i="3" s="1"/>
  <c r="H249" i="3" s="1"/>
  <c r="G249" i="3" s="1"/>
  <c r="F249" i="3" s="1"/>
  <c r="J250" i="3"/>
  <c r="I250" i="3" s="1"/>
  <c r="H250" i="3" s="1"/>
  <c r="G250" i="3" s="1"/>
  <c r="F250" i="3" s="1"/>
  <c r="I251" i="3"/>
  <c r="H251" i="3" s="1"/>
  <c r="G251" i="3" s="1"/>
  <c r="F251" i="3" s="1"/>
  <c r="J251" i="3"/>
  <c r="J252" i="3"/>
  <c r="I252" i="3" s="1"/>
  <c r="H252" i="3" s="1"/>
  <c r="G252" i="3" s="1"/>
  <c r="F252" i="3" s="1"/>
  <c r="J253" i="3"/>
  <c r="I253" i="3" s="1"/>
  <c r="H253" i="3" s="1"/>
  <c r="G253" i="3" s="1"/>
  <c r="F253" i="3" s="1"/>
  <c r="J254" i="3"/>
  <c r="I254" i="3" s="1"/>
  <c r="H254" i="3" s="1"/>
  <c r="G254" i="3" s="1"/>
  <c r="F254" i="3" s="1"/>
  <c r="I255" i="3"/>
  <c r="H255" i="3" s="1"/>
  <c r="G255" i="3" s="1"/>
  <c r="F255" i="3" s="1"/>
  <c r="J255" i="3"/>
  <c r="J256" i="3"/>
  <c r="I256" i="3" s="1"/>
  <c r="H256" i="3" s="1"/>
  <c r="G256" i="3" s="1"/>
  <c r="F256" i="3" s="1"/>
  <c r="J257" i="3"/>
  <c r="I257" i="3" s="1"/>
  <c r="H257" i="3" s="1"/>
  <c r="G257" i="3" s="1"/>
  <c r="F257" i="3" s="1"/>
  <c r="J258" i="3"/>
  <c r="I258" i="3" s="1"/>
  <c r="H258" i="3" s="1"/>
  <c r="G258" i="3" s="1"/>
  <c r="F258" i="3" s="1"/>
  <c r="I259" i="3"/>
  <c r="H259" i="3" s="1"/>
  <c r="G259" i="3" s="1"/>
  <c r="F259" i="3" s="1"/>
  <c r="J259" i="3"/>
  <c r="J260" i="3"/>
  <c r="I260" i="3" s="1"/>
  <c r="H260" i="3" s="1"/>
  <c r="G260" i="3" s="1"/>
  <c r="F260" i="3" s="1"/>
  <c r="J261" i="3"/>
  <c r="I261" i="3" s="1"/>
  <c r="H261" i="3" s="1"/>
  <c r="G261" i="3" s="1"/>
  <c r="F261" i="3" s="1"/>
  <c r="J262" i="3"/>
  <c r="I262" i="3" s="1"/>
  <c r="H262" i="3" s="1"/>
  <c r="G262" i="3" s="1"/>
  <c r="F262" i="3" s="1"/>
  <c r="I263" i="3"/>
  <c r="H263" i="3" s="1"/>
  <c r="G263" i="3" s="1"/>
  <c r="F263" i="3" s="1"/>
  <c r="J263" i="3"/>
  <c r="J264" i="3"/>
  <c r="I264" i="3" s="1"/>
  <c r="H264" i="3" s="1"/>
  <c r="G264" i="3" s="1"/>
  <c r="F264" i="3" s="1"/>
  <c r="J265" i="3"/>
  <c r="I265" i="3" s="1"/>
  <c r="H265" i="3" s="1"/>
  <c r="G265" i="3" s="1"/>
  <c r="F265" i="3" s="1"/>
  <c r="J266" i="3"/>
  <c r="I266" i="3" s="1"/>
  <c r="H266" i="3" s="1"/>
  <c r="G266" i="3" s="1"/>
  <c r="F266" i="3" s="1"/>
  <c r="I267" i="3"/>
  <c r="H267" i="3" s="1"/>
  <c r="G267" i="3" s="1"/>
  <c r="F267" i="3" s="1"/>
  <c r="J267" i="3"/>
  <c r="J268" i="3"/>
  <c r="I268" i="3" s="1"/>
  <c r="H268" i="3" s="1"/>
  <c r="G268" i="3" s="1"/>
  <c r="F268" i="3" s="1"/>
  <c r="J269" i="3"/>
  <c r="I269" i="3" s="1"/>
  <c r="H269" i="3" s="1"/>
  <c r="G269" i="3" s="1"/>
  <c r="F269" i="3" s="1"/>
  <c r="J270" i="3"/>
  <c r="I270" i="3" s="1"/>
  <c r="H270" i="3" s="1"/>
  <c r="G270" i="3" s="1"/>
  <c r="F270" i="3" s="1"/>
  <c r="I271" i="3"/>
  <c r="H271" i="3" s="1"/>
  <c r="G271" i="3" s="1"/>
  <c r="F271" i="3" s="1"/>
  <c r="J271" i="3"/>
  <c r="J272" i="3"/>
  <c r="I272" i="3" s="1"/>
  <c r="H272" i="3" s="1"/>
  <c r="G272" i="3" s="1"/>
  <c r="F272" i="3" s="1"/>
  <c r="J273" i="3"/>
  <c r="I273" i="3" s="1"/>
  <c r="H273" i="3" s="1"/>
  <c r="G273" i="3" s="1"/>
  <c r="F273" i="3" s="1"/>
  <c r="J274" i="3"/>
  <c r="I274" i="3" s="1"/>
  <c r="H274" i="3" s="1"/>
  <c r="G274" i="3" s="1"/>
  <c r="F274" i="3" s="1"/>
  <c r="I275" i="3"/>
  <c r="H275" i="3" s="1"/>
  <c r="G275" i="3" s="1"/>
  <c r="F275" i="3" s="1"/>
  <c r="J275" i="3"/>
  <c r="J276" i="3"/>
  <c r="I276" i="3" s="1"/>
  <c r="H276" i="3" s="1"/>
  <c r="G276" i="3" s="1"/>
  <c r="F276" i="3" s="1"/>
  <c r="J277" i="3"/>
  <c r="I277" i="3" s="1"/>
  <c r="H277" i="3" s="1"/>
  <c r="G277" i="3" s="1"/>
  <c r="F277" i="3" s="1"/>
  <c r="J278" i="3"/>
  <c r="I278" i="3" s="1"/>
  <c r="H278" i="3" s="1"/>
  <c r="G278" i="3" s="1"/>
  <c r="F278" i="3" s="1"/>
  <c r="J279" i="3"/>
  <c r="I279" i="3" s="1"/>
  <c r="H279" i="3" s="1"/>
  <c r="G279" i="3" s="1"/>
  <c r="F279" i="3" s="1"/>
  <c r="I280" i="3"/>
  <c r="H280" i="3" s="1"/>
  <c r="G280" i="3" s="1"/>
  <c r="F280" i="3" s="1"/>
  <c r="J280" i="3"/>
  <c r="J281" i="3"/>
  <c r="I281" i="3" s="1"/>
  <c r="H281" i="3" s="1"/>
  <c r="G281" i="3" s="1"/>
  <c r="F281" i="3" s="1"/>
  <c r="I283" i="3"/>
  <c r="H283" i="3" s="1"/>
  <c r="G283" i="3" s="1"/>
  <c r="F283" i="3" s="1"/>
  <c r="J283" i="3"/>
  <c r="J284" i="3"/>
  <c r="I284" i="3" s="1"/>
  <c r="H284" i="3" s="1"/>
  <c r="G284" i="3" s="1"/>
  <c r="F284" i="3" s="1"/>
  <c r="J285" i="3"/>
  <c r="I285" i="3" s="1"/>
  <c r="H285" i="3" s="1"/>
  <c r="G285" i="3" s="1"/>
  <c r="F285" i="3" s="1"/>
  <c r="J287" i="3"/>
  <c r="I287" i="3" s="1"/>
  <c r="H287" i="3" s="1"/>
  <c r="G287" i="3" s="1"/>
  <c r="F287" i="3" s="1"/>
  <c r="J288" i="3"/>
  <c r="I288" i="3" s="1"/>
  <c r="H288" i="3" s="1"/>
  <c r="G288" i="3" s="1"/>
  <c r="F288" i="3" s="1"/>
  <c r="J289" i="3"/>
  <c r="I289" i="3" s="1"/>
  <c r="H289" i="3" s="1"/>
  <c r="G289" i="3" s="1"/>
  <c r="F289" i="3" s="1"/>
  <c r="I291" i="3"/>
  <c r="H291" i="3" s="1"/>
  <c r="G291" i="3" s="1"/>
  <c r="F291" i="3" s="1"/>
  <c r="J291" i="3"/>
  <c r="J292" i="3"/>
  <c r="I292" i="3" s="1"/>
  <c r="H292" i="3" s="1"/>
  <c r="G292" i="3" s="1"/>
  <c r="F292" i="3" s="1"/>
  <c r="J293" i="3"/>
  <c r="I293" i="3" s="1"/>
  <c r="H293" i="3" s="1"/>
  <c r="G293" i="3" s="1"/>
  <c r="F293" i="3" s="1"/>
  <c r="J103" i="3"/>
  <c r="I103" i="3" s="1"/>
  <c r="H103" i="3" s="1"/>
  <c r="G103" i="3" s="1"/>
  <c r="F103" i="3" s="1"/>
  <c r="K118" i="3"/>
  <c r="J118" i="3" s="1"/>
  <c r="I118" i="3" s="1"/>
  <c r="H118" i="3" s="1"/>
  <c r="G118" i="3" s="1"/>
  <c r="F118" i="3" s="1"/>
  <c r="J185" i="3"/>
  <c r="I185" i="3" s="1"/>
  <c r="H185" i="3" s="1"/>
  <c r="G185" i="3" s="1"/>
  <c r="F185" i="3" s="1"/>
  <c r="K185" i="3"/>
  <c r="J186" i="3"/>
  <c r="I186" i="3" s="1"/>
  <c r="H186" i="3" s="1"/>
  <c r="G186" i="3" s="1"/>
  <c r="F186" i="3" s="1"/>
  <c r="K186" i="3"/>
  <c r="J187" i="3"/>
  <c r="I187" i="3" s="1"/>
  <c r="H187" i="3" s="1"/>
  <c r="G187" i="3" s="1"/>
  <c r="F187" i="3" s="1"/>
  <c r="K187" i="3"/>
  <c r="H188" i="3"/>
  <c r="G188" i="3" s="1"/>
  <c r="F188" i="3" s="1"/>
  <c r="J188" i="3"/>
  <c r="I188" i="3" s="1"/>
  <c r="K188" i="3"/>
  <c r="J189" i="3"/>
  <c r="I189" i="3" s="1"/>
  <c r="H189" i="3" s="1"/>
  <c r="G189" i="3" s="1"/>
  <c r="F189" i="3" s="1"/>
  <c r="K189" i="3"/>
  <c r="J190" i="3"/>
  <c r="I190" i="3" s="1"/>
  <c r="H190" i="3" s="1"/>
  <c r="G190" i="3" s="1"/>
  <c r="F190" i="3" s="1"/>
  <c r="K190" i="3"/>
  <c r="K191" i="3"/>
  <c r="J191" i="3" s="1"/>
  <c r="I191" i="3" s="1"/>
  <c r="H191" i="3" s="1"/>
  <c r="G191" i="3" s="1"/>
  <c r="F191" i="3" s="1"/>
  <c r="J192" i="3"/>
  <c r="I192" i="3" s="1"/>
  <c r="H192" i="3" s="1"/>
  <c r="G192" i="3" s="1"/>
  <c r="F192" i="3" s="1"/>
  <c r="K192" i="3"/>
  <c r="J193" i="3"/>
  <c r="I193" i="3" s="1"/>
  <c r="H193" i="3" s="1"/>
  <c r="G193" i="3" s="1"/>
  <c r="F193" i="3" s="1"/>
  <c r="K193" i="3"/>
  <c r="K194" i="3"/>
  <c r="J194" i="3" s="1"/>
  <c r="I194" i="3" s="1"/>
  <c r="H194" i="3" s="1"/>
  <c r="G194" i="3" s="1"/>
  <c r="F194" i="3" s="1"/>
  <c r="I195" i="3"/>
  <c r="H195" i="3" s="1"/>
  <c r="G195" i="3" s="1"/>
  <c r="F195" i="3" s="1"/>
  <c r="J195" i="3"/>
  <c r="K195" i="3"/>
  <c r="H196" i="3"/>
  <c r="G196" i="3" s="1"/>
  <c r="F196" i="3" s="1"/>
  <c r="K196" i="3"/>
  <c r="J196" i="3" s="1"/>
  <c r="I196" i="3" s="1"/>
  <c r="J197" i="3"/>
  <c r="I197" i="3" s="1"/>
  <c r="H197" i="3" s="1"/>
  <c r="G197" i="3" s="1"/>
  <c r="F197" i="3" s="1"/>
  <c r="K197" i="3"/>
  <c r="K198" i="3"/>
  <c r="J198" i="3" s="1"/>
  <c r="I198" i="3" s="1"/>
  <c r="H198" i="3" s="1"/>
  <c r="G198" i="3" s="1"/>
  <c r="F198" i="3" s="1"/>
  <c r="J199" i="3"/>
  <c r="I199" i="3" s="1"/>
  <c r="H199" i="3" s="1"/>
  <c r="G199" i="3" s="1"/>
  <c r="F199" i="3" s="1"/>
  <c r="K199" i="3"/>
  <c r="K200" i="3"/>
  <c r="J200" i="3" s="1"/>
  <c r="I200" i="3" s="1"/>
  <c r="H200" i="3" s="1"/>
  <c r="G200" i="3" s="1"/>
  <c r="F200" i="3" s="1"/>
  <c r="J201" i="3"/>
  <c r="I201" i="3" s="1"/>
  <c r="H201" i="3" s="1"/>
  <c r="G201" i="3" s="1"/>
  <c r="F201" i="3" s="1"/>
  <c r="K201" i="3"/>
  <c r="K202" i="3"/>
  <c r="J202" i="3" s="1"/>
  <c r="I202" i="3" s="1"/>
  <c r="H202" i="3" s="1"/>
  <c r="G202" i="3" s="1"/>
  <c r="F202" i="3" s="1"/>
  <c r="I203" i="3"/>
  <c r="H203" i="3" s="1"/>
  <c r="G203" i="3" s="1"/>
  <c r="F203" i="3" s="1"/>
  <c r="J203" i="3"/>
  <c r="K203" i="3"/>
  <c r="H204" i="3"/>
  <c r="G204" i="3" s="1"/>
  <c r="F204" i="3" s="1"/>
  <c r="K204" i="3"/>
  <c r="J204" i="3" s="1"/>
  <c r="I204" i="3" s="1"/>
  <c r="J205" i="3"/>
  <c r="I205" i="3" s="1"/>
  <c r="H205" i="3" s="1"/>
  <c r="G205" i="3" s="1"/>
  <c r="F205" i="3" s="1"/>
  <c r="K205" i="3"/>
  <c r="K206" i="3"/>
  <c r="J206" i="3" s="1"/>
  <c r="I206" i="3" s="1"/>
  <c r="H206" i="3" s="1"/>
  <c r="G206" i="3" s="1"/>
  <c r="F206" i="3" s="1"/>
  <c r="J207" i="3"/>
  <c r="I207" i="3" s="1"/>
  <c r="H207" i="3" s="1"/>
  <c r="G207" i="3" s="1"/>
  <c r="F207" i="3" s="1"/>
  <c r="K207" i="3"/>
  <c r="K208" i="3"/>
  <c r="J208" i="3" s="1"/>
  <c r="I208" i="3" s="1"/>
  <c r="H208" i="3" s="1"/>
  <c r="G208" i="3" s="1"/>
  <c r="F208" i="3" s="1"/>
  <c r="J209" i="3"/>
  <c r="I209" i="3" s="1"/>
  <c r="H209" i="3" s="1"/>
  <c r="G209" i="3" s="1"/>
  <c r="F209" i="3" s="1"/>
  <c r="K209" i="3"/>
  <c r="K210" i="3"/>
  <c r="J210" i="3" s="1"/>
  <c r="I210" i="3" s="1"/>
  <c r="H210" i="3" s="1"/>
  <c r="G210" i="3" s="1"/>
  <c r="F210" i="3" s="1"/>
  <c r="I211" i="3"/>
  <c r="H211" i="3" s="1"/>
  <c r="G211" i="3" s="1"/>
  <c r="F211" i="3" s="1"/>
  <c r="J211" i="3"/>
  <c r="K211" i="3"/>
  <c r="H212" i="3"/>
  <c r="G212" i="3" s="1"/>
  <c r="F212" i="3" s="1"/>
  <c r="K212" i="3"/>
  <c r="J212" i="3" s="1"/>
  <c r="I212" i="3" s="1"/>
  <c r="J213" i="3"/>
  <c r="I213" i="3" s="1"/>
  <c r="H213" i="3" s="1"/>
  <c r="G213" i="3" s="1"/>
  <c r="F213" i="3" s="1"/>
  <c r="K213" i="3"/>
  <c r="J214" i="3"/>
  <c r="I214" i="3" s="1"/>
  <c r="H214" i="3" s="1"/>
  <c r="G214" i="3" s="1"/>
  <c r="F214" i="3" s="1"/>
  <c r="K214" i="3"/>
  <c r="I215" i="3"/>
  <c r="H215" i="3" s="1"/>
  <c r="G215" i="3" s="1"/>
  <c r="F215" i="3" s="1"/>
  <c r="J215" i="3"/>
  <c r="K215" i="3"/>
  <c r="K216" i="3"/>
  <c r="J216" i="3" s="1"/>
  <c r="I216" i="3" s="1"/>
  <c r="H216" i="3" s="1"/>
  <c r="G216" i="3" s="1"/>
  <c r="F216" i="3" s="1"/>
  <c r="J217" i="3"/>
  <c r="I217" i="3" s="1"/>
  <c r="H217" i="3" s="1"/>
  <c r="G217" i="3" s="1"/>
  <c r="F217" i="3" s="1"/>
  <c r="K217" i="3"/>
  <c r="J218" i="3"/>
  <c r="I218" i="3" s="1"/>
  <c r="H218" i="3" s="1"/>
  <c r="G218" i="3" s="1"/>
  <c r="F218" i="3" s="1"/>
  <c r="K218" i="3"/>
  <c r="I219" i="3"/>
  <c r="H219" i="3" s="1"/>
  <c r="G219" i="3" s="1"/>
  <c r="F219" i="3" s="1"/>
  <c r="J219" i="3"/>
  <c r="K219" i="3"/>
  <c r="K220" i="3"/>
  <c r="J220" i="3" s="1"/>
  <c r="I220" i="3" s="1"/>
  <c r="H220" i="3" s="1"/>
  <c r="G220" i="3" s="1"/>
  <c r="F220" i="3" s="1"/>
  <c r="J221" i="3"/>
  <c r="I221" i="3" s="1"/>
  <c r="H221" i="3" s="1"/>
  <c r="G221" i="3" s="1"/>
  <c r="F221" i="3" s="1"/>
  <c r="K221" i="3"/>
  <c r="J222" i="3"/>
  <c r="I222" i="3" s="1"/>
  <c r="H222" i="3" s="1"/>
  <c r="G222" i="3" s="1"/>
  <c r="F222" i="3" s="1"/>
  <c r="K222" i="3"/>
  <c r="I223" i="3"/>
  <c r="H223" i="3" s="1"/>
  <c r="G223" i="3" s="1"/>
  <c r="F223" i="3" s="1"/>
  <c r="J223" i="3"/>
  <c r="K223" i="3"/>
  <c r="K224" i="3"/>
  <c r="J224" i="3" s="1"/>
  <c r="I224" i="3" s="1"/>
  <c r="H224" i="3" s="1"/>
  <c r="G224" i="3" s="1"/>
  <c r="F224" i="3" s="1"/>
  <c r="J225" i="3"/>
  <c r="I225" i="3" s="1"/>
  <c r="H225" i="3" s="1"/>
  <c r="G225" i="3" s="1"/>
  <c r="F225" i="3" s="1"/>
  <c r="K225" i="3"/>
  <c r="J226" i="3"/>
  <c r="I226" i="3" s="1"/>
  <c r="H226" i="3" s="1"/>
  <c r="G226" i="3" s="1"/>
  <c r="F226" i="3" s="1"/>
  <c r="K226" i="3"/>
  <c r="I227" i="3"/>
  <c r="H227" i="3" s="1"/>
  <c r="G227" i="3" s="1"/>
  <c r="F227" i="3" s="1"/>
  <c r="J227" i="3"/>
  <c r="K227" i="3"/>
  <c r="K228" i="3"/>
  <c r="J228" i="3" s="1"/>
  <c r="I228" i="3" s="1"/>
  <c r="H228" i="3" s="1"/>
  <c r="G228" i="3" s="1"/>
  <c r="F228" i="3" s="1"/>
  <c r="J229" i="3"/>
  <c r="I229" i="3" s="1"/>
  <c r="H229" i="3" s="1"/>
  <c r="G229" i="3" s="1"/>
  <c r="F229" i="3" s="1"/>
  <c r="K229" i="3"/>
  <c r="J230" i="3"/>
  <c r="I230" i="3" s="1"/>
  <c r="H230" i="3" s="1"/>
  <c r="G230" i="3" s="1"/>
  <c r="F230" i="3" s="1"/>
  <c r="K230" i="3"/>
  <c r="I231" i="3"/>
  <c r="H231" i="3" s="1"/>
  <c r="G231" i="3" s="1"/>
  <c r="F231" i="3" s="1"/>
  <c r="J231" i="3"/>
  <c r="K231" i="3"/>
  <c r="K232" i="3"/>
  <c r="J232" i="3" s="1"/>
  <c r="I232" i="3" s="1"/>
  <c r="H232" i="3" s="1"/>
  <c r="G232" i="3" s="1"/>
  <c r="F232" i="3" s="1"/>
  <c r="K233" i="3"/>
  <c r="J233" i="3" s="1"/>
  <c r="I233" i="3" s="1"/>
  <c r="H233" i="3" s="1"/>
  <c r="G233" i="3" s="1"/>
  <c r="F233" i="3" s="1"/>
  <c r="K234" i="3"/>
  <c r="J234" i="3" s="1"/>
  <c r="I234" i="3" s="1"/>
  <c r="H234" i="3" s="1"/>
  <c r="G234" i="3" s="1"/>
  <c r="F234" i="3" s="1"/>
  <c r="K235" i="3"/>
  <c r="J235" i="3" s="1"/>
  <c r="I235" i="3" s="1"/>
  <c r="H235" i="3" s="1"/>
  <c r="G235" i="3" s="1"/>
  <c r="F235" i="3" s="1"/>
  <c r="K236" i="3"/>
  <c r="J236" i="3" s="1"/>
  <c r="I236" i="3" s="1"/>
  <c r="H236" i="3" s="1"/>
  <c r="G236" i="3" s="1"/>
  <c r="F236" i="3" s="1"/>
  <c r="K237" i="3"/>
  <c r="J237" i="3" s="1"/>
  <c r="I237" i="3" s="1"/>
  <c r="H237" i="3" s="1"/>
  <c r="G237" i="3" s="1"/>
  <c r="F237" i="3" s="1"/>
  <c r="K238" i="3"/>
  <c r="J238" i="3" s="1"/>
  <c r="I238" i="3" s="1"/>
  <c r="H238" i="3" s="1"/>
  <c r="G238" i="3" s="1"/>
  <c r="F238" i="3" s="1"/>
  <c r="Y30" i="3"/>
  <c r="X30" i="3" s="1"/>
  <c r="W30" i="3" s="1"/>
  <c r="V30" i="3" s="1"/>
  <c r="U30" i="3" s="1"/>
  <c r="T30" i="3" s="1"/>
  <c r="S30" i="3" s="1"/>
  <c r="R30" i="3" s="1"/>
  <c r="Q30" i="3" s="1"/>
  <c r="P30" i="3" s="1"/>
  <c r="O30" i="3" s="1"/>
  <c r="N30" i="3" s="1"/>
  <c r="M30" i="3" s="1"/>
  <c r="L30" i="3" s="1"/>
  <c r="K30" i="3" s="1"/>
  <c r="J30" i="3" s="1"/>
  <c r="I30" i="3" s="1"/>
  <c r="H30" i="3" s="1"/>
  <c r="G30" i="3" s="1"/>
  <c r="F30" i="3" s="1"/>
  <c r="Y31" i="3"/>
  <c r="X31" i="3" s="1"/>
  <c r="W31" i="3" s="1"/>
  <c r="V31" i="3" s="1"/>
  <c r="U31" i="3" s="1"/>
  <c r="T31" i="3" s="1"/>
  <c r="S31" i="3" s="1"/>
  <c r="R31" i="3" s="1"/>
  <c r="Q31" i="3" s="1"/>
  <c r="P31" i="3" s="1"/>
  <c r="O31" i="3" s="1"/>
  <c r="N31" i="3" s="1"/>
  <c r="M31" i="3" s="1"/>
  <c r="L31" i="3" s="1"/>
  <c r="K31" i="3" s="1"/>
  <c r="J31" i="3" s="1"/>
  <c r="I31" i="3" s="1"/>
  <c r="H31" i="3" s="1"/>
  <c r="G31" i="3" s="1"/>
  <c r="F31" i="3" s="1"/>
  <c r="F32" i="3"/>
  <c r="W32" i="3"/>
  <c r="V32" i="3" s="1"/>
  <c r="U32" i="3" s="1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G32" i="3" s="1"/>
  <c r="Y32" i="3"/>
  <c r="X32" i="3" s="1"/>
  <c r="Y33" i="3"/>
  <c r="X33" i="3" s="1"/>
  <c r="W33" i="3" s="1"/>
  <c r="V33" i="3" s="1"/>
  <c r="U33" i="3" s="1"/>
  <c r="T33" i="3" s="1"/>
  <c r="S33" i="3" s="1"/>
  <c r="R33" i="3" s="1"/>
  <c r="Q33" i="3" s="1"/>
  <c r="P33" i="3" s="1"/>
  <c r="O33" i="3" s="1"/>
  <c r="N33" i="3" s="1"/>
  <c r="M33" i="3" s="1"/>
  <c r="L33" i="3" s="1"/>
  <c r="K33" i="3" s="1"/>
  <c r="J33" i="3" s="1"/>
  <c r="I33" i="3" s="1"/>
  <c r="H33" i="3" s="1"/>
  <c r="G33" i="3" s="1"/>
  <c r="F33" i="3" s="1"/>
  <c r="Y34" i="3"/>
  <c r="X34" i="3" s="1"/>
  <c r="W34" i="3" s="1"/>
  <c r="V34" i="3" s="1"/>
  <c r="U34" i="3" s="1"/>
  <c r="T34" i="3" s="1"/>
  <c r="S34" i="3" s="1"/>
  <c r="R34" i="3" s="1"/>
  <c r="Q34" i="3" s="1"/>
  <c r="P34" i="3" s="1"/>
  <c r="O34" i="3" s="1"/>
  <c r="N34" i="3" s="1"/>
  <c r="M34" i="3" s="1"/>
  <c r="L34" i="3" s="1"/>
  <c r="K34" i="3" s="1"/>
  <c r="J34" i="3" s="1"/>
  <c r="I34" i="3" s="1"/>
  <c r="H34" i="3" s="1"/>
  <c r="G34" i="3" s="1"/>
  <c r="F34" i="3" s="1"/>
  <c r="Y35" i="3"/>
  <c r="X35" i="3" s="1"/>
  <c r="W35" i="3" s="1"/>
  <c r="V35" i="3" s="1"/>
  <c r="U35" i="3" s="1"/>
  <c r="T35" i="3" s="1"/>
  <c r="S35" i="3" s="1"/>
  <c r="R35" i="3" s="1"/>
  <c r="Q35" i="3" s="1"/>
  <c r="P35" i="3" s="1"/>
  <c r="O35" i="3" s="1"/>
  <c r="N35" i="3" s="1"/>
  <c r="M35" i="3" s="1"/>
  <c r="L35" i="3" s="1"/>
  <c r="K35" i="3" s="1"/>
  <c r="J35" i="3" s="1"/>
  <c r="I35" i="3" s="1"/>
  <c r="H35" i="3" s="1"/>
  <c r="G35" i="3" s="1"/>
  <c r="F35" i="3" s="1"/>
  <c r="F36" i="3"/>
  <c r="W36" i="3"/>
  <c r="V36" i="3" s="1"/>
  <c r="U36" i="3" s="1"/>
  <c r="T36" i="3" s="1"/>
  <c r="S36" i="3" s="1"/>
  <c r="R36" i="3" s="1"/>
  <c r="Q36" i="3" s="1"/>
  <c r="P36" i="3" s="1"/>
  <c r="O36" i="3" s="1"/>
  <c r="N36" i="3" s="1"/>
  <c r="M36" i="3" s="1"/>
  <c r="L36" i="3" s="1"/>
  <c r="K36" i="3" s="1"/>
  <c r="J36" i="3" s="1"/>
  <c r="I36" i="3" s="1"/>
  <c r="H36" i="3" s="1"/>
  <c r="G36" i="3" s="1"/>
  <c r="Y36" i="3"/>
  <c r="X36" i="3" s="1"/>
  <c r="Y37" i="3"/>
  <c r="X37" i="3" s="1"/>
  <c r="W37" i="3" s="1"/>
  <c r="V37" i="3" s="1"/>
  <c r="U37" i="3" s="1"/>
  <c r="T37" i="3" s="1"/>
  <c r="S37" i="3" s="1"/>
  <c r="R37" i="3" s="1"/>
  <c r="Q37" i="3" s="1"/>
  <c r="P37" i="3" s="1"/>
  <c r="O37" i="3" s="1"/>
  <c r="N37" i="3" s="1"/>
  <c r="M37" i="3" s="1"/>
  <c r="L37" i="3" s="1"/>
  <c r="K37" i="3" s="1"/>
  <c r="J37" i="3" s="1"/>
  <c r="I37" i="3" s="1"/>
  <c r="H37" i="3" s="1"/>
  <c r="G37" i="3" s="1"/>
  <c r="F37" i="3" s="1"/>
  <c r="Y38" i="3"/>
  <c r="X38" i="3" s="1"/>
  <c r="W38" i="3" s="1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L38" i="3" s="1"/>
  <c r="K38" i="3" s="1"/>
  <c r="J38" i="3" s="1"/>
  <c r="I38" i="3" s="1"/>
  <c r="H38" i="3" s="1"/>
  <c r="G38" i="3" s="1"/>
  <c r="F38" i="3" s="1"/>
  <c r="Q39" i="3"/>
  <c r="P39" i="3" s="1"/>
  <c r="O39" i="3" s="1"/>
  <c r="N39" i="3" s="1"/>
  <c r="M39" i="3" s="1"/>
  <c r="L39" i="3" s="1"/>
  <c r="K39" i="3" s="1"/>
  <c r="J39" i="3" s="1"/>
  <c r="I39" i="3" s="1"/>
  <c r="H39" i="3" s="1"/>
  <c r="G39" i="3" s="1"/>
  <c r="F39" i="3" s="1"/>
  <c r="U39" i="3"/>
  <c r="T39" i="3" s="1"/>
  <c r="S39" i="3" s="1"/>
  <c r="R39" i="3" s="1"/>
  <c r="V39" i="3"/>
  <c r="W39" i="3"/>
  <c r="Y39" i="3"/>
  <c r="X39" i="3" s="1"/>
  <c r="K40" i="3"/>
  <c r="J40" i="3" s="1"/>
  <c r="I40" i="3" s="1"/>
  <c r="H40" i="3" s="1"/>
  <c r="G40" i="3" s="1"/>
  <c r="F40" i="3" s="1"/>
  <c r="M40" i="3"/>
  <c r="L40" i="3" s="1"/>
  <c r="W40" i="3"/>
  <c r="V40" i="3" s="1"/>
  <c r="U40" i="3" s="1"/>
  <c r="T40" i="3" s="1"/>
  <c r="S40" i="3" s="1"/>
  <c r="R40" i="3" s="1"/>
  <c r="Q40" i="3" s="1"/>
  <c r="P40" i="3" s="1"/>
  <c r="O40" i="3" s="1"/>
  <c r="N40" i="3" s="1"/>
  <c r="Y40" i="3"/>
  <c r="X40" i="3" s="1"/>
  <c r="I41" i="3"/>
  <c r="H41" i="3" s="1"/>
  <c r="G41" i="3" s="1"/>
  <c r="F41" i="3" s="1"/>
  <c r="W41" i="3"/>
  <c r="V41" i="3" s="1"/>
  <c r="U41" i="3" s="1"/>
  <c r="T41" i="3" s="1"/>
  <c r="S41" i="3" s="1"/>
  <c r="R41" i="3" s="1"/>
  <c r="Q41" i="3" s="1"/>
  <c r="P41" i="3" s="1"/>
  <c r="O41" i="3" s="1"/>
  <c r="N41" i="3" s="1"/>
  <c r="M41" i="3" s="1"/>
  <c r="L41" i="3" s="1"/>
  <c r="K41" i="3" s="1"/>
  <c r="J41" i="3" s="1"/>
  <c r="Y41" i="3"/>
  <c r="X41" i="3" s="1"/>
  <c r="Y42" i="3"/>
  <c r="X42" i="3" s="1"/>
  <c r="W42" i="3" s="1"/>
  <c r="V42" i="3" s="1"/>
  <c r="U42" i="3" s="1"/>
  <c r="T42" i="3" s="1"/>
  <c r="S42" i="3" s="1"/>
  <c r="R42" i="3" s="1"/>
  <c r="Q42" i="3" s="1"/>
  <c r="P42" i="3" s="1"/>
  <c r="O42" i="3" s="1"/>
  <c r="N42" i="3" s="1"/>
  <c r="M42" i="3" s="1"/>
  <c r="L42" i="3" s="1"/>
  <c r="K42" i="3" s="1"/>
  <c r="J42" i="3" s="1"/>
  <c r="I42" i="3" s="1"/>
  <c r="H42" i="3" s="1"/>
  <c r="G42" i="3" s="1"/>
  <c r="F42" i="3" s="1"/>
  <c r="V43" i="3"/>
  <c r="U43" i="3" s="1"/>
  <c r="T43" i="3" s="1"/>
  <c r="S43" i="3" s="1"/>
  <c r="R43" i="3" s="1"/>
  <c r="Q43" i="3" s="1"/>
  <c r="P43" i="3" s="1"/>
  <c r="O43" i="3" s="1"/>
  <c r="N43" i="3" s="1"/>
  <c r="M43" i="3" s="1"/>
  <c r="L43" i="3" s="1"/>
  <c r="K43" i="3" s="1"/>
  <c r="J43" i="3" s="1"/>
  <c r="I43" i="3" s="1"/>
  <c r="H43" i="3" s="1"/>
  <c r="G43" i="3" s="1"/>
  <c r="F43" i="3" s="1"/>
  <c r="W43" i="3"/>
  <c r="Y43" i="3"/>
  <c r="X43" i="3" s="1"/>
  <c r="K44" i="3"/>
  <c r="J44" i="3" s="1"/>
  <c r="I44" i="3" s="1"/>
  <c r="H44" i="3" s="1"/>
  <c r="G44" i="3" s="1"/>
  <c r="F44" i="3" s="1"/>
  <c r="R44" i="3"/>
  <c r="Q44" i="3" s="1"/>
  <c r="P44" i="3" s="1"/>
  <c r="O44" i="3" s="1"/>
  <c r="N44" i="3" s="1"/>
  <c r="M44" i="3" s="1"/>
  <c r="L44" i="3" s="1"/>
  <c r="V44" i="3"/>
  <c r="U44" i="3" s="1"/>
  <c r="T44" i="3" s="1"/>
  <c r="S44" i="3" s="1"/>
  <c r="W44" i="3"/>
  <c r="Y44" i="3"/>
  <c r="X44" i="3" s="1"/>
  <c r="G45" i="3"/>
  <c r="F45" i="3" s="1"/>
  <c r="S45" i="3"/>
  <c r="R45" i="3" s="1"/>
  <c r="Q45" i="3" s="1"/>
  <c r="P45" i="3" s="1"/>
  <c r="O45" i="3" s="1"/>
  <c r="N45" i="3" s="1"/>
  <c r="M45" i="3" s="1"/>
  <c r="L45" i="3" s="1"/>
  <c r="K45" i="3" s="1"/>
  <c r="J45" i="3" s="1"/>
  <c r="I45" i="3" s="1"/>
  <c r="H45" i="3" s="1"/>
  <c r="W45" i="3"/>
  <c r="V45" i="3" s="1"/>
  <c r="U45" i="3" s="1"/>
  <c r="T45" i="3" s="1"/>
  <c r="Y45" i="3"/>
  <c r="X45" i="3" s="1"/>
  <c r="J46" i="3"/>
  <c r="I46" i="3" s="1"/>
  <c r="H46" i="3" s="1"/>
  <c r="G46" i="3" s="1"/>
  <c r="F46" i="3" s="1"/>
  <c r="S46" i="3"/>
  <c r="R46" i="3" s="1"/>
  <c r="Q46" i="3" s="1"/>
  <c r="P46" i="3" s="1"/>
  <c r="O46" i="3" s="1"/>
  <c r="N46" i="3" s="1"/>
  <c r="M46" i="3" s="1"/>
  <c r="L46" i="3" s="1"/>
  <c r="K46" i="3" s="1"/>
  <c r="U46" i="3"/>
  <c r="T46" i="3" s="1"/>
  <c r="Y46" i="3"/>
  <c r="X46" i="3" s="1"/>
  <c r="W46" i="3" s="1"/>
  <c r="V46" i="3" s="1"/>
  <c r="Y47" i="3"/>
  <c r="X47" i="3" s="1"/>
  <c r="W47" i="3" s="1"/>
  <c r="V47" i="3" s="1"/>
  <c r="U47" i="3" s="1"/>
  <c r="T47" i="3" s="1"/>
  <c r="S47" i="3" s="1"/>
  <c r="R47" i="3" s="1"/>
  <c r="Q47" i="3" s="1"/>
  <c r="P47" i="3" s="1"/>
  <c r="O47" i="3" s="1"/>
  <c r="N47" i="3" s="1"/>
  <c r="M47" i="3" s="1"/>
  <c r="L47" i="3" s="1"/>
  <c r="K47" i="3" s="1"/>
  <c r="J47" i="3" s="1"/>
  <c r="I47" i="3" s="1"/>
  <c r="H47" i="3" s="1"/>
  <c r="G47" i="3" s="1"/>
  <c r="F47" i="3" s="1"/>
  <c r="F48" i="3"/>
  <c r="U48" i="3"/>
  <c r="T48" i="3" s="1"/>
  <c r="S48" i="3" s="1"/>
  <c r="R48" i="3" s="1"/>
  <c r="Q48" i="3" s="1"/>
  <c r="P48" i="3" s="1"/>
  <c r="O48" i="3" s="1"/>
  <c r="N48" i="3" s="1"/>
  <c r="M48" i="3" s="1"/>
  <c r="L48" i="3" s="1"/>
  <c r="K48" i="3" s="1"/>
  <c r="J48" i="3" s="1"/>
  <c r="I48" i="3" s="1"/>
  <c r="H48" i="3" s="1"/>
  <c r="G48" i="3" s="1"/>
  <c r="V48" i="3"/>
  <c r="Y48" i="3"/>
  <c r="X48" i="3" s="1"/>
  <c r="W48" i="3" s="1"/>
  <c r="J49" i="3"/>
  <c r="I49" i="3" s="1"/>
  <c r="H49" i="3" s="1"/>
  <c r="G49" i="3" s="1"/>
  <c r="F49" i="3" s="1"/>
  <c r="Q49" i="3"/>
  <c r="P49" i="3" s="1"/>
  <c r="O49" i="3" s="1"/>
  <c r="N49" i="3" s="1"/>
  <c r="M49" i="3" s="1"/>
  <c r="L49" i="3" s="1"/>
  <c r="K49" i="3" s="1"/>
  <c r="Y49" i="3"/>
  <c r="X49" i="3" s="1"/>
  <c r="W49" i="3" s="1"/>
  <c r="V49" i="3" s="1"/>
  <c r="U49" i="3" s="1"/>
  <c r="T49" i="3" s="1"/>
  <c r="S49" i="3" s="1"/>
  <c r="R49" i="3" s="1"/>
  <c r="M50" i="3"/>
  <c r="L50" i="3" s="1"/>
  <c r="K50" i="3" s="1"/>
  <c r="J50" i="3" s="1"/>
  <c r="I50" i="3" s="1"/>
  <c r="H50" i="3" s="1"/>
  <c r="G50" i="3" s="1"/>
  <c r="F50" i="3" s="1"/>
  <c r="V50" i="3"/>
  <c r="U50" i="3" s="1"/>
  <c r="T50" i="3" s="1"/>
  <c r="S50" i="3" s="1"/>
  <c r="R50" i="3" s="1"/>
  <c r="Q50" i="3" s="1"/>
  <c r="P50" i="3" s="1"/>
  <c r="O50" i="3" s="1"/>
  <c r="N50" i="3" s="1"/>
  <c r="Y50" i="3"/>
  <c r="X50" i="3" s="1"/>
  <c r="W50" i="3" s="1"/>
  <c r="R51" i="3"/>
  <c r="Q51" i="3" s="1"/>
  <c r="P51" i="3" s="1"/>
  <c r="O51" i="3" s="1"/>
  <c r="N51" i="3" s="1"/>
  <c r="M51" i="3" s="1"/>
  <c r="L51" i="3" s="1"/>
  <c r="K51" i="3" s="1"/>
  <c r="J51" i="3" s="1"/>
  <c r="I51" i="3" s="1"/>
  <c r="H51" i="3" s="1"/>
  <c r="G51" i="3" s="1"/>
  <c r="F51" i="3" s="1"/>
  <c r="Y51" i="3"/>
  <c r="X51" i="3" s="1"/>
  <c r="W51" i="3" s="1"/>
  <c r="V51" i="3" s="1"/>
  <c r="U51" i="3" s="1"/>
  <c r="T51" i="3" s="1"/>
  <c r="S51" i="3" s="1"/>
  <c r="Q52" i="3"/>
  <c r="P52" i="3" s="1"/>
  <c r="O52" i="3" s="1"/>
  <c r="N52" i="3" s="1"/>
  <c r="M52" i="3" s="1"/>
  <c r="L52" i="3" s="1"/>
  <c r="K52" i="3" s="1"/>
  <c r="J52" i="3" s="1"/>
  <c r="I52" i="3" s="1"/>
  <c r="H52" i="3" s="1"/>
  <c r="G52" i="3" s="1"/>
  <c r="F52" i="3" s="1"/>
  <c r="R52" i="3"/>
  <c r="Y52" i="3"/>
  <c r="X52" i="3" s="1"/>
  <c r="W52" i="3" s="1"/>
  <c r="V52" i="3" s="1"/>
  <c r="U52" i="3" s="1"/>
  <c r="T52" i="3" s="1"/>
  <c r="S52" i="3" s="1"/>
  <c r="V53" i="3"/>
  <c r="U53" i="3" s="1"/>
  <c r="T53" i="3" s="1"/>
  <c r="S53" i="3" s="1"/>
  <c r="R53" i="3" s="1"/>
  <c r="Q53" i="3" s="1"/>
  <c r="P53" i="3" s="1"/>
  <c r="O53" i="3" s="1"/>
  <c r="N53" i="3" s="1"/>
  <c r="M53" i="3" s="1"/>
  <c r="L53" i="3" s="1"/>
  <c r="K53" i="3" s="1"/>
  <c r="J53" i="3" s="1"/>
  <c r="I53" i="3" s="1"/>
  <c r="H53" i="3" s="1"/>
  <c r="G53" i="3" s="1"/>
  <c r="F53" i="3" s="1"/>
  <c r="Y53" i="3"/>
  <c r="X53" i="3" s="1"/>
  <c r="W53" i="3" s="1"/>
  <c r="R54" i="3"/>
  <c r="Q54" i="3" s="1"/>
  <c r="P54" i="3" s="1"/>
  <c r="O54" i="3" s="1"/>
  <c r="N54" i="3" s="1"/>
  <c r="M54" i="3" s="1"/>
  <c r="L54" i="3" s="1"/>
  <c r="K54" i="3" s="1"/>
  <c r="J54" i="3" s="1"/>
  <c r="I54" i="3" s="1"/>
  <c r="H54" i="3" s="1"/>
  <c r="G54" i="3" s="1"/>
  <c r="F54" i="3" s="1"/>
  <c r="Y54" i="3"/>
  <c r="X54" i="3" s="1"/>
  <c r="W54" i="3" s="1"/>
  <c r="V54" i="3" s="1"/>
  <c r="U54" i="3" s="1"/>
  <c r="T54" i="3" s="1"/>
  <c r="S54" i="3" s="1"/>
  <c r="N55" i="3"/>
  <c r="M55" i="3" s="1"/>
  <c r="L55" i="3" s="1"/>
  <c r="K55" i="3" s="1"/>
  <c r="J55" i="3" s="1"/>
  <c r="I55" i="3" s="1"/>
  <c r="H55" i="3" s="1"/>
  <c r="G55" i="3" s="1"/>
  <c r="F55" i="3" s="1"/>
  <c r="U55" i="3"/>
  <c r="T55" i="3" s="1"/>
  <c r="S55" i="3" s="1"/>
  <c r="R55" i="3" s="1"/>
  <c r="Q55" i="3" s="1"/>
  <c r="P55" i="3" s="1"/>
  <c r="O55" i="3" s="1"/>
  <c r="V55" i="3"/>
  <c r="Y55" i="3"/>
  <c r="X55" i="3" s="1"/>
  <c r="W55" i="3" s="1"/>
  <c r="Y56" i="3"/>
  <c r="X56" i="3" s="1"/>
  <c r="W56" i="3" s="1"/>
  <c r="V56" i="3" s="1"/>
  <c r="U56" i="3" s="1"/>
  <c r="T56" i="3" s="1"/>
  <c r="S56" i="3" s="1"/>
  <c r="R56" i="3" s="1"/>
  <c r="Q56" i="3" s="1"/>
  <c r="P56" i="3" s="1"/>
  <c r="O56" i="3" s="1"/>
  <c r="N56" i="3" s="1"/>
  <c r="M56" i="3" s="1"/>
  <c r="L56" i="3" s="1"/>
  <c r="K56" i="3" s="1"/>
  <c r="J56" i="3" s="1"/>
  <c r="I56" i="3" s="1"/>
  <c r="H56" i="3" s="1"/>
  <c r="G56" i="3" s="1"/>
  <c r="F56" i="3" s="1"/>
  <c r="U57" i="3"/>
  <c r="T57" i="3" s="1"/>
  <c r="S57" i="3" s="1"/>
  <c r="R57" i="3" s="1"/>
  <c r="Q57" i="3" s="1"/>
  <c r="P57" i="3" s="1"/>
  <c r="O57" i="3" s="1"/>
  <c r="N57" i="3" s="1"/>
  <c r="M57" i="3" s="1"/>
  <c r="L57" i="3" s="1"/>
  <c r="K57" i="3" s="1"/>
  <c r="J57" i="3" s="1"/>
  <c r="I57" i="3" s="1"/>
  <c r="H57" i="3" s="1"/>
  <c r="G57" i="3" s="1"/>
  <c r="F57" i="3" s="1"/>
  <c r="V57" i="3"/>
  <c r="Y57" i="3"/>
  <c r="X57" i="3" s="1"/>
  <c r="W57" i="3" s="1"/>
  <c r="Y58" i="3"/>
  <c r="X58" i="3" s="1"/>
  <c r="W58" i="3" s="1"/>
  <c r="V58" i="3" s="1"/>
  <c r="U58" i="3" s="1"/>
  <c r="T58" i="3" s="1"/>
  <c r="S58" i="3" s="1"/>
  <c r="R58" i="3" s="1"/>
  <c r="Q58" i="3" s="1"/>
  <c r="P58" i="3" s="1"/>
  <c r="O58" i="3" s="1"/>
  <c r="N58" i="3" s="1"/>
  <c r="M58" i="3" s="1"/>
  <c r="L58" i="3" s="1"/>
  <c r="K58" i="3" s="1"/>
  <c r="J58" i="3" s="1"/>
  <c r="I58" i="3" s="1"/>
  <c r="H58" i="3" s="1"/>
  <c r="G58" i="3" s="1"/>
  <c r="F58" i="3" s="1"/>
  <c r="V59" i="3"/>
  <c r="U59" i="3" s="1"/>
  <c r="T59" i="3" s="1"/>
  <c r="S59" i="3" s="1"/>
  <c r="R59" i="3" s="1"/>
  <c r="Q59" i="3" s="1"/>
  <c r="P59" i="3" s="1"/>
  <c r="O59" i="3" s="1"/>
  <c r="N59" i="3" s="1"/>
  <c r="M59" i="3" s="1"/>
  <c r="L59" i="3" s="1"/>
  <c r="K59" i="3" s="1"/>
  <c r="J59" i="3" s="1"/>
  <c r="I59" i="3" s="1"/>
  <c r="H59" i="3" s="1"/>
  <c r="G59" i="3" s="1"/>
  <c r="F59" i="3" s="1"/>
  <c r="Y59" i="3"/>
  <c r="X59" i="3" s="1"/>
  <c r="W59" i="3" s="1"/>
  <c r="Q60" i="3"/>
  <c r="P60" i="3" s="1"/>
  <c r="O60" i="3" s="1"/>
  <c r="N60" i="3" s="1"/>
  <c r="M60" i="3" s="1"/>
  <c r="L60" i="3" s="1"/>
  <c r="K60" i="3" s="1"/>
  <c r="J60" i="3" s="1"/>
  <c r="I60" i="3" s="1"/>
  <c r="H60" i="3" s="1"/>
  <c r="G60" i="3" s="1"/>
  <c r="F60" i="3" s="1"/>
  <c r="R60" i="3"/>
  <c r="Y60" i="3"/>
  <c r="X60" i="3" s="1"/>
  <c r="W60" i="3" s="1"/>
  <c r="V60" i="3" s="1"/>
  <c r="U60" i="3" s="1"/>
  <c r="T60" i="3" s="1"/>
  <c r="S60" i="3" s="1"/>
  <c r="W61" i="3"/>
  <c r="V61" i="3" s="1"/>
  <c r="U61" i="3" s="1"/>
  <c r="T61" i="3" s="1"/>
  <c r="S61" i="3" s="1"/>
  <c r="R61" i="3" s="1"/>
  <c r="Q61" i="3" s="1"/>
  <c r="P61" i="3" s="1"/>
  <c r="O61" i="3" s="1"/>
  <c r="N61" i="3" s="1"/>
  <c r="M61" i="3" s="1"/>
  <c r="L61" i="3" s="1"/>
  <c r="K61" i="3" s="1"/>
  <c r="J61" i="3" s="1"/>
  <c r="I61" i="3" s="1"/>
  <c r="H61" i="3" s="1"/>
  <c r="G61" i="3" s="1"/>
  <c r="F61" i="3" s="1"/>
  <c r="Y61" i="3"/>
  <c r="X61" i="3" s="1"/>
  <c r="Y62" i="3"/>
  <c r="X62" i="3" s="1"/>
  <c r="W62" i="3" s="1"/>
  <c r="V62" i="3" s="1"/>
  <c r="U62" i="3" s="1"/>
  <c r="T62" i="3" s="1"/>
  <c r="S62" i="3" s="1"/>
  <c r="R62" i="3" s="1"/>
  <c r="Q62" i="3" s="1"/>
  <c r="P62" i="3" s="1"/>
  <c r="O62" i="3" s="1"/>
  <c r="N62" i="3" s="1"/>
  <c r="M62" i="3" s="1"/>
  <c r="L62" i="3" s="1"/>
  <c r="K62" i="3" s="1"/>
  <c r="J62" i="3" s="1"/>
  <c r="I62" i="3" s="1"/>
  <c r="H62" i="3" s="1"/>
  <c r="G62" i="3" s="1"/>
  <c r="F62" i="3" s="1"/>
  <c r="Y63" i="3"/>
  <c r="X63" i="3" s="1"/>
  <c r="W63" i="3" s="1"/>
  <c r="V63" i="3" s="1"/>
  <c r="U63" i="3" s="1"/>
  <c r="T63" i="3" s="1"/>
  <c r="S63" i="3" s="1"/>
  <c r="R63" i="3" s="1"/>
  <c r="Q63" i="3" s="1"/>
  <c r="P63" i="3" s="1"/>
  <c r="O63" i="3" s="1"/>
  <c r="N63" i="3" s="1"/>
  <c r="M63" i="3" s="1"/>
  <c r="L63" i="3" s="1"/>
  <c r="K63" i="3" s="1"/>
  <c r="J63" i="3" s="1"/>
  <c r="I63" i="3" s="1"/>
  <c r="H63" i="3" s="1"/>
  <c r="G63" i="3" s="1"/>
  <c r="F63" i="3" s="1"/>
  <c r="W64" i="3"/>
  <c r="V64" i="3" s="1"/>
  <c r="U64" i="3" s="1"/>
  <c r="T64" i="3" s="1"/>
  <c r="S64" i="3" s="1"/>
  <c r="R64" i="3" s="1"/>
  <c r="Q64" i="3" s="1"/>
  <c r="P64" i="3" s="1"/>
  <c r="O64" i="3" s="1"/>
  <c r="N64" i="3" s="1"/>
  <c r="M64" i="3" s="1"/>
  <c r="L64" i="3" s="1"/>
  <c r="K64" i="3" s="1"/>
  <c r="J64" i="3" s="1"/>
  <c r="I64" i="3" s="1"/>
  <c r="H64" i="3" s="1"/>
  <c r="G64" i="3" s="1"/>
  <c r="F64" i="3" s="1"/>
  <c r="Y64" i="3"/>
  <c r="X64" i="3" s="1"/>
  <c r="W65" i="3"/>
  <c r="V65" i="3" s="1"/>
  <c r="U65" i="3" s="1"/>
  <c r="T65" i="3" s="1"/>
  <c r="S65" i="3" s="1"/>
  <c r="R65" i="3" s="1"/>
  <c r="Q65" i="3" s="1"/>
  <c r="P65" i="3" s="1"/>
  <c r="O65" i="3" s="1"/>
  <c r="N65" i="3" s="1"/>
  <c r="M65" i="3" s="1"/>
  <c r="L65" i="3" s="1"/>
  <c r="K65" i="3" s="1"/>
  <c r="J65" i="3" s="1"/>
  <c r="I65" i="3" s="1"/>
  <c r="H65" i="3" s="1"/>
  <c r="G65" i="3" s="1"/>
  <c r="F65" i="3" s="1"/>
  <c r="Y65" i="3"/>
  <c r="X65" i="3" s="1"/>
  <c r="Y66" i="3"/>
  <c r="X66" i="3" s="1"/>
  <c r="W66" i="3" s="1"/>
  <c r="V66" i="3" s="1"/>
  <c r="U66" i="3" s="1"/>
  <c r="T66" i="3" s="1"/>
  <c r="S66" i="3" s="1"/>
  <c r="R66" i="3" s="1"/>
  <c r="Q66" i="3" s="1"/>
  <c r="P66" i="3" s="1"/>
  <c r="O66" i="3" s="1"/>
  <c r="N66" i="3" s="1"/>
  <c r="M66" i="3" s="1"/>
  <c r="L66" i="3" s="1"/>
  <c r="K66" i="3" s="1"/>
  <c r="J66" i="3" s="1"/>
  <c r="I66" i="3" s="1"/>
  <c r="H66" i="3" s="1"/>
  <c r="G66" i="3" s="1"/>
  <c r="F66" i="3" s="1"/>
  <c r="V67" i="3"/>
  <c r="U67" i="3" s="1"/>
  <c r="T67" i="3" s="1"/>
  <c r="S67" i="3" s="1"/>
  <c r="R67" i="3" s="1"/>
  <c r="Q67" i="3" s="1"/>
  <c r="P67" i="3" s="1"/>
  <c r="O67" i="3" s="1"/>
  <c r="N67" i="3" s="1"/>
  <c r="M67" i="3" s="1"/>
  <c r="L67" i="3" s="1"/>
  <c r="K67" i="3" s="1"/>
  <c r="J67" i="3" s="1"/>
  <c r="I67" i="3" s="1"/>
  <c r="H67" i="3" s="1"/>
  <c r="G67" i="3" s="1"/>
  <c r="F67" i="3" s="1"/>
  <c r="W67" i="3"/>
  <c r="Y67" i="3"/>
  <c r="X67" i="3" s="1"/>
  <c r="W68" i="3"/>
  <c r="V68" i="3" s="1"/>
  <c r="U68" i="3" s="1"/>
  <c r="T68" i="3" s="1"/>
  <c r="S68" i="3" s="1"/>
  <c r="R68" i="3" s="1"/>
  <c r="Q68" i="3" s="1"/>
  <c r="P68" i="3" s="1"/>
  <c r="O68" i="3" s="1"/>
  <c r="N68" i="3" s="1"/>
  <c r="M68" i="3" s="1"/>
  <c r="L68" i="3" s="1"/>
  <c r="K68" i="3" s="1"/>
  <c r="J68" i="3" s="1"/>
  <c r="I68" i="3" s="1"/>
  <c r="H68" i="3" s="1"/>
  <c r="G68" i="3" s="1"/>
  <c r="F68" i="3" s="1"/>
  <c r="Y68" i="3"/>
  <c r="X68" i="3" s="1"/>
  <c r="Y69" i="3"/>
  <c r="X69" i="3" s="1"/>
  <c r="W69" i="3" s="1"/>
  <c r="V69" i="3" s="1"/>
  <c r="U69" i="3" s="1"/>
  <c r="T69" i="3" s="1"/>
  <c r="S69" i="3" s="1"/>
  <c r="R69" i="3" s="1"/>
  <c r="Q69" i="3" s="1"/>
  <c r="P69" i="3" s="1"/>
  <c r="O69" i="3" s="1"/>
  <c r="N69" i="3" s="1"/>
  <c r="M69" i="3" s="1"/>
  <c r="L69" i="3" s="1"/>
  <c r="K69" i="3" s="1"/>
  <c r="J69" i="3" s="1"/>
  <c r="I69" i="3" s="1"/>
  <c r="H69" i="3" s="1"/>
  <c r="G69" i="3" s="1"/>
  <c r="F69" i="3" s="1"/>
  <c r="Y70" i="3"/>
  <c r="X70" i="3" s="1"/>
  <c r="W70" i="3" s="1"/>
  <c r="V70" i="3" s="1"/>
  <c r="U70" i="3" s="1"/>
  <c r="T70" i="3" s="1"/>
  <c r="S70" i="3" s="1"/>
  <c r="R70" i="3" s="1"/>
  <c r="Q70" i="3" s="1"/>
  <c r="P70" i="3" s="1"/>
  <c r="O70" i="3" s="1"/>
  <c r="N70" i="3" s="1"/>
  <c r="M70" i="3" s="1"/>
  <c r="L70" i="3" s="1"/>
  <c r="K70" i="3" s="1"/>
  <c r="J70" i="3" s="1"/>
  <c r="I70" i="3" s="1"/>
  <c r="H70" i="3" s="1"/>
  <c r="G70" i="3" s="1"/>
  <c r="F70" i="3" s="1"/>
  <c r="V71" i="3"/>
  <c r="U71" i="3" s="1"/>
  <c r="T71" i="3" s="1"/>
  <c r="S71" i="3" s="1"/>
  <c r="R71" i="3" s="1"/>
  <c r="Q71" i="3" s="1"/>
  <c r="P71" i="3" s="1"/>
  <c r="O71" i="3" s="1"/>
  <c r="N71" i="3" s="1"/>
  <c r="M71" i="3" s="1"/>
  <c r="L71" i="3" s="1"/>
  <c r="K71" i="3" s="1"/>
  <c r="J71" i="3" s="1"/>
  <c r="I71" i="3" s="1"/>
  <c r="H71" i="3" s="1"/>
  <c r="G71" i="3" s="1"/>
  <c r="F71" i="3" s="1"/>
  <c r="W71" i="3"/>
  <c r="Y71" i="3"/>
  <c r="X71" i="3" s="1"/>
  <c r="W72" i="3"/>
  <c r="V72" i="3" s="1"/>
  <c r="U72" i="3" s="1"/>
  <c r="T72" i="3" s="1"/>
  <c r="S72" i="3" s="1"/>
  <c r="R72" i="3" s="1"/>
  <c r="Q72" i="3" s="1"/>
  <c r="P72" i="3" s="1"/>
  <c r="O72" i="3" s="1"/>
  <c r="N72" i="3" s="1"/>
  <c r="M72" i="3" s="1"/>
  <c r="L72" i="3" s="1"/>
  <c r="K72" i="3" s="1"/>
  <c r="J72" i="3" s="1"/>
  <c r="I72" i="3" s="1"/>
  <c r="H72" i="3" s="1"/>
  <c r="G72" i="3" s="1"/>
  <c r="F72" i="3" s="1"/>
  <c r="Y72" i="3"/>
  <c r="X72" i="3" s="1"/>
  <c r="Y73" i="3"/>
  <c r="X73" i="3" s="1"/>
  <c r="W73" i="3" s="1"/>
  <c r="V73" i="3" s="1"/>
  <c r="U73" i="3" s="1"/>
  <c r="T73" i="3" s="1"/>
  <c r="S73" i="3" s="1"/>
  <c r="R73" i="3" s="1"/>
  <c r="Q73" i="3" s="1"/>
  <c r="P73" i="3" s="1"/>
  <c r="O73" i="3" s="1"/>
  <c r="N73" i="3" s="1"/>
  <c r="M73" i="3" s="1"/>
  <c r="L73" i="3" s="1"/>
  <c r="K73" i="3" s="1"/>
  <c r="J73" i="3" s="1"/>
  <c r="I73" i="3" s="1"/>
  <c r="H73" i="3" s="1"/>
  <c r="G73" i="3" s="1"/>
  <c r="F73" i="3" s="1"/>
  <c r="Y74" i="3"/>
  <c r="X74" i="3" s="1"/>
  <c r="W74" i="3" s="1"/>
  <c r="V74" i="3" s="1"/>
  <c r="U74" i="3" s="1"/>
  <c r="T74" i="3" s="1"/>
  <c r="S74" i="3" s="1"/>
  <c r="R74" i="3" s="1"/>
  <c r="Q74" i="3" s="1"/>
  <c r="P74" i="3" s="1"/>
  <c r="O74" i="3" s="1"/>
  <c r="N74" i="3" s="1"/>
  <c r="M74" i="3" s="1"/>
  <c r="L74" i="3" s="1"/>
  <c r="K74" i="3" s="1"/>
  <c r="J74" i="3" s="1"/>
  <c r="I74" i="3" s="1"/>
  <c r="H74" i="3" s="1"/>
  <c r="G74" i="3" s="1"/>
  <c r="F74" i="3" s="1"/>
  <c r="V75" i="3"/>
  <c r="U75" i="3" s="1"/>
  <c r="T75" i="3" s="1"/>
  <c r="S75" i="3" s="1"/>
  <c r="R75" i="3" s="1"/>
  <c r="Q75" i="3" s="1"/>
  <c r="P75" i="3" s="1"/>
  <c r="O75" i="3" s="1"/>
  <c r="N75" i="3" s="1"/>
  <c r="M75" i="3" s="1"/>
  <c r="L75" i="3" s="1"/>
  <c r="K75" i="3" s="1"/>
  <c r="J75" i="3" s="1"/>
  <c r="I75" i="3" s="1"/>
  <c r="H75" i="3" s="1"/>
  <c r="G75" i="3" s="1"/>
  <c r="F75" i="3" s="1"/>
  <c r="W75" i="3"/>
  <c r="Y75" i="3"/>
  <c r="X75" i="3" s="1"/>
  <c r="W76" i="3"/>
  <c r="V76" i="3" s="1"/>
  <c r="U76" i="3" s="1"/>
  <c r="T76" i="3" s="1"/>
  <c r="S76" i="3" s="1"/>
  <c r="R76" i="3" s="1"/>
  <c r="Q76" i="3" s="1"/>
  <c r="P76" i="3" s="1"/>
  <c r="O76" i="3" s="1"/>
  <c r="N76" i="3" s="1"/>
  <c r="M76" i="3" s="1"/>
  <c r="L76" i="3" s="1"/>
  <c r="K76" i="3" s="1"/>
  <c r="J76" i="3" s="1"/>
  <c r="I76" i="3" s="1"/>
  <c r="H76" i="3" s="1"/>
  <c r="G76" i="3" s="1"/>
  <c r="F76" i="3" s="1"/>
  <c r="Y76" i="3"/>
  <c r="X76" i="3" s="1"/>
  <c r="W77" i="3"/>
  <c r="V77" i="3" s="1"/>
  <c r="U77" i="3" s="1"/>
  <c r="T77" i="3" s="1"/>
  <c r="S77" i="3" s="1"/>
  <c r="R77" i="3" s="1"/>
  <c r="Q77" i="3" s="1"/>
  <c r="P77" i="3" s="1"/>
  <c r="O77" i="3" s="1"/>
  <c r="N77" i="3" s="1"/>
  <c r="M77" i="3" s="1"/>
  <c r="L77" i="3" s="1"/>
  <c r="K77" i="3" s="1"/>
  <c r="J77" i="3" s="1"/>
  <c r="I77" i="3" s="1"/>
  <c r="H77" i="3" s="1"/>
  <c r="G77" i="3" s="1"/>
  <c r="F77" i="3" s="1"/>
  <c r="X77" i="3"/>
  <c r="Y77" i="3"/>
  <c r="W78" i="3"/>
  <c r="V78" i="3" s="1"/>
  <c r="U78" i="3" s="1"/>
  <c r="T78" i="3" s="1"/>
  <c r="S78" i="3" s="1"/>
  <c r="R78" i="3" s="1"/>
  <c r="Q78" i="3" s="1"/>
  <c r="P78" i="3" s="1"/>
  <c r="O78" i="3" s="1"/>
  <c r="N78" i="3" s="1"/>
  <c r="M78" i="3" s="1"/>
  <c r="L78" i="3" s="1"/>
  <c r="K78" i="3" s="1"/>
  <c r="J78" i="3" s="1"/>
  <c r="I78" i="3" s="1"/>
  <c r="H78" i="3" s="1"/>
  <c r="G78" i="3" s="1"/>
  <c r="F78" i="3" s="1"/>
  <c r="X78" i="3"/>
  <c r="Y78" i="3"/>
  <c r="W79" i="3"/>
  <c r="V79" i="3" s="1"/>
  <c r="U79" i="3" s="1"/>
  <c r="T79" i="3" s="1"/>
  <c r="S79" i="3" s="1"/>
  <c r="R79" i="3" s="1"/>
  <c r="Q79" i="3" s="1"/>
  <c r="P79" i="3" s="1"/>
  <c r="O79" i="3" s="1"/>
  <c r="N79" i="3" s="1"/>
  <c r="M79" i="3" s="1"/>
  <c r="L79" i="3" s="1"/>
  <c r="K79" i="3" s="1"/>
  <c r="J79" i="3" s="1"/>
  <c r="I79" i="3" s="1"/>
  <c r="H79" i="3" s="1"/>
  <c r="G79" i="3" s="1"/>
  <c r="F79" i="3" s="1"/>
  <c r="X79" i="3"/>
  <c r="Y79" i="3"/>
  <c r="W80" i="3"/>
  <c r="V80" i="3" s="1"/>
  <c r="U80" i="3" s="1"/>
  <c r="T80" i="3" s="1"/>
  <c r="S80" i="3" s="1"/>
  <c r="R80" i="3" s="1"/>
  <c r="Q80" i="3" s="1"/>
  <c r="P80" i="3" s="1"/>
  <c r="O80" i="3" s="1"/>
  <c r="N80" i="3" s="1"/>
  <c r="M80" i="3" s="1"/>
  <c r="L80" i="3" s="1"/>
  <c r="K80" i="3" s="1"/>
  <c r="J80" i="3" s="1"/>
  <c r="I80" i="3" s="1"/>
  <c r="H80" i="3" s="1"/>
  <c r="G80" i="3" s="1"/>
  <c r="F80" i="3" s="1"/>
  <c r="X80" i="3"/>
  <c r="Y80" i="3"/>
  <c r="Y81" i="3"/>
  <c r="X81" i="3" s="1"/>
  <c r="W81" i="3" s="1"/>
  <c r="V81" i="3" s="1"/>
  <c r="U81" i="3" s="1"/>
  <c r="T81" i="3" s="1"/>
  <c r="S81" i="3" s="1"/>
  <c r="R81" i="3" s="1"/>
  <c r="Q81" i="3" s="1"/>
  <c r="P81" i="3" s="1"/>
  <c r="O81" i="3" s="1"/>
  <c r="N81" i="3" s="1"/>
  <c r="M81" i="3" s="1"/>
  <c r="L81" i="3" s="1"/>
  <c r="K81" i="3" s="1"/>
  <c r="J81" i="3" s="1"/>
  <c r="I81" i="3" s="1"/>
  <c r="H81" i="3" s="1"/>
  <c r="G81" i="3" s="1"/>
  <c r="F81" i="3" s="1"/>
  <c r="Y82" i="3"/>
  <c r="X82" i="3" s="1"/>
  <c r="W82" i="3" s="1"/>
  <c r="V82" i="3" s="1"/>
  <c r="U82" i="3" s="1"/>
  <c r="T82" i="3" s="1"/>
  <c r="S82" i="3" s="1"/>
  <c r="R82" i="3" s="1"/>
  <c r="Q82" i="3" s="1"/>
  <c r="P82" i="3" s="1"/>
  <c r="O82" i="3" s="1"/>
  <c r="N82" i="3" s="1"/>
  <c r="M82" i="3" s="1"/>
  <c r="L82" i="3" s="1"/>
  <c r="K82" i="3" s="1"/>
  <c r="J82" i="3" s="1"/>
  <c r="I82" i="3" s="1"/>
  <c r="H82" i="3" s="1"/>
  <c r="G82" i="3" s="1"/>
  <c r="F82" i="3" s="1"/>
  <c r="V83" i="3"/>
  <c r="U83" i="3" s="1"/>
  <c r="T83" i="3" s="1"/>
  <c r="S83" i="3" s="1"/>
  <c r="R83" i="3" s="1"/>
  <c r="Q83" i="3" s="1"/>
  <c r="P83" i="3" s="1"/>
  <c r="O83" i="3" s="1"/>
  <c r="N83" i="3" s="1"/>
  <c r="M83" i="3" s="1"/>
  <c r="L83" i="3" s="1"/>
  <c r="K83" i="3" s="1"/>
  <c r="J83" i="3" s="1"/>
  <c r="I83" i="3" s="1"/>
  <c r="H83" i="3" s="1"/>
  <c r="G83" i="3" s="1"/>
  <c r="F83" i="3" s="1"/>
  <c r="W83" i="3"/>
  <c r="Y83" i="3"/>
  <c r="X83" i="3" s="1"/>
  <c r="W84" i="3"/>
  <c r="V84" i="3" s="1"/>
  <c r="U84" i="3" s="1"/>
  <c r="T84" i="3" s="1"/>
  <c r="S84" i="3" s="1"/>
  <c r="R84" i="3" s="1"/>
  <c r="Q84" i="3" s="1"/>
  <c r="P84" i="3" s="1"/>
  <c r="O84" i="3" s="1"/>
  <c r="N84" i="3" s="1"/>
  <c r="M84" i="3" s="1"/>
  <c r="L84" i="3" s="1"/>
  <c r="K84" i="3" s="1"/>
  <c r="J84" i="3" s="1"/>
  <c r="I84" i="3" s="1"/>
  <c r="H84" i="3" s="1"/>
  <c r="G84" i="3" s="1"/>
  <c r="F84" i="3" s="1"/>
  <c r="Y84" i="3"/>
  <c r="X84" i="3" s="1"/>
  <c r="Y85" i="3"/>
  <c r="X85" i="3" s="1"/>
  <c r="W85" i="3" s="1"/>
  <c r="V85" i="3" s="1"/>
  <c r="U85" i="3" s="1"/>
  <c r="T85" i="3" s="1"/>
  <c r="S85" i="3" s="1"/>
  <c r="R85" i="3" s="1"/>
  <c r="Q85" i="3" s="1"/>
  <c r="P85" i="3" s="1"/>
  <c r="O85" i="3" s="1"/>
  <c r="N85" i="3" s="1"/>
  <c r="M85" i="3" s="1"/>
  <c r="L85" i="3" s="1"/>
  <c r="K85" i="3" s="1"/>
  <c r="J85" i="3" s="1"/>
  <c r="I85" i="3" s="1"/>
  <c r="H85" i="3" s="1"/>
  <c r="G85" i="3" s="1"/>
  <c r="F85" i="3" s="1"/>
  <c r="Y86" i="3"/>
  <c r="X86" i="3" s="1"/>
  <c r="W86" i="3" s="1"/>
  <c r="V86" i="3" s="1"/>
  <c r="U86" i="3" s="1"/>
  <c r="T86" i="3" s="1"/>
  <c r="S86" i="3" s="1"/>
  <c r="R86" i="3" s="1"/>
  <c r="Q86" i="3" s="1"/>
  <c r="P86" i="3" s="1"/>
  <c r="O86" i="3" s="1"/>
  <c r="N86" i="3" s="1"/>
  <c r="M86" i="3" s="1"/>
  <c r="L86" i="3" s="1"/>
  <c r="K86" i="3" s="1"/>
  <c r="J86" i="3" s="1"/>
  <c r="I86" i="3" s="1"/>
  <c r="H86" i="3" s="1"/>
  <c r="G86" i="3" s="1"/>
  <c r="F86" i="3" s="1"/>
  <c r="V87" i="3"/>
  <c r="U87" i="3" s="1"/>
  <c r="T87" i="3" s="1"/>
  <c r="S87" i="3" s="1"/>
  <c r="R87" i="3" s="1"/>
  <c r="Q87" i="3" s="1"/>
  <c r="P87" i="3" s="1"/>
  <c r="O87" i="3" s="1"/>
  <c r="N87" i="3" s="1"/>
  <c r="M87" i="3" s="1"/>
  <c r="L87" i="3" s="1"/>
  <c r="K87" i="3" s="1"/>
  <c r="J87" i="3" s="1"/>
  <c r="I87" i="3" s="1"/>
  <c r="H87" i="3" s="1"/>
  <c r="G87" i="3" s="1"/>
  <c r="F87" i="3" s="1"/>
  <c r="W87" i="3"/>
  <c r="Y87" i="3"/>
  <c r="X87" i="3" s="1"/>
  <c r="W88" i="3"/>
  <c r="V88" i="3" s="1"/>
  <c r="U88" i="3" s="1"/>
  <c r="T88" i="3" s="1"/>
  <c r="S88" i="3" s="1"/>
  <c r="R88" i="3" s="1"/>
  <c r="Q88" i="3" s="1"/>
  <c r="P88" i="3" s="1"/>
  <c r="O88" i="3" s="1"/>
  <c r="N88" i="3" s="1"/>
  <c r="M88" i="3" s="1"/>
  <c r="L88" i="3" s="1"/>
  <c r="K88" i="3" s="1"/>
  <c r="J88" i="3" s="1"/>
  <c r="I88" i="3" s="1"/>
  <c r="H88" i="3" s="1"/>
  <c r="G88" i="3" s="1"/>
  <c r="F88" i="3" s="1"/>
  <c r="Y88" i="3"/>
  <c r="X88" i="3" s="1"/>
  <c r="Y89" i="3"/>
  <c r="X89" i="3" s="1"/>
  <c r="W89" i="3" s="1"/>
  <c r="V89" i="3" s="1"/>
  <c r="U89" i="3" s="1"/>
  <c r="T89" i="3" s="1"/>
  <c r="S89" i="3" s="1"/>
  <c r="R89" i="3" s="1"/>
  <c r="Q89" i="3" s="1"/>
  <c r="P89" i="3" s="1"/>
  <c r="O89" i="3" s="1"/>
  <c r="N89" i="3" s="1"/>
  <c r="M89" i="3" s="1"/>
  <c r="L89" i="3" s="1"/>
  <c r="K89" i="3" s="1"/>
  <c r="J89" i="3" s="1"/>
  <c r="I89" i="3" s="1"/>
  <c r="H89" i="3" s="1"/>
  <c r="G89" i="3" s="1"/>
  <c r="F89" i="3" s="1"/>
  <c r="Y90" i="3"/>
  <c r="X90" i="3" s="1"/>
  <c r="W90" i="3" s="1"/>
  <c r="V90" i="3" s="1"/>
  <c r="U90" i="3" s="1"/>
  <c r="T90" i="3" s="1"/>
  <c r="S90" i="3" s="1"/>
  <c r="R90" i="3" s="1"/>
  <c r="Q90" i="3" s="1"/>
  <c r="P90" i="3" s="1"/>
  <c r="O90" i="3" s="1"/>
  <c r="N90" i="3" s="1"/>
  <c r="M90" i="3" s="1"/>
  <c r="L90" i="3" s="1"/>
  <c r="K90" i="3" s="1"/>
  <c r="J90" i="3" s="1"/>
  <c r="I90" i="3" s="1"/>
  <c r="H90" i="3" s="1"/>
  <c r="G90" i="3" s="1"/>
  <c r="F90" i="3" s="1"/>
  <c r="Y91" i="3"/>
  <c r="X91" i="3" s="1"/>
  <c r="W91" i="3" s="1"/>
  <c r="V91" i="3" s="1"/>
  <c r="U91" i="3" s="1"/>
  <c r="T91" i="3" s="1"/>
  <c r="S91" i="3" s="1"/>
  <c r="R91" i="3" s="1"/>
  <c r="Q91" i="3" s="1"/>
  <c r="P91" i="3" s="1"/>
  <c r="O91" i="3" s="1"/>
  <c r="N91" i="3" s="1"/>
  <c r="M91" i="3" s="1"/>
  <c r="L91" i="3" s="1"/>
  <c r="K91" i="3" s="1"/>
  <c r="J91" i="3" s="1"/>
  <c r="I91" i="3" s="1"/>
  <c r="H91" i="3" s="1"/>
  <c r="G91" i="3" s="1"/>
  <c r="F91" i="3" s="1"/>
  <c r="Y92" i="3"/>
  <c r="X92" i="3" s="1"/>
  <c r="W92" i="3" s="1"/>
  <c r="V92" i="3" s="1"/>
  <c r="U92" i="3" s="1"/>
  <c r="T92" i="3" s="1"/>
  <c r="S92" i="3" s="1"/>
  <c r="R92" i="3" s="1"/>
  <c r="Q92" i="3" s="1"/>
  <c r="P92" i="3" s="1"/>
  <c r="O92" i="3" s="1"/>
  <c r="N92" i="3" s="1"/>
  <c r="M92" i="3" s="1"/>
  <c r="L92" i="3" s="1"/>
  <c r="K92" i="3" s="1"/>
  <c r="J92" i="3" s="1"/>
  <c r="I92" i="3" s="1"/>
  <c r="H92" i="3" s="1"/>
  <c r="G92" i="3" s="1"/>
  <c r="F92" i="3" s="1"/>
  <c r="Y93" i="3"/>
  <c r="X93" i="3" s="1"/>
  <c r="W93" i="3" s="1"/>
  <c r="V93" i="3" s="1"/>
  <c r="U93" i="3" s="1"/>
  <c r="T93" i="3" s="1"/>
  <c r="S93" i="3" s="1"/>
  <c r="R93" i="3" s="1"/>
  <c r="Q93" i="3" s="1"/>
  <c r="P93" i="3" s="1"/>
  <c r="O93" i="3" s="1"/>
  <c r="N93" i="3" s="1"/>
  <c r="M93" i="3" s="1"/>
  <c r="L93" i="3" s="1"/>
  <c r="K93" i="3" s="1"/>
  <c r="J93" i="3" s="1"/>
  <c r="I93" i="3" s="1"/>
  <c r="H93" i="3" s="1"/>
  <c r="G93" i="3" s="1"/>
  <c r="F93" i="3" s="1"/>
  <c r="Y94" i="3"/>
  <c r="X94" i="3" s="1"/>
  <c r="W94" i="3" s="1"/>
  <c r="V94" i="3" s="1"/>
  <c r="U94" i="3" s="1"/>
  <c r="T94" i="3" s="1"/>
  <c r="S94" i="3" s="1"/>
  <c r="R94" i="3" s="1"/>
  <c r="Q94" i="3" s="1"/>
  <c r="P94" i="3" s="1"/>
  <c r="O94" i="3" s="1"/>
  <c r="N94" i="3" s="1"/>
  <c r="M94" i="3" s="1"/>
  <c r="L94" i="3" s="1"/>
  <c r="K94" i="3" s="1"/>
  <c r="J94" i="3" s="1"/>
  <c r="I94" i="3" s="1"/>
  <c r="H94" i="3" s="1"/>
  <c r="G94" i="3" s="1"/>
  <c r="F94" i="3" s="1"/>
  <c r="Y95" i="3"/>
  <c r="X95" i="3" s="1"/>
  <c r="W95" i="3" s="1"/>
  <c r="V95" i="3" s="1"/>
  <c r="U95" i="3" s="1"/>
  <c r="T95" i="3" s="1"/>
  <c r="S95" i="3" s="1"/>
  <c r="R95" i="3" s="1"/>
  <c r="Q95" i="3" s="1"/>
  <c r="P95" i="3" s="1"/>
  <c r="O95" i="3" s="1"/>
  <c r="N95" i="3" s="1"/>
  <c r="M95" i="3" s="1"/>
  <c r="L95" i="3" s="1"/>
  <c r="K95" i="3" s="1"/>
  <c r="J95" i="3" s="1"/>
  <c r="I95" i="3" s="1"/>
  <c r="H95" i="3" s="1"/>
  <c r="G95" i="3" s="1"/>
  <c r="F95" i="3" s="1"/>
  <c r="Y96" i="3"/>
  <c r="X96" i="3" s="1"/>
  <c r="W96" i="3" s="1"/>
  <c r="V96" i="3" s="1"/>
  <c r="U96" i="3" s="1"/>
  <c r="T96" i="3" s="1"/>
  <c r="S96" i="3" s="1"/>
  <c r="R96" i="3" s="1"/>
  <c r="Q96" i="3" s="1"/>
  <c r="P96" i="3" s="1"/>
  <c r="O96" i="3" s="1"/>
  <c r="N96" i="3" s="1"/>
  <c r="M96" i="3" s="1"/>
  <c r="L96" i="3" s="1"/>
  <c r="K96" i="3" s="1"/>
  <c r="J96" i="3" s="1"/>
  <c r="I96" i="3" s="1"/>
  <c r="H96" i="3" s="1"/>
  <c r="G96" i="3" s="1"/>
  <c r="F96" i="3" s="1"/>
  <c r="Y97" i="3"/>
  <c r="X97" i="3" s="1"/>
  <c r="W97" i="3" s="1"/>
  <c r="V97" i="3" s="1"/>
  <c r="U97" i="3" s="1"/>
  <c r="T97" i="3" s="1"/>
  <c r="S97" i="3" s="1"/>
  <c r="R97" i="3" s="1"/>
  <c r="Q97" i="3" s="1"/>
  <c r="P97" i="3" s="1"/>
  <c r="O97" i="3" s="1"/>
  <c r="N97" i="3" s="1"/>
  <c r="M97" i="3" s="1"/>
  <c r="L97" i="3" s="1"/>
  <c r="K97" i="3" s="1"/>
  <c r="J97" i="3" s="1"/>
  <c r="I97" i="3" s="1"/>
  <c r="H97" i="3" s="1"/>
  <c r="G97" i="3" s="1"/>
  <c r="F97" i="3" s="1"/>
  <c r="Y29" i="3"/>
  <c r="X29" i="3" s="1"/>
  <c r="W29" i="3" s="1"/>
  <c r="V29" i="3" s="1"/>
  <c r="U29" i="3" s="1"/>
  <c r="T29" i="3" s="1"/>
  <c r="S29" i="3" s="1"/>
  <c r="R29" i="3" s="1"/>
  <c r="Q29" i="3" s="1"/>
  <c r="P29" i="3" s="1"/>
  <c r="O29" i="3" s="1"/>
  <c r="N29" i="3" s="1"/>
  <c r="M29" i="3" s="1"/>
  <c r="L29" i="3" s="1"/>
  <c r="K29" i="3" s="1"/>
  <c r="J29" i="3" s="1"/>
  <c r="I29" i="3" s="1"/>
  <c r="H29" i="3" s="1"/>
  <c r="G29" i="3" s="1"/>
  <c r="F29" i="3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2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C3" i="1"/>
  <c r="C4" i="1"/>
  <c r="C5" i="1"/>
  <c r="C6" i="1"/>
  <c r="C7" i="1"/>
  <c r="C2" i="1"/>
  <c r="W30" i="1" l="1"/>
  <c r="M30" i="1"/>
  <c r="S30" i="1"/>
  <c r="Q30" i="1"/>
  <c r="O30" i="1"/>
  <c r="U30" i="1"/>
  <c r="O26" i="1"/>
  <c r="M26" i="1"/>
  <c r="S26" i="1"/>
  <c r="U26" i="1"/>
  <c r="Q26" i="1"/>
  <c r="W26" i="1"/>
  <c r="W22" i="1"/>
  <c r="M22" i="1"/>
  <c r="U22" i="1"/>
  <c r="S22" i="1"/>
  <c r="Q22" i="1"/>
  <c r="O22" i="1"/>
  <c r="S18" i="1"/>
  <c r="U18" i="1"/>
  <c r="W18" i="1"/>
  <c r="Q18" i="1"/>
  <c r="O18" i="1"/>
  <c r="M18" i="1"/>
  <c r="W14" i="1"/>
  <c r="S14" i="1"/>
  <c r="O14" i="1"/>
  <c r="Q14" i="1"/>
  <c r="M14" i="1"/>
  <c r="U14" i="1"/>
  <c r="M10" i="1"/>
  <c r="U10" i="1"/>
  <c r="W10" i="1"/>
  <c r="S10" i="1"/>
  <c r="O10" i="1"/>
  <c r="Q10" i="1"/>
  <c r="K2" i="1"/>
  <c r="M2" i="1"/>
  <c r="Q2" i="1"/>
  <c r="U2" i="1"/>
  <c r="S2" i="1"/>
  <c r="O2" i="1"/>
  <c r="W2" i="1"/>
  <c r="Q175" i="1"/>
  <c r="M175" i="1"/>
  <c r="U175" i="1"/>
  <c r="W175" i="1"/>
  <c r="O175" i="1"/>
  <c r="S175" i="1"/>
  <c r="U163" i="1"/>
  <c r="M163" i="1"/>
  <c r="Q163" i="1"/>
  <c r="S163" i="1"/>
  <c r="W163" i="1"/>
  <c r="O163" i="1"/>
  <c r="Q155" i="1"/>
  <c r="M155" i="1"/>
  <c r="U155" i="1"/>
  <c r="W155" i="1"/>
  <c r="O155" i="1"/>
  <c r="S155" i="1"/>
  <c r="M147" i="1"/>
  <c r="U147" i="1"/>
  <c r="O147" i="1"/>
  <c r="S147" i="1"/>
  <c r="W147" i="1"/>
  <c r="Q147" i="1"/>
  <c r="U139" i="1"/>
  <c r="M139" i="1"/>
  <c r="W139" i="1"/>
  <c r="Q139" i="1"/>
  <c r="O139" i="1"/>
  <c r="S139" i="1"/>
  <c r="M131" i="1"/>
  <c r="U131" i="1"/>
  <c r="S131" i="1"/>
  <c r="Q131" i="1"/>
  <c r="O131" i="1"/>
  <c r="W131" i="1"/>
  <c r="U123" i="1"/>
  <c r="M123" i="1"/>
  <c r="S123" i="1"/>
  <c r="Q123" i="1"/>
  <c r="W123" i="1"/>
  <c r="O123" i="1"/>
  <c r="U115" i="1"/>
  <c r="M115" i="1"/>
  <c r="Q115" i="1"/>
  <c r="O115" i="1"/>
  <c r="S115" i="1"/>
  <c r="W115" i="1"/>
  <c r="U107" i="1"/>
  <c r="M107" i="1"/>
  <c r="Q107" i="1"/>
  <c r="W107" i="1"/>
  <c r="S107" i="1"/>
  <c r="O107" i="1"/>
  <c r="W99" i="1"/>
  <c r="O99" i="1"/>
  <c r="U99" i="1"/>
  <c r="S99" i="1"/>
  <c r="Q99" i="1"/>
  <c r="M99" i="1"/>
  <c r="S91" i="1"/>
  <c r="O91" i="1"/>
  <c r="W91" i="1"/>
  <c r="M91" i="1"/>
  <c r="U91" i="1"/>
  <c r="Q91" i="1"/>
  <c r="Q83" i="1"/>
  <c r="U83" i="1"/>
  <c r="M83" i="1"/>
  <c r="O83" i="1"/>
  <c r="W83" i="1"/>
  <c r="S83" i="1"/>
  <c r="S75" i="1"/>
  <c r="Q75" i="1"/>
  <c r="U75" i="1"/>
  <c r="M75" i="1"/>
  <c r="O75" i="1"/>
  <c r="W75" i="1"/>
  <c r="W67" i="1"/>
  <c r="Q67" i="1"/>
  <c r="S67" i="1"/>
  <c r="U67" i="1"/>
  <c r="M67" i="1"/>
  <c r="O67" i="1"/>
  <c r="Q59" i="1"/>
  <c r="W59" i="1"/>
  <c r="U59" i="1"/>
  <c r="M59" i="1"/>
  <c r="O59" i="1"/>
  <c r="S59" i="1"/>
  <c r="M51" i="1"/>
  <c r="W51" i="1"/>
  <c r="O51" i="1"/>
  <c r="U51" i="1"/>
  <c r="Q51" i="1"/>
  <c r="S51" i="1"/>
  <c r="M39" i="1"/>
  <c r="U39" i="1"/>
  <c r="S39" i="1"/>
  <c r="O39" i="1"/>
  <c r="W39" i="1"/>
  <c r="Q39" i="1"/>
  <c r="U31" i="1"/>
  <c r="W31" i="1"/>
  <c r="Q31" i="1"/>
  <c r="S31" i="1"/>
  <c r="M31" i="1"/>
  <c r="O31" i="1"/>
  <c r="W23" i="1"/>
  <c r="O23" i="1"/>
  <c r="U23" i="1"/>
  <c r="M23" i="1"/>
  <c r="S23" i="1"/>
  <c r="Q23" i="1"/>
  <c r="S15" i="1"/>
  <c r="U15" i="1"/>
  <c r="O15" i="1"/>
  <c r="M15" i="1"/>
  <c r="Q15" i="1"/>
  <c r="W15" i="1"/>
  <c r="O7" i="1"/>
  <c r="S7" i="1"/>
  <c r="W7" i="1"/>
  <c r="U7" i="1"/>
  <c r="M7" i="1"/>
  <c r="Q7" i="1"/>
  <c r="M178" i="1"/>
  <c r="U178" i="1"/>
  <c r="Q178" i="1"/>
  <c r="W178" i="1"/>
  <c r="O178" i="1"/>
  <c r="S178" i="1"/>
  <c r="M170" i="1"/>
  <c r="Q170" i="1"/>
  <c r="U170" i="1"/>
  <c r="O170" i="1"/>
  <c r="S170" i="1"/>
  <c r="W170" i="1"/>
  <c r="U162" i="1"/>
  <c r="M162" i="1"/>
  <c r="Q162" i="1"/>
  <c r="S162" i="1"/>
  <c r="O162" i="1"/>
  <c r="W162" i="1"/>
  <c r="M150" i="1"/>
  <c r="O150" i="1"/>
  <c r="S150" i="1"/>
  <c r="W150" i="1"/>
  <c r="U150" i="1"/>
  <c r="Q150" i="1"/>
  <c r="Q142" i="1"/>
  <c r="W142" i="1"/>
  <c r="O142" i="1"/>
  <c r="U142" i="1"/>
  <c r="S142" i="1"/>
  <c r="M142" i="1"/>
  <c r="Q134" i="1"/>
  <c r="S134" i="1"/>
  <c r="U134" i="1"/>
  <c r="W134" i="1"/>
  <c r="M134" i="1"/>
  <c r="O134" i="1"/>
  <c r="Q126" i="1"/>
  <c r="U126" i="1"/>
  <c r="W126" i="1"/>
  <c r="M126" i="1"/>
  <c r="O126" i="1"/>
  <c r="S126" i="1"/>
  <c r="Q118" i="1"/>
  <c r="U118" i="1"/>
  <c r="M118" i="1"/>
  <c r="S118" i="1"/>
  <c r="O118" i="1"/>
  <c r="W118" i="1"/>
  <c r="Q110" i="1"/>
  <c r="U110" i="1"/>
  <c r="O110" i="1"/>
  <c r="W110" i="1"/>
  <c r="M110" i="1"/>
  <c r="S110" i="1"/>
  <c r="U102" i="1"/>
  <c r="W102" i="1"/>
  <c r="Q102" i="1"/>
  <c r="S102" i="1"/>
  <c r="M102" i="1"/>
  <c r="O102" i="1"/>
  <c r="U90" i="1"/>
  <c r="O90" i="1"/>
  <c r="S90" i="1"/>
  <c r="W90" i="1"/>
  <c r="Q90" i="1"/>
  <c r="M90" i="1"/>
  <c r="U82" i="1"/>
  <c r="O82" i="1"/>
  <c r="S82" i="1"/>
  <c r="W82" i="1"/>
  <c r="Q82" i="1"/>
  <c r="M82" i="1"/>
  <c r="U74" i="1"/>
  <c r="M74" i="1"/>
  <c r="O74" i="1"/>
  <c r="S74" i="1"/>
  <c r="W74" i="1"/>
  <c r="Q74" i="1"/>
  <c r="U66" i="1"/>
  <c r="Q66" i="1"/>
  <c r="M66" i="1"/>
  <c r="O66" i="1"/>
  <c r="S66" i="1"/>
  <c r="W66" i="1"/>
  <c r="M58" i="1"/>
  <c r="U58" i="1"/>
  <c r="Q58" i="1"/>
  <c r="O58" i="1"/>
  <c r="S58" i="1"/>
  <c r="W58" i="1"/>
  <c r="Q50" i="1"/>
  <c r="W50" i="1"/>
  <c r="U50" i="1"/>
  <c r="S50" i="1"/>
  <c r="O50" i="1"/>
  <c r="M50" i="1"/>
  <c r="U38" i="1"/>
  <c r="M38" i="1"/>
  <c r="S38" i="1"/>
  <c r="Q38" i="1"/>
  <c r="O38" i="1"/>
  <c r="W38" i="1"/>
  <c r="W6" i="1"/>
  <c r="M6" i="1"/>
  <c r="Q6" i="1"/>
  <c r="U6" i="1"/>
  <c r="O6" i="1"/>
  <c r="S6" i="1"/>
  <c r="M181" i="1"/>
  <c r="U181" i="1"/>
  <c r="Q181" i="1"/>
  <c r="S181" i="1"/>
  <c r="W181" i="1"/>
  <c r="O181" i="1"/>
  <c r="M177" i="1"/>
  <c r="Q177" i="1"/>
  <c r="U177" i="1"/>
  <c r="W177" i="1"/>
  <c r="O177" i="1"/>
  <c r="S177" i="1"/>
  <c r="Q169" i="1"/>
  <c r="M169" i="1"/>
  <c r="U169" i="1"/>
  <c r="W169" i="1"/>
  <c r="S169" i="1"/>
  <c r="O169" i="1"/>
  <c r="M165" i="1"/>
  <c r="U165" i="1"/>
  <c r="Q165" i="1"/>
  <c r="S165" i="1"/>
  <c r="O165" i="1"/>
  <c r="W165" i="1"/>
  <c r="M161" i="1"/>
  <c r="U161" i="1"/>
  <c r="Q161" i="1"/>
  <c r="W161" i="1"/>
  <c r="O161" i="1"/>
  <c r="S161" i="1"/>
  <c r="M157" i="1"/>
  <c r="U157" i="1"/>
  <c r="Q157" i="1"/>
  <c r="S157" i="1"/>
  <c r="W157" i="1"/>
  <c r="O157" i="1"/>
  <c r="M153" i="1"/>
  <c r="U153" i="1"/>
  <c r="Q153" i="1"/>
  <c r="W153" i="1"/>
  <c r="O153" i="1"/>
  <c r="S153" i="1"/>
  <c r="Q149" i="1"/>
  <c r="O149" i="1"/>
  <c r="S149" i="1"/>
  <c r="W149" i="1"/>
  <c r="M149" i="1"/>
  <c r="U149" i="1"/>
  <c r="M145" i="1"/>
  <c r="U145" i="1"/>
  <c r="O145" i="1"/>
  <c r="S145" i="1"/>
  <c r="W145" i="1"/>
  <c r="Q145" i="1"/>
  <c r="U141" i="1"/>
  <c r="M141" i="1"/>
  <c r="O141" i="1"/>
  <c r="Q141" i="1"/>
  <c r="S141" i="1"/>
  <c r="W141" i="1"/>
  <c r="M137" i="1"/>
  <c r="U137" i="1"/>
  <c r="S137" i="1"/>
  <c r="W137" i="1"/>
  <c r="Q137" i="1"/>
  <c r="O137" i="1"/>
  <c r="M133" i="1"/>
  <c r="U133" i="1"/>
  <c r="Q133" i="1"/>
  <c r="O133" i="1"/>
  <c r="S133" i="1"/>
  <c r="W133" i="1"/>
  <c r="M129" i="1"/>
  <c r="U129" i="1"/>
  <c r="Q129" i="1"/>
  <c r="O129" i="1"/>
  <c r="S129" i="1"/>
  <c r="W129" i="1"/>
  <c r="M125" i="1"/>
  <c r="U125" i="1"/>
  <c r="O125" i="1"/>
  <c r="S125" i="1"/>
  <c r="W125" i="1"/>
  <c r="Q125" i="1"/>
  <c r="M121" i="1"/>
  <c r="U121" i="1"/>
  <c r="Q121" i="1"/>
  <c r="S121" i="1"/>
  <c r="W121" i="1"/>
  <c r="O121" i="1"/>
  <c r="M117" i="1"/>
  <c r="U117" i="1"/>
  <c r="Q117" i="1"/>
  <c r="O117" i="1"/>
  <c r="W117" i="1"/>
  <c r="S117" i="1"/>
  <c r="M113" i="1"/>
  <c r="U113" i="1"/>
  <c r="Q113" i="1"/>
  <c r="O113" i="1"/>
  <c r="S113" i="1"/>
  <c r="W113" i="1"/>
  <c r="M109" i="1"/>
  <c r="U109" i="1"/>
  <c r="O109" i="1"/>
  <c r="S109" i="1"/>
  <c r="W109" i="1"/>
  <c r="Q109" i="1"/>
  <c r="Q105" i="1"/>
  <c r="M105" i="1"/>
  <c r="U105" i="1"/>
  <c r="S105" i="1"/>
  <c r="W105" i="1"/>
  <c r="O105" i="1"/>
  <c r="U101" i="1"/>
  <c r="M101" i="1"/>
  <c r="O101" i="1"/>
  <c r="W101" i="1"/>
  <c r="S101" i="1"/>
  <c r="Q101" i="1"/>
  <c r="Q97" i="1"/>
  <c r="W97" i="1"/>
  <c r="M97" i="1"/>
  <c r="S97" i="1"/>
  <c r="U97" i="1"/>
  <c r="O97" i="1"/>
  <c r="Q93" i="1"/>
  <c r="U93" i="1"/>
  <c r="W93" i="1"/>
  <c r="S93" i="1"/>
  <c r="O93" i="1"/>
  <c r="M93" i="1"/>
  <c r="Q89" i="1"/>
  <c r="U89" i="1"/>
  <c r="S89" i="1"/>
  <c r="O89" i="1"/>
  <c r="M89" i="1"/>
  <c r="W89" i="1"/>
  <c r="Q85" i="1"/>
  <c r="U85" i="1"/>
  <c r="W85" i="1"/>
  <c r="O85" i="1"/>
  <c r="S85" i="1"/>
  <c r="M85" i="1"/>
  <c r="Q81" i="1"/>
  <c r="U81" i="1"/>
  <c r="S81" i="1"/>
  <c r="O81" i="1"/>
  <c r="M81" i="1"/>
  <c r="W81" i="1"/>
  <c r="Q77" i="1"/>
  <c r="M77" i="1"/>
  <c r="U77" i="1"/>
  <c r="O77" i="1"/>
  <c r="S77" i="1"/>
  <c r="W77" i="1"/>
  <c r="Q73" i="1"/>
  <c r="M73" i="1"/>
  <c r="W73" i="1"/>
  <c r="U73" i="1"/>
  <c r="O73" i="1"/>
  <c r="S73" i="1"/>
  <c r="Q69" i="1"/>
  <c r="W69" i="1"/>
  <c r="O69" i="1"/>
  <c r="S69" i="1"/>
  <c r="M69" i="1"/>
  <c r="U69" i="1"/>
  <c r="Q65" i="1"/>
  <c r="O65" i="1"/>
  <c r="S65" i="1"/>
  <c r="M65" i="1"/>
  <c r="W65" i="1"/>
  <c r="U65" i="1"/>
  <c r="Q61" i="1"/>
  <c r="W61" i="1"/>
  <c r="S61" i="1"/>
  <c r="M61" i="1"/>
  <c r="U61" i="1"/>
  <c r="O61" i="1"/>
  <c r="O57" i="1"/>
  <c r="Q57" i="1"/>
  <c r="U57" i="1"/>
  <c r="S57" i="1"/>
  <c r="M57" i="1"/>
  <c r="W57" i="1"/>
  <c r="U53" i="1"/>
  <c r="S53" i="1"/>
  <c r="M53" i="1"/>
  <c r="W53" i="1"/>
  <c r="Q53" i="1"/>
  <c r="O53" i="1"/>
  <c r="U49" i="1"/>
  <c r="O49" i="1"/>
  <c r="Q49" i="1"/>
  <c r="M49" i="1"/>
  <c r="W49" i="1"/>
  <c r="S49" i="1"/>
  <c r="M45" i="1"/>
  <c r="O45" i="1"/>
  <c r="Q45" i="1"/>
  <c r="U45" i="1"/>
  <c r="S45" i="1"/>
  <c r="W45" i="1"/>
  <c r="U41" i="1"/>
  <c r="M41" i="1"/>
  <c r="Q41" i="1"/>
  <c r="O41" i="1"/>
  <c r="S41" i="1"/>
  <c r="W41" i="1"/>
  <c r="Q37" i="1"/>
  <c r="M37" i="1"/>
  <c r="S37" i="1"/>
  <c r="U37" i="1"/>
  <c r="W37" i="1"/>
  <c r="O37" i="1"/>
  <c r="Q33" i="1"/>
  <c r="S33" i="1"/>
  <c r="U33" i="1"/>
  <c r="M33" i="1"/>
  <c r="W33" i="1"/>
  <c r="O33" i="1"/>
  <c r="M29" i="1"/>
  <c r="S29" i="1"/>
  <c r="Q29" i="1"/>
  <c r="U29" i="1"/>
  <c r="W29" i="1"/>
  <c r="O29" i="1"/>
  <c r="M25" i="1"/>
  <c r="S25" i="1"/>
  <c r="O25" i="1"/>
  <c r="U25" i="1"/>
  <c r="Q25" i="1"/>
  <c r="W25" i="1"/>
  <c r="Q21" i="1"/>
  <c r="W21" i="1"/>
  <c r="O21" i="1"/>
  <c r="S21" i="1"/>
  <c r="M21" i="1"/>
  <c r="U21" i="1"/>
  <c r="S17" i="1"/>
  <c r="O17" i="1"/>
  <c r="W17" i="1"/>
  <c r="Q17" i="1"/>
  <c r="M17" i="1"/>
  <c r="U17" i="1"/>
  <c r="S13" i="1"/>
  <c r="O13" i="1"/>
  <c r="M13" i="1"/>
  <c r="U13" i="1"/>
  <c r="W13" i="1"/>
  <c r="Q13" i="1"/>
  <c r="W9" i="1"/>
  <c r="Q9" i="1"/>
  <c r="O9" i="1"/>
  <c r="U9" i="1"/>
  <c r="S9" i="1"/>
  <c r="M9" i="1"/>
  <c r="M4" i="1"/>
  <c r="W4" i="1"/>
  <c r="O4" i="1"/>
  <c r="Q4" i="1"/>
  <c r="U4" i="1"/>
  <c r="S4" i="1"/>
  <c r="M179" i="1"/>
  <c r="U179" i="1"/>
  <c r="Q179" i="1"/>
  <c r="S179" i="1"/>
  <c r="W179" i="1"/>
  <c r="O179" i="1"/>
  <c r="M171" i="1"/>
  <c r="U171" i="1"/>
  <c r="Q171" i="1"/>
  <c r="O171" i="1"/>
  <c r="S171" i="1"/>
  <c r="W171" i="1"/>
  <c r="U167" i="1"/>
  <c r="M167" i="1"/>
  <c r="Q167" i="1"/>
  <c r="S167" i="1"/>
  <c r="W167" i="1"/>
  <c r="O167" i="1"/>
  <c r="M159" i="1"/>
  <c r="U159" i="1"/>
  <c r="Q159" i="1"/>
  <c r="O159" i="1"/>
  <c r="S159" i="1"/>
  <c r="W159" i="1"/>
  <c r="M151" i="1"/>
  <c r="O151" i="1"/>
  <c r="S151" i="1"/>
  <c r="W151" i="1"/>
  <c r="Q151" i="1"/>
  <c r="U151" i="1"/>
  <c r="U143" i="1"/>
  <c r="M143" i="1"/>
  <c r="Q143" i="1"/>
  <c r="O143" i="1"/>
  <c r="S143" i="1"/>
  <c r="W143" i="1"/>
  <c r="U135" i="1"/>
  <c r="M135" i="1"/>
  <c r="S135" i="1"/>
  <c r="W135" i="1"/>
  <c r="Q135" i="1"/>
  <c r="O135" i="1"/>
  <c r="U127" i="1"/>
  <c r="M127" i="1"/>
  <c r="O127" i="1"/>
  <c r="W127" i="1"/>
  <c r="S127" i="1"/>
  <c r="Q127" i="1"/>
  <c r="U119" i="1"/>
  <c r="M119" i="1"/>
  <c r="W119" i="1"/>
  <c r="S119" i="1"/>
  <c r="O119" i="1"/>
  <c r="Q119" i="1"/>
  <c r="U111" i="1"/>
  <c r="M111" i="1"/>
  <c r="O111" i="1"/>
  <c r="W111" i="1"/>
  <c r="Q111" i="1"/>
  <c r="S111" i="1"/>
  <c r="U103" i="1"/>
  <c r="Q103" i="1"/>
  <c r="W103" i="1"/>
  <c r="M103" i="1"/>
  <c r="S103" i="1"/>
  <c r="O103" i="1"/>
  <c r="S95" i="1"/>
  <c r="O95" i="1"/>
  <c r="M95" i="1"/>
  <c r="Q95" i="1"/>
  <c r="U95" i="1"/>
  <c r="W95" i="1"/>
  <c r="U87" i="1"/>
  <c r="S87" i="1"/>
  <c r="M87" i="1"/>
  <c r="O87" i="1"/>
  <c r="Q87" i="1"/>
  <c r="W87" i="1"/>
  <c r="W79" i="1"/>
  <c r="S79" i="1"/>
  <c r="U79" i="1"/>
  <c r="M79" i="1"/>
  <c r="O79" i="1"/>
  <c r="Q79" i="1"/>
  <c r="Q71" i="1"/>
  <c r="W71" i="1"/>
  <c r="S71" i="1"/>
  <c r="U71" i="1"/>
  <c r="M71" i="1"/>
  <c r="O71" i="1"/>
  <c r="O63" i="1"/>
  <c r="Q63" i="1"/>
  <c r="M63" i="1"/>
  <c r="W63" i="1"/>
  <c r="U63" i="1"/>
  <c r="S63" i="1"/>
  <c r="Q55" i="1"/>
  <c r="U55" i="1"/>
  <c r="W55" i="1"/>
  <c r="O55" i="1"/>
  <c r="S55" i="1"/>
  <c r="M55" i="1"/>
  <c r="M47" i="1"/>
  <c r="U47" i="1"/>
  <c r="O47" i="1"/>
  <c r="S47" i="1"/>
  <c r="W47" i="1"/>
  <c r="Q47" i="1"/>
  <c r="M43" i="1"/>
  <c r="U43" i="1"/>
  <c r="S43" i="1"/>
  <c r="Q43" i="1"/>
  <c r="O43" i="1"/>
  <c r="W43" i="1"/>
  <c r="M35" i="1"/>
  <c r="Q35" i="1"/>
  <c r="U35" i="1"/>
  <c r="O35" i="1"/>
  <c r="S35" i="1"/>
  <c r="W35" i="1"/>
  <c r="W27" i="1"/>
  <c r="O27" i="1"/>
  <c r="S27" i="1"/>
  <c r="M27" i="1"/>
  <c r="U27" i="1"/>
  <c r="Q27" i="1"/>
  <c r="O19" i="1"/>
  <c r="S19" i="1"/>
  <c r="W19" i="1"/>
  <c r="Q19" i="1"/>
  <c r="M19" i="1"/>
  <c r="U19" i="1"/>
  <c r="M11" i="1"/>
  <c r="S11" i="1"/>
  <c r="W11" i="1"/>
  <c r="O11" i="1"/>
  <c r="Q11" i="1"/>
  <c r="U11" i="1"/>
  <c r="K3" i="1"/>
  <c r="Q3" i="1"/>
  <c r="O3" i="1"/>
  <c r="M3" i="1"/>
  <c r="U3" i="1"/>
  <c r="S3" i="1"/>
  <c r="W3" i="1"/>
  <c r="Q174" i="1"/>
  <c r="M174" i="1"/>
  <c r="U174" i="1"/>
  <c r="W174" i="1"/>
  <c r="O174" i="1"/>
  <c r="S174" i="1"/>
  <c r="M166" i="1"/>
  <c r="U166" i="1"/>
  <c r="Q166" i="1"/>
  <c r="W166" i="1"/>
  <c r="S166" i="1"/>
  <c r="O166" i="1"/>
  <c r="M158" i="1"/>
  <c r="U158" i="1"/>
  <c r="Q158" i="1"/>
  <c r="W158" i="1"/>
  <c r="S158" i="1"/>
  <c r="O158" i="1"/>
  <c r="U154" i="1"/>
  <c r="M154" i="1"/>
  <c r="Q154" i="1"/>
  <c r="O154" i="1"/>
  <c r="W154" i="1"/>
  <c r="S154" i="1"/>
  <c r="Q146" i="1"/>
  <c r="S146" i="1"/>
  <c r="M146" i="1"/>
  <c r="O146" i="1"/>
  <c r="W146" i="1"/>
  <c r="U146" i="1"/>
  <c r="Q138" i="1"/>
  <c r="U138" i="1"/>
  <c r="M138" i="1"/>
  <c r="S138" i="1"/>
  <c r="O138" i="1"/>
  <c r="W138" i="1"/>
  <c r="Q130" i="1"/>
  <c r="S130" i="1"/>
  <c r="O130" i="1"/>
  <c r="W130" i="1"/>
  <c r="U130" i="1"/>
  <c r="M130" i="1"/>
  <c r="Q122" i="1"/>
  <c r="U122" i="1"/>
  <c r="S122" i="1"/>
  <c r="M122" i="1"/>
  <c r="O122" i="1"/>
  <c r="W122" i="1"/>
  <c r="Q114" i="1"/>
  <c r="S114" i="1"/>
  <c r="W114" i="1"/>
  <c r="U114" i="1"/>
  <c r="O114" i="1"/>
  <c r="M114" i="1"/>
  <c r="Q106" i="1"/>
  <c r="U106" i="1"/>
  <c r="S106" i="1"/>
  <c r="O106" i="1"/>
  <c r="W106" i="1"/>
  <c r="M106" i="1"/>
  <c r="M98" i="1"/>
  <c r="U98" i="1"/>
  <c r="S98" i="1"/>
  <c r="O98" i="1"/>
  <c r="W98" i="1"/>
  <c r="Q98" i="1"/>
  <c r="U94" i="1"/>
  <c r="O94" i="1"/>
  <c r="M94" i="1"/>
  <c r="Q94" i="1"/>
  <c r="S94" i="1"/>
  <c r="W94" i="1"/>
  <c r="U86" i="1"/>
  <c r="M86" i="1"/>
  <c r="W86" i="1"/>
  <c r="O86" i="1"/>
  <c r="Q86" i="1"/>
  <c r="S86" i="1"/>
  <c r="U78" i="1"/>
  <c r="M78" i="1"/>
  <c r="W78" i="1"/>
  <c r="O78" i="1"/>
  <c r="Q78" i="1"/>
  <c r="S78" i="1"/>
  <c r="U70" i="1"/>
  <c r="M70" i="1"/>
  <c r="W70" i="1"/>
  <c r="O70" i="1"/>
  <c r="Q70" i="1"/>
  <c r="S70" i="1"/>
  <c r="U62" i="1"/>
  <c r="S62" i="1"/>
  <c r="Q62" i="1"/>
  <c r="M62" i="1"/>
  <c r="O62" i="1"/>
  <c r="W62" i="1"/>
  <c r="S54" i="1"/>
  <c r="Q54" i="1"/>
  <c r="U54" i="1"/>
  <c r="W54" i="1"/>
  <c r="O54" i="1"/>
  <c r="M54" i="1"/>
  <c r="U46" i="1"/>
  <c r="O46" i="1"/>
  <c r="M46" i="1"/>
  <c r="S46" i="1"/>
  <c r="W46" i="1"/>
  <c r="Q46" i="1"/>
  <c r="O42" i="1"/>
  <c r="U42" i="1"/>
  <c r="S42" i="1"/>
  <c r="Q42" i="1"/>
  <c r="M42" i="1"/>
  <c r="W42" i="1"/>
  <c r="Q34" i="1"/>
  <c r="U34" i="1"/>
  <c r="S34" i="1"/>
  <c r="M34" i="1"/>
  <c r="W34" i="1"/>
  <c r="O34" i="1"/>
  <c r="Q173" i="1"/>
  <c r="M173" i="1"/>
  <c r="U173" i="1"/>
  <c r="S173" i="1"/>
  <c r="O173" i="1"/>
  <c r="W173" i="1"/>
  <c r="W5" i="1"/>
  <c r="U5" i="1"/>
  <c r="M5" i="1"/>
  <c r="Q5" i="1"/>
  <c r="O5" i="1"/>
  <c r="S5" i="1"/>
  <c r="M180" i="1"/>
  <c r="U180" i="1"/>
  <c r="Q180" i="1"/>
  <c r="O180" i="1"/>
  <c r="S180" i="1"/>
  <c r="W180" i="1"/>
  <c r="M176" i="1"/>
  <c r="Q176" i="1"/>
  <c r="U176" i="1"/>
  <c r="W176" i="1"/>
  <c r="S176" i="1"/>
  <c r="O176" i="1"/>
  <c r="Q172" i="1"/>
  <c r="M172" i="1"/>
  <c r="U172" i="1"/>
  <c r="W172" i="1"/>
  <c r="O172" i="1"/>
  <c r="S172" i="1"/>
  <c r="U168" i="1"/>
  <c r="M168" i="1"/>
  <c r="Q168" i="1"/>
  <c r="S168" i="1"/>
  <c r="W168" i="1"/>
  <c r="O168" i="1"/>
  <c r="U164" i="1"/>
  <c r="Q164" i="1"/>
  <c r="M164" i="1"/>
  <c r="O164" i="1"/>
  <c r="W164" i="1"/>
  <c r="S164" i="1"/>
  <c r="M160" i="1"/>
  <c r="U160" i="1"/>
  <c r="Q160" i="1"/>
  <c r="O160" i="1"/>
  <c r="S160" i="1"/>
  <c r="W160" i="1"/>
  <c r="M156" i="1"/>
  <c r="Q156" i="1"/>
  <c r="U156" i="1"/>
  <c r="O156" i="1"/>
  <c r="S156" i="1"/>
  <c r="W156" i="1"/>
  <c r="M152" i="1"/>
  <c r="U152" i="1"/>
  <c r="Q152" i="1"/>
  <c r="W152" i="1"/>
  <c r="O152" i="1"/>
  <c r="S152" i="1"/>
  <c r="M148" i="1"/>
  <c r="U148" i="1"/>
  <c r="O148" i="1"/>
  <c r="S148" i="1"/>
  <c r="W148" i="1"/>
  <c r="Q148" i="1"/>
  <c r="Q144" i="1"/>
  <c r="U144" i="1"/>
  <c r="W144" i="1"/>
  <c r="M144" i="1"/>
  <c r="S144" i="1"/>
  <c r="O144" i="1"/>
  <c r="Q140" i="1"/>
  <c r="M140" i="1"/>
  <c r="W140" i="1"/>
  <c r="O140" i="1"/>
  <c r="S140" i="1"/>
  <c r="U140" i="1"/>
  <c r="Q136" i="1"/>
  <c r="M136" i="1"/>
  <c r="O136" i="1"/>
  <c r="S136" i="1"/>
  <c r="W136" i="1"/>
  <c r="U136" i="1"/>
  <c r="Q132" i="1"/>
  <c r="O132" i="1"/>
  <c r="W132" i="1"/>
  <c r="S132" i="1"/>
  <c r="M132" i="1"/>
  <c r="U132" i="1"/>
  <c r="Q128" i="1"/>
  <c r="U128" i="1"/>
  <c r="W128" i="1"/>
  <c r="M128" i="1"/>
  <c r="O128" i="1"/>
  <c r="S128" i="1"/>
  <c r="Q124" i="1"/>
  <c r="M124" i="1"/>
  <c r="O124" i="1"/>
  <c r="S124" i="1"/>
  <c r="U124" i="1"/>
  <c r="W124" i="1"/>
  <c r="Q120" i="1"/>
  <c r="U120" i="1"/>
  <c r="W120" i="1"/>
  <c r="O120" i="1"/>
  <c r="S120" i="1"/>
  <c r="M120" i="1"/>
  <c r="Q116" i="1"/>
  <c r="M116" i="1"/>
  <c r="O116" i="1"/>
  <c r="S116" i="1"/>
  <c r="W116" i="1"/>
  <c r="U116" i="1"/>
  <c r="Q112" i="1"/>
  <c r="W112" i="1"/>
  <c r="U112" i="1"/>
  <c r="M112" i="1"/>
  <c r="O112" i="1"/>
  <c r="S112" i="1"/>
  <c r="Q108" i="1"/>
  <c r="M108" i="1"/>
  <c r="W108" i="1"/>
  <c r="O108" i="1"/>
  <c r="S108" i="1"/>
  <c r="U108" i="1"/>
  <c r="M104" i="1"/>
  <c r="U104" i="1"/>
  <c r="Q104" i="1"/>
  <c r="W104" i="1"/>
  <c r="O104" i="1"/>
  <c r="S104" i="1"/>
  <c r="M100" i="1"/>
  <c r="U100" i="1"/>
  <c r="O100" i="1"/>
  <c r="S100" i="1"/>
  <c r="W100" i="1"/>
  <c r="Q100" i="1"/>
  <c r="M96" i="1"/>
  <c r="W96" i="1"/>
  <c r="Q96" i="1"/>
  <c r="S96" i="1"/>
  <c r="O96" i="1"/>
  <c r="U96" i="1"/>
  <c r="M92" i="1"/>
  <c r="W92" i="1"/>
  <c r="Q92" i="1"/>
  <c r="O92" i="1"/>
  <c r="S92" i="1"/>
  <c r="U92" i="1"/>
  <c r="M88" i="1"/>
  <c r="U88" i="1"/>
  <c r="W88" i="1"/>
  <c r="Q88" i="1"/>
  <c r="O88" i="1"/>
  <c r="S88" i="1"/>
  <c r="M84" i="1"/>
  <c r="S84" i="1"/>
  <c r="Q84" i="1"/>
  <c r="W84" i="1"/>
  <c r="U84" i="1"/>
  <c r="O84" i="1"/>
  <c r="M80" i="1"/>
  <c r="U80" i="1"/>
  <c r="S80" i="1"/>
  <c r="O80" i="1"/>
  <c r="W80" i="1"/>
  <c r="Q80" i="1"/>
  <c r="M76" i="1"/>
  <c r="U76" i="1"/>
  <c r="O76" i="1"/>
  <c r="W76" i="1"/>
  <c r="S76" i="1"/>
  <c r="Q76" i="1"/>
  <c r="M72" i="1"/>
  <c r="Q72" i="1"/>
  <c r="U72" i="1"/>
  <c r="S72" i="1"/>
  <c r="O72" i="1"/>
  <c r="W72" i="1"/>
  <c r="M68" i="1"/>
  <c r="U68" i="1"/>
  <c r="O68" i="1"/>
  <c r="W68" i="1"/>
  <c r="S68" i="1"/>
  <c r="Q68" i="1"/>
  <c r="M64" i="1"/>
  <c r="W64" i="1"/>
  <c r="Q64" i="1"/>
  <c r="U64" i="1"/>
  <c r="S64" i="1"/>
  <c r="O64" i="1"/>
  <c r="U60" i="1"/>
  <c r="S60" i="1"/>
  <c r="M60" i="1"/>
  <c r="O60" i="1"/>
  <c r="Q60" i="1"/>
  <c r="W60" i="1"/>
  <c r="M56" i="1"/>
  <c r="O56" i="1"/>
  <c r="U56" i="1"/>
  <c r="Q56" i="1"/>
  <c r="S56" i="1"/>
  <c r="W56" i="1"/>
  <c r="Q52" i="1"/>
  <c r="M52" i="1"/>
  <c r="U52" i="1"/>
  <c r="O52" i="1"/>
  <c r="S52" i="1"/>
  <c r="W52" i="1"/>
  <c r="M48" i="1"/>
  <c r="Q48" i="1"/>
  <c r="S48" i="1"/>
  <c r="U48" i="1"/>
  <c r="W48" i="1"/>
  <c r="O48" i="1"/>
  <c r="M44" i="1"/>
  <c r="U44" i="1"/>
  <c r="Q44" i="1"/>
  <c r="S44" i="1"/>
  <c r="O44" i="1"/>
  <c r="W44" i="1"/>
  <c r="Q40" i="1"/>
  <c r="M40" i="1"/>
  <c r="S40" i="1"/>
  <c r="W40" i="1"/>
  <c r="U40" i="1"/>
  <c r="O40" i="1"/>
  <c r="Q36" i="1"/>
  <c r="M36" i="1"/>
  <c r="S36" i="1"/>
  <c r="W36" i="1"/>
  <c r="U36" i="1"/>
  <c r="O36" i="1"/>
  <c r="Q32" i="1"/>
  <c r="M32" i="1"/>
  <c r="U32" i="1"/>
  <c r="S32" i="1"/>
  <c r="O32" i="1"/>
  <c r="W32" i="1"/>
  <c r="O28" i="1"/>
  <c r="Q28" i="1"/>
  <c r="W28" i="1"/>
  <c r="U28" i="1"/>
  <c r="S28" i="1"/>
  <c r="M28" i="1"/>
  <c r="O24" i="1"/>
  <c r="W24" i="1"/>
  <c r="U24" i="1"/>
  <c r="Q24" i="1"/>
  <c r="S24" i="1"/>
  <c r="M24" i="1"/>
  <c r="O20" i="1"/>
  <c r="Q20" i="1"/>
  <c r="S20" i="1"/>
  <c r="M20" i="1"/>
  <c r="W20" i="1"/>
  <c r="U20" i="1"/>
  <c r="O16" i="1"/>
  <c r="M16" i="1"/>
  <c r="U16" i="1"/>
  <c r="W16" i="1"/>
  <c r="Q16" i="1"/>
  <c r="S16" i="1"/>
  <c r="S12" i="1"/>
  <c r="U12" i="1"/>
  <c r="O12" i="1"/>
  <c r="Q12" i="1"/>
  <c r="M12" i="1"/>
  <c r="W12" i="1"/>
  <c r="Q8" i="1"/>
  <c r="S8" i="1"/>
  <c r="U8" i="1"/>
  <c r="W8" i="1"/>
  <c r="M8" i="1"/>
  <c r="O8" i="1"/>
  <c r="G179" i="1"/>
  <c r="K179" i="1"/>
  <c r="G167" i="1"/>
  <c r="K167" i="1"/>
  <c r="G155" i="1"/>
  <c r="K155" i="1"/>
  <c r="G143" i="1"/>
  <c r="K143" i="1"/>
  <c r="G131" i="1"/>
  <c r="K131" i="1"/>
  <c r="G119" i="1"/>
  <c r="K119" i="1"/>
  <c r="G107" i="1"/>
  <c r="K107" i="1"/>
  <c r="G95" i="1"/>
  <c r="K95" i="1"/>
  <c r="G83" i="1"/>
  <c r="K83" i="1"/>
  <c r="G71" i="1"/>
  <c r="K71" i="1"/>
  <c r="G55" i="1"/>
  <c r="K55" i="1"/>
  <c r="G43" i="1"/>
  <c r="K43" i="1"/>
  <c r="G35" i="1"/>
  <c r="K35" i="1"/>
  <c r="G27" i="1"/>
  <c r="K27" i="1"/>
  <c r="G19" i="1"/>
  <c r="K19" i="1"/>
  <c r="G11" i="1"/>
  <c r="K11" i="1"/>
  <c r="G7" i="1"/>
  <c r="K7" i="1"/>
  <c r="G178" i="1"/>
  <c r="K178" i="1"/>
  <c r="G174" i="1"/>
  <c r="K174" i="1"/>
  <c r="G170" i="1"/>
  <c r="K170" i="1"/>
  <c r="G166" i="1"/>
  <c r="K166" i="1"/>
  <c r="G162" i="1"/>
  <c r="K162" i="1"/>
  <c r="G158" i="1"/>
  <c r="K158" i="1"/>
  <c r="G154" i="1"/>
  <c r="K154" i="1"/>
  <c r="G150" i="1"/>
  <c r="K150" i="1"/>
  <c r="G146" i="1"/>
  <c r="K146" i="1"/>
  <c r="G142" i="1"/>
  <c r="K142" i="1"/>
  <c r="G138" i="1"/>
  <c r="K138" i="1"/>
  <c r="G134" i="1"/>
  <c r="K134" i="1"/>
  <c r="G130" i="1"/>
  <c r="K130" i="1"/>
  <c r="G126" i="1"/>
  <c r="K126" i="1"/>
  <c r="G122" i="1"/>
  <c r="K122" i="1"/>
  <c r="G118" i="1"/>
  <c r="K118" i="1"/>
  <c r="G114" i="1"/>
  <c r="K114" i="1"/>
  <c r="G110" i="1"/>
  <c r="K110" i="1"/>
  <c r="G106" i="1"/>
  <c r="K106" i="1"/>
  <c r="G102" i="1"/>
  <c r="K102" i="1"/>
  <c r="G98" i="1"/>
  <c r="K98" i="1"/>
  <c r="G94" i="1"/>
  <c r="K94" i="1"/>
  <c r="G90" i="1"/>
  <c r="K90" i="1"/>
  <c r="G86" i="1"/>
  <c r="K86" i="1"/>
  <c r="G82" i="1"/>
  <c r="K82" i="1"/>
  <c r="G78" i="1"/>
  <c r="K78" i="1"/>
  <c r="G74" i="1"/>
  <c r="K74" i="1"/>
  <c r="G70" i="1"/>
  <c r="K70" i="1"/>
  <c r="G66" i="1"/>
  <c r="K66" i="1"/>
  <c r="G62" i="1"/>
  <c r="K62" i="1"/>
  <c r="G58" i="1"/>
  <c r="K58" i="1"/>
  <c r="G54" i="1"/>
  <c r="K54" i="1"/>
  <c r="G50" i="1"/>
  <c r="K50" i="1"/>
  <c r="G46" i="1"/>
  <c r="K46" i="1"/>
  <c r="G42" i="1"/>
  <c r="K42" i="1"/>
  <c r="G38" i="1"/>
  <c r="K38" i="1"/>
  <c r="G34" i="1"/>
  <c r="K34" i="1"/>
  <c r="G30" i="1"/>
  <c r="K30" i="1"/>
  <c r="G26" i="1"/>
  <c r="K26" i="1"/>
  <c r="G22" i="1"/>
  <c r="K22" i="1"/>
  <c r="G18" i="1"/>
  <c r="K18" i="1"/>
  <c r="G14" i="1"/>
  <c r="K14" i="1"/>
  <c r="G10" i="1"/>
  <c r="K10" i="1"/>
  <c r="G171" i="1"/>
  <c r="K171" i="1"/>
  <c r="G159" i="1"/>
  <c r="K159" i="1"/>
  <c r="G147" i="1"/>
  <c r="K147" i="1"/>
  <c r="G135" i="1"/>
  <c r="K135" i="1"/>
  <c r="G123" i="1"/>
  <c r="K123" i="1"/>
  <c r="G111" i="1"/>
  <c r="K111" i="1"/>
  <c r="G99" i="1"/>
  <c r="K99" i="1"/>
  <c r="G87" i="1"/>
  <c r="K87" i="1"/>
  <c r="G75" i="1"/>
  <c r="K75" i="1"/>
  <c r="G63" i="1"/>
  <c r="K63" i="1"/>
  <c r="G51" i="1"/>
  <c r="K51" i="1"/>
  <c r="G39" i="1"/>
  <c r="K39" i="1"/>
  <c r="G31" i="1"/>
  <c r="K31" i="1"/>
  <c r="G15" i="1"/>
  <c r="K15" i="1"/>
  <c r="G181" i="1"/>
  <c r="K181" i="1"/>
  <c r="G177" i="1"/>
  <c r="K177" i="1"/>
  <c r="G173" i="1"/>
  <c r="K173" i="1"/>
  <c r="G169" i="1"/>
  <c r="K169" i="1"/>
  <c r="G165" i="1"/>
  <c r="K165" i="1"/>
  <c r="G161" i="1"/>
  <c r="K161" i="1"/>
  <c r="G157" i="1"/>
  <c r="K157" i="1"/>
  <c r="G153" i="1"/>
  <c r="K153" i="1"/>
  <c r="G149" i="1"/>
  <c r="K149" i="1"/>
  <c r="G145" i="1"/>
  <c r="K145" i="1"/>
  <c r="G141" i="1"/>
  <c r="K141" i="1"/>
  <c r="G137" i="1"/>
  <c r="K137" i="1"/>
  <c r="G133" i="1"/>
  <c r="K133" i="1"/>
  <c r="G129" i="1"/>
  <c r="K129" i="1"/>
  <c r="G125" i="1"/>
  <c r="K125" i="1"/>
  <c r="G121" i="1"/>
  <c r="K121" i="1"/>
  <c r="G117" i="1"/>
  <c r="K117" i="1"/>
  <c r="G113" i="1"/>
  <c r="K113" i="1"/>
  <c r="G109" i="1"/>
  <c r="K109" i="1"/>
  <c r="G105" i="1"/>
  <c r="K105" i="1"/>
  <c r="G101" i="1"/>
  <c r="K101" i="1"/>
  <c r="G97" i="1"/>
  <c r="K97" i="1"/>
  <c r="G93" i="1"/>
  <c r="K93" i="1"/>
  <c r="G89" i="1"/>
  <c r="K89" i="1"/>
  <c r="G85" i="1"/>
  <c r="K85" i="1"/>
  <c r="G81" i="1"/>
  <c r="K81" i="1"/>
  <c r="G77" i="1"/>
  <c r="K77" i="1"/>
  <c r="G73" i="1"/>
  <c r="K73" i="1"/>
  <c r="G69" i="1"/>
  <c r="K69" i="1"/>
  <c r="G65" i="1"/>
  <c r="K65" i="1"/>
  <c r="G61" i="1"/>
  <c r="K61" i="1"/>
  <c r="G57" i="1"/>
  <c r="K57" i="1"/>
  <c r="G53" i="1"/>
  <c r="K53" i="1"/>
  <c r="G49" i="1"/>
  <c r="K49" i="1"/>
  <c r="G45" i="1"/>
  <c r="K45" i="1"/>
  <c r="G41" i="1"/>
  <c r="K41" i="1"/>
  <c r="G37" i="1"/>
  <c r="K37" i="1"/>
  <c r="G33" i="1"/>
  <c r="K33" i="1"/>
  <c r="G29" i="1"/>
  <c r="K29" i="1"/>
  <c r="G25" i="1"/>
  <c r="K25" i="1"/>
  <c r="G21" i="1"/>
  <c r="K21" i="1"/>
  <c r="G17" i="1"/>
  <c r="K17" i="1"/>
  <c r="G13" i="1"/>
  <c r="K13" i="1"/>
  <c r="G9" i="1"/>
  <c r="K9" i="1"/>
  <c r="G175" i="1"/>
  <c r="K175" i="1"/>
  <c r="G163" i="1"/>
  <c r="K163" i="1"/>
  <c r="G151" i="1"/>
  <c r="K151" i="1"/>
  <c r="G139" i="1"/>
  <c r="K139" i="1"/>
  <c r="G127" i="1"/>
  <c r="K127" i="1"/>
  <c r="G115" i="1"/>
  <c r="K115" i="1"/>
  <c r="G103" i="1"/>
  <c r="K103" i="1"/>
  <c r="G91" i="1"/>
  <c r="K91" i="1"/>
  <c r="G79" i="1"/>
  <c r="K79" i="1"/>
  <c r="G67" i="1"/>
  <c r="K67" i="1"/>
  <c r="G59" i="1"/>
  <c r="K59" i="1"/>
  <c r="G47" i="1"/>
  <c r="K47" i="1"/>
  <c r="G23" i="1"/>
  <c r="K23" i="1"/>
  <c r="G6" i="1"/>
  <c r="K6" i="1"/>
  <c r="G180" i="1"/>
  <c r="K180" i="1"/>
  <c r="G176" i="1"/>
  <c r="K176" i="1"/>
  <c r="G172" i="1"/>
  <c r="K172" i="1"/>
  <c r="G168" i="1"/>
  <c r="K168" i="1"/>
  <c r="G164" i="1"/>
  <c r="K164" i="1"/>
  <c r="G160" i="1"/>
  <c r="K160" i="1"/>
  <c r="G156" i="1"/>
  <c r="K156" i="1"/>
  <c r="G152" i="1"/>
  <c r="K152" i="1"/>
  <c r="G148" i="1"/>
  <c r="K148" i="1"/>
  <c r="G144" i="1"/>
  <c r="K144" i="1"/>
  <c r="G140" i="1"/>
  <c r="K140" i="1"/>
  <c r="G136" i="1"/>
  <c r="K136" i="1"/>
  <c r="G132" i="1"/>
  <c r="K132" i="1"/>
  <c r="G128" i="1"/>
  <c r="K128" i="1"/>
  <c r="G124" i="1"/>
  <c r="K124" i="1"/>
  <c r="G120" i="1"/>
  <c r="K120" i="1"/>
  <c r="G116" i="1"/>
  <c r="K116" i="1"/>
  <c r="G112" i="1"/>
  <c r="K112" i="1"/>
  <c r="G108" i="1"/>
  <c r="K108" i="1"/>
  <c r="G104" i="1"/>
  <c r="K104" i="1"/>
  <c r="G100" i="1"/>
  <c r="K100" i="1"/>
  <c r="G96" i="1"/>
  <c r="K96" i="1"/>
  <c r="G92" i="1"/>
  <c r="K92" i="1"/>
  <c r="G88" i="1"/>
  <c r="K88" i="1"/>
  <c r="G84" i="1"/>
  <c r="K84" i="1"/>
  <c r="G80" i="1"/>
  <c r="K80" i="1"/>
  <c r="G76" i="1"/>
  <c r="K76" i="1"/>
  <c r="G72" i="1"/>
  <c r="K72" i="1"/>
  <c r="G68" i="1"/>
  <c r="K68" i="1"/>
  <c r="G64" i="1"/>
  <c r="K64" i="1"/>
  <c r="G60" i="1"/>
  <c r="K60" i="1"/>
  <c r="G56" i="1"/>
  <c r="K56" i="1"/>
  <c r="G52" i="1"/>
  <c r="K52" i="1"/>
  <c r="G48" i="1"/>
  <c r="K48" i="1"/>
  <c r="G44" i="1"/>
  <c r="K44" i="1"/>
  <c r="G40" i="1"/>
  <c r="K40" i="1"/>
  <c r="G36" i="1"/>
  <c r="K36" i="1"/>
  <c r="G32" i="1"/>
  <c r="K32" i="1"/>
  <c r="G28" i="1"/>
  <c r="K28" i="1"/>
  <c r="G24" i="1"/>
  <c r="K24" i="1"/>
  <c r="G20" i="1"/>
  <c r="K20" i="1"/>
  <c r="G16" i="1"/>
  <c r="K16" i="1"/>
  <c r="G12" i="1"/>
  <c r="K12" i="1"/>
  <c r="G8" i="1"/>
  <c r="K8" i="1"/>
  <c r="G5" i="1"/>
  <c r="K5" i="1"/>
  <c r="G4" i="1"/>
  <c r="K4" i="1"/>
  <c r="G3" i="1"/>
  <c r="I3" i="1"/>
  <c r="I2" i="1"/>
  <c r="G2" i="1"/>
  <c r="H6" i="1"/>
  <c r="I6" i="1" s="1"/>
  <c r="D6" i="1"/>
  <c r="E6" i="1" s="1"/>
  <c r="Y6" i="1" s="1"/>
  <c r="H4" i="1"/>
  <c r="I4" i="1" s="1"/>
  <c r="D5" i="1"/>
  <c r="E5" i="1" s="1"/>
  <c r="H7" i="1"/>
  <c r="I7" i="1" s="1"/>
  <c r="D4" i="1"/>
  <c r="E4" i="1" s="1"/>
  <c r="Y4" i="1" s="1"/>
  <c r="D9" i="1"/>
  <c r="E9" i="1" s="1"/>
  <c r="D16" i="1"/>
  <c r="E16" i="1" s="1"/>
  <c r="D20" i="1"/>
  <c r="E20" i="1" s="1"/>
  <c r="D26" i="1"/>
  <c r="E26" i="1" s="1"/>
  <c r="Y26" i="1" s="1"/>
  <c r="D29" i="1"/>
  <c r="E29" i="1" s="1"/>
  <c r="D32" i="1"/>
  <c r="E32" i="1" s="1"/>
  <c r="D36" i="1"/>
  <c r="E36" i="1" s="1"/>
  <c r="D42" i="1"/>
  <c r="E42" i="1" s="1"/>
  <c r="Y42" i="1" s="1"/>
  <c r="D45" i="1"/>
  <c r="E45" i="1" s="1"/>
  <c r="D48" i="1"/>
  <c r="E48" i="1" s="1"/>
  <c r="D52" i="1"/>
  <c r="E52" i="1" s="1"/>
  <c r="D58" i="1"/>
  <c r="E58" i="1" s="1"/>
  <c r="Y58" i="1" s="1"/>
  <c r="D61" i="1"/>
  <c r="E61" i="1" s="1"/>
  <c r="D64" i="1"/>
  <c r="E64" i="1" s="1"/>
  <c r="D68" i="1"/>
  <c r="E68" i="1" s="1"/>
  <c r="D71" i="1"/>
  <c r="E71" i="1" s="1"/>
  <c r="Y71" i="1" s="1"/>
  <c r="D75" i="1"/>
  <c r="E75" i="1" s="1"/>
  <c r="D78" i="1"/>
  <c r="E78" i="1" s="1"/>
  <c r="D81" i="1"/>
  <c r="E81" i="1" s="1"/>
  <c r="D87" i="1"/>
  <c r="E87" i="1" s="1"/>
  <c r="Y87" i="1" s="1"/>
  <c r="D91" i="1"/>
  <c r="E91" i="1" s="1"/>
  <c r="D94" i="1"/>
  <c r="E94" i="1" s="1"/>
  <c r="D97" i="1"/>
  <c r="E97" i="1" s="1"/>
  <c r="D103" i="1"/>
  <c r="E103" i="1" s="1"/>
  <c r="Y103" i="1" s="1"/>
  <c r="D107" i="1"/>
  <c r="E107" i="1" s="1"/>
  <c r="D110" i="1"/>
  <c r="E110" i="1" s="1"/>
  <c r="D113" i="1"/>
  <c r="E113" i="1" s="1"/>
  <c r="D119" i="1"/>
  <c r="E119" i="1" s="1"/>
  <c r="Y119" i="1" s="1"/>
  <c r="D123" i="1"/>
  <c r="E123" i="1" s="1"/>
  <c r="D126" i="1"/>
  <c r="E126" i="1" s="1"/>
  <c r="D129" i="1"/>
  <c r="E129" i="1" s="1"/>
  <c r="D135" i="1"/>
  <c r="E135" i="1" s="1"/>
  <c r="Y135" i="1" s="1"/>
  <c r="D139" i="1"/>
  <c r="E139" i="1" s="1"/>
  <c r="D142" i="1"/>
  <c r="E142" i="1" s="1"/>
  <c r="D145" i="1"/>
  <c r="E145" i="1" s="1"/>
  <c r="D151" i="1"/>
  <c r="E151" i="1" s="1"/>
  <c r="Y151" i="1" s="1"/>
  <c r="D155" i="1"/>
  <c r="E155" i="1" s="1"/>
  <c r="D158" i="1"/>
  <c r="E158" i="1" s="1"/>
  <c r="D161" i="1"/>
  <c r="E161" i="1" s="1"/>
  <c r="D167" i="1"/>
  <c r="E167" i="1" s="1"/>
  <c r="Y167" i="1" s="1"/>
  <c r="D171" i="1"/>
  <c r="E171" i="1" s="1"/>
  <c r="D174" i="1"/>
  <c r="E174" i="1" s="1"/>
  <c r="D177" i="1"/>
  <c r="E177" i="1" s="1"/>
  <c r="D180" i="1"/>
  <c r="E180" i="1" s="1"/>
  <c r="Y180" i="1" s="1"/>
  <c r="D10" i="1"/>
  <c r="E10" i="1" s="1"/>
  <c r="D14" i="1"/>
  <c r="E14" i="1" s="1"/>
  <c r="D19" i="1"/>
  <c r="E19" i="1" s="1"/>
  <c r="D23" i="1"/>
  <c r="E23" i="1" s="1"/>
  <c r="Y23" i="1" s="1"/>
  <c r="D28" i="1"/>
  <c r="E28" i="1" s="1"/>
  <c r="D31" i="1"/>
  <c r="E31" i="1" s="1"/>
  <c r="D40" i="1"/>
  <c r="E40" i="1" s="1"/>
  <c r="D49" i="1"/>
  <c r="E49" i="1" s="1"/>
  <c r="Y49" i="1" s="1"/>
  <c r="D53" i="1"/>
  <c r="E53" i="1" s="1"/>
  <c r="D57" i="1"/>
  <c r="E57" i="1" s="1"/>
  <c r="Y57" i="1" s="1"/>
  <c r="D62" i="1"/>
  <c r="E62" i="1" s="1"/>
  <c r="D66" i="1"/>
  <c r="E66" i="1" s="1"/>
  <c r="Y66" i="1" s="1"/>
  <c r="D76" i="1"/>
  <c r="E76" i="1" s="1"/>
  <c r="D79" i="1"/>
  <c r="E79" i="1" s="1"/>
  <c r="D84" i="1"/>
  <c r="E84" i="1" s="1"/>
  <c r="D88" i="1"/>
  <c r="E88" i="1" s="1"/>
  <c r="Y88" i="1" s="1"/>
  <c r="D96" i="1"/>
  <c r="E96" i="1" s="1"/>
  <c r="D101" i="1"/>
  <c r="E101" i="1" s="1"/>
  <c r="D105" i="1"/>
  <c r="E105" i="1" s="1"/>
  <c r="D109" i="1"/>
  <c r="E109" i="1" s="1"/>
  <c r="D114" i="1"/>
  <c r="E114" i="1" s="1"/>
  <c r="D118" i="1"/>
  <c r="E118" i="1" s="1"/>
  <c r="D122" i="1"/>
  <c r="E122" i="1" s="1"/>
  <c r="D131" i="1"/>
  <c r="E131" i="1" s="1"/>
  <c r="Y131" i="1" s="1"/>
  <c r="D140" i="1"/>
  <c r="E140" i="1" s="1"/>
  <c r="D143" i="1"/>
  <c r="E143" i="1" s="1"/>
  <c r="Y143" i="1" s="1"/>
  <c r="D148" i="1"/>
  <c r="E148" i="1" s="1"/>
  <c r="D152" i="1"/>
  <c r="E152" i="1" s="1"/>
  <c r="Y152" i="1" s="1"/>
  <c r="D160" i="1"/>
  <c r="E160" i="1" s="1"/>
  <c r="D165" i="1"/>
  <c r="E165" i="1" s="1"/>
  <c r="D169" i="1"/>
  <c r="E169" i="1" s="1"/>
  <c r="D173" i="1"/>
  <c r="E173" i="1" s="1"/>
  <c r="D178" i="1"/>
  <c r="E178" i="1" s="1"/>
  <c r="D11" i="1"/>
  <c r="E11" i="1" s="1"/>
  <c r="D17" i="1"/>
  <c r="E17" i="1" s="1"/>
  <c r="D22" i="1"/>
  <c r="E22" i="1" s="1"/>
  <c r="Y22" i="1" s="1"/>
  <c r="D34" i="1"/>
  <c r="E34" i="1" s="1"/>
  <c r="D39" i="1"/>
  <c r="E39" i="1" s="1"/>
  <c r="Y39" i="1" s="1"/>
  <c r="D46" i="1"/>
  <c r="E46" i="1" s="1"/>
  <c r="D51" i="1"/>
  <c r="E51" i="1" s="1"/>
  <c r="Y51" i="1" s="1"/>
  <c r="D56" i="1"/>
  <c r="E56" i="1" s="1"/>
  <c r="D69" i="1"/>
  <c r="E69" i="1" s="1"/>
  <c r="D74" i="1"/>
  <c r="E74" i="1" s="1"/>
  <c r="D80" i="1"/>
  <c r="E80" i="1" s="1"/>
  <c r="Y80" i="1" s="1"/>
  <c r="D86" i="1"/>
  <c r="E86" i="1" s="1"/>
  <c r="D92" i="1"/>
  <c r="E92" i="1" s="1"/>
  <c r="D98" i="1"/>
  <c r="E98" i="1" s="1"/>
  <c r="D115" i="1"/>
  <c r="E115" i="1" s="1"/>
  <c r="Y115" i="1" s="1"/>
  <c r="D120" i="1"/>
  <c r="E120" i="1" s="1"/>
  <c r="D125" i="1"/>
  <c r="E125" i="1" s="1"/>
  <c r="D132" i="1"/>
  <c r="E132" i="1" s="1"/>
  <c r="D137" i="1"/>
  <c r="E137" i="1" s="1"/>
  <c r="Y137" i="1" s="1"/>
  <c r="D149" i="1"/>
  <c r="E149" i="1" s="1"/>
  <c r="D154" i="1"/>
  <c r="E154" i="1" s="1"/>
  <c r="D159" i="1"/>
  <c r="E159" i="1" s="1"/>
  <c r="D166" i="1"/>
  <c r="E166" i="1" s="1"/>
  <c r="Y166" i="1" s="1"/>
  <c r="D172" i="1"/>
  <c r="E172" i="1" s="1"/>
  <c r="D176" i="1"/>
  <c r="E176" i="1" s="1"/>
  <c r="D12" i="1"/>
  <c r="E12" i="1" s="1"/>
  <c r="D27" i="1"/>
  <c r="E27" i="1" s="1"/>
  <c r="D35" i="1"/>
  <c r="E35" i="1" s="1"/>
  <c r="D43" i="1"/>
  <c r="E43" i="1" s="1"/>
  <c r="D50" i="1"/>
  <c r="E50" i="1" s="1"/>
  <c r="D59" i="1"/>
  <c r="E59" i="1" s="1"/>
  <c r="D65" i="1"/>
  <c r="E65" i="1" s="1"/>
  <c r="D73" i="1"/>
  <c r="E73" i="1" s="1"/>
  <c r="Y73" i="1" s="1"/>
  <c r="D82" i="1"/>
  <c r="E82" i="1" s="1"/>
  <c r="D89" i="1"/>
  <c r="E89" i="1" s="1"/>
  <c r="Y89" i="1" s="1"/>
  <c r="D95" i="1"/>
  <c r="E95" i="1" s="1"/>
  <c r="D104" i="1"/>
  <c r="E104" i="1" s="1"/>
  <c r="D111" i="1"/>
  <c r="E111" i="1" s="1"/>
  <c r="D127" i="1"/>
  <c r="E127" i="1" s="1"/>
  <c r="Y127" i="1" s="1"/>
  <c r="D134" i="1"/>
  <c r="E134" i="1" s="1"/>
  <c r="D141" i="1"/>
  <c r="E141" i="1" s="1"/>
  <c r="D150" i="1"/>
  <c r="E150" i="1" s="1"/>
  <c r="D157" i="1"/>
  <c r="E157" i="1" s="1"/>
  <c r="D164" i="1"/>
  <c r="E164" i="1" s="1"/>
  <c r="D13" i="1"/>
  <c r="E13" i="1" s="1"/>
  <c r="D21" i="1"/>
  <c r="E21" i="1" s="1"/>
  <c r="D30" i="1"/>
  <c r="E30" i="1" s="1"/>
  <c r="D37" i="1"/>
  <c r="E37" i="1" s="1"/>
  <c r="D44" i="1"/>
  <c r="E44" i="1" s="1"/>
  <c r="D60" i="1"/>
  <c r="E60" i="1" s="1"/>
  <c r="D67" i="1"/>
  <c r="E67" i="1" s="1"/>
  <c r="Y67" i="1" s="1"/>
  <c r="D83" i="1"/>
  <c r="E83" i="1" s="1"/>
  <c r="D90" i="1"/>
  <c r="E90" i="1" s="1"/>
  <c r="Y90" i="1" s="1"/>
  <c r="D99" i="1"/>
  <c r="E99" i="1" s="1"/>
  <c r="D106" i="1"/>
  <c r="E106" i="1" s="1"/>
  <c r="Y106" i="1" s="1"/>
  <c r="D112" i="1"/>
  <c r="E112" i="1" s="1"/>
  <c r="D121" i="1"/>
  <c r="E121" i="1" s="1"/>
  <c r="Y121" i="1" s="1"/>
  <c r="D128" i="1"/>
  <c r="E128" i="1" s="1"/>
  <c r="D136" i="1"/>
  <c r="E136" i="1" s="1"/>
  <c r="Y136" i="1" s="1"/>
  <c r="D144" i="1"/>
  <c r="E144" i="1" s="1"/>
  <c r="D181" i="1"/>
  <c r="E181" i="1" s="1"/>
  <c r="D15" i="1"/>
  <c r="E15" i="1" s="1"/>
  <c r="D77" i="1"/>
  <c r="E77" i="1" s="1"/>
  <c r="D93" i="1"/>
  <c r="E93" i="1" s="1"/>
  <c r="D108" i="1"/>
  <c r="E108" i="1" s="1"/>
  <c r="D124" i="1"/>
  <c r="E124" i="1" s="1"/>
  <c r="D138" i="1"/>
  <c r="E138" i="1" s="1"/>
  <c r="Y138" i="1" s="1"/>
  <c r="D153" i="1"/>
  <c r="E153" i="1" s="1"/>
  <c r="D168" i="1"/>
  <c r="E168" i="1" s="1"/>
  <c r="D18" i="1"/>
  <c r="E18" i="1" s="1"/>
  <c r="D33" i="1"/>
  <c r="E33" i="1" s="1"/>
  <c r="Y33" i="1" s="1"/>
  <c r="D47" i="1"/>
  <c r="E47" i="1" s="1"/>
  <c r="D63" i="1"/>
  <c r="E63" i="1" s="1"/>
  <c r="Y63" i="1" s="1"/>
  <c r="D156" i="1"/>
  <c r="E156" i="1" s="1"/>
  <c r="D170" i="1"/>
  <c r="E170" i="1" s="1"/>
  <c r="Y170" i="1" s="1"/>
  <c r="D24" i="1"/>
  <c r="E24" i="1" s="1"/>
  <c r="D54" i="1"/>
  <c r="E54" i="1" s="1"/>
  <c r="D85" i="1"/>
  <c r="E85" i="1" s="1"/>
  <c r="D116" i="1"/>
  <c r="E116" i="1" s="1"/>
  <c r="Y116" i="1" s="1"/>
  <c r="D146" i="1"/>
  <c r="E146" i="1" s="1"/>
  <c r="D175" i="1"/>
  <c r="E175" i="1" s="1"/>
  <c r="D25" i="1"/>
  <c r="E25" i="1" s="1"/>
  <c r="D55" i="1"/>
  <c r="E55" i="1" s="1"/>
  <c r="Y55" i="1" s="1"/>
  <c r="D117" i="1"/>
  <c r="E117" i="1" s="1"/>
  <c r="D147" i="1"/>
  <c r="E147" i="1" s="1"/>
  <c r="D179" i="1"/>
  <c r="E179" i="1" s="1"/>
  <c r="D38" i="1"/>
  <c r="E38" i="1" s="1"/>
  <c r="Y38" i="1" s="1"/>
  <c r="D100" i="1"/>
  <c r="E100" i="1" s="1"/>
  <c r="D162" i="1"/>
  <c r="E162" i="1" s="1"/>
  <c r="Y162" i="1" s="1"/>
  <c r="D41" i="1"/>
  <c r="E41" i="1" s="1"/>
  <c r="D102" i="1"/>
  <c r="E102" i="1" s="1"/>
  <c r="Y102" i="1" s="1"/>
  <c r="D163" i="1"/>
  <c r="E163" i="1" s="1"/>
  <c r="D2" i="1"/>
  <c r="E2" i="1" s="1"/>
  <c r="D70" i="1"/>
  <c r="E70" i="1" s="1"/>
  <c r="D130" i="1"/>
  <c r="E130" i="1" s="1"/>
  <c r="Y130" i="1" s="1"/>
  <c r="D133" i="1"/>
  <c r="E133" i="1" s="1"/>
  <c r="D8" i="1"/>
  <c r="E8" i="1" s="1"/>
  <c r="D72" i="1"/>
  <c r="E72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91" i="1"/>
  <c r="I91" i="1" s="1"/>
  <c r="H95" i="1"/>
  <c r="I95" i="1" s="1"/>
  <c r="H99" i="1"/>
  <c r="I99" i="1" s="1"/>
  <c r="H103" i="1"/>
  <c r="I103" i="1" s="1"/>
  <c r="H107" i="1"/>
  <c r="I107" i="1" s="1"/>
  <c r="H111" i="1"/>
  <c r="I111" i="1" s="1"/>
  <c r="H115" i="1"/>
  <c r="I115" i="1" s="1"/>
  <c r="H119" i="1"/>
  <c r="I119" i="1" s="1"/>
  <c r="H123" i="1"/>
  <c r="I123" i="1" s="1"/>
  <c r="H127" i="1"/>
  <c r="I127" i="1" s="1"/>
  <c r="H131" i="1"/>
  <c r="I131" i="1" s="1"/>
  <c r="H135" i="1"/>
  <c r="I135" i="1" s="1"/>
  <c r="H139" i="1"/>
  <c r="I139" i="1" s="1"/>
  <c r="H143" i="1"/>
  <c r="I143" i="1" s="1"/>
  <c r="H147" i="1"/>
  <c r="I147" i="1" s="1"/>
  <c r="H151" i="1"/>
  <c r="I151" i="1" s="1"/>
  <c r="H155" i="1"/>
  <c r="I155" i="1" s="1"/>
  <c r="H159" i="1"/>
  <c r="I159" i="1" s="1"/>
  <c r="H163" i="1"/>
  <c r="I163" i="1" s="1"/>
  <c r="H167" i="1"/>
  <c r="I167" i="1" s="1"/>
  <c r="H171" i="1"/>
  <c r="I171" i="1" s="1"/>
  <c r="H175" i="1"/>
  <c r="I175" i="1" s="1"/>
  <c r="H179" i="1"/>
  <c r="I179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  <c r="H104" i="1"/>
  <c r="I104" i="1" s="1"/>
  <c r="H108" i="1"/>
  <c r="I108" i="1" s="1"/>
  <c r="H112" i="1"/>
  <c r="I112" i="1" s="1"/>
  <c r="H116" i="1"/>
  <c r="I116" i="1" s="1"/>
  <c r="H120" i="1"/>
  <c r="I120" i="1" s="1"/>
  <c r="H124" i="1"/>
  <c r="I124" i="1" s="1"/>
  <c r="H128" i="1"/>
  <c r="I128" i="1" s="1"/>
  <c r="H132" i="1"/>
  <c r="I132" i="1" s="1"/>
  <c r="H136" i="1"/>
  <c r="I136" i="1" s="1"/>
  <c r="H140" i="1"/>
  <c r="I140" i="1" s="1"/>
  <c r="H144" i="1"/>
  <c r="I144" i="1" s="1"/>
  <c r="H148" i="1"/>
  <c r="I148" i="1" s="1"/>
  <c r="H152" i="1"/>
  <c r="I152" i="1" s="1"/>
  <c r="H156" i="1"/>
  <c r="I156" i="1" s="1"/>
  <c r="H160" i="1"/>
  <c r="I160" i="1" s="1"/>
  <c r="H164" i="1"/>
  <c r="I164" i="1" s="1"/>
  <c r="H168" i="1"/>
  <c r="I168" i="1" s="1"/>
  <c r="H172" i="1"/>
  <c r="I172" i="1" s="1"/>
  <c r="H176" i="1"/>
  <c r="I176" i="1" s="1"/>
  <c r="H180" i="1"/>
  <c r="I180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105" i="1"/>
  <c r="I105" i="1" s="1"/>
  <c r="H109" i="1"/>
  <c r="I109" i="1" s="1"/>
  <c r="H113" i="1"/>
  <c r="I113" i="1" s="1"/>
  <c r="H117" i="1"/>
  <c r="I117" i="1" s="1"/>
  <c r="H121" i="1"/>
  <c r="I121" i="1" s="1"/>
  <c r="H125" i="1"/>
  <c r="I125" i="1" s="1"/>
  <c r="H129" i="1"/>
  <c r="I129" i="1" s="1"/>
  <c r="H133" i="1"/>
  <c r="I133" i="1" s="1"/>
  <c r="H137" i="1"/>
  <c r="I137" i="1" s="1"/>
  <c r="H141" i="1"/>
  <c r="I141" i="1" s="1"/>
  <c r="H145" i="1"/>
  <c r="I145" i="1" s="1"/>
  <c r="H149" i="1"/>
  <c r="I149" i="1" s="1"/>
  <c r="H153" i="1"/>
  <c r="I153" i="1" s="1"/>
  <c r="H157" i="1"/>
  <c r="I157" i="1" s="1"/>
  <c r="H161" i="1"/>
  <c r="I161" i="1" s="1"/>
  <c r="H165" i="1"/>
  <c r="I165" i="1" s="1"/>
  <c r="H169" i="1"/>
  <c r="I169" i="1" s="1"/>
  <c r="H173" i="1"/>
  <c r="I173" i="1" s="1"/>
  <c r="H177" i="1"/>
  <c r="I177" i="1" s="1"/>
  <c r="H181" i="1"/>
  <c r="I181" i="1" s="1"/>
  <c r="H10" i="1"/>
  <c r="I10" i="1" s="1"/>
  <c r="H14" i="1"/>
  <c r="I14" i="1" s="1"/>
  <c r="H18" i="1"/>
  <c r="I18" i="1" s="1"/>
  <c r="H22" i="1"/>
  <c r="I22" i="1" s="1"/>
  <c r="H26" i="1"/>
  <c r="I26" i="1" s="1"/>
  <c r="H30" i="1"/>
  <c r="I30" i="1" s="1"/>
  <c r="H34" i="1"/>
  <c r="I34" i="1" s="1"/>
  <c r="H38" i="1"/>
  <c r="I38" i="1" s="1"/>
  <c r="H42" i="1"/>
  <c r="I42" i="1" s="1"/>
  <c r="H46" i="1"/>
  <c r="I46" i="1" s="1"/>
  <c r="H50" i="1"/>
  <c r="I50" i="1" s="1"/>
  <c r="H54" i="1"/>
  <c r="I54" i="1" s="1"/>
  <c r="H58" i="1"/>
  <c r="I58" i="1" s="1"/>
  <c r="H62" i="1"/>
  <c r="I62" i="1" s="1"/>
  <c r="H66" i="1"/>
  <c r="I66" i="1" s="1"/>
  <c r="H70" i="1"/>
  <c r="I70" i="1" s="1"/>
  <c r="H74" i="1"/>
  <c r="I74" i="1" s="1"/>
  <c r="H78" i="1"/>
  <c r="I78" i="1" s="1"/>
  <c r="H82" i="1"/>
  <c r="I82" i="1" s="1"/>
  <c r="H86" i="1"/>
  <c r="I86" i="1" s="1"/>
  <c r="H90" i="1"/>
  <c r="I90" i="1" s="1"/>
  <c r="H94" i="1"/>
  <c r="I94" i="1" s="1"/>
  <c r="H98" i="1"/>
  <c r="I98" i="1" s="1"/>
  <c r="H102" i="1"/>
  <c r="I102" i="1" s="1"/>
  <c r="H106" i="1"/>
  <c r="I106" i="1" s="1"/>
  <c r="H110" i="1"/>
  <c r="I110" i="1" s="1"/>
  <c r="H114" i="1"/>
  <c r="I114" i="1" s="1"/>
  <c r="H118" i="1"/>
  <c r="I118" i="1" s="1"/>
  <c r="H122" i="1"/>
  <c r="I122" i="1" s="1"/>
  <c r="H126" i="1"/>
  <c r="I126" i="1" s="1"/>
  <c r="H130" i="1"/>
  <c r="I130" i="1" s="1"/>
  <c r="H134" i="1"/>
  <c r="I134" i="1" s="1"/>
  <c r="H138" i="1"/>
  <c r="I138" i="1" s="1"/>
  <c r="H142" i="1"/>
  <c r="I142" i="1" s="1"/>
  <c r="H146" i="1"/>
  <c r="I146" i="1" s="1"/>
  <c r="H150" i="1"/>
  <c r="I150" i="1" s="1"/>
  <c r="H154" i="1"/>
  <c r="I154" i="1" s="1"/>
  <c r="H158" i="1"/>
  <c r="I158" i="1" s="1"/>
  <c r="H162" i="1"/>
  <c r="I162" i="1" s="1"/>
  <c r="H166" i="1"/>
  <c r="I166" i="1" s="1"/>
  <c r="H170" i="1"/>
  <c r="I170" i="1" s="1"/>
  <c r="H174" i="1"/>
  <c r="I174" i="1" s="1"/>
  <c r="H178" i="1"/>
  <c r="I178" i="1" s="1"/>
  <c r="D7" i="1"/>
  <c r="E7" i="1" s="1"/>
  <c r="D3" i="1"/>
  <c r="E3" i="1" s="1"/>
  <c r="H5" i="1"/>
  <c r="I5" i="1" s="1"/>
  <c r="Y77" i="1" l="1"/>
  <c r="Y27" i="1"/>
  <c r="Y3" i="1"/>
  <c r="Y72" i="1"/>
  <c r="Y70" i="1"/>
  <c r="Y41" i="1"/>
  <c r="Y179" i="1"/>
  <c r="Y25" i="1"/>
  <c r="Y85" i="1"/>
  <c r="Y156" i="1"/>
  <c r="Y18" i="1"/>
  <c r="Y124" i="1"/>
  <c r="Y15" i="1"/>
  <c r="Y128" i="1"/>
  <c r="Y99" i="1"/>
  <c r="Y60" i="1"/>
  <c r="Y21" i="1"/>
  <c r="Y150" i="1"/>
  <c r="Y111" i="1"/>
  <c r="Y82" i="1"/>
  <c r="Y50" i="1"/>
  <c r="Y12" i="1"/>
  <c r="Y159" i="1"/>
  <c r="Y132" i="1"/>
  <c r="Y98" i="1"/>
  <c r="Y74" i="1"/>
  <c r="Y46" i="1"/>
  <c r="Y17" i="1"/>
  <c r="Y169" i="1"/>
  <c r="Y148" i="1"/>
  <c r="Y122" i="1"/>
  <c r="Y105" i="1"/>
  <c r="Y84" i="1"/>
  <c r="Y62" i="1"/>
  <c r="Y40" i="1"/>
  <c r="Y19" i="1"/>
  <c r="Y177" i="1"/>
  <c r="Y161" i="1"/>
  <c r="Y145" i="1"/>
  <c r="Y129" i="1"/>
  <c r="Y113" i="1"/>
  <c r="Y97" i="1"/>
  <c r="Y81" i="1"/>
  <c r="Y68" i="1"/>
  <c r="Y52" i="1"/>
  <c r="Y36" i="1"/>
  <c r="Y20" i="1"/>
  <c r="Y157" i="1"/>
  <c r="Y59" i="1"/>
  <c r="Y7" i="1"/>
  <c r="Y8" i="1"/>
  <c r="Y175" i="1"/>
  <c r="Y108" i="1"/>
  <c r="Y44" i="1"/>
  <c r="Y141" i="1"/>
  <c r="Y176" i="1"/>
  <c r="Y125" i="1"/>
  <c r="Y69" i="1"/>
  <c r="Y11" i="1"/>
  <c r="Y101" i="1"/>
  <c r="Y174" i="1"/>
  <c r="Y142" i="1"/>
  <c r="Y126" i="1"/>
  <c r="Y110" i="1"/>
  <c r="Y94" i="1"/>
  <c r="Y78" i="1"/>
  <c r="Y64" i="1"/>
  <c r="Y48" i="1"/>
  <c r="Y32" i="1"/>
  <c r="Y16" i="1"/>
  <c r="Y5" i="1"/>
  <c r="Y30" i="1"/>
  <c r="Y173" i="1"/>
  <c r="Y109" i="1"/>
  <c r="Y147" i="1"/>
  <c r="Y54" i="1"/>
  <c r="Y168" i="1"/>
  <c r="Y181" i="1"/>
  <c r="Y13" i="1"/>
  <c r="Y104" i="1"/>
  <c r="Y43" i="1"/>
  <c r="Y154" i="1"/>
  <c r="Y92" i="1"/>
  <c r="Y165" i="1"/>
  <c r="Y118" i="1"/>
  <c r="Y79" i="1"/>
  <c r="Y31" i="1"/>
  <c r="Y158" i="1"/>
  <c r="Y133" i="1"/>
  <c r="Y163" i="1"/>
  <c r="Y100" i="1"/>
  <c r="Y117" i="1"/>
  <c r="Y146" i="1"/>
  <c r="Y24" i="1"/>
  <c r="Y47" i="1"/>
  <c r="Y153" i="1"/>
  <c r="Y93" i="1"/>
  <c r="Y144" i="1"/>
  <c r="Y112" i="1"/>
  <c r="Y83" i="1"/>
  <c r="Y37" i="1"/>
  <c r="Y164" i="1"/>
  <c r="Y134" i="1"/>
  <c r="Y95" i="1"/>
  <c r="Y65" i="1"/>
  <c r="Y35" i="1"/>
  <c r="Y172" i="1"/>
  <c r="Y149" i="1"/>
  <c r="Y120" i="1"/>
  <c r="Y86" i="1"/>
  <c r="Y56" i="1"/>
  <c r="Y34" i="1"/>
  <c r="Y178" i="1"/>
  <c r="Y160" i="1"/>
  <c r="Y140" i="1"/>
  <c r="Y114" i="1"/>
  <c r="Y96" i="1"/>
  <c r="Y76" i="1"/>
  <c r="Y53" i="1"/>
  <c r="Y28" i="1"/>
  <c r="Y10" i="1"/>
  <c r="Y171" i="1"/>
  <c r="Y155" i="1"/>
  <c r="Y139" i="1"/>
  <c r="Y123" i="1"/>
  <c r="Y107" i="1"/>
  <c r="Y91" i="1"/>
  <c r="Y75" i="1"/>
  <c r="Y61" i="1"/>
  <c r="Y45" i="1"/>
  <c r="Y29" i="1"/>
  <c r="Y9" i="1"/>
</calcChain>
</file>

<file path=xl/sharedStrings.xml><?xml version="1.0" encoding="utf-8"?>
<sst xmlns="http://schemas.openxmlformats.org/spreadsheetml/2006/main" count="5849" uniqueCount="415">
  <si>
    <t>Cep</t>
  </si>
  <si>
    <t>Dialogo Standard</t>
  </si>
  <si>
    <t>Impresso Econômico</t>
  </si>
  <si>
    <t>Flash Courier PAC</t>
  </si>
  <si>
    <t>Jadlog Rodoviario</t>
  </si>
  <si>
    <t>Loggi D+1</t>
  </si>
  <si>
    <t>Nowlog Standard</t>
  </si>
  <si>
    <t>Shippify D+3</t>
  </si>
  <si>
    <t>Speedlog Standard</t>
  </si>
  <si>
    <t>Transfolha Terrestre</t>
  </si>
  <si>
    <t>$Correios</t>
  </si>
  <si>
    <t>Chave</t>
  </si>
  <si>
    <t>Chave 1</t>
  </si>
  <si>
    <t>Chave 2</t>
  </si>
  <si>
    <t>Transportadora</t>
  </si>
  <si>
    <t>Método de Envio</t>
  </si>
  <si>
    <t>UF</t>
  </si>
  <si>
    <t>Tarifa</t>
  </si>
  <si>
    <t>CorreiosImpresso EconômicoPRMódico</t>
  </si>
  <si>
    <t>Correios</t>
  </si>
  <si>
    <t>PR</t>
  </si>
  <si>
    <t>Módico</t>
  </si>
  <si>
    <t>CorreiosImpresso EconômicoSCMódico</t>
  </si>
  <si>
    <t>SC</t>
  </si>
  <si>
    <t>CorreiosImpresso EconômicoRSMódico</t>
  </si>
  <si>
    <t>RS</t>
  </si>
  <si>
    <t>CorreiosImpresso EconômicoSPMódico</t>
  </si>
  <si>
    <t>SP</t>
  </si>
  <si>
    <t>CorreiosImpresso EconômicoDFMódico</t>
  </si>
  <si>
    <t>DF</t>
  </si>
  <si>
    <t>CorreiosImpresso EconômicoRJMódico</t>
  </si>
  <si>
    <t>RJ</t>
  </si>
  <si>
    <t>CorreiosImpresso EconômicoCEMódico</t>
  </si>
  <si>
    <t>CE</t>
  </si>
  <si>
    <t>CorreiosImpresso EconômicoMTMódico</t>
  </si>
  <si>
    <t>MT</t>
  </si>
  <si>
    <t>CorreiosImpresso EconômicoMSMódico</t>
  </si>
  <si>
    <t>MS</t>
  </si>
  <si>
    <t>CorreiosImpresso EconômicoMGMódico</t>
  </si>
  <si>
    <t>MG</t>
  </si>
  <si>
    <t>CorreiosImpresso EconômicoALMódico</t>
  </si>
  <si>
    <t>AL</t>
  </si>
  <si>
    <t>CorreiosImpresso EconômicoAMMódico</t>
  </si>
  <si>
    <t>AM</t>
  </si>
  <si>
    <t>CorreiosImpresso EconômicoBAMódico</t>
  </si>
  <si>
    <t>BA</t>
  </si>
  <si>
    <t>CorreiosImpresso EconômicoGOMódico</t>
  </si>
  <si>
    <t>GO</t>
  </si>
  <si>
    <t>CorreiosImpresso EconômicoPAMódico</t>
  </si>
  <si>
    <t>PA</t>
  </si>
  <si>
    <t>CorreiosImpresso EconômicoSEMódico</t>
  </si>
  <si>
    <t>SE</t>
  </si>
  <si>
    <t>CorreiosImpresso EconômicoPEMódico</t>
  </si>
  <si>
    <t>PE</t>
  </si>
  <si>
    <t>CorreiosImpresso EconômicoRNMódico</t>
  </si>
  <si>
    <t>RN</t>
  </si>
  <si>
    <t>CorreiosImpresso EconômicoESMódico</t>
  </si>
  <si>
    <t>ES</t>
  </si>
  <si>
    <t>CorreiosImpresso EconômicoMAMódico</t>
  </si>
  <si>
    <t>MA</t>
  </si>
  <si>
    <t>CorreiosImpresso EconômicoPBMódico</t>
  </si>
  <si>
    <t>PB</t>
  </si>
  <si>
    <t>CorreiosImpresso EconômicoACMódico</t>
  </si>
  <si>
    <t>AC</t>
  </si>
  <si>
    <t>CorreiosImpresso EconômicoAPMódico</t>
  </si>
  <si>
    <t>AP</t>
  </si>
  <si>
    <t>CorreiosImpresso EconômicoPIMódico</t>
  </si>
  <si>
    <t>PI</t>
  </si>
  <si>
    <t>CorreiosImpresso EconômicoROMódico</t>
  </si>
  <si>
    <t>RO</t>
  </si>
  <si>
    <t>CorreiosImpresso EconômicoRRMódico</t>
  </si>
  <si>
    <t>RR</t>
  </si>
  <si>
    <t>CorreiosImpresso EconômicoTOMódico</t>
  </si>
  <si>
    <t>TO</t>
  </si>
  <si>
    <t>Flash CourierFlash Courier PACRSCapital</t>
  </si>
  <si>
    <t>Flash Courier</t>
  </si>
  <si>
    <t>Capital</t>
  </si>
  <si>
    <t>Flash CourierFlash Courier PACRSInterior</t>
  </si>
  <si>
    <t>Interior</t>
  </si>
  <si>
    <t>Flash CourierFlash Courier PACRSMetropolitana</t>
  </si>
  <si>
    <t>Metropolitana</t>
  </si>
  <si>
    <t>Flash CourierFlash Courier PACSPMetropolitana</t>
  </si>
  <si>
    <t>Flash CourierFlash Courier PACSPCapital</t>
  </si>
  <si>
    <t>Flash CourierFlash Courier PACSPInterior</t>
  </si>
  <si>
    <t>Flash CourierFlash Courier PACESCapital</t>
  </si>
  <si>
    <t>Flash CourierFlash Courier PACESInterior</t>
  </si>
  <si>
    <t>Flash CourierFlash Courier PACMGCapital</t>
  </si>
  <si>
    <t>Flash CourierFlash Courier PACMGInterior</t>
  </si>
  <si>
    <t>Flash CourierFlash Courier PACPRCapital</t>
  </si>
  <si>
    <t>Flash CourierFlash Courier PACPRInterior</t>
  </si>
  <si>
    <t>Flash CourierFlash Courier PACRJCapital</t>
  </si>
  <si>
    <t>Flash CourierFlash Courier PACRJInterior</t>
  </si>
  <si>
    <t>Flash CourierFlash Courier PACSCCapital</t>
  </si>
  <si>
    <t>Flash CourierFlash Courier PACSCInterior</t>
  </si>
  <si>
    <t>Flash CourierFlash Courier PACDFCapital</t>
  </si>
  <si>
    <t>Flash CourierFlash Courier PACDFInterior</t>
  </si>
  <si>
    <t>Flash CourierFlash Courier PACGOCapital</t>
  </si>
  <si>
    <t>Flash CourierFlash Courier PACGOInterior</t>
  </si>
  <si>
    <t>Flash CourierFlash Courier PACMSCapital</t>
  </si>
  <si>
    <t>Flash CourierFlash Courier PACMSInterior</t>
  </si>
  <si>
    <t>Flash CourierFlash Courier PACMTCapital</t>
  </si>
  <si>
    <t>Flash CourierFlash Courier PACMTInterior</t>
  </si>
  <si>
    <t>Flash CourierFlash Courier PACALCapital</t>
  </si>
  <si>
    <t>Flash CourierFlash Courier PACALInterior</t>
  </si>
  <si>
    <t>Flash CourierFlash Courier PACBACapital</t>
  </si>
  <si>
    <t>Flash CourierFlash Courier PACBAInterior</t>
  </si>
  <si>
    <t>Flash CourierFlash Courier PACPBCapital</t>
  </si>
  <si>
    <t>Flash CourierFlash Courier PACPBInterior</t>
  </si>
  <si>
    <t>Flash CourierFlash Courier PACPECapital</t>
  </si>
  <si>
    <t>Flash CourierFlash Courier PACPEInterior</t>
  </si>
  <si>
    <t>Flash CourierFlash Courier PACRNCapital</t>
  </si>
  <si>
    <t>Flash CourierFlash Courier PACRNInterior</t>
  </si>
  <si>
    <t>Flash CourierFlash Courier PACSECapital</t>
  </si>
  <si>
    <t>Flash CourierFlash Courier PACSEInterior</t>
  </si>
  <si>
    <t>Flash CourierFlash Courier PACAMCapital</t>
  </si>
  <si>
    <t>Flash CourierFlash Courier PACAMInterior</t>
  </si>
  <si>
    <t>Flash CourierFlash Courier PACCECapital</t>
  </si>
  <si>
    <t>Flash CourierFlash Courier PACCEInterior</t>
  </si>
  <si>
    <t>Flash CourierFlash Courier PACMACapital</t>
  </si>
  <si>
    <t>Flash CourierFlash Courier PACMAInterior</t>
  </si>
  <si>
    <t>Flash CourierFlash Courier PACPACapital</t>
  </si>
  <si>
    <t>Flash CourierFlash Courier PACPAInterior</t>
  </si>
  <si>
    <t>Flash CourierFlash Courier PACPICapital</t>
  </si>
  <si>
    <t>Flash CourierFlash Courier PACPIInterior</t>
  </si>
  <si>
    <t>JadlogJadlog RodoviarioDFCapital</t>
  </si>
  <si>
    <t>Jadlog</t>
  </si>
  <si>
    <t>JadlogJadlog RodoviarioGOCapital</t>
  </si>
  <si>
    <t>JadlogJadlog RodoviarioMSCapital</t>
  </si>
  <si>
    <t>JadlogJadlog RodoviarioMTCapital</t>
  </si>
  <si>
    <t>JadlogJadlog RodoviarioALCapital</t>
  </si>
  <si>
    <t>JadlogJadlog RodoviarioBACapital</t>
  </si>
  <si>
    <t>JadlogJadlog RodoviarioCECapital</t>
  </si>
  <si>
    <t>JadlogJadlog RodoviarioMACapital</t>
  </si>
  <si>
    <t>JadlogJadlog RodoviarioPBCapital</t>
  </si>
  <si>
    <t>JadlogJadlog RodoviarioPECapital</t>
  </si>
  <si>
    <t>JadlogJadlog RodoviarioPICapital</t>
  </si>
  <si>
    <t>JadlogJadlog RodoviarioRNCapital</t>
  </si>
  <si>
    <t>JadlogJadlog RodoviarioSECapital</t>
  </si>
  <si>
    <t>JadlogJadlog RodoviarioACCapital</t>
  </si>
  <si>
    <t>JadlogJadlog RodoviarioAMCapital</t>
  </si>
  <si>
    <t>JadlogJadlog RodoviarioAPCapital</t>
  </si>
  <si>
    <t>JadlogJadlog RodoviarioPACapital</t>
  </si>
  <si>
    <t>JadlogJadlog RodoviarioROCapital</t>
  </si>
  <si>
    <t>JadlogJadlog RodoviarioRRCapital</t>
  </si>
  <si>
    <t>JadlogJadlog RodoviarioTOCapital</t>
  </si>
  <si>
    <t>JadlogJadlog RodoviarioESCapital</t>
  </si>
  <si>
    <t>JadlogJadlog RodoviarioMGCapital</t>
  </si>
  <si>
    <t>JadlogJadlog RodoviarioRJCapital</t>
  </si>
  <si>
    <t>JadlogJadlog RodoviarioSPCapital</t>
  </si>
  <si>
    <t>JadlogJadlog RodoviarioPRCapital</t>
  </si>
  <si>
    <t>JadlogJadlog RodoviarioRSCapital</t>
  </si>
  <si>
    <t>JadlogJadlog RodoviarioSCCapital</t>
  </si>
  <si>
    <t>JadlogJadlog RodoviarioDFInterior</t>
  </si>
  <si>
    <t>JadlogJadlog RodoviarioGOInterior</t>
  </si>
  <si>
    <t>JadlogJadlog RodoviarioMSInterior</t>
  </si>
  <si>
    <t>JadlogJadlog RodoviarioMTInterior</t>
  </si>
  <si>
    <t>JadlogJadlog RodoviarioALInterior</t>
  </si>
  <si>
    <t>JadlogJadlog RodoviarioBAInterior</t>
  </si>
  <si>
    <t>JadlogJadlog RodoviarioCEInterior</t>
  </si>
  <si>
    <t>JadlogJadlog RodoviarioMAInterior</t>
  </si>
  <si>
    <t>JadlogJadlog RodoviarioPBInterior</t>
  </si>
  <si>
    <t>JadlogJadlog RodoviarioPEInterior</t>
  </si>
  <si>
    <t>JadlogJadlog RodoviarioPIInterior</t>
  </si>
  <si>
    <t>JadlogJadlog RodoviarioRNInterior</t>
  </si>
  <si>
    <t>JadlogJadlog RodoviarioSEInterior</t>
  </si>
  <si>
    <t>JadlogJadlog RodoviarioACInterior</t>
  </si>
  <si>
    <t>JadlogJadlog RodoviarioAMInterior</t>
  </si>
  <si>
    <t>JadlogJadlog RodoviarioAPInterior</t>
  </si>
  <si>
    <t>JadlogJadlog RodoviarioPAInterior</t>
  </si>
  <si>
    <t>JadlogJadlog RodoviarioROInterior</t>
  </si>
  <si>
    <t>JadlogJadlog RodoviarioRRInterior</t>
  </si>
  <si>
    <t>JadlogJadlog RodoviarioTOInterior</t>
  </si>
  <si>
    <t>JadlogJadlog RodoviarioESInterior</t>
  </si>
  <si>
    <t>JadlogJadlog RodoviarioMGInterior</t>
  </si>
  <si>
    <t>JadlogJadlog RodoviarioRJInterior</t>
  </si>
  <si>
    <t>JadlogJadlog RodoviarioSPInterior</t>
  </si>
  <si>
    <t>JadlogJadlog RodoviarioPRInterior</t>
  </si>
  <si>
    <t>JadlogJadlog RodoviarioRSInterior</t>
  </si>
  <si>
    <t>JadlogJadlog RodoviarioSCInterior</t>
  </si>
  <si>
    <t>LoggiLoggi D+1SPZona 1</t>
  </si>
  <si>
    <t>Loggi</t>
  </si>
  <si>
    <t>Zona 1</t>
  </si>
  <si>
    <t>LoggiLoggi D+1SPZona 2</t>
  </si>
  <si>
    <t>Zona 2</t>
  </si>
  <si>
    <t>NowlogNowlog StandardALCAP.01</t>
  </si>
  <si>
    <t>Nowlog</t>
  </si>
  <si>
    <t>CAP.01</t>
  </si>
  <si>
    <t>NowlogNowlog StandardALINT.01</t>
  </si>
  <si>
    <t>INT.01</t>
  </si>
  <si>
    <t>NowlogNowlog StandardALINT.02</t>
  </si>
  <si>
    <t>INT.02</t>
  </si>
  <si>
    <t>NowlogNowlog StandardBACAP.01</t>
  </si>
  <si>
    <t>NowlogNowlog StandardBAINT.01</t>
  </si>
  <si>
    <t>NowlogNowlog StandardBAINT.02</t>
  </si>
  <si>
    <t>NowlogNowlog StandardCECAP.01</t>
  </si>
  <si>
    <t>NowlogNowlog StandardCEINT.01</t>
  </si>
  <si>
    <t>NowlogNowlog StandardCEINT.02</t>
  </si>
  <si>
    <t>NowlogNowlog StandardDFCAP.01</t>
  </si>
  <si>
    <t>NowlogNowlog StandardDFINT.01</t>
  </si>
  <si>
    <t>NowlogNowlog StandardDFINT.02</t>
  </si>
  <si>
    <t>NowlogNowlog StandardESCAP.01</t>
  </si>
  <si>
    <t>NowlogNowlog StandardESINT.01</t>
  </si>
  <si>
    <t>NowlogNowlog StandardESINT.02</t>
  </si>
  <si>
    <t>NowlogNowlog StandardGOCAP.01</t>
  </si>
  <si>
    <t>NowlogNowlog StandardGOINT.01</t>
  </si>
  <si>
    <t>NowlogNowlog StandardGOINT.02</t>
  </si>
  <si>
    <t>NowlogNowlog StandardMACAP.01</t>
  </si>
  <si>
    <t>NowlogNowlog StandardMAINT.01</t>
  </si>
  <si>
    <t>NowlogNowlog StandardMAINT.02</t>
  </si>
  <si>
    <t>NowlogNowlog StandardMGCAP.01</t>
  </si>
  <si>
    <t>NowlogNowlog StandardMGINT.01</t>
  </si>
  <si>
    <t>NowlogNowlog StandardMGINT.02</t>
  </si>
  <si>
    <t>NowlogNowlog StandardMSCAP.01</t>
  </si>
  <si>
    <t>NowlogNowlog StandardMSINT.01</t>
  </si>
  <si>
    <t>NowlogNowlog StandardMSINT.02</t>
  </si>
  <si>
    <t>NowlogNowlog StandardMTCAP.01</t>
  </si>
  <si>
    <t>NowlogNowlog StandardMTINT.01</t>
  </si>
  <si>
    <t>NowlogNowlog StandardMTINT.02</t>
  </si>
  <si>
    <t>NowlogNowlog StandardPACAP.01</t>
  </si>
  <si>
    <t>NowlogNowlog StandardPAINT.01</t>
  </si>
  <si>
    <t>NowlogNowlog StandardPAINT.02</t>
  </si>
  <si>
    <t>NowlogNowlog StandardPBCAP.01</t>
  </si>
  <si>
    <t>NowlogNowlog StandardPBINT.01</t>
  </si>
  <si>
    <t>NowlogNowlog StandardPBINT.02</t>
  </si>
  <si>
    <t>NowlogNowlog StandardPECAP.01</t>
  </si>
  <si>
    <t>NowlogNowlog StandardPEINT.01</t>
  </si>
  <si>
    <t>NowlogNowlog StandardPEINT.02</t>
  </si>
  <si>
    <t>NowlogNowlog StandardPICAP.01</t>
  </si>
  <si>
    <t>NowlogNowlog StandardPIINT.01</t>
  </si>
  <si>
    <t>NowlogNowlog StandardPIINT.02</t>
  </si>
  <si>
    <t>NowlogNowlog StandardRNCAP.01</t>
  </si>
  <si>
    <t>NowlogNowlog StandardRNINT.01</t>
  </si>
  <si>
    <t>NowlogNowlog StandardRNINT.02</t>
  </si>
  <si>
    <t>NowlogNowlog StandardSECAP.01</t>
  </si>
  <si>
    <t>NowlogNowlog StandardSEINT.01</t>
  </si>
  <si>
    <t>NowlogNowlog StandardSEINT.02</t>
  </si>
  <si>
    <t>NowlogNowlog StandardTOCAP.01</t>
  </si>
  <si>
    <t>NowlogNowlog StandardTOINT.01</t>
  </si>
  <si>
    <t>NowlogNowlog StandardTOINT.02</t>
  </si>
  <si>
    <t>ShippifyShippify D+3SPCapital</t>
  </si>
  <si>
    <t>Shippify</t>
  </si>
  <si>
    <t>ShippifyShippify D+3RJCapital</t>
  </si>
  <si>
    <t>ShippifyShippify D+3MGCapital</t>
  </si>
  <si>
    <t>SpeedlogSpeedlog StandardACCapital</t>
  </si>
  <si>
    <t>Speedlog</t>
  </si>
  <si>
    <t>SpeedlogSpeedlog StandardACInterior</t>
  </si>
  <si>
    <t>SpeedlogSpeedlog StandardALCapital</t>
  </si>
  <si>
    <t>SpeedlogSpeedlog StandardALInterior</t>
  </si>
  <si>
    <t>SpeedlogSpeedlog StandardAMCapital</t>
  </si>
  <si>
    <t>SpeedlogSpeedlog StandardAMInterior</t>
  </si>
  <si>
    <t>SpeedlogSpeedlog StandardAPCapital</t>
  </si>
  <si>
    <t>SpeedlogSpeedlog StandardAPInterior</t>
  </si>
  <si>
    <t>SpeedlogSpeedlog StandardBACapital</t>
  </si>
  <si>
    <t>SpeedlogSpeedlog StandardBAInterior</t>
  </si>
  <si>
    <t>SpeedlogSpeedlog StandardCECapital</t>
  </si>
  <si>
    <t>SpeedlogSpeedlog StandardCEInterior</t>
  </si>
  <si>
    <t>SpeedlogSpeedlog StandardDFCapital</t>
  </si>
  <si>
    <t>SpeedlogSpeedlog StandardDFInterior</t>
  </si>
  <si>
    <t>SpeedlogSpeedlog StandardESCapital</t>
  </si>
  <si>
    <t>SpeedlogSpeedlog StandardESInterior</t>
  </si>
  <si>
    <t>SpeedlogSpeedlog StandardGOCapital</t>
  </si>
  <si>
    <t>SpeedlogSpeedlog StandardGOInterior</t>
  </si>
  <si>
    <t>SpeedlogSpeedlog StandardMACapital</t>
  </si>
  <si>
    <t>SpeedlogSpeedlog StandardMAInterior</t>
  </si>
  <si>
    <t>SpeedlogSpeedlog StandardMGCapital</t>
  </si>
  <si>
    <t>SpeedlogSpeedlog StandardMGInterior</t>
  </si>
  <si>
    <t>SpeedlogSpeedlog StandardMSCapital</t>
  </si>
  <si>
    <t>SpeedlogSpeedlog StandardMSInterior</t>
  </si>
  <si>
    <t>SpeedlogSpeedlog StandardMTCapital</t>
  </si>
  <si>
    <t>SpeedlogSpeedlog StandardMTInterior</t>
  </si>
  <si>
    <t>SpeedlogSpeedlog StandardPACapital</t>
  </si>
  <si>
    <t>SpeedlogSpeedlog StandardPAInterior</t>
  </si>
  <si>
    <t>SpeedlogSpeedlog StandardPBCapital</t>
  </si>
  <si>
    <t>SpeedlogSpeedlog StandardPBInterior</t>
  </si>
  <si>
    <t>SpeedlogSpeedlog StandardPECapital</t>
  </si>
  <si>
    <t>SpeedlogSpeedlog StandardPEInterior</t>
  </si>
  <si>
    <t>SpeedlogSpeedlog StandardPICapital</t>
  </si>
  <si>
    <t>SpeedlogSpeedlog StandardPIInterior</t>
  </si>
  <si>
    <t>SpeedlogSpeedlog StandardPRCapital</t>
  </si>
  <si>
    <t>SpeedlogSpeedlog StandardPRInterior</t>
  </si>
  <si>
    <t>SpeedlogSpeedlog StandardRJCapital</t>
  </si>
  <si>
    <t>SpeedlogSpeedlog StandardRJInterior</t>
  </si>
  <si>
    <t>SpeedlogSpeedlog StandardRNCapital</t>
  </si>
  <si>
    <t>SpeedlogSpeedlog StandardRNInterior</t>
  </si>
  <si>
    <t>SpeedlogSpeedlog StandardROCapital</t>
  </si>
  <si>
    <t>SpeedlogSpeedlog StandardROInterior</t>
  </si>
  <si>
    <t>SpeedlogSpeedlog StandardRRCapital</t>
  </si>
  <si>
    <t>SpeedlogSpeedlog StandardRRInterior</t>
  </si>
  <si>
    <t>SpeedlogSpeedlog StandardRSCapital</t>
  </si>
  <si>
    <t>SpeedlogSpeedlog StandardRSInterior</t>
  </si>
  <si>
    <t>SpeedlogSpeedlog StandardSCCapital</t>
  </si>
  <si>
    <t>SpeedlogSpeedlog StandardSCInterior</t>
  </si>
  <si>
    <t>SpeedlogSpeedlog StandardSECapital</t>
  </si>
  <si>
    <t>SpeedlogSpeedlog StandardSEInterior</t>
  </si>
  <si>
    <t>SpeedlogSpeedlog StandardSPCapital</t>
  </si>
  <si>
    <t>SpeedlogSpeedlog StandardSPInterior</t>
  </si>
  <si>
    <t>SpeedlogSpeedlog StandardTOCapital</t>
  </si>
  <si>
    <t>SpeedlogSpeedlog StandardTOInterior</t>
  </si>
  <si>
    <t>TransfolhaTransfolha TerrestreSPGSP 1</t>
  </si>
  <si>
    <t>Transfolha</t>
  </si>
  <si>
    <t>GSP 1</t>
  </si>
  <si>
    <t>TransfolhaTransfolha TerrestreSPGSP 2</t>
  </si>
  <si>
    <t>GSP 2</t>
  </si>
  <si>
    <t>TransfolhaTransfolha TerrestreSPGSP 3</t>
  </si>
  <si>
    <t>GSP 3</t>
  </si>
  <si>
    <t>TransfolhaTransfolha TerrestreSPINT 1</t>
  </si>
  <si>
    <t>INT 1</t>
  </si>
  <si>
    <t>TransfolhaTransfolha TerrestreSPINT 2</t>
  </si>
  <si>
    <t>INT 2</t>
  </si>
  <si>
    <t>TransfolhaTransfolha TerrestreSPINT 3</t>
  </si>
  <si>
    <t>INT 3</t>
  </si>
  <si>
    <t>TransfolhaTransfolha TerrestreRJRJ 1</t>
  </si>
  <si>
    <t>RJ 1</t>
  </si>
  <si>
    <t>TransfolhaTransfolha TerrestreRJRJ 2</t>
  </si>
  <si>
    <t>RJ 2</t>
  </si>
  <si>
    <t>TransfolhaTransfolha TerrestreRJRJ 3</t>
  </si>
  <si>
    <t>RJ 3</t>
  </si>
  <si>
    <t>TransfolhaTransfolha TerrestreDFCAP</t>
  </si>
  <si>
    <t>CAP</t>
  </si>
  <si>
    <t>TransfolhaTransfolha TerrestreDFINT</t>
  </si>
  <si>
    <t>INT</t>
  </si>
  <si>
    <t>TransfolhaTransfolha TerrestreESCAP</t>
  </si>
  <si>
    <t>TransfolhaTransfolha TerrestreESINT</t>
  </si>
  <si>
    <t>TransfolhaTransfolha TerrestreESINT 1</t>
  </si>
  <si>
    <t>TransfolhaTransfolha TerrestreGOCAP</t>
  </si>
  <si>
    <t>TransfolhaTransfolha TerrestreGOINT</t>
  </si>
  <si>
    <t>TransfolhaTransfolha TerrestreMGCAP</t>
  </si>
  <si>
    <t>TransfolhaTransfolha TerrestreMGINT</t>
  </si>
  <si>
    <t>TransfolhaTransfolha TerrestreMGINT 1</t>
  </si>
  <si>
    <t>TransfolhaTransfolha TerrestreMSCAP</t>
  </si>
  <si>
    <t>TransfolhaTransfolha TerrestreMSINT</t>
  </si>
  <si>
    <t>TransfolhaTransfolha TerrestrePRCAP</t>
  </si>
  <si>
    <t>TransfolhaTransfolha TerrestrePRINT</t>
  </si>
  <si>
    <t>TransfolhaTransfolha TerrestrePRINT 1</t>
  </si>
  <si>
    <t>TransfolhaTransfolha TerrestreSCCAP</t>
  </si>
  <si>
    <t>TransfolhaTransfolha TerrestreSCINT</t>
  </si>
  <si>
    <t>TransfolhaTransfolha TerrestreSCINT 1</t>
  </si>
  <si>
    <t>TransfolhaTransfolha TerrestreRSCAP</t>
  </si>
  <si>
    <t>TransfolhaTransfolha TerrestreRSINT</t>
  </si>
  <si>
    <t>TransfolhaTransfolha TerrestreRSINT 1</t>
  </si>
  <si>
    <t>Dialogo LogisticaDialogo StandardSCCAPITAL</t>
  </si>
  <si>
    <t>Dialogo Logistica</t>
  </si>
  <si>
    <t>CAPITAL</t>
  </si>
  <si>
    <t>Dialogo LogisticaDialogo StandardSCINTERIOR I</t>
  </si>
  <si>
    <t>INTERIOR I</t>
  </si>
  <si>
    <t>Dialogo LogisticaDialogo StandardSCINTERIOR II</t>
  </si>
  <si>
    <t>INTERIOR II</t>
  </si>
  <si>
    <t>Dialogo LogisticaDialogo StandardPRCAPITAL</t>
  </si>
  <si>
    <t>Dialogo LogisticaDialogo StandardPRINTERIOR I</t>
  </si>
  <si>
    <t>Dialogo LogisticaDialogo StandardPRINTERIOR II</t>
  </si>
  <si>
    <t>Dialogo LogisticaDialogo StandardRSCAPITAL</t>
  </si>
  <si>
    <t>Dialogo LogisticaDialogo StandardRSINTERIOR I</t>
  </si>
  <si>
    <t>LoggiNLoggi StandardNRSINTERIOR II</t>
  </si>
  <si>
    <t>LoggiN</t>
  </si>
  <si>
    <t>Loggi StandardN</t>
  </si>
  <si>
    <t>LoggiNLoggi StandardNSPSP Zona 1</t>
  </si>
  <si>
    <t>SP Zona 1</t>
  </si>
  <si>
    <t>LoggiNLoggi StandardNSPSP Zona 2</t>
  </si>
  <si>
    <t>SP Zona 2</t>
  </si>
  <si>
    <t>LoggiNLoggi StandardNRSRS Zona 1</t>
  </si>
  <si>
    <t>RS Zona 1</t>
  </si>
  <si>
    <t>LoggiNLoggi StandardNMGMG Zona 1</t>
  </si>
  <si>
    <t>MG Zona 1</t>
  </si>
  <si>
    <t>LoggiNLoggi StandardNSPCampinas Zona 1</t>
  </si>
  <si>
    <t>Campinas Zona 1</t>
  </si>
  <si>
    <t>LoggiNLoggi StandardNPRPR Zona 1</t>
  </si>
  <si>
    <t>PR Zona 1</t>
  </si>
  <si>
    <t>LoggiNLoggi StandardNRJRJ Zona 1</t>
  </si>
  <si>
    <t>RJ Zona 1</t>
  </si>
  <si>
    <t>LoggiNLoggi StandardNDFDF Zona 1</t>
  </si>
  <si>
    <t>DF Zona 1</t>
  </si>
  <si>
    <t>LoggiNLoggi StandardNGOGO Zona 1</t>
  </si>
  <si>
    <t>GO Zona 1</t>
  </si>
  <si>
    <t>LoggiNLoggi StandardNSPRibeirão Zona 1</t>
  </si>
  <si>
    <t>Ribeirão Zona 1</t>
  </si>
  <si>
    <t>LoggiNLoggi StandardNSPSão José Zona 1</t>
  </si>
  <si>
    <t>São José Zona 1</t>
  </si>
  <si>
    <t>LoggiNLoggi StandardNBABA Zona 1</t>
  </si>
  <si>
    <t>BA Zona 1</t>
  </si>
  <si>
    <t>LoggiNLoggi StandardNAMAM Zona 1</t>
  </si>
  <si>
    <t>AM Zona 1</t>
  </si>
  <si>
    <t>LoggiNLoggi StandardNCECE Zona 1</t>
  </si>
  <si>
    <t>CE Zona 1</t>
  </si>
  <si>
    <t>LoggiNLoggi StandardNPEPE Zona 1</t>
  </si>
  <si>
    <t>PE Zona 1</t>
  </si>
  <si>
    <t>LoggiNLoggi StandardNSPSantos Zona 1</t>
  </si>
  <si>
    <t>Santos Zona 1</t>
  </si>
  <si>
    <t>Coluna</t>
  </si>
  <si>
    <t>Peso (0,4kg até 5kg)</t>
  </si>
  <si>
    <t>Flash Courier(R$)</t>
  </si>
  <si>
    <t>-</t>
  </si>
  <si>
    <t>Teste ceps</t>
  </si>
  <si>
    <t>Transfolha Standard</t>
  </si>
  <si>
    <t>Método envio</t>
  </si>
  <si>
    <t>Custo Padronizado</t>
  </si>
  <si>
    <t>Speed Log Standard</t>
  </si>
  <si>
    <t>Shippify D1</t>
  </si>
  <si>
    <t>Now Logistica Standard</t>
  </si>
  <si>
    <t>Loggi Express Cross Dock</t>
  </si>
  <si>
    <t>JadLog Standard</t>
  </si>
  <si>
    <t>Correios Sedex</t>
  </si>
  <si>
    <t>prazo</t>
  </si>
  <si>
    <t>cep</t>
  </si>
  <si>
    <t>transportadora</t>
  </si>
  <si>
    <t>método</t>
  </si>
  <si>
    <t>teste</t>
  </si>
  <si>
    <t>$Jadlog</t>
  </si>
  <si>
    <t>$Loggi</t>
  </si>
  <si>
    <t>$LoggiN</t>
  </si>
  <si>
    <t>$Nowlog</t>
  </si>
  <si>
    <t>$Shippify</t>
  </si>
  <si>
    <t>$Speedlog</t>
  </si>
  <si>
    <t>$Transfolha</t>
  </si>
  <si>
    <t>Preço Min</t>
  </si>
  <si>
    <t>Transportadora Mais Barata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</si>
</sst>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0&quot;kg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6" fillId="0" borderId="0" xfId="0" applyFont="1"/>
    <xf numFmtId="0" fontId="0" fillId="6" borderId="0" xfId="0" applyFill="1" applyAlignment="1">
      <alignment horizontal="center"/>
    </xf>
    <xf numFmtId="3" fontId="0" fillId="0" borderId="0" xfId="0" applyNumberFormat="1"/>
    <xf numFmtId="2" fontId="0" fillId="0" borderId="0" xfId="0" applyNumberFormat="1"/>
    <xf numFmtId="44" fontId="0" fillId="0" borderId="0" xfId="1" applyFont="1" applyAlignment="1">
      <alignment horizontal="right"/>
    </xf>
    <xf numFmtId="0" fontId="0" fillId="7" borderId="0" xfId="0" applyFill="1"/>
    <xf numFmtId="0" fontId="0" fillId="8" borderId="0" xfId="0" applyFill="1"/>
    <xf numFmtId="44" fontId="2" fillId="4" borderId="0" xfId="0" applyNumberFormat="1" applyFont="1" applyFill="1"/>
    <xf numFmtId="0" fontId="2" fillId="4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975"/>
  <sheetViews>
    <sheetView tabSelected="1" topLeftCell="H1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1" max="1" width="10.140625" bestFit="1" customWidth="1"/>
    <col min="2" max="2" width="21" bestFit="1" customWidth="1"/>
    <col min="3" max="3" width="9.42578125" bestFit="1" customWidth="1"/>
    <col min="4" max="4" width="22.85546875" bestFit="1" customWidth="1"/>
    <col min="5" max="5" width="11.7109375" bestFit="1" customWidth="1"/>
    <col min="6" max="6" width="27.7109375" bestFit="1" customWidth="1"/>
    <col min="7" max="7" width="18.140625" bestFit="1" customWidth="1"/>
    <col min="8" max="8" width="27" bestFit="1" customWidth="1"/>
    <col min="9" max="9" width="18.5703125" bestFit="1" customWidth="1"/>
    <col min="10" max="10" width="20.28515625" bestFit="1" customWidth="1"/>
    <col min="11" max="11" width="9.85546875" bestFit="1" customWidth="1"/>
    <col min="12" max="12" width="7.85546875" bestFit="1" customWidth="1"/>
    <col min="13" max="13" width="7.85546875" customWidth="1"/>
    <col min="14" max="14" width="9.28515625" bestFit="1" customWidth="1"/>
    <col min="15" max="15" width="9.28515625" customWidth="1"/>
    <col min="16" max="16" width="10.140625" bestFit="1" customWidth="1"/>
    <col min="17" max="17" width="10.140625" customWidth="1"/>
    <col min="18" max="18" width="10.5703125" bestFit="1" customWidth="1"/>
    <col min="19" max="19" width="10.5703125" customWidth="1"/>
    <col min="20" max="20" width="11.5703125" bestFit="1" customWidth="1"/>
    <col min="21" max="21" width="11.5703125" customWidth="1"/>
    <col min="22" max="22" width="12.5703125" bestFit="1" customWidth="1"/>
    <col min="23" max="23" width="13.5703125" bestFit="1" customWidth="1"/>
    <col min="24" max="24" width="41.140625" style="11" bestFit="1" customWidth="1"/>
    <col min="25" max="25" width="12.140625" style="11" bestFit="1" customWidth="1"/>
  </cols>
  <sheetData>
    <row r="1" spans="1:25" x14ac:dyDescent="0.25">
      <c r="A1" t="s">
        <v>0</v>
      </c>
      <c r="B1" t="s">
        <v>388</v>
      </c>
      <c r="C1" t="s">
        <v>387</v>
      </c>
      <c r="D1" s="12" t="s">
        <v>19</v>
      </c>
      <c r="E1" s="12" t="s">
        <v>10</v>
      </c>
      <c r="F1" s="13" t="s">
        <v>341</v>
      </c>
      <c r="G1" s="13" t="s">
        <v>341</v>
      </c>
      <c r="H1" s="19" t="s">
        <v>75</v>
      </c>
      <c r="I1" s="19" t="s">
        <v>389</v>
      </c>
      <c r="J1" s="20" t="s">
        <v>125</v>
      </c>
      <c r="K1" s="20" t="s">
        <v>406</v>
      </c>
      <c r="L1" t="s">
        <v>180</v>
      </c>
      <c r="M1" t="s">
        <v>407</v>
      </c>
      <c r="N1" t="s">
        <v>353</v>
      </c>
      <c r="O1" t="s">
        <v>408</v>
      </c>
      <c r="P1" t="s">
        <v>185</v>
      </c>
      <c r="Q1" t="s">
        <v>409</v>
      </c>
      <c r="R1" t="s">
        <v>240</v>
      </c>
      <c r="S1" t="s">
        <v>410</v>
      </c>
      <c r="T1" t="s">
        <v>244</v>
      </c>
      <c r="U1" t="s">
        <v>411</v>
      </c>
      <c r="V1" t="s">
        <v>299</v>
      </c>
      <c r="W1" t="s">
        <v>412</v>
      </c>
      <c r="X1" s="11" t="s">
        <v>414</v>
      </c>
      <c r="Y1" s="11" t="s">
        <v>413</v>
      </c>
    </row>
    <row r="2" spans="1:25" x14ac:dyDescent="0.25">
      <c r="A2" s="16">
        <v>91430347</v>
      </c>
      <c r="B2" s="17">
        <v>0.9</v>
      </c>
      <c r="C2">
        <f>IF(AND(B2&gt;Preços!$M$1,B2&lt;=Preços!$N$1),Preços!$N$1,IF(AND(B2&gt;Preços!$N$1,B2&lt;=Preços!$O$1),Preços!$O$1,IF(AND(B2&gt;Preços!$O$1,B2&lt;=Preços!$P$1),Preços!$P$1,IF(AND(B2&gt;Preços!$P$1,B2&lt;=Preços!$Q$1),Preços!$Q$1,IF(AND(B2&gt;Preços!$Q$1,B2&lt;=Preços!$R$1),Preços!$R$1,IF(AND(B2&gt;Preços!$R$1,B2&lt;=Preços!$S$1),Preços!$S$1,IF(AND(B2&gt;Preços!$R$1,B2&lt;=Preços!$S$1),Preços!$S$1,IF(AND(B2&gt;Preços!$S$1,B2&lt;=Preços!$T$1),Preços!$T$1,IF(AND(B2&gt;Preços!$T$1,B2&lt;=Preços!$U$1),Preços!$U$1,IF(AND(B2&gt;Preços!$U$1,B2&lt;=Preços!$V$1),Preços!$V$1,IF(AND(B2&gt;Preços!$V$1,B2&lt;=Preços!$W$1),Preços!$W$1,IF(AND(B2&gt;Preços!$W$1,B2&lt;=Preços!$X$1),Preços!$X$1,IF(AND(B2&gt;Preços!$X$1,B2&lt;=Preços!$Y$1),Preços!$Y$1,IF(AND(B2&gt;Preços!$Y$1,B2&lt;=Preços!$Z$1),Preços!$Z$1,IF(AND(B2&gt;Preços!$Z$1,B2&lt;=Preços!$AA$1),Preços!$AA$1,IF(AND(B2&gt;Preços!$AA$1,B2&lt;=Preços!$AB$1),Preços!$AB$1,IF(AND(B2&gt;Preços!$AB$1,B2&lt;=Preços!$AC$1),Preços!$AC$1,IF(AND(B2&gt;Preços!$AC$1,B2&lt;=Preços!$AD$1),Preços!$AD$1,IF(AND(B2&gt;Preços!$AD$1,B2&lt;=Preços!$AE$1),Preços!$AE$1,IF(AND(B2&gt;Preços!$AE$1,B2&lt;=Preços!$AF$1),Preços!$AF$1,IF(AND(B2&gt;Preços!$AF$1,B2&lt;=Preços!$AG$1),Preços!$AG$1,IF(AND(B2&gt;Preços!$AG$1,B2&lt;=Preços!$AH$1),Preços!$AH$1))))))))))))))))))))))</f>
        <v>0.9</v>
      </c>
      <c r="D2" s="14" t="str">
        <f>IFERROR(VLOOKUP($A2&amp;D$1,output!$A:$B,2,0)," -")</f>
        <v>CorreiosImpresso EconômicoRSMódico</v>
      </c>
      <c r="E2" s="18">
        <f>IFERROR(VLOOKUP(D2,Preços!$A:$AH,MATCH($C2,Preços!$1:$1),0)," -")</f>
        <v>12.4</v>
      </c>
      <c r="F2" s="14" t="str">
        <f>IFERROR(VLOOKUP($A2&amp;F$1,output!$A:$B,2,0)," -")</f>
        <v>Dialogo LogisticaDialogo StandardRSCAPITAL</v>
      </c>
      <c r="G2" s="18">
        <f>IFERROR(VLOOKUP(F2,Preços!$A:$AH,MATCH($C2,Preços!$1:$1),0)," -")</f>
        <v>4.66</v>
      </c>
      <c r="H2" s="14" t="str">
        <f>IFERROR(VLOOKUP($A2&amp;H$1,output!$A:$B,2,0)," -")</f>
        <v>Flash CourierFlash Courier PACRSCapital</v>
      </c>
      <c r="I2" s="18">
        <f>IFERROR(VLOOKUP(H2,Preços!$A:$AH,MATCH($C2,Preços!$1:$1),0)," -")</f>
        <v>5.5</v>
      </c>
      <c r="J2" s="14" t="str">
        <f>IFERROR(VLOOKUP($A2&amp;J$1,output!$A:$B,2,0)," -")</f>
        <v>JadlogJadlog RodoviarioRSCapital</v>
      </c>
      <c r="K2" s="18">
        <f>IFERROR(VLOOKUP(J2,Preços!$A:$AH,MATCH($C2,Preços!$1:$1),0)," -")</f>
        <v>10.5</v>
      </c>
      <c r="L2" s="14" t="str">
        <f>IFERROR(VLOOKUP($A2&amp;L$1,output!$A:$B,2,0)," -")</f>
        <v xml:space="preserve"> -</v>
      </c>
      <c r="M2" s="18" t="str">
        <f>IFERROR(VLOOKUP(L2,Preços!$A:$AH,MATCH($C2,Preços!$1:$1),0)," -")</f>
        <v xml:space="preserve"> -</v>
      </c>
      <c r="N2" s="14" t="str">
        <f>IFERROR(VLOOKUP($A2&amp;N$1,output!$A:$B,2,0)," -")</f>
        <v>LoggiNLoggi StandardNRSRS Zona 1</v>
      </c>
      <c r="O2" s="18">
        <f>IFERROR(VLOOKUP(N2,Preços!$A:$AH,MATCH($C2,Preços!$1:$1),0)," -")</f>
        <v>14.24</v>
      </c>
      <c r="P2" s="14" t="str">
        <f>IFERROR(VLOOKUP($A2&amp;P$1,output!$A:$B,2,0)," -")</f>
        <v xml:space="preserve"> -</v>
      </c>
      <c r="Q2" s="18" t="str">
        <f>IFERROR(VLOOKUP(P2,Preços!$A:$AH,MATCH($C2,Preços!$1:$1),0)," -")</f>
        <v xml:space="preserve"> -</v>
      </c>
      <c r="R2" s="14" t="str">
        <f>IFERROR(VLOOKUP($A2&amp;R$1,output!$A:$B,2,0)," -")</f>
        <v xml:space="preserve"> -</v>
      </c>
      <c r="S2" s="18" t="str">
        <f>IFERROR(VLOOKUP(R2,Preços!$A:$AH,MATCH($C2,Preços!$1:$1),0)," -")</f>
        <v xml:space="preserve"> -</v>
      </c>
      <c r="T2" s="14" t="str">
        <f>IFERROR(VLOOKUP($A2&amp;T$1,output!$A:$B,2,0)," -")</f>
        <v>SpeedlogSpeedlog StandardRSCapital</v>
      </c>
      <c r="U2" s="18">
        <f>IFERROR(VLOOKUP(T2,Preços!$A:$AH,MATCH($C2,Preços!$1:$1),0)," -")</f>
        <v>20.58</v>
      </c>
      <c r="V2" s="14" t="str">
        <f>IFERROR(VLOOKUP($A2&amp;V$1,output!$A:$B,2,0)," -")</f>
        <v>TransfolhaTransfolha TerrestreRSCAP</v>
      </c>
      <c r="W2" s="18">
        <f>IFERROR(VLOOKUP(V2,Preços!$A:$AH,MATCH($C2,Preços!$1:$1),0)," -")</f>
        <v>10.16</v>
      </c>
      <c r="X2" s="22" t="str">
        <f>INDEX($D$1:$W$1,0,MATCH(Y2,D2:W2,0)-1)</f>
        <v>Dialogo Logistica</v>
      </c>
      <c r="Y2" s="21">
        <f>MIN(E2:W2)</f>
        <v>4.66</v>
      </c>
    </row>
    <row r="3" spans="1:25" x14ac:dyDescent="0.25">
      <c r="A3" s="16">
        <v>74350560</v>
      </c>
      <c r="B3" s="17">
        <v>0.9</v>
      </c>
      <c r="C3">
        <f>IF(AND(B3&gt;Preços!$M$1,B3&lt;=Preços!$N$1),Preços!$N$1,IF(AND(B3&gt;Preços!$N$1,B3&lt;=Preços!$O$1),Preços!$O$1,IF(AND(B3&gt;Preços!$O$1,B3&lt;=Preços!$P$1),Preços!$P$1,IF(AND(B3&gt;Preços!$P$1,B3&lt;=Preços!$Q$1),Preços!$Q$1,IF(AND(B3&gt;Preços!$Q$1,B3&lt;=Preços!$R$1),Preços!$R$1,IF(AND(B3&gt;Preços!$R$1,B3&lt;=Preços!$S$1),Preços!$S$1,IF(AND(B3&gt;Preços!$R$1,B3&lt;=Preços!$S$1),Preços!$S$1,IF(AND(B3&gt;Preços!$S$1,B3&lt;=Preços!$T$1),Preços!$T$1,IF(AND(B3&gt;Preços!$T$1,B3&lt;=Preços!$U$1),Preços!$U$1,IF(AND(B3&gt;Preços!$U$1,B3&lt;=Preços!$V$1),Preços!$V$1,IF(AND(B3&gt;Preços!$V$1,B3&lt;=Preços!$W$1),Preços!$W$1,IF(AND(B3&gt;Preços!$W$1,B3&lt;=Preços!$X$1),Preços!$X$1,IF(AND(B3&gt;Preços!$X$1,B3&lt;=Preços!$Y$1),Preços!$Y$1,IF(AND(B3&gt;Preços!$Y$1,B3&lt;=Preços!$Z$1),Preços!$Z$1,IF(AND(B3&gt;Preços!$Z$1,B3&lt;=Preços!$AA$1),Preços!$AA$1,IF(AND(B3&gt;Preços!$AA$1,B3&lt;=Preços!$AB$1),Preços!$AB$1,IF(AND(B3&gt;Preços!$AB$1,B3&lt;=Preços!$AC$1),Preços!$AC$1,IF(AND(B3&gt;Preços!$AC$1,B3&lt;=Preços!$AD$1),Preços!$AD$1,IF(AND(B3&gt;Preços!$AD$1,B3&lt;=Preços!$AE$1),Preços!$AE$1,IF(AND(B3&gt;Preços!$AE$1,B3&lt;=Preços!$AF$1),Preços!$AF$1,IF(AND(B3&gt;Preços!$AF$1,B3&lt;=Preços!$AG$1),Preços!$AG$1,IF(AND(B3&gt;Preços!$AG$1,B3&lt;=Preços!$AH$1),Preços!$AH$1))))))))))))))))))))))</f>
        <v>0.9</v>
      </c>
      <c r="D3" s="14" t="str">
        <f>IFERROR(VLOOKUP($A3&amp;D$1,output!$A:$B,2,0)," -")</f>
        <v>CorreiosImpresso EconômicoGOMódico</v>
      </c>
      <c r="E3" s="18">
        <f>IFERROR(VLOOKUP(D3,Preços!$A:$AH,MATCH($C3,Preços!$1:$1),0)," -")</f>
        <v>12.4</v>
      </c>
      <c r="F3" s="14" t="str">
        <f>IFERROR(VLOOKUP($A3&amp;F$1,output!$A:$B,2,0)," -")</f>
        <v xml:space="preserve"> -</v>
      </c>
      <c r="G3" s="18" t="str">
        <f>IFERROR(VLOOKUP(F3,Preços!$A:$AH,MATCH($C3,Preços!$1:$1),0)," -")</f>
        <v xml:space="preserve"> -</v>
      </c>
      <c r="H3" s="14" t="str">
        <f>IFERROR(VLOOKUP($A3&amp;H$1,output!$A:$B,2,0)," -")</f>
        <v>Flash CourierFlash Courier PACGOCapital</v>
      </c>
      <c r="I3" s="18">
        <f>IFERROR(VLOOKUP(H3,Preços!$A:$AH,MATCH($C3,Preços!$1:$1),0)," -")</f>
        <v>18.309999999999999</v>
      </c>
      <c r="J3" s="14" t="str">
        <f>IFERROR(VLOOKUP($A3&amp;J$1,output!$A:$B,2,0)," -")</f>
        <v>JadlogJadlog RodoviarioGOCapital</v>
      </c>
      <c r="K3" s="18">
        <f>IFERROR(VLOOKUP(J3,Preços!$A:$AH,MATCH($C3,Preços!$1:$1),0)," -")</f>
        <v>13.15</v>
      </c>
      <c r="L3" s="14" t="str">
        <f>IFERROR(VLOOKUP($A3&amp;L$1,output!$A:$B,2,0)," -")</f>
        <v xml:space="preserve"> -</v>
      </c>
      <c r="M3" s="18" t="str">
        <f>IFERROR(VLOOKUP(L3,Preços!$A:$AH,MATCH($C3,Preços!$1:$1),0)," -")</f>
        <v xml:space="preserve"> -</v>
      </c>
      <c r="N3" s="14" t="str">
        <f>IFERROR(VLOOKUP($A3&amp;N$1,output!$A:$B,2,0)," -")</f>
        <v>LoggiNLoggi StandardNGOGO Zona 1</v>
      </c>
      <c r="O3" s="18">
        <f>IFERROR(VLOOKUP(N3,Preços!$A:$AH,MATCH($C3,Preços!$1:$1),0)," -")</f>
        <v>7.25</v>
      </c>
      <c r="P3" s="14" t="str">
        <f>IFERROR(VLOOKUP($A3&amp;P$1,output!$A:$B,2,0)," -")</f>
        <v>NowlogNowlog StandardGOCAP.01</v>
      </c>
      <c r="Q3" s="18">
        <f>IFERROR(VLOOKUP(P3,Preços!$A:$AH,MATCH($C3,Preços!$1:$1),0)," -")</f>
        <v>7.3149999999999995</v>
      </c>
      <c r="R3" s="14" t="str">
        <f>IFERROR(VLOOKUP($A3&amp;R$1,output!$A:$B,2,0)," -")</f>
        <v xml:space="preserve"> -</v>
      </c>
      <c r="S3" s="18" t="str">
        <f>IFERROR(VLOOKUP(R3,Preços!$A:$AH,MATCH($C3,Preços!$1:$1),0)," -")</f>
        <v xml:space="preserve"> -</v>
      </c>
      <c r="T3" s="14" t="str">
        <f>IFERROR(VLOOKUP($A3&amp;T$1,output!$A:$B,2,0)," -")</f>
        <v>SpeedlogSpeedlog StandardGOCapital</v>
      </c>
      <c r="U3" s="18">
        <f>IFERROR(VLOOKUP(T3,Preços!$A:$AH,MATCH($C3,Preços!$1:$1),0)," -")</f>
        <v>22.74</v>
      </c>
      <c r="V3" s="14" t="str">
        <f>IFERROR(VLOOKUP($A3&amp;V$1,output!$A:$B,2,0)," -")</f>
        <v>TransfolhaTransfolha TerrestreGOCAP</v>
      </c>
      <c r="W3" s="18">
        <f>IFERROR(VLOOKUP(V3,Preços!$A:$AH,MATCH($C3,Preços!$1:$1),0)," -")</f>
        <v>9.68</v>
      </c>
      <c r="X3" s="22" t="str">
        <f t="shared" ref="X3:X66" si="0">INDEX($D$1:$W$1,0,MATCH(Y3,D3:W3,0)-1)</f>
        <v>LoggiN</v>
      </c>
      <c r="Y3" s="21">
        <f t="shared" ref="Y3:Y66" si="1">MIN(E3:W3)</f>
        <v>7.25</v>
      </c>
    </row>
    <row r="4" spans="1:25" x14ac:dyDescent="0.25">
      <c r="A4" s="16">
        <v>70862020</v>
      </c>
      <c r="B4" s="17">
        <v>0.9</v>
      </c>
      <c r="C4">
        <f>IF(AND(B4&gt;Preços!$M$1,B4&lt;=Preços!$N$1),Preços!$N$1,IF(AND(B4&gt;Preços!$N$1,B4&lt;=Preços!$O$1),Preços!$O$1,IF(AND(B4&gt;Preços!$O$1,B4&lt;=Preços!$P$1),Preços!$P$1,IF(AND(B4&gt;Preços!$P$1,B4&lt;=Preços!$Q$1),Preços!$Q$1,IF(AND(B4&gt;Preços!$Q$1,B4&lt;=Preços!$R$1),Preços!$R$1,IF(AND(B4&gt;Preços!$R$1,B4&lt;=Preços!$S$1),Preços!$S$1,IF(AND(B4&gt;Preços!$R$1,B4&lt;=Preços!$S$1),Preços!$S$1,IF(AND(B4&gt;Preços!$S$1,B4&lt;=Preços!$T$1),Preços!$T$1,IF(AND(B4&gt;Preços!$T$1,B4&lt;=Preços!$U$1),Preços!$U$1,IF(AND(B4&gt;Preços!$U$1,B4&lt;=Preços!$V$1),Preços!$V$1,IF(AND(B4&gt;Preços!$V$1,B4&lt;=Preços!$W$1),Preços!$W$1,IF(AND(B4&gt;Preços!$W$1,B4&lt;=Preços!$X$1),Preços!$X$1,IF(AND(B4&gt;Preços!$X$1,B4&lt;=Preços!$Y$1),Preços!$Y$1,IF(AND(B4&gt;Preços!$Y$1,B4&lt;=Preços!$Z$1),Preços!$Z$1,IF(AND(B4&gt;Preços!$Z$1,B4&lt;=Preços!$AA$1),Preços!$AA$1,IF(AND(B4&gt;Preços!$AA$1,B4&lt;=Preços!$AB$1),Preços!$AB$1,IF(AND(B4&gt;Preços!$AB$1,B4&lt;=Preços!$AC$1),Preços!$AC$1,IF(AND(B4&gt;Preços!$AC$1,B4&lt;=Preços!$AD$1),Preços!$AD$1,IF(AND(B4&gt;Preços!$AD$1,B4&lt;=Preços!$AE$1),Preços!$AE$1,IF(AND(B4&gt;Preços!$AE$1,B4&lt;=Preços!$AF$1),Preços!$AF$1,IF(AND(B4&gt;Preços!$AF$1,B4&lt;=Preços!$AG$1),Preços!$AG$1,IF(AND(B4&gt;Preços!$AG$1,B4&lt;=Preços!$AH$1),Preços!$AH$1))))))))))))))))))))))</f>
        <v>0.9</v>
      </c>
      <c r="D4" s="14" t="str">
        <f>IFERROR(VLOOKUP($A4&amp;D$1,output!$A:$B,2,0)," -")</f>
        <v>CorreiosImpresso EconômicoDFMódico</v>
      </c>
      <c r="E4" s="18">
        <f>IFERROR(VLOOKUP(D4,Preços!$A:$AH,MATCH($C4,Preços!$1:$1),0)," -")</f>
        <v>12.4</v>
      </c>
      <c r="F4" s="14" t="str">
        <f>IFERROR(VLOOKUP($A4&amp;F$1,output!$A:$B,2,0)," -")</f>
        <v xml:space="preserve"> -</v>
      </c>
      <c r="G4" s="18" t="str">
        <f>IFERROR(VLOOKUP(F4,Preços!$A:$AH,MATCH($C4,Preços!$1:$1),0)," -")</f>
        <v xml:space="preserve"> -</v>
      </c>
      <c r="H4" s="14" t="str">
        <f>IFERROR(VLOOKUP($A4&amp;H$1,output!$A:$B,2,0)," -")</f>
        <v>Flash CourierFlash Courier PACDFCapital</v>
      </c>
      <c r="I4" s="18">
        <f>IFERROR(VLOOKUP(H4,Preços!$A:$AH,MATCH($C4,Preços!$1:$1),0)," -")</f>
        <v>18.309999999999999</v>
      </c>
      <c r="J4" s="14" t="str">
        <f>IFERROR(VLOOKUP($A4&amp;J$1,output!$A:$B,2,0)," -")</f>
        <v>JadlogJadlog RodoviarioDFCapital</v>
      </c>
      <c r="K4" s="18">
        <f>IFERROR(VLOOKUP(J4,Preços!$A:$AH,MATCH($C4,Preços!$1:$1),0)," -")</f>
        <v>13.15</v>
      </c>
      <c r="L4" s="14" t="str">
        <f>IFERROR(VLOOKUP($A4&amp;L$1,output!$A:$B,2,0)," -")</f>
        <v xml:space="preserve"> -</v>
      </c>
      <c r="M4" s="18" t="str">
        <f>IFERROR(VLOOKUP(L4,Preços!$A:$AH,MATCH($C4,Preços!$1:$1),0)," -")</f>
        <v xml:space="preserve"> -</v>
      </c>
      <c r="N4" s="14" t="str">
        <f>IFERROR(VLOOKUP($A4&amp;N$1,output!$A:$B,2,0)," -")</f>
        <v>LoggiNLoggi StandardNDFDF Zona 1</v>
      </c>
      <c r="O4" s="18">
        <f>IFERROR(VLOOKUP(N4,Preços!$A:$AH,MATCH($C4,Preços!$1:$1),0)," -")</f>
        <v>6.84</v>
      </c>
      <c r="P4" s="14" t="str">
        <f>IFERROR(VLOOKUP($A4&amp;P$1,output!$A:$B,2,0)," -")</f>
        <v>NowlogNowlog StandardDFCAP.01</v>
      </c>
      <c r="Q4" s="18">
        <f>IFERROR(VLOOKUP(P4,Preços!$A:$AH,MATCH($C4,Preços!$1:$1),0)," -")</f>
        <v>7.3149999999999995</v>
      </c>
      <c r="R4" s="14" t="str">
        <f>IFERROR(VLOOKUP($A4&amp;R$1,output!$A:$B,2,0)," -")</f>
        <v xml:space="preserve"> -</v>
      </c>
      <c r="S4" s="18" t="str">
        <f>IFERROR(VLOOKUP(R4,Preços!$A:$AH,MATCH($C4,Preços!$1:$1),0)," -")</f>
        <v xml:space="preserve"> -</v>
      </c>
      <c r="T4" s="14" t="str">
        <f>IFERROR(VLOOKUP($A4&amp;T$1,output!$A:$B,2,0)," -")</f>
        <v>SpeedlogSpeedlog StandardDFCapital</v>
      </c>
      <c r="U4" s="18">
        <f>IFERROR(VLOOKUP(T4,Preços!$A:$AH,MATCH($C4,Preços!$1:$1),0)," -")</f>
        <v>20.58</v>
      </c>
      <c r="V4" s="14" t="str">
        <f>IFERROR(VLOOKUP($A4&amp;V$1,output!$A:$B,2,0)," -")</f>
        <v>TransfolhaTransfolha TerrestreDFINT</v>
      </c>
      <c r="W4" s="18">
        <f>IFERROR(VLOOKUP(V4,Preços!$A:$AH,MATCH($C4,Preços!$1:$1),0)," -")</f>
        <v>11.89</v>
      </c>
      <c r="X4" s="22" t="str">
        <f t="shared" si="0"/>
        <v>LoggiN</v>
      </c>
      <c r="Y4" s="21">
        <f t="shared" si="1"/>
        <v>6.84</v>
      </c>
    </row>
    <row r="5" spans="1:25" x14ac:dyDescent="0.25">
      <c r="A5" s="16">
        <v>71503505</v>
      </c>
      <c r="B5" s="17">
        <v>0.9</v>
      </c>
      <c r="C5">
        <f>IF(AND(B5&gt;Preços!$M$1,B5&lt;=Preços!$N$1),Preços!$N$1,IF(AND(B5&gt;Preços!$N$1,B5&lt;=Preços!$O$1),Preços!$O$1,IF(AND(B5&gt;Preços!$O$1,B5&lt;=Preços!$P$1),Preços!$P$1,IF(AND(B5&gt;Preços!$P$1,B5&lt;=Preços!$Q$1),Preços!$Q$1,IF(AND(B5&gt;Preços!$Q$1,B5&lt;=Preços!$R$1),Preços!$R$1,IF(AND(B5&gt;Preços!$R$1,B5&lt;=Preços!$S$1),Preços!$S$1,IF(AND(B5&gt;Preços!$R$1,B5&lt;=Preços!$S$1),Preços!$S$1,IF(AND(B5&gt;Preços!$S$1,B5&lt;=Preços!$T$1),Preços!$T$1,IF(AND(B5&gt;Preços!$T$1,B5&lt;=Preços!$U$1),Preços!$U$1,IF(AND(B5&gt;Preços!$U$1,B5&lt;=Preços!$V$1),Preços!$V$1,IF(AND(B5&gt;Preços!$V$1,B5&lt;=Preços!$W$1),Preços!$W$1,IF(AND(B5&gt;Preços!$W$1,B5&lt;=Preços!$X$1),Preços!$X$1,IF(AND(B5&gt;Preços!$X$1,B5&lt;=Preços!$Y$1),Preços!$Y$1,IF(AND(B5&gt;Preços!$Y$1,B5&lt;=Preços!$Z$1),Preços!$Z$1,IF(AND(B5&gt;Preços!$Z$1,B5&lt;=Preços!$AA$1),Preços!$AA$1,IF(AND(B5&gt;Preços!$AA$1,B5&lt;=Preços!$AB$1),Preços!$AB$1,IF(AND(B5&gt;Preços!$AB$1,B5&lt;=Preços!$AC$1),Preços!$AC$1,IF(AND(B5&gt;Preços!$AC$1,B5&lt;=Preços!$AD$1),Preços!$AD$1,IF(AND(B5&gt;Preços!$AD$1,B5&lt;=Preços!$AE$1),Preços!$AE$1,IF(AND(B5&gt;Preços!$AE$1,B5&lt;=Preços!$AF$1),Preços!$AF$1,IF(AND(B5&gt;Preços!$AF$1,B5&lt;=Preços!$AG$1),Preços!$AG$1,IF(AND(B5&gt;Preços!$AG$1,B5&lt;=Preços!$AH$1),Preços!$AH$1))))))))))))))))))))))</f>
        <v>0.9</v>
      </c>
      <c r="D5" s="14" t="str">
        <f>IFERROR(VLOOKUP($A5&amp;D$1,output!$A:$B,2,0)," -")</f>
        <v>CorreiosImpresso EconômicoDFMódico</v>
      </c>
      <c r="E5" s="18">
        <f>IFERROR(VLOOKUP(D5,Preços!$A:$AH,MATCH($C5,Preços!$1:$1),0)," -")</f>
        <v>12.4</v>
      </c>
      <c r="F5" s="14" t="str">
        <f>IFERROR(VLOOKUP($A5&amp;F$1,output!$A:$B,2,0)," -")</f>
        <v xml:space="preserve"> -</v>
      </c>
      <c r="G5" s="18" t="str">
        <f>IFERROR(VLOOKUP(F5,Preços!$A:$AH,MATCH($C5,Preços!$1:$1),0)," -")</f>
        <v xml:space="preserve"> -</v>
      </c>
      <c r="H5" s="14" t="str">
        <f>IFERROR(VLOOKUP($A5&amp;H$1,output!$A:$B,2,0)," -")</f>
        <v>Flash CourierFlash Courier PACDFInterior</v>
      </c>
      <c r="I5" s="18">
        <f>IFERROR(VLOOKUP(H5,Preços!$A:$AH,MATCH($C5,Preços!$1:$1),0)," -")</f>
        <v>18.309999999999999</v>
      </c>
      <c r="J5" s="14" t="str">
        <f>IFERROR(VLOOKUP($A5&amp;J$1,output!$A:$B,2,0)," -")</f>
        <v>JadlogJadlog RodoviarioDFCapital</v>
      </c>
      <c r="K5" s="18">
        <f>IFERROR(VLOOKUP(J5,Preços!$A:$AH,MATCH($C5,Preços!$1:$1),0)," -")</f>
        <v>13.15</v>
      </c>
      <c r="L5" s="14" t="str">
        <f>IFERROR(VLOOKUP($A5&amp;L$1,output!$A:$B,2,0)," -")</f>
        <v xml:space="preserve"> -</v>
      </c>
      <c r="M5" s="18" t="str">
        <f>IFERROR(VLOOKUP(L5,Preços!$A:$AH,MATCH($C5,Preços!$1:$1),0)," -")</f>
        <v xml:space="preserve"> -</v>
      </c>
      <c r="N5" s="14" t="str">
        <f>IFERROR(VLOOKUP($A5&amp;N$1,output!$A:$B,2,0)," -")</f>
        <v>LoggiNLoggi StandardNDFDF Zona 1</v>
      </c>
      <c r="O5" s="18">
        <f>IFERROR(VLOOKUP(N5,Preços!$A:$AH,MATCH($C5,Preços!$1:$1),0)," -")</f>
        <v>6.84</v>
      </c>
      <c r="P5" s="14" t="str">
        <f>IFERROR(VLOOKUP($A5&amp;P$1,output!$A:$B,2,0)," -")</f>
        <v>NowlogNowlog StandardDFCAP.01</v>
      </c>
      <c r="Q5" s="18">
        <f>IFERROR(VLOOKUP(P5,Preços!$A:$AH,MATCH($C5,Preços!$1:$1),0)," -")</f>
        <v>7.3149999999999995</v>
      </c>
      <c r="R5" s="14" t="str">
        <f>IFERROR(VLOOKUP($A5&amp;R$1,output!$A:$B,2,0)," -")</f>
        <v xml:space="preserve"> -</v>
      </c>
      <c r="S5" s="18" t="str">
        <f>IFERROR(VLOOKUP(R5,Preços!$A:$AH,MATCH($C5,Preços!$1:$1),0)," -")</f>
        <v xml:space="preserve"> -</v>
      </c>
      <c r="T5" s="14" t="str">
        <f>IFERROR(VLOOKUP($A5&amp;T$1,output!$A:$B,2,0)," -")</f>
        <v>SpeedlogSpeedlog StandardDFCapital</v>
      </c>
      <c r="U5" s="18">
        <f>IFERROR(VLOOKUP(T5,Preços!$A:$AH,MATCH($C5,Preços!$1:$1),0)," -")</f>
        <v>20.58</v>
      </c>
      <c r="V5" s="14" t="str">
        <f>IFERROR(VLOOKUP($A5&amp;V$1,output!$A:$B,2,0)," -")</f>
        <v>TransfolhaTransfolha TerrestreDFINT</v>
      </c>
      <c r="W5" s="18">
        <f>IFERROR(VLOOKUP(V5,Preços!$A:$AH,MATCH($C5,Preços!$1:$1),0)," -")</f>
        <v>11.89</v>
      </c>
      <c r="X5" s="22" t="str">
        <f t="shared" si="0"/>
        <v>LoggiN</v>
      </c>
      <c r="Y5" s="21">
        <f t="shared" si="1"/>
        <v>6.84</v>
      </c>
    </row>
    <row r="6" spans="1:25" x14ac:dyDescent="0.25">
      <c r="A6" s="16">
        <v>74860625</v>
      </c>
      <c r="B6" s="17">
        <v>0.9</v>
      </c>
      <c r="C6">
        <f>IF(AND(B6&gt;Preços!$M$1,B6&lt;=Preços!$N$1),Preços!$N$1,IF(AND(B6&gt;Preços!$N$1,B6&lt;=Preços!$O$1),Preços!$O$1,IF(AND(B6&gt;Preços!$O$1,B6&lt;=Preços!$P$1),Preços!$P$1,IF(AND(B6&gt;Preços!$P$1,B6&lt;=Preços!$Q$1),Preços!$Q$1,IF(AND(B6&gt;Preços!$Q$1,B6&lt;=Preços!$R$1),Preços!$R$1,IF(AND(B6&gt;Preços!$R$1,B6&lt;=Preços!$S$1),Preços!$S$1,IF(AND(B6&gt;Preços!$R$1,B6&lt;=Preços!$S$1),Preços!$S$1,IF(AND(B6&gt;Preços!$S$1,B6&lt;=Preços!$T$1),Preços!$T$1,IF(AND(B6&gt;Preços!$T$1,B6&lt;=Preços!$U$1),Preços!$U$1,IF(AND(B6&gt;Preços!$U$1,B6&lt;=Preços!$V$1),Preços!$V$1,IF(AND(B6&gt;Preços!$V$1,B6&lt;=Preços!$W$1),Preços!$W$1,IF(AND(B6&gt;Preços!$W$1,B6&lt;=Preços!$X$1),Preços!$X$1,IF(AND(B6&gt;Preços!$X$1,B6&lt;=Preços!$Y$1),Preços!$Y$1,IF(AND(B6&gt;Preços!$Y$1,B6&lt;=Preços!$Z$1),Preços!$Z$1,IF(AND(B6&gt;Preços!$Z$1,B6&lt;=Preços!$AA$1),Preços!$AA$1,IF(AND(B6&gt;Preços!$AA$1,B6&lt;=Preços!$AB$1),Preços!$AB$1,IF(AND(B6&gt;Preços!$AB$1,B6&lt;=Preços!$AC$1),Preços!$AC$1,IF(AND(B6&gt;Preços!$AC$1,B6&lt;=Preços!$AD$1),Preços!$AD$1,IF(AND(B6&gt;Preços!$AD$1,B6&lt;=Preços!$AE$1),Preços!$AE$1,IF(AND(B6&gt;Preços!$AE$1,B6&lt;=Preços!$AF$1),Preços!$AF$1,IF(AND(B6&gt;Preços!$AF$1,B6&lt;=Preços!$AG$1),Preços!$AG$1,IF(AND(B6&gt;Preços!$AG$1,B6&lt;=Preços!$AH$1),Preços!$AH$1))))))))))))))))))))))</f>
        <v>0.9</v>
      </c>
      <c r="D6" s="14" t="str">
        <f>IFERROR(VLOOKUP($A6&amp;D$1,output!$A:$B,2,0)," -")</f>
        <v>CorreiosImpresso EconômicoGOMódico</v>
      </c>
      <c r="E6" s="18">
        <f>IFERROR(VLOOKUP(D6,Preços!$A:$AH,MATCH($C6,Preços!$1:$1),0)," -")</f>
        <v>12.4</v>
      </c>
      <c r="F6" s="14" t="str">
        <f>IFERROR(VLOOKUP($A6&amp;F$1,output!$A:$B,2,0)," -")</f>
        <v xml:space="preserve"> -</v>
      </c>
      <c r="G6" s="18" t="str">
        <f>IFERROR(VLOOKUP(F6,Preços!$A:$AH,MATCH($C6,Preços!$1:$1),0)," -")</f>
        <v xml:space="preserve"> -</v>
      </c>
      <c r="H6" s="14" t="str">
        <f>IFERROR(VLOOKUP($A6&amp;H$1,output!$A:$B,2,0)," -")</f>
        <v>Flash CourierFlash Courier PACGOCapital</v>
      </c>
      <c r="I6" s="18">
        <f>IFERROR(VLOOKUP(H6,Preços!$A:$AH,MATCH($C6,Preços!$1:$1),0)," -")</f>
        <v>18.309999999999999</v>
      </c>
      <c r="J6" s="14" t="str">
        <f>IFERROR(VLOOKUP($A6&amp;J$1,output!$A:$B,2,0)," -")</f>
        <v>JadlogJadlog RodoviarioGOCapital</v>
      </c>
      <c r="K6" s="18">
        <f>IFERROR(VLOOKUP(J6,Preços!$A:$AH,MATCH($C6,Preços!$1:$1),0)," -")</f>
        <v>13.15</v>
      </c>
      <c r="L6" s="14" t="str">
        <f>IFERROR(VLOOKUP($A6&amp;L$1,output!$A:$B,2,0)," -")</f>
        <v xml:space="preserve"> -</v>
      </c>
      <c r="M6" s="18" t="str">
        <f>IFERROR(VLOOKUP(L6,Preços!$A:$AH,MATCH($C6,Preços!$1:$1),0)," -")</f>
        <v xml:space="preserve"> -</v>
      </c>
      <c r="N6" s="14" t="str">
        <f>IFERROR(VLOOKUP($A6&amp;N$1,output!$A:$B,2,0)," -")</f>
        <v>LoggiNLoggi StandardNGOGO Zona 1</v>
      </c>
      <c r="O6" s="18">
        <f>IFERROR(VLOOKUP(N6,Preços!$A:$AH,MATCH($C6,Preços!$1:$1),0)," -")</f>
        <v>7.25</v>
      </c>
      <c r="P6" s="14" t="str">
        <f>IFERROR(VLOOKUP($A6&amp;P$1,output!$A:$B,2,0)," -")</f>
        <v>NowlogNowlog StandardGOCAP.01</v>
      </c>
      <c r="Q6" s="18">
        <f>IFERROR(VLOOKUP(P6,Preços!$A:$AH,MATCH($C6,Preços!$1:$1),0)," -")</f>
        <v>7.3149999999999995</v>
      </c>
      <c r="R6" s="14" t="str">
        <f>IFERROR(VLOOKUP($A6&amp;R$1,output!$A:$B,2,0)," -")</f>
        <v xml:space="preserve"> -</v>
      </c>
      <c r="S6" s="18" t="str">
        <f>IFERROR(VLOOKUP(R6,Preços!$A:$AH,MATCH($C6,Preços!$1:$1),0)," -")</f>
        <v xml:space="preserve"> -</v>
      </c>
      <c r="T6" s="14" t="str">
        <f>IFERROR(VLOOKUP($A6&amp;T$1,output!$A:$B,2,0)," -")</f>
        <v>SpeedlogSpeedlog StandardGOCapital</v>
      </c>
      <c r="U6" s="18">
        <f>IFERROR(VLOOKUP(T6,Preços!$A:$AH,MATCH($C6,Preços!$1:$1),0)," -")</f>
        <v>22.74</v>
      </c>
      <c r="V6" s="14" t="str">
        <f>IFERROR(VLOOKUP($A6&amp;V$1,output!$A:$B,2,0)," -")</f>
        <v>TransfolhaTransfolha TerrestreGOCAP</v>
      </c>
      <c r="W6" s="18">
        <f>IFERROR(VLOOKUP(V6,Preços!$A:$AH,MATCH($C6,Preços!$1:$1),0)," -")</f>
        <v>9.68</v>
      </c>
      <c r="X6" s="22" t="str">
        <f t="shared" si="0"/>
        <v>LoggiN</v>
      </c>
      <c r="Y6" s="21">
        <f t="shared" si="1"/>
        <v>7.25</v>
      </c>
    </row>
    <row r="7" spans="1:25" x14ac:dyDescent="0.25">
      <c r="A7" s="16">
        <v>74305440</v>
      </c>
      <c r="B7" s="17">
        <v>0.9</v>
      </c>
      <c r="C7">
        <f>IF(AND(B7&gt;Preços!$M$1,B7&lt;=Preços!$N$1),Preços!$N$1,IF(AND(B7&gt;Preços!$N$1,B7&lt;=Preços!$O$1),Preços!$O$1,IF(AND(B7&gt;Preços!$O$1,B7&lt;=Preços!$P$1),Preços!$P$1,IF(AND(B7&gt;Preços!$P$1,B7&lt;=Preços!$Q$1),Preços!$Q$1,IF(AND(B7&gt;Preços!$Q$1,B7&lt;=Preços!$R$1),Preços!$R$1,IF(AND(B7&gt;Preços!$R$1,B7&lt;=Preços!$S$1),Preços!$S$1,IF(AND(B7&gt;Preços!$R$1,B7&lt;=Preços!$S$1),Preços!$S$1,IF(AND(B7&gt;Preços!$S$1,B7&lt;=Preços!$T$1),Preços!$T$1,IF(AND(B7&gt;Preços!$T$1,B7&lt;=Preços!$U$1),Preços!$U$1,IF(AND(B7&gt;Preços!$U$1,B7&lt;=Preços!$V$1),Preços!$V$1,IF(AND(B7&gt;Preços!$V$1,B7&lt;=Preços!$W$1),Preços!$W$1,IF(AND(B7&gt;Preços!$W$1,B7&lt;=Preços!$X$1),Preços!$X$1,IF(AND(B7&gt;Preços!$X$1,B7&lt;=Preços!$Y$1),Preços!$Y$1,IF(AND(B7&gt;Preços!$Y$1,B7&lt;=Preços!$Z$1),Preços!$Z$1,IF(AND(B7&gt;Preços!$Z$1,B7&lt;=Preços!$AA$1),Preços!$AA$1,IF(AND(B7&gt;Preços!$AA$1,B7&lt;=Preços!$AB$1),Preços!$AB$1,IF(AND(B7&gt;Preços!$AB$1,B7&lt;=Preços!$AC$1),Preços!$AC$1,IF(AND(B7&gt;Preços!$AC$1,B7&lt;=Preços!$AD$1),Preços!$AD$1,IF(AND(B7&gt;Preços!$AD$1,B7&lt;=Preços!$AE$1),Preços!$AE$1,IF(AND(B7&gt;Preços!$AE$1,B7&lt;=Preços!$AF$1),Preços!$AF$1,IF(AND(B7&gt;Preços!$AF$1,B7&lt;=Preços!$AG$1),Preços!$AG$1,IF(AND(B7&gt;Preços!$AG$1,B7&lt;=Preços!$AH$1),Preços!$AH$1))))))))))))))))))))))</f>
        <v>0.9</v>
      </c>
      <c r="D7" s="14" t="str">
        <f>IFERROR(VLOOKUP($A7&amp;D$1,output!$A:$B,2,0)," -")</f>
        <v>CorreiosImpresso EconômicoGOMódico</v>
      </c>
      <c r="E7" s="18">
        <f>IFERROR(VLOOKUP(D7,Preços!$A:$AH,MATCH($C7,Preços!$1:$1),0)," -")</f>
        <v>12.4</v>
      </c>
      <c r="F7" s="14" t="str">
        <f>IFERROR(VLOOKUP($A7&amp;F$1,output!$A:$B,2,0)," -")</f>
        <v xml:space="preserve"> -</v>
      </c>
      <c r="G7" s="18" t="str">
        <f>IFERROR(VLOOKUP(F7,Preços!$A:$AH,MATCH($C7,Preços!$1:$1),0)," -")</f>
        <v xml:space="preserve"> -</v>
      </c>
      <c r="H7" s="14" t="str">
        <f>IFERROR(VLOOKUP($A7&amp;H$1,output!$A:$B,2,0)," -")</f>
        <v>Flash CourierFlash Courier PACGOCapital</v>
      </c>
      <c r="I7" s="18">
        <f>IFERROR(VLOOKUP(H7,Preços!$A:$AH,MATCH($C7,Preços!$1:$1),0)," -")</f>
        <v>18.309999999999999</v>
      </c>
      <c r="J7" s="14" t="str">
        <f>IFERROR(VLOOKUP($A7&amp;J$1,output!$A:$B,2,0)," -")</f>
        <v>JadlogJadlog RodoviarioGOCapital</v>
      </c>
      <c r="K7" s="18">
        <f>IFERROR(VLOOKUP(J7,Preços!$A:$AH,MATCH($C7,Preços!$1:$1),0)," -")</f>
        <v>13.15</v>
      </c>
      <c r="L7" s="14" t="str">
        <f>IFERROR(VLOOKUP($A7&amp;L$1,output!$A:$B,2,0)," -")</f>
        <v xml:space="preserve"> -</v>
      </c>
      <c r="M7" s="18" t="str">
        <f>IFERROR(VLOOKUP(L7,Preços!$A:$AH,MATCH($C7,Preços!$1:$1),0)," -")</f>
        <v xml:space="preserve"> -</v>
      </c>
      <c r="N7" s="14" t="str">
        <f>IFERROR(VLOOKUP($A7&amp;N$1,output!$A:$B,2,0)," -")</f>
        <v>LoggiNLoggi StandardNGOGO Zona 1</v>
      </c>
      <c r="O7" s="18">
        <f>IFERROR(VLOOKUP(N7,Preços!$A:$AH,MATCH($C7,Preços!$1:$1),0)," -")</f>
        <v>7.25</v>
      </c>
      <c r="P7" s="14" t="str">
        <f>IFERROR(VLOOKUP($A7&amp;P$1,output!$A:$B,2,0)," -")</f>
        <v>NowlogNowlog StandardGOCAP.01</v>
      </c>
      <c r="Q7" s="18">
        <f>IFERROR(VLOOKUP(P7,Preços!$A:$AH,MATCH($C7,Preços!$1:$1),0)," -")</f>
        <v>7.3149999999999995</v>
      </c>
      <c r="R7" s="14" t="str">
        <f>IFERROR(VLOOKUP($A7&amp;R$1,output!$A:$B,2,0)," -")</f>
        <v xml:space="preserve"> -</v>
      </c>
      <c r="S7" s="18" t="str">
        <f>IFERROR(VLOOKUP(R7,Preços!$A:$AH,MATCH($C7,Preços!$1:$1),0)," -")</f>
        <v xml:space="preserve"> -</v>
      </c>
      <c r="T7" s="14" t="str">
        <f>IFERROR(VLOOKUP($A7&amp;T$1,output!$A:$B,2,0)," -")</f>
        <v>SpeedlogSpeedlog StandardGOCapital</v>
      </c>
      <c r="U7" s="18">
        <f>IFERROR(VLOOKUP(T7,Preços!$A:$AH,MATCH($C7,Preços!$1:$1),0)," -")</f>
        <v>22.74</v>
      </c>
      <c r="V7" s="14" t="str">
        <f>IFERROR(VLOOKUP($A7&amp;V$1,output!$A:$B,2,0)," -")</f>
        <v>TransfolhaTransfolha TerrestreGOCAP</v>
      </c>
      <c r="W7" s="18">
        <f>IFERROR(VLOOKUP(V7,Preços!$A:$AH,MATCH($C7,Preços!$1:$1),0)," -")</f>
        <v>9.68</v>
      </c>
      <c r="X7" s="22" t="str">
        <f t="shared" si="0"/>
        <v>LoggiN</v>
      </c>
      <c r="Y7" s="21">
        <f t="shared" si="1"/>
        <v>7.25</v>
      </c>
    </row>
    <row r="8" spans="1:25" x14ac:dyDescent="0.25">
      <c r="A8" s="16">
        <v>70733080</v>
      </c>
      <c r="B8" s="17">
        <v>0.9</v>
      </c>
      <c r="C8">
        <f>IF(AND(B8&gt;Preços!$M$1,B8&lt;=Preços!$N$1),Preços!$N$1,IF(AND(B8&gt;Preços!$N$1,B8&lt;=Preços!$O$1),Preços!$O$1,IF(AND(B8&gt;Preços!$O$1,B8&lt;=Preços!$P$1),Preços!$P$1,IF(AND(B8&gt;Preços!$P$1,B8&lt;=Preços!$Q$1),Preços!$Q$1,IF(AND(B8&gt;Preços!$Q$1,B8&lt;=Preços!$R$1),Preços!$R$1,IF(AND(B8&gt;Preços!$R$1,B8&lt;=Preços!$S$1),Preços!$S$1,IF(AND(B8&gt;Preços!$R$1,B8&lt;=Preços!$S$1),Preços!$S$1,IF(AND(B8&gt;Preços!$S$1,B8&lt;=Preços!$T$1),Preços!$T$1,IF(AND(B8&gt;Preços!$T$1,B8&lt;=Preços!$U$1),Preços!$U$1,IF(AND(B8&gt;Preços!$U$1,B8&lt;=Preços!$V$1),Preços!$V$1,IF(AND(B8&gt;Preços!$V$1,B8&lt;=Preços!$W$1),Preços!$W$1,IF(AND(B8&gt;Preços!$W$1,B8&lt;=Preços!$X$1),Preços!$X$1,IF(AND(B8&gt;Preços!$X$1,B8&lt;=Preços!$Y$1),Preços!$Y$1,IF(AND(B8&gt;Preços!$Y$1,B8&lt;=Preços!$Z$1),Preços!$Z$1,IF(AND(B8&gt;Preços!$Z$1,B8&lt;=Preços!$AA$1),Preços!$AA$1,IF(AND(B8&gt;Preços!$AA$1,B8&lt;=Preços!$AB$1),Preços!$AB$1,IF(AND(B8&gt;Preços!$AB$1,B8&lt;=Preços!$AC$1),Preços!$AC$1,IF(AND(B8&gt;Preços!$AC$1,B8&lt;=Preços!$AD$1),Preços!$AD$1,IF(AND(B8&gt;Preços!$AD$1,B8&lt;=Preços!$AE$1),Preços!$AE$1,IF(AND(B8&gt;Preços!$AE$1,B8&lt;=Preços!$AF$1),Preços!$AF$1,IF(AND(B8&gt;Preços!$AF$1,B8&lt;=Preços!$AG$1),Preços!$AG$1,IF(AND(B8&gt;Preços!$AG$1,B8&lt;=Preços!$AH$1),Preços!$AH$1))))))))))))))))))))))</f>
        <v>0.9</v>
      </c>
      <c r="D8" s="14" t="str">
        <f>IFERROR(VLOOKUP($A8&amp;D$1,output!$A:$B,2,0)," -")</f>
        <v>CorreiosImpresso EconômicoDFMódico</v>
      </c>
      <c r="E8" s="18">
        <f>IFERROR(VLOOKUP(D8,Preços!$A:$AH,MATCH($C8,Preços!$1:$1),0)," -")</f>
        <v>12.4</v>
      </c>
      <c r="F8" s="14" t="str">
        <f>IFERROR(VLOOKUP($A8&amp;F$1,output!$A:$B,2,0)," -")</f>
        <v xml:space="preserve"> -</v>
      </c>
      <c r="G8" s="18" t="str">
        <f>IFERROR(VLOOKUP(F8,Preços!$A:$AH,MATCH($C8,Preços!$1:$1),0)," -")</f>
        <v xml:space="preserve"> -</v>
      </c>
      <c r="H8" s="14" t="str">
        <f>IFERROR(VLOOKUP($A8&amp;H$1,output!$A:$B,2,0)," -")</f>
        <v>Flash CourierFlash Courier PACDFCapital</v>
      </c>
      <c r="I8" s="18">
        <f>IFERROR(VLOOKUP(H8,Preços!$A:$AH,MATCH($C8,Preços!$1:$1),0)," -")</f>
        <v>18.309999999999999</v>
      </c>
      <c r="J8" s="14" t="str">
        <f>IFERROR(VLOOKUP($A8&amp;J$1,output!$A:$B,2,0)," -")</f>
        <v>JadlogJadlog RodoviarioDFCapital</v>
      </c>
      <c r="K8" s="18">
        <f>IFERROR(VLOOKUP(J8,Preços!$A:$AH,MATCH($C8,Preços!$1:$1),0)," -")</f>
        <v>13.15</v>
      </c>
      <c r="L8" s="14" t="str">
        <f>IFERROR(VLOOKUP($A8&amp;L$1,output!$A:$B,2,0)," -")</f>
        <v xml:space="preserve"> -</v>
      </c>
      <c r="M8" s="18" t="str">
        <f>IFERROR(VLOOKUP(L8,Preços!$A:$AH,MATCH($C8,Preços!$1:$1),0)," -")</f>
        <v xml:space="preserve"> -</v>
      </c>
      <c r="N8" s="14" t="str">
        <f>IFERROR(VLOOKUP($A8&amp;N$1,output!$A:$B,2,0)," -")</f>
        <v>LoggiNLoggi StandardNDFDF Zona 1</v>
      </c>
      <c r="O8" s="18">
        <f>IFERROR(VLOOKUP(N8,Preços!$A:$AH,MATCH($C8,Preços!$1:$1),0)," -")</f>
        <v>6.84</v>
      </c>
      <c r="P8" s="14" t="str">
        <f>IFERROR(VLOOKUP($A8&amp;P$1,output!$A:$B,2,0)," -")</f>
        <v>NowlogNowlog StandardDFCAP.01</v>
      </c>
      <c r="Q8" s="18">
        <f>IFERROR(VLOOKUP(P8,Preços!$A:$AH,MATCH($C8,Preços!$1:$1),0)," -")</f>
        <v>7.3149999999999995</v>
      </c>
      <c r="R8" s="14" t="str">
        <f>IFERROR(VLOOKUP($A8&amp;R$1,output!$A:$B,2,0)," -")</f>
        <v xml:space="preserve"> -</v>
      </c>
      <c r="S8" s="18" t="str">
        <f>IFERROR(VLOOKUP(R8,Preços!$A:$AH,MATCH($C8,Preços!$1:$1),0)," -")</f>
        <v xml:space="preserve"> -</v>
      </c>
      <c r="T8" s="14" t="str">
        <f>IFERROR(VLOOKUP($A8&amp;T$1,output!$A:$B,2,0)," -")</f>
        <v>SpeedlogSpeedlog StandardDFCapital</v>
      </c>
      <c r="U8" s="18">
        <f>IFERROR(VLOOKUP(T8,Preços!$A:$AH,MATCH($C8,Preços!$1:$1),0)," -")</f>
        <v>20.58</v>
      </c>
      <c r="V8" s="14" t="str">
        <f>IFERROR(VLOOKUP($A8&amp;V$1,output!$A:$B,2,0)," -")</f>
        <v>TransfolhaTransfolha TerrestreDFINT</v>
      </c>
      <c r="W8" s="18">
        <f>IFERROR(VLOOKUP(V8,Preços!$A:$AH,MATCH($C8,Preços!$1:$1),0)," -")</f>
        <v>11.89</v>
      </c>
      <c r="X8" s="22" t="str">
        <f t="shared" si="0"/>
        <v>LoggiN</v>
      </c>
      <c r="Y8" s="21">
        <f t="shared" si="1"/>
        <v>6.84</v>
      </c>
    </row>
    <row r="9" spans="1:25" x14ac:dyDescent="0.25">
      <c r="A9" s="16">
        <v>70675814</v>
      </c>
      <c r="B9" s="17">
        <v>0.9</v>
      </c>
      <c r="C9">
        <f>IF(AND(B9&gt;Preços!$M$1,B9&lt;=Preços!$N$1),Preços!$N$1,IF(AND(B9&gt;Preços!$N$1,B9&lt;=Preços!$O$1),Preços!$O$1,IF(AND(B9&gt;Preços!$O$1,B9&lt;=Preços!$P$1),Preços!$P$1,IF(AND(B9&gt;Preços!$P$1,B9&lt;=Preços!$Q$1),Preços!$Q$1,IF(AND(B9&gt;Preços!$Q$1,B9&lt;=Preços!$R$1),Preços!$R$1,IF(AND(B9&gt;Preços!$R$1,B9&lt;=Preços!$S$1),Preços!$S$1,IF(AND(B9&gt;Preços!$R$1,B9&lt;=Preços!$S$1),Preços!$S$1,IF(AND(B9&gt;Preços!$S$1,B9&lt;=Preços!$T$1),Preços!$T$1,IF(AND(B9&gt;Preços!$T$1,B9&lt;=Preços!$U$1),Preços!$U$1,IF(AND(B9&gt;Preços!$U$1,B9&lt;=Preços!$V$1),Preços!$V$1,IF(AND(B9&gt;Preços!$V$1,B9&lt;=Preços!$W$1),Preços!$W$1,IF(AND(B9&gt;Preços!$W$1,B9&lt;=Preços!$X$1),Preços!$X$1,IF(AND(B9&gt;Preços!$X$1,B9&lt;=Preços!$Y$1),Preços!$Y$1,IF(AND(B9&gt;Preços!$Y$1,B9&lt;=Preços!$Z$1),Preços!$Z$1,IF(AND(B9&gt;Preços!$Z$1,B9&lt;=Preços!$AA$1),Preços!$AA$1,IF(AND(B9&gt;Preços!$AA$1,B9&lt;=Preços!$AB$1),Preços!$AB$1,IF(AND(B9&gt;Preços!$AB$1,B9&lt;=Preços!$AC$1),Preços!$AC$1,IF(AND(B9&gt;Preços!$AC$1,B9&lt;=Preços!$AD$1),Preços!$AD$1,IF(AND(B9&gt;Preços!$AD$1,B9&lt;=Preços!$AE$1),Preços!$AE$1,IF(AND(B9&gt;Preços!$AE$1,B9&lt;=Preços!$AF$1),Preços!$AF$1,IF(AND(B9&gt;Preços!$AF$1,B9&lt;=Preços!$AG$1),Preços!$AG$1,IF(AND(B9&gt;Preços!$AG$1,B9&lt;=Preços!$AH$1),Preços!$AH$1))))))))))))))))))))))</f>
        <v>0.9</v>
      </c>
      <c r="D9" s="14" t="str">
        <f>IFERROR(VLOOKUP($A9&amp;D$1,output!$A:$B,2,0)," -")</f>
        <v>CorreiosImpresso EconômicoDFMódico</v>
      </c>
      <c r="E9" s="18">
        <f>IFERROR(VLOOKUP(D9,Preços!$A:$AH,MATCH($C9,Preços!$1:$1),0)," -")</f>
        <v>12.4</v>
      </c>
      <c r="F9" s="14" t="str">
        <f>IFERROR(VLOOKUP($A9&amp;F$1,output!$A:$B,2,0)," -")</f>
        <v xml:space="preserve"> -</v>
      </c>
      <c r="G9" s="18" t="str">
        <f>IFERROR(VLOOKUP(F9,Preços!$A:$AH,MATCH($C9,Preços!$1:$1),0)," -")</f>
        <v xml:space="preserve"> -</v>
      </c>
      <c r="H9" s="14" t="str">
        <f>IFERROR(VLOOKUP($A9&amp;H$1,output!$A:$B,2,0)," -")</f>
        <v>Flash CourierFlash Courier PACDFCapital</v>
      </c>
      <c r="I9" s="18">
        <f>IFERROR(VLOOKUP(H9,Preços!$A:$AH,MATCH($C9,Preços!$1:$1),0)," -")</f>
        <v>18.309999999999999</v>
      </c>
      <c r="J9" s="14" t="str">
        <f>IFERROR(VLOOKUP($A9&amp;J$1,output!$A:$B,2,0)," -")</f>
        <v>JadlogJadlog RodoviarioDFCapital</v>
      </c>
      <c r="K9" s="18">
        <f>IFERROR(VLOOKUP(J9,Preços!$A:$AH,MATCH($C9,Preços!$1:$1),0)," -")</f>
        <v>13.15</v>
      </c>
      <c r="L9" s="14" t="str">
        <f>IFERROR(VLOOKUP($A9&amp;L$1,output!$A:$B,2,0)," -")</f>
        <v xml:space="preserve"> -</v>
      </c>
      <c r="M9" s="18" t="str">
        <f>IFERROR(VLOOKUP(L9,Preços!$A:$AH,MATCH($C9,Preços!$1:$1),0)," -")</f>
        <v xml:space="preserve"> -</v>
      </c>
      <c r="N9" s="14" t="str">
        <f>IFERROR(VLOOKUP($A9&amp;N$1,output!$A:$B,2,0)," -")</f>
        <v>LoggiNLoggi StandardNDFDF Zona 1</v>
      </c>
      <c r="O9" s="18">
        <f>IFERROR(VLOOKUP(N9,Preços!$A:$AH,MATCH($C9,Preços!$1:$1),0)," -")</f>
        <v>6.84</v>
      </c>
      <c r="P9" s="14" t="str">
        <f>IFERROR(VLOOKUP($A9&amp;P$1,output!$A:$B,2,0)," -")</f>
        <v>NowlogNowlog StandardDFCAP.01</v>
      </c>
      <c r="Q9" s="18">
        <f>IFERROR(VLOOKUP(P9,Preços!$A:$AH,MATCH($C9,Preços!$1:$1),0)," -")</f>
        <v>7.3149999999999995</v>
      </c>
      <c r="R9" s="14" t="str">
        <f>IFERROR(VLOOKUP($A9&amp;R$1,output!$A:$B,2,0)," -")</f>
        <v xml:space="preserve"> -</v>
      </c>
      <c r="S9" s="18" t="str">
        <f>IFERROR(VLOOKUP(R9,Preços!$A:$AH,MATCH($C9,Preços!$1:$1),0)," -")</f>
        <v xml:space="preserve"> -</v>
      </c>
      <c r="T9" s="14" t="str">
        <f>IFERROR(VLOOKUP($A9&amp;T$1,output!$A:$B,2,0)," -")</f>
        <v>SpeedlogSpeedlog StandardDFCapital</v>
      </c>
      <c r="U9" s="18">
        <f>IFERROR(VLOOKUP(T9,Preços!$A:$AH,MATCH($C9,Preços!$1:$1),0)," -")</f>
        <v>20.58</v>
      </c>
      <c r="V9" s="14" t="str">
        <f>IFERROR(VLOOKUP($A9&amp;V$1,output!$A:$B,2,0)," -")</f>
        <v>TransfolhaTransfolha TerrestreDFINT</v>
      </c>
      <c r="W9" s="18">
        <f>IFERROR(VLOOKUP(V9,Preços!$A:$AH,MATCH($C9,Preços!$1:$1),0)," -")</f>
        <v>11.89</v>
      </c>
      <c r="X9" s="22" t="str">
        <f t="shared" si="0"/>
        <v>LoggiN</v>
      </c>
      <c r="Y9" s="21">
        <f t="shared" si="1"/>
        <v>6.84</v>
      </c>
    </row>
    <row r="10" spans="1:25" x14ac:dyDescent="0.25">
      <c r="A10" s="16">
        <v>70874030</v>
      </c>
      <c r="B10" s="17">
        <v>0.9</v>
      </c>
      <c r="C10">
        <f>IF(AND(B10&gt;Preços!$M$1,B10&lt;=Preços!$N$1),Preços!$N$1,IF(AND(B10&gt;Preços!$N$1,B10&lt;=Preços!$O$1),Preços!$O$1,IF(AND(B10&gt;Preços!$O$1,B10&lt;=Preços!$P$1),Preços!$P$1,IF(AND(B10&gt;Preços!$P$1,B10&lt;=Preços!$Q$1),Preços!$Q$1,IF(AND(B10&gt;Preços!$Q$1,B10&lt;=Preços!$R$1),Preços!$R$1,IF(AND(B10&gt;Preços!$R$1,B10&lt;=Preços!$S$1),Preços!$S$1,IF(AND(B10&gt;Preços!$R$1,B10&lt;=Preços!$S$1),Preços!$S$1,IF(AND(B10&gt;Preços!$S$1,B10&lt;=Preços!$T$1),Preços!$T$1,IF(AND(B10&gt;Preços!$T$1,B10&lt;=Preços!$U$1),Preços!$U$1,IF(AND(B10&gt;Preços!$U$1,B10&lt;=Preços!$V$1),Preços!$V$1,IF(AND(B10&gt;Preços!$V$1,B10&lt;=Preços!$W$1),Preços!$W$1,IF(AND(B10&gt;Preços!$W$1,B10&lt;=Preços!$X$1),Preços!$X$1,IF(AND(B10&gt;Preços!$X$1,B10&lt;=Preços!$Y$1),Preços!$Y$1,IF(AND(B10&gt;Preços!$Y$1,B10&lt;=Preços!$Z$1),Preços!$Z$1,IF(AND(B10&gt;Preços!$Z$1,B10&lt;=Preços!$AA$1),Preços!$AA$1,IF(AND(B10&gt;Preços!$AA$1,B10&lt;=Preços!$AB$1),Preços!$AB$1,IF(AND(B10&gt;Preços!$AB$1,B10&lt;=Preços!$AC$1),Preços!$AC$1,IF(AND(B10&gt;Preços!$AC$1,B10&lt;=Preços!$AD$1),Preços!$AD$1,IF(AND(B10&gt;Preços!$AD$1,B10&lt;=Preços!$AE$1),Preços!$AE$1,IF(AND(B10&gt;Preços!$AE$1,B10&lt;=Preços!$AF$1),Preços!$AF$1,IF(AND(B10&gt;Preços!$AF$1,B10&lt;=Preços!$AG$1),Preços!$AG$1,IF(AND(B10&gt;Preços!$AG$1,B10&lt;=Preços!$AH$1),Preços!$AH$1))))))))))))))))))))))</f>
        <v>0.9</v>
      </c>
      <c r="D10" s="14" t="str">
        <f>IFERROR(VLOOKUP($A10&amp;D$1,output!$A:$B,2,0)," -")</f>
        <v>CorreiosImpresso EconômicoDFMódico</v>
      </c>
      <c r="E10" s="18">
        <f>IFERROR(VLOOKUP(D10,Preços!$A:$AH,MATCH($C10,Preços!$1:$1),0)," -")</f>
        <v>12.4</v>
      </c>
      <c r="F10" s="14" t="str">
        <f>IFERROR(VLOOKUP($A10&amp;F$1,output!$A:$B,2,0)," -")</f>
        <v xml:space="preserve"> -</v>
      </c>
      <c r="G10" s="18" t="str">
        <f>IFERROR(VLOOKUP(F10,Preços!$A:$AH,MATCH($C10,Preços!$1:$1),0)," -")</f>
        <v xml:space="preserve"> -</v>
      </c>
      <c r="H10" s="14" t="str">
        <f>IFERROR(VLOOKUP($A10&amp;H$1,output!$A:$B,2,0)," -")</f>
        <v>Flash CourierFlash Courier PACDFCapital</v>
      </c>
      <c r="I10" s="18">
        <f>IFERROR(VLOOKUP(H10,Preços!$A:$AH,MATCH($C10,Preços!$1:$1),0)," -")</f>
        <v>18.309999999999999</v>
      </c>
      <c r="J10" s="14" t="str">
        <f>IFERROR(VLOOKUP($A10&amp;J$1,output!$A:$B,2,0)," -")</f>
        <v>JadlogJadlog RodoviarioDFCapital</v>
      </c>
      <c r="K10" s="18">
        <f>IFERROR(VLOOKUP(J10,Preços!$A:$AH,MATCH($C10,Preços!$1:$1),0)," -")</f>
        <v>13.15</v>
      </c>
      <c r="L10" s="14" t="str">
        <f>IFERROR(VLOOKUP($A10&amp;L$1,output!$A:$B,2,0)," -")</f>
        <v xml:space="preserve"> -</v>
      </c>
      <c r="M10" s="18" t="str">
        <f>IFERROR(VLOOKUP(L10,Preços!$A:$AH,MATCH($C10,Preços!$1:$1),0)," -")</f>
        <v xml:space="preserve"> -</v>
      </c>
      <c r="N10" s="14" t="str">
        <f>IFERROR(VLOOKUP($A10&amp;N$1,output!$A:$B,2,0)," -")</f>
        <v>LoggiNLoggi StandardNDFDF Zona 1</v>
      </c>
      <c r="O10" s="18">
        <f>IFERROR(VLOOKUP(N10,Preços!$A:$AH,MATCH($C10,Preços!$1:$1),0)," -")</f>
        <v>6.84</v>
      </c>
      <c r="P10" s="14" t="str">
        <f>IFERROR(VLOOKUP($A10&amp;P$1,output!$A:$B,2,0)," -")</f>
        <v>NowlogNowlog StandardDFCAP.01</v>
      </c>
      <c r="Q10" s="18">
        <f>IFERROR(VLOOKUP(P10,Preços!$A:$AH,MATCH($C10,Preços!$1:$1),0)," -")</f>
        <v>7.3149999999999995</v>
      </c>
      <c r="R10" s="14" t="str">
        <f>IFERROR(VLOOKUP($A10&amp;R$1,output!$A:$B,2,0)," -")</f>
        <v xml:space="preserve"> -</v>
      </c>
      <c r="S10" s="18" t="str">
        <f>IFERROR(VLOOKUP(R10,Preços!$A:$AH,MATCH($C10,Preços!$1:$1),0)," -")</f>
        <v xml:space="preserve"> -</v>
      </c>
      <c r="T10" s="14" t="str">
        <f>IFERROR(VLOOKUP($A10&amp;T$1,output!$A:$B,2,0)," -")</f>
        <v>SpeedlogSpeedlog StandardDFCapital</v>
      </c>
      <c r="U10" s="18">
        <f>IFERROR(VLOOKUP(T10,Preços!$A:$AH,MATCH($C10,Preços!$1:$1),0)," -")</f>
        <v>20.58</v>
      </c>
      <c r="V10" s="14" t="str">
        <f>IFERROR(VLOOKUP($A10&amp;V$1,output!$A:$B,2,0)," -")</f>
        <v>TransfolhaTransfolha TerrestreDFINT</v>
      </c>
      <c r="W10" s="18">
        <f>IFERROR(VLOOKUP(V10,Preços!$A:$AH,MATCH($C10,Preços!$1:$1),0)," -")</f>
        <v>11.89</v>
      </c>
      <c r="X10" s="22" t="str">
        <f t="shared" si="0"/>
        <v>LoggiN</v>
      </c>
      <c r="Y10" s="21">
        <f t="shared" si="1"/>
        <v>6.84</v>
      </c>
    </row>
    <row r="11" spans="1:25" x14ac:dyDescent="0.25">
      <c r="A11" s="16">
        <v>74672500</v>
      </c>
      <c r="B11" s="17">
        <v>0.9</v>
      </c>
      <c r="C11">
        <f>IF(AND(B11&gt;Preços!$M$1,B11&lt;=Preços!$N$1),Preços!$N$1,IF(AND(B11&gt;Preços!$N$1,B11&lt;=Preços!$O$1),Preços!$O$1,IF(AND(B11&gt;Preços!$O$1,B11&lt;=Preços!$P$1),Preços!$P$1,IF(AND(B11&gt;Preços!$P$1,B11&lt;=Preços!$Q$1),Preços!$Q$1,IF(AND(B11&gt;Preços!$Q$1,B11&lt;=Preços!$R$1),Preços!$R$1,IF(AND(B11&gt;Preços!$R$1,B11&lt;=Preços!$S$1),Preços!$S$1,IF(AND(B11&gt;Preços!$R$1,B11&lt;=Preços!$S$1),Preços!$S$1,IF(AND(B11&gt;Preços!$S$1,B11&lt;=Preços!$T$1),Preços!$T$1,IF(AND(B11&gt;Preços!$T$1,B11&lt;=Preços!$U$1),Preços!$U$1,IF(AND(B11&gt;Preços!$U$1,B11&lt;=Preços!$V$1),Preços!$V$1,IF(AND(B11&gt;Preços!$V$1,B11&lt;=Preços!$W$1),Preços!$W$1,IF(AND(B11&gt;Preços!$W$1,B11&lt;=Preços!$X$1),Preços!$X$1,IF(AND(B11&gt;Preços!$X$1,B11&lt;=Preços!$Y$1),Preços!$Y$1,IF(AND(B11&gt;Preços!$Y$1,B11&lt;=Preços!$Z$1),Preços!$Z$1,IF(AND(B11&gt;Preços!$Z$1,B11&lt;=Preços!$AA$1),Preços!$AA$1,IF(AND(B11&gt;Preços!$AA$1,B11&lt;=Preços!$AB$1),Preços!$AB$1,IF(AND(B11&gt;Preços!$AB$1,B11&lt;=Preços!$AC$1),Preços!$AC$1,IF(AND(B11&gt;Preços!$AC$1,B11&lt;=Preços!$AD$1),Preços!$AD$1,IF(AND(B11&gt;Preços!$AD$1,B11&lt;=Preços!$AE$1),Preços!$AE$1,IF(AND(B11&gt;Preços!$AE$1,B11&lt;=Preços!$AF$1),Preços!$AF$1,IF(AND(B11&gt;Preços!$AF$1,B11&lt;=Preços!$AG$1),Preços!$AG$1,IF(AND(B11&gt;Preços!$AG$1,B11&lt;=Preços!$AH$1),Preços!$AH$1))))))))))))))))))))))</f>
        <v>0.9</v>
      </c>
      <c r="D11" s="14" t="str">
        <f>IFERROR(VLOOKUP($A11&amp;D$1,output!$A:$B,2,0)," -")</f>
        <v>CorreiosImpresso EconômicoGOMódico</v>
      </c>
      <c r="E11" s="18">
        <f>IFERROR(VLOOKUP(D11,Preços!$A:$AH,MATCH($C11,Preços!$1:$1),0)," -")</f>
        <v>12.4</v>
      </c>
      <c r="F11" s="14" t="str">
        <f>IFERROR(VLOOKUP($A11&amp;F$1,output!$A:$B,2,0)," -")</f>
        <v xml:space="preserve"> -</v>
      </c>
      <c r="G11" s="18" t="str">
        <f>IFERROR(VLOOKUP(F11,Preços!$A:$AH,MATCH($C11,Preços!$1:$1),0)," -")</f>
        <v xml:space="preserve"> -</v>
      </c>
      <c r="H11" s="14" t="str">
        <f>IFERROR(VLOOKUP($A11&amp;H$1,output!$A:$B,2,0)," -")</f>
        <v>Flash CourierFlash Courier PACGOCapital</v>
      </c>
      <c r="I11" s="18">
        <f>IFERROR(VLOOKUP(H11,Preços!$A:$AH,MATCH($C11,Preços!$1:$1),0)," -")</f>
        <v>18.309999999999999</v>
      </c>
      <c r="J11" s="14" t="str">
        <f>IFERROR(VLOOKUP($A11&amp;J$1,output!$A:$B,2,0)," -")</f>
        <v>JadlogJadlog RodoviarioGOCapital</v>
      </c>
      <c r="K11" s="18">
        <f>IFERROR(VLOOKUP(J11,Preços!$A:$AH,MATCH($C11,Preços!$1:$1),0)," -")</f>
        <v>13.15</v>
      </c>
      <c r="L11" s="14" t="str">
        <f>IFERROR(VLOOKUP($A11&amp;L$1,output!$A:$B,2,0)," -")</f>
        <v xml:space="preserve"> -</v>
      </c>
      <c r="M11" s="18" t="str">
        <f>IFERROR(VLOOKUP(L11,Preços!$A:$AH,MATCH($C11,Preços!$1:$1),0)," -")</f>
        <v xml:space="preserve"> -</v>
      </c>
      <c r="N11" s="14" t="str">
        <f>IFERROR(VLOOKUP($A11&amp;N$1,output!$A:$B,2,0)," -")</f>
        <v>LoggiNLoggi StandardNGOGO Zona 1</v>
      </c>
      <c r="O11" s="18">
        <f>IFERROR(VLOOKUP(N11,Preços!$A:$AH,MATCH($C11,Preços!$1:$1),0)," -")</f>
        <v>7.25</v>
      </c>
      <c r="P11" s="14" t="str">
        <f>IFERROR(VLOOKUP($A11&amp;P$1,output!$A:$B,2,0)," -")</f>
        <v>NowlogNowlog StandardGOCAP.01</v>
      </c>
      <c r="Q11" s="18">
        <f>IFERROR(VLOOKUP(P11,Preços!$A:$AH,MATCH($C11,Preços!$1:$1),0)," -")</f>
        <v>7.3149999999999995</v>
      </c>
      <c r="R11" s="14" t="str">
        <f>IFERROR(VLOOKUP($A11&amp;R$1,output!$A:$B,2,0)," -")</f>
        <v xml:space="preserve"> -</v>
      </c>
      <c r="S11" s="18" t="str">
        <f>IFERROR(VLOOKUP(R11,Preços!$A:$AH,MATCH($C11,Preços!$1:$1),0)," -")</f>
        <v xml:space="preserve"> -</v>
      </c>
      <c r="T11" s="14" t="str">
        <f>IFERROR(VLOOKUP($A11&amp;T$1,output!$A:$B,2,0)," -")</f>
        <v>SpeedlogSpeedlog StandardGOCapital</v>
      </c>
      <c r="U11" s="18">
        <f>IFERROR(VLOOKUP(T11,Preços!$A:$AH,MATCH($C11,Preços!$1:$1),0)," -")</f>
        <v>22.74</v>
      </c>
      <c r="V11" s="14" t="str">
        <f>IFERROR(VLOOKUP($A11&amp;V$1,output!$A:$B,2,0)," -")</f>
        <v>TransfolhaTransfolha TerrestreGOCAP</v>
      </c>
      <c r="W11" s="18">
        <f>IFERROR(VLOOKUP(V11,Preços!$A:$AH,MATCH($C11,Preços!$1:$1),0)," -")</f>
        <v>9.68</v>
      </c>
      <c r="X11" s="22" t="str">
        <f t="shared" si="0"/>
        <v>LoggiN</v>
      </c>
      <c r="Y11" s="21">
        <f t="shared" si="1"/>
        <v>7.25</v>
      </c>
    </row>
    <row r="12" spans="1:25" x14ac:dyDescent="0.25">
      <c r="A12" s="16">
        <v>13024091</v>
      </c>
      <c r="B12" s="17">
        <v>0.9</v>
      </c>
      <c r="C12">
        <f>IF(AND(B12&gt;Preços!$M$1,B12&lt;=Preços!$N$1),Preços!$N$1,IF(AND(B12&gt;Preços!$N$1,B12&lt;=Preços!$O$1),Preços!$O$1,IF(AND(B12&gt;Preços!$O$1,B12&lt;=Preços!$P$1),Preços!$P$1,IF(AND(B12&gt;Preços!$P$1,B12&lt;=Preços!$Q$1),Preços!$Q$1,IF(AND(B12&gt;Preços!$Q$1,B12&lt;=Preços!$R$1),Preços!$R$1,IF(AND(B12&gt;Preços!$R$1,B12&lt;=Preços!$S$1),Preços!$S$1,IF(AND(B12&gt;Preços!$R$1,B12&lt;=Preços!$S$1),Preços!$S$1,IF(AND(B12&gt;Preços!$S$1,B12&lt;=Preços!$T$1),Preços!$T$1,IF(AND(B12&gt;Preços!$T$1,B12&lt;=Preços!$U$1),Preços!$U$1,IF(AND(B12&gt;Preços!$U$1,B12&lt;=Preços!$V$1),Preços!$V$1,IF(AND(B12&gt;Preços!$V$1,B12&lt;=Preços!$W$1),Preços!$W$1,IF(AND(B12&gt;Preços!$W$1,B12&lt;=Preços!$X$1),Preços!$X$1,IF(AND(B12&gt;Preços!$X$1,B12&lt;=Preços!$Y$1),Preços!$Y$1,IF(AND(B12&gt;Preços!$Y$1,B12&lt;=Preços!$Z$1),Preços!$Z$1,IF(AND(B12&gt;Preços!$Z$1,B12&lt;=Preços!$AA$1),Preços!$AA$1,IF(AND(B12&gt;Preços!$AA$1,B12&lt;=Preços!$AB$1),Preços!$AB$1,IF(AND(B12&gt;Preços!$AB$1,B12&lt;=Preços!$AC$1),Preços!$AC$1,IF(AND(B12&gt;Preços!$AC$1,B12&lt;=Preços!$AD$1),Preços!$AD$1,IF(AND(B12&gt;Preços!$AD$1,B12&lt;=Preços!$AE$1),Preços!$AE$1,IF(AND(B12&gt;Preços!$AE$1,B12&lt;=Preços!$AF$1),Preços!$AF$1,IF(AND(B12&gt;Preços!$AF$1,B12&lt;=Preços!$AG$1),Preços!$AG$1,IF(AND(B12&gt;Preços!$AG$1,B12&lt;=Preços!$AH$1),Preços!$AH$1))))))))))))))))))))))</f>
        <v>0.9</v>
      </c>
      <c r="D12" s="14" t="str">
        <f>IFERROR(VLOOKUP($A12&amp;D$1,output!$A:$B,2,0)," -")</f>
        <v>CorreiosImpresso EconômicoSPMódico</v>
      </c>
      <c r="E12" s="18">
        <f>IFERROR(VLOOKUP(D12,Preços!$A:$AH,MATCH($C12,Preços!$1:$1),0)," -")</f>
        <v>12.4</v>
      </c>
      <c r="F12" s="14" t="str">
        <f>IFERROR(VLOOKUP($A12&amp;F$1,output!$A:$B,2,0)," -")</f>
        <v xml:space="preserve"> -</v>
      </c>
      <c r="G12" s="18" t="str">
        <f>IFERROR(VLOOKUP(F12,Preços!$A:$AH,MATCH($C12,Preços!$1:$1),0)," -")</f>
        <v xml:space="preserve"> -</v>
      </c>
      <c r="H12" s="14" t="str">
        <f>IFERROR(VLOOKUP($A12&amp;H$1,output!$A:$B,2,0)," -")</f>
        <v>Flash CourierFlash Courier PACSPInterior</v>
      </c>
      <c r="I12" s="18">
        <f>IFERROR(VLOOKUP(H12,Preços!$A:$AH,MATCH($C12,Preços!$1:$1),0)," -")</f>
        <v>12.39</v>
      </c>
      <c r="J12" s="14" t="str">
        <f>IFERROR(VLOOKUP($A12&amp;J$1,output!$A:$B,2,0)," -")</f>
        <v>JadlogJadlog RodoviarioSPCapital</v>
      </c>
      <c r="K12" s="18">
        <f>IFERROR(VLOOKUP(J12,Preços!$A:$AH,MATCH($C12,Preços!$1:$1),0)," -")</f>
        <v>10.5</v>
      </c>
      <c r="L12" s="14" t="str">
        <f>IFERROR(VLOOKUP($A12&amp;L$1,output!$A:$B,2,0)," -")</f>
        <v xml:space="preserve"> -</v>
      </c>
      <c r="M12" s="18" t="str">
        <f>IFERROR(VLOOKUP(L12,Preços!$A:$AH,MATCH($C12,Preços!$1:$1),0)," -")</f>
        <v xml:space="preserve"> -</v>
      </c>
      <c r="N12" s="14" t="str">
        <f>IFERROR(VLOOKUP($A12&amp;N$1,output!$A:$B,2,0)," -")</f>
        <v>LoggiNLoggi StandardNSPCampinas Zona 1</v>
      </c>
      <c r="O12" s="18">
        <f>IFERROR(VLOOKUP(N12,Preços!$A:$AH,MATCH($C12,Preços!$1:$1),0)," -")</f>
        <v>7.89</v>
      </c>
      <c r="P12" s="14" t="str">
        <f>IFERROR(VLOOKUP($A12&amp;P$1,output!$A:$B,2,0)," -")</f>
        <v xml:space="preserve"> -</v>
      </c>
      <c r="Q12" s="18" t="str">
        <f>IFERROR(VLOOKUP(P12,Preços!$A:$AH,MATCH($C12,Preços!$1:$1),0)," -")</f>
        <v xml:space="preserve"> -</v>
      </c>
      <c r="R12" s="14" t="str">
        <f>IFERROR(VLOOKUP($A12&amp;R$1,output!$A:$B,2,0)," -")</f>
        <v xml:space="preserve"> -</v>
      </c>
      <c r="S12" s="18" t="str">
        <f>IFERROR(VLOOKUP(R12,Preços!$A:$AH,MATCH($C12,Preços!$1:$1),0)," -")</f>
        <v xml:space="preserve"> -</v>
      </c>
      <c r="T12" s="14" t="str">
        <f>IFERROR(VLOOKUP($A12&amp;T$1,output!$A:$B,2,0)," -")</f>
        <v>SpeedlogSpeedlog StandardSPInterior</v>
      </c>
      <c r="U12" s="18">
        <f>IFERROR(VLOOKUP(T12,Preços!$A:$AH,MATCH($C12,Preços!$1:$1),0)," -")</f>
        <v>9.9</v>
      </c>
      <c r="V12" s="14" t="str">
        <f>IFERROR(VLOOKUP($A12&amp;V$1,output!$A:$B,2,0)," -")</f>
        <v>TransfolhaTransfolha TerrestreSPINT 1</v>
      </c>
      <c r="W12" s="18">
        <f>IFERROR(VLOOKUP(V12,Preços!$A:$AH,MATCH($C12,Preços!$1:$1),0)," -")</f>
        <v>8.83</v>
      </c>
      <c r="X12" s="22" t="str">
        <f t="shared" si="0"/>
        <v>LoggiN</v>
      </c>
      <c r="Y12" s="21">
        <f t="shared" si="1"/>
        <v>7.89</v>
      </c>
    </row>
    <row r="13" spans="1:25" x14ac:dyDescent="0.25">
      <c r="A13" s="16">
        <v>14883400</v>
      </c>
      <c r="B13" s="17">
        <v>0.9</v>
      </c>
      <c r="C13">
        <f>IF(AND(B13&gt;Preços!$M$1,B13&lt;=Preços!$N$1),Preços!$N$1,IF(AND(B13&gt;Preços!$N$1,B13&lt;=Preços!$O$1),Preços!$O$1,IF(AND(B13&gt;Preços!$O$1,B13&lt;=Preços!$P$1),Preços!$P$1,IF(AND(B13&gt;Preços!$P$1,B13&lt;=Preços!$Q$1),Preços!$Q$1,IF(AND(B13&gt;Preços!$Q$1,B13&lt;=Preços!$R$1),Preços!$R$1,IF(AND(B13&gt;Preços!$R$1,B13&lt;=Preços!$S$1),Preços!$S$1,IF(AND(B13&gt;Preços!$R$1,B13&lt;=Preços!$S$1),Preços!$S$1,IF(AND(B13&gt;Preços!$S$1,B13&lt;=Preços!$T$1),Preços!$T$1,IF(AND(B13&gt;Preços!$T$1,B13&lt;=Preços!$U$1),Preços!$U$1,IF(AND(B13&gt;Preços!$U$1,B13&lt;=Preços!$V$1),Preços!$V$1,IF(AND(B13&gt;Preços!$V$1,B13&lt;=Preços!$W$1),Preços!$W$1,IF(AND(B13&gt;Preços!$W$1,B13&lt;=Preços!$X$1),Preços!$X$1,IF(AND(B13&gt;Preços!$X$1,B13&lt;=Preços!$Y$1),Preços!$Y$1,IF(AND(B13&gt;Preços!$Y$1,B13&lt;=Preços!$Z$1),Preços!$Z$1,IF(AND(B13&gt;Preços!$Z$1,B13&lt;=Preços!$AA$1),Preços!$AA$1,IF(AND(B13&gt;Preços!$AA$1,B13&lt;=Preços!$AB$1),Preços!$AB$1,IF(AND(B13&gt;Preços!$AB$1,B13&lt;=Preços!$AC$1),Preços!$AC$1,IF(AND(B13&gt;Preços!$AC$1,B13&lt;=Preços!$AD$1),Preços!$AD$1,IF(AND(B13&gt;Preços!$AD$1,B13&lt;=Preços!$AE$1),Preços!$AE$1,IF(AND(B13&gt;Preços!$AE$1,B13&lt;=Preços!$AF$1),Preços!$AF$1,IF(AND(B13&gt;Preços!$AF$1,B13&lt;=Preços!$AG$1),Preços!$AG$1,IF(AND(B13&gt;Preços!$AG$1,B13&lt;=Preços!$AH$1),Preços!$AH$1))))))))))))))))))))))</f>
        <v>0.9</v>
      </c>
      <c r="D13" s="14" t="str">
        <f>IFERROR(VLOOKUP($A13&amp;D$1,output!$A:$B,2,0)," -")</f>
        <v>CorreiosImpresso EconômicoSPMódico</v>
      </c>
      <c r="E13" s="18">
        <f>IFERROR(VLOOKUP(D13,Preços!$A:$AH,MATCH($C13,Preços!$1:$1),0)," -")</f>
        <v>12.4</v>
      </c>
      <c r="F13" s="14" t="str">
        <f>IFERROR(VLOOKUP($A13&amp;F$1,output!$A:$B,2,0)," -")</f>
        <v xml:space="preserve"> -</v>
      </c>
      <c r="G13" s="18" t="str">
        <f>IFERROR(VLOOKUP(F13,Preços!$A:$AH,MATCH($C13,Preços!$1:$1),0)," -")</f>
        <v xml:space="preserve"> -</v>
      </c>
      <c r="H13" s="14" t="str">
        <f>IFERROR(VLOOKUP($A13&amp;H$1,output!$A:$B,2,0)," -")</f>
        <v xml:space="preserve"> -</v>
      </c>
      <c r="I13" s="18" t="str">
        <f>IFERROR(VLOOKUP(H13,Preços!$A:$AH,MATCH($C13,Preços!$1:$1),0)," -")</f>
        <v xml:space="preserve"> -</v>
      </c>
      <c r="J13" s="14" t="str">
        <f>IFERROR(VLOOKUP($A13&amp;J$1,output!$A:$B,2,0)," -")</f>
        <v>JadlogJadlog RodoviarioSPCapital</v>
      </c>
      <c r="K13" s="18">
        <f>IFERROR(VLOOKUP(J13,Preços!$A:$AH,MATCH($C13,Preços!$1:$1),0)," -")</f>
        <v>10.5</v>
      </c>
      <c r="L13" s="14" t="str">
        <f>IFERROR(VLOOKUP($A13&amp;L$1,output!$A:$B,2,0)," -")</f>
        <v xml:space="preserve"> -</v>
      </c>
      <c r="M13" s="18" t="str">
        <f>IFERROR(VLOOKUP(L13,Preços!$A:$AH,MATCH($C13,Preços!$1:$1),0)," -")</f>
        <v xml:space="preserve"> -</v>
      </c>
      <c r="N13" s="14" t="str">
        <f>IFERROR(VLOOKUP($A13&amp;N$1,output!$A:$B,2,0)," -")</f>
        <v xml:space="preserve"> -</v>
      </c>
      <c r="O13" s="18" t="str">
        <f>IFERROR(VLOOKUP(N13,Preços!$A:$AH,MATCH($C13,Preços!$1:$1),0)," -")</f>
        <v xml:space="preserve"> -</v>
      </c>
      <c r="P13" s="14" t="str">
        <f>IFERROR(VLOOKUP($A13&amp;P$1,output!$A:$B,2,0)," -")</f>
        <v xml:space="preserve"> -</v>
      </c>
      <c r="Q13" s="18" t="str">
        <f>IFERROR(VLOOKUP(P13,Preços!$A:$AH,MATCH($C13,Preços!$1:$1),0)," -")</f>
        <v xml:space="preserve"> -</v>
      </c>
      <c r="R13" s="14" t="str">
        <f>IFERROR(VLOOKUP($A13&amp;R$1,output!$A:$B,2,0)," -")</f>
        <v xml:space="preserve"> -</v>
      </c>
      <c r="S13" s="18" t="str">
        <f>IFERROR(VLOOKUP(R13,Preços!$A:$AH,MATCH($C13,Preços!$1:$1),0)," -")</f>
        <v xml:space="preserve"> -</v>
      </c>
      <c r="T13" s="14" t="str">
        <f>IFERROR(VLOOKUP($A13&amp;T$1,output!$A:$B,2,0)," -")</f>
        <v>SpeedlogSpeedlog StandardSPInterior</v>
      </c>
      <c r="U13" s="18">
        <f>IFERROR(VLOOKUP(T13,Preços!$A:$AH,MATCH($C13,Preços!$1:$1),0)," -")</f>
        <v>9.9</v>
      </c>
      <c r="V13" s="14" t="str">
        <f>IFERROR(VLOOKUP($A13&amp;V$1,output!$A:$B,2,0)," -")</f>
        <v>TransfolhaTransfolha TerrestreSPINT 2</v>
      </c>
      <c r="W13" s="18">
        <f>IFERROR(VLOOKUP(V13,Preços!$A:$AH,MATCH($C13,Preços!$1:$1),0)," -")</f>
        <v>9.9499999999999993</v>
      </c>
      <c r="X13" s="22" t="str">
        <f t="shared" si="0"/>
        <v>Speedlog</v>
      </c>
      <c r="Y13" s="21">
        <f t="shared" si="1"/>
        <v>9.9</v>
      </c>
    </row>
    <row r="14" spans="1:25" x14ac:dyDescent="0.25">
      <c r="A14" s="16">
        <v>12912590</v>
      </c>
      <c r="B14" s="17">
        <v>0.9</v>
      </c>
      <c r="C14">
        <f>IF(AND(B14&gt;Preços!$M$1,B14&lt;=Preços!$N$1),Preços!$N$1,IF(AND(B14&gt;Preços!$N$1,B14&lt;=Preços!$O$1),Preços!$O$1,IF(AND(B14&gt;Preços!$O$1,B14&lt;=Preços!$P$1),Preços!$P$1,IF(AND(B14&gt;Preços!$P$1,B14&lt;=Preços!$Q$1),Preços!$Q$1,IF(AND(B14&gt;Preços!$Q$1,B14&lt;=Preços!$R$1),Preços!$R$1,IF(AND(B14&gt;Preços!$R$1,B14&lt;=Preços!$S$1),Preços!$S$1,IF(AND(B14&gt;Preços!$R$1,B14&lt;=Preços!$S$1),Preços!$S$1,IF(AND(B14&gt;Preços!$S$1,B14&lt;=Preços!$T$1),Preços!$T$1,IF(AND(B14&gt;Preços!$T$1,B14&lt;=Preços!$U$1),Preços!$U$1,IF(AND(B14&gt;Preços!$U$1,B14&lt;=Preços!$V$1),Preços!$V$1,IF(AND(B14&gt;Preços!$V$1,B14&lt;=Preços!$W$1),Preços!$W$1,IF(AND(B14&gt;Preços!$W$1,B14&lt;=Preços!$X$1),Preços!$X$1,IF(AND(B14&gt;Preços!$X$1,B14&lt;=Preços!$Y$1),Preços!$Y$1,IF(AND(B14&gt;Preços!$Y$1,B14&lt;=Preços!$Z$1),Preços!$Z$1,IF(AND(B14&gt;Preços!$Z$1,B14&lt;=Preços!$AA$1),Preços!$AA$1,IF(AND(B14&gt;Preços!$AA$1,B14&lt;=Preços!$AB$1),Preços!$AB$1,IF(AND(B14&gt;Preços!$AB$1,B14&lt;=Preços!$AC$1),Preços!$AC$1,IF(AND(B14&gt;Preços!$AC$1,B14&lt;=Preços!$AD$1),Preços!$AD$1,IF(AND(B14&gt;Preços!$AD$1,B14&lt;=Preços!$AE$1),Preços!$AE$1,IF(AND(B14&gt;Preços!$AE$1,B14&lt;=Preços!$AF$1),Preços!$AF$1,IF(AND(B14&gt;Preços!$AF$1,B14&lt;=Preços!$AG$1),Preços!$AG$1,IF(AND(B14&gt;Preços!$AG$1,B14&lt;=Preços!$AH$1),Preços!$AH$1))))))))))))))))))))))</f>
        <v>0.9</v>
      </c>
      <c r="D14" s="14" t="str">
        <f>IFERROR(VLOOKUP($A14&amp;D$1,output!$A:$B,2,0)," -")</f>
        <v>CorreiosImpresso EconômicoSPMódico</v>
      </c>
      <c r="E14" s="18">
        <f>IFERROR(VLOOKUP(D14,Preços!$A:$AH,MATCH($C14,Preços!$1:$1),0)," -")</f>
        <v>12.4</v>
      </c>
      <c r="F14" s="14" t="str">
        <f>IFERROR(VLOOKUP($A14&amp;F$1,output!$A:$B,2,0)," -")</f>
        <v xml:space="preserve"> -</v>
      </c>
      <c r="G14" s="18" t="str">
        <f>IFERROR(VLOOKUP(F14,Preços!$A:$AH,MATCH($C14,Preços!$1:$1),0)," -")</f>
        <v xml:space="preserve"> -</v>
      </c>
      <c r="H14" s="14" t="str">
        <f>IFERROR(VLOOKUP($A14&amp;H$1,output!$A:$B,2,0)," -")</f>
        <v xml:space="preserve"> -</v>
      </c>
      <c r="I14" s="18" t="str">
        <f>IFERROR(VLOOKUP(H14,Preços!$A:$AH,MATCH($C14,Preços!$1:$1),0)," -")</f>
        <v xml:space="preserve"> -</v>
      </c>
      <c r="J14" s="14" t="str">
        <f>IFERROR(VLOOKUP($A14&amp;J$1,output!$A:$B,2,0)," -")</f>
        <v>JadlogJadlog RodoviarioSPCapital</v>
      </c>
      <c r="K14" s="18">
        <f>IFERROR(VLOOKUP(J14,Preços!$A:$AH,MATCH($C14,Preços!$1:$1),0)," -")</f>
        <v>10.5</v>
      </c>
      <c r="L14" s="14" t="str">
        <f>IFERROR(VLOOKUP($A14&amp;L$1,output!$A:$B,2,0)," -")</f>
        <v xml:space="preserve"> -</v>
      </c>
      <c r="M14" s="18" t="str">
        <f>IFERROR(VLOOKUP(L14,Preços!$A:$AH,MATCH($C14,Preços!$1:$1),0)," -")</f>
        <v xml:space="preserve"> -</v>
      </c>
      <c r="N14" s="14" t="str">
        <f>IFERROR(VLOOKUP($A14&amp;N$1,output!$A:$B,2,0)," -")</f>
        <v xml:space="preserve"> -</v>
      </c>
      <c r="O14" s="18" t="str">
        <f>IFERROR(VLOOKUP(N14,Preços!$A:$AH,MATCH($C14,Preços!$1:$1),0)," -")</f>
        <v xml:space="preserve"> -</v>
      </c>
      <c r="P14" s="14" t="str">
        <f>IFERROR(VLOOKUP($A14&amp;P$1,output!$A:$B,2,0)," -")</f>
        <v xml:space="preserve"> -</v>
      </c>
      <c r="Q14" s="18" t="str">
        <f>IFERROR(VLOOKUP(P14,Preços!$A:$AH,MATCH($C14,Preços!$1:$1),0)," -")</f>
        <v xml:space="preserve"> -</v>
      </c>
      <c r="R14" s="14" t="str">
        <f>IFERROR(VLOOKUP($A14&amp;R$1,output!$A:$B,2,0)," -")</f>
        <v xml:space="preserve"> -</v>
      </c>
      <c r="S14" s="18" t="str">
        <f>IFERROR(VLOOKUP(R14,Preços!$A:$AH,MATCH($C14,Preços!$1:$1),0)," -")</f>
        <v xml:space="preserve"> -</v>
      </c>
      <c r="T14" s="14" t="str">
        <f>IFERROR(VLOOKUP($A14&amp;T$1,output!$A:$B,2,0)," -")</f>
        <v>SpeedlogSpeedlog StandardSPInterior</v>
      </c>
      <c r="U14" s="18">
        <f>IFERROR(VLOOKUP(T14,Preços!$A:$AH,MATCH($C14,Preços!$1:$1),0)," -")</f>
        <v>9.9</v>
      </c>
      <c r="V14" s="14" t="str">
        <f>IFERROR(VLOOKUP($A14&amp;V$1,output!$A:$B,2,0)," -")</f>
        <v>TransfolhaTransfolha TerrestreSPINT 1</v>
      </c>
      <c r="W14" s="18">
        <f>IFERROR(VLOOKUP(V14,Preços!$A:$AH,MATCH($C14,Preços!$1:$1),0)," -")</f>
        <v>8.83</v>
      </c>
      <c r="X14" s="22" t="str">
        <f t="shared" si="0"/>
        <v>Transfolha</v>
      </c>
      <c r="Y14" s="21">
        <f>MIN(E14:W14)</f>
        <v>8.83</v>
      </c>
    </row>
    <row r="15" spans="1:25" x14ac:dyDescent="0.25">
      <c r="A15" s="16">
        <v>13343358</v>
      </c>
      <c r="B15" s="17">
        <v>0.9</v>
      </c>
      <c r="C15">
        <f>IF(AND(B15&gt;Preços!$M$1,B15&lt;=Preços!$N$1),Preços!$N$1,IF(AND(B15&gt;Preços!$N$1,B15&lt;=Preços!$O$1),Preços!$O$1,IF(AND(B15&gt;Preços!$O$1,B15&lt;=Preços!$P$1),Preços!$P$1,IF(AND(B15&gt;Preços!$P$1,B15&lt;=Preços!$Q$1),Preços!$Q$1,IF(AND(B15&gt;Preços!$Q$1,B15&lt;=Preços!$R$1),Preços!$R$1,IF(AND(B15&gt;Preços!$R$1,B15&lt;=Preços!$S$1),Preços!$S$1,IF(AND(B15&gt;Preços!$R$1,B15&lt;=Preços!$S$1),Preços!$S$1,IF(AND(B15&gt;Preços!$S$1,B15&lt;=Preços!$T$1),Preços!$T$1,IF(AND(B15&gt;Preços!$T$1,B15&lt;=Preços!$U$1),Preços!$U$1,IF(AND(B15&gt;Preços!$U$1,B15&lt;=Preços!$V$1),Preços!$V$1,IF(AND(B15&gt;Preços!$V$1,B15&lt;=Preços!$W$1),Preços!$W$1,IF(AND(B15&gt;Preços!$W$1,B15&lt;=Preços!$X$1),Preços!$X$1,IF(AND(B15&gt;Preços!$X$1,B15&lt;=Preços!$Y$1),Preços!$Y$1,IF(AND(B15&gt;Preços!$Y$1,B15&lt;=Preços!$Z$1),Preços!$Z$1,IF(AND(B15&gt;Preços!$Z$1,B15&lt;=Preços!$AA$1),Preços!$AA$1,IF(AND(B15&gt;Preços!$AA$1,B15&lt;=Preços!$AB$1),Preços!$AB$1,IF(AND(B15&gt;Preços!$AB$1,B15&lt;=Preços!$AC$1),Preços!$AC$1,IF(AND(B15&gt;Preços!$AC$1,B15&lt;=Preços!$AD$1),Preços!$AD$1,IF(AND(B15&gt;Preços!$AD$1,B15&lt;=Preços!$AE$1),Preços!$AE$1,IF(AND(B15&gt;Preços!$AE$1,B15&lt;=Preços!$AF$1),Preços!$AF$1,IF(AND(B15&gt;Preços!$AF$1,B15&lt;=Preços!$AG$1),Preços!$AG$1,IF(AND(B15&gt;Preços!$AG$1,B15&lt;=Preços!$AH$1),Preços!$AH$1))))))))))))))))))))))</f>
        <v>0.9</v>
      </c>
      <c r="D15" s="14" t="str">
        <f>IFERROR(VLOOKUP($A15&amp;D$1,output!$A:$B,2,0)," -")</f>
        <v>CorreiosImpresso EconômicoSPMódico</v>
      </c>
      <c r="E15" s="18">
        <f>IFERROR(VLOOKUP(D15,Preços!$A:$AH,MATCH($C15,Preços!$1:$1),0)," -")</f>
        <v>12.4</v>
      </c>
      <c r="F15" s="14" t="str">
        <f>IFERROR(VLOOKUP($A15&amp;F$1,output!$A:$B,2,0)," -")</f>
        <v xml:space="preserve"> -</v>
      </c>
      <c r="G15" s="18" t="str">
        <f>IFERROR(VLOOKUP(F15,Preços!$A:$AH,MATCH($C15,Preços!$1:$1),0)," -")</f>
        <v xml:space="preserve"> -</v>
      </c>
      <c r="H15" s="14" t="str">
        <f>IFERROR(VLOOKUP($A15&amp;H$1,output!$A:$B,2,0)," -")</f>
        <v>Flash CourierFlash Courier PACSPInterior</v>
      </c>
      <c r="I15" s="18">
        <f>IFERROR(VLOOKUP(H15,Preços!$A:$AH,MATCH($C15,Preços!$1:$1),0)," -")</f>
        <v>12.39</v>
      </c>
      <c r="J15" s="14" t="str">
        <f>IFERROR(VLOOKUP($A15&amp;J$1,output!$A:$B,2,0)," -")</f>
        <v>JadlogJadlog RodoviarioSPCapital</v>
      </c>
      <c r="K15" s="18">
        <f>IFERROR(VLOOKUP(J15,Preços!$A:$AH,MATCH($C15,Preços!$1:$1),0)," -")</f>
        <v>10.5</v>
      </c>
      <c r="L15" s="14" t="str">
        <f>IFERROR(VLOOKUP($A15&amp;L$1,output!$A:$B,2,0)," -")</f>
        <v xml:space="preserve"> -</v>
      </c>
      <c r="M15" s="18" t="str">
        <f>IFERROR(VLOOKUP(L15,Preços!$A:$AH,MATCH($C15,Preços!$1:$1),0)," -")</f>
        <v xml:space="preserve"> -</v>
      </c>
      <c r="N15" s="14" t="str">
        <f>IFERROR(VLOOKUP($A15&amp;N$1,output!$A:$B,2,0)," -")</f>
        <v xml:space="preserve"> -</v>
      </c>
      <c r="O15" s="18" t="str">
        <f>IFERROR(VLOOKUP(N15,Preços!$A:$AH,MATCH($C15,Preços!$1:$1),0)," -")</f>
        <v xml:space="preserve"> -</v>
      </c>
      <c r="P15" s="14" t="str">
        <f>IFERROR(VLOOKUP($A15&amp;P$1,output!$A:$B,2,0)," -")</f>
        <v xml:space="preserve"> -</v>
      </c>
      <c r="Q15" s="18" t="str">
        <f>IFERROR(VLOOKUP(P15,Preços!$A:$AH,MATCH($C15,Preços!$1:$1),0)," -")</f>
        <v xml:space="preserve"> -</v>
      </c>
      <c r="R15" s="14" t="str">
        <f>IFERROR(VLOOKUP($A15&amp;R$1,output!$A:$B,2,0)," -")</f>
        <v xml:space="preserve"> -</v>
      </c>
      <c r="S15" s="18" t="str">
        <f>IFERROR(VLOOKUP(R15,Preços!$A:$AH,MATCH($C15,Preços!$1:$1),0)," -")</f>
        <v xml:space="preserve"> -</v>
      </c>
      <c r="T15" s="14" t="str">
        <f>IFERROR(VLOOKUP($A15&amp;T$1,output!$A:$B,2,0)," -")</f>
        <v>SpeedlogSpeedlog StandardSPInterior</v>
      </c>
      <c r="U15" s="18">
        <f>IFERROR(VLOOKUP(T15,Preços!$A:$AH,MATCH($C15,Preços!$1:$1),0)," -")</f>
        <v>9.9</v>
      </c>
      <c r="V15" s="14" t="str">
        <f>IFERROR(VLOOKUP($A15&amp;V$1,output!$A:$B,2,0)," -")</f>
        <v>TransfolhaTransfolha TerrestreSPINT 1</v>
      </c>
      <c r="W15" s="18">
        <f>IFERROR(VLOOKUP(V15,Preços!$A:$AH,MATCH($C15,Preços!$1:$1),0)," -")</f>
        <v>8.83</v>
      </c>
      <c r="X15" s="22" t="str">
        <f t="shared" si="0"/>
        <v>Transfolha</v>
      </c>
      <c r="Y15" s="21">
        <f t="shared" si="1"/>
        <v>8.83</v>
      </c>
    </row>
    <row r="16" spans="1:25" x14ac:dyDescent="0.25">
      <c r="A16" s="16">
        <v>13220025</v>
      </c>
      <c r="B16" s="17">
        <v>0.9</v>
      </c>
      <c r="C16">
        <f>IF(AND(B16&gt;Preços!$M$1,B16&lt;=Preços!$N$1),Preços!$N$1,IF(AND(B16&gt;Preços!$N$1,B16&lt;=Preços!$O$1),Preços!$O$1,IF(AND(B16&gt;Preços!$O$1,B16&lt;=Preços!$P$1),Preços!$P$1,IF(AND(B16&gt;Preços!$P$1,B16&lt;=Preços!$Q$1),Preços!$Q$1,IF(AND(B16&gt;Preços!$Q$1,B16&lt;=Preços!$R$1),Preços!$R$1,IF(AND(B16&gt;Preços!$R$1,B16&lt;=Preços!$S$1),Preços!$S$1,IF(AND(B16&gt;Preços!$R$1,B16&lt;=Preços!$S$1),Preços!$S$1,IF(AND(B16&gt;Preços!$S$1,B16&lt;=Preços!$T$1),Preços!$T$1,IF(AND(B16&gt;Preços!$T$1,B16&lt;=Preços!$U$1),Preços!$U$1,IF(AND(B16&gt;Preços!$U$1,B16&lt;=Preços!$V$1),Preços!$V$1,IF(AND(B16&gt;Preços!$V$1,B16&lt;=Preços!$W$1),Preços!$W$1,IF(AND(B16&gt;Preços!$W$1,B16&lt;=Preços!$X$1),Preços!$X$1,IF(AND(B16&gt;Preços!$X$1,B16&lt;=Preços!$Y$1),Preços!$Y$1,IF(AND(B16&gt;Preços!$Y$1,B16&lt;=Preços!$Z$1),Preços!$Z$1,IF(AND(B16&gt;Preços!$Z$1,B16&lt;=Preços!$AA$1),Preços!$AA$1,IF(AND(B16&gt;Preços!$AA$1,B16&lt;=Preços!$AB$1),Preços!$AB$1,IF(AND(B16&gt;Preços!$AB$1,B16&lt;=Preços!$AC$1),Preços!$AC$1,IF(AND(B16&gt;Preços!$AC$1,B16&lt;=Preços!$AD$1),Preços!$AD$1,IF(AND(B16&gt;Preços!$AD$1,B16&lt;=Preços!$AE$1),Preços!$AE$1,IF(AND(B16&gt;Preços!$AE$1,B16&lt;=Preços!$AF$1),Preços!$AF$1,IF(AND(B16&gt;Preços!$AF$1,B16&lt;=Preços!$AG$1),Preços!$AG$1,IF(AND(B16&gt;Preços!$AG$1,B16&lt;=Preços!$AH$1),Preços!$AH$1))))))))))))))))))))))</f>
        <v>0.9</v>
      </c>
      <c r="D16" s="14" t="str">
        <f>IFERROR(VLOOKUP($A16&amp;D$1,output!$A:$B,2,0)," -")</f>
        <v>CorreiosImpresso EconômicoSPMódico</v>
      </c>
      <c r="E16" s="18">
        <f>IFERROR(VLOOKUP(D16,Preços!$A:$AH,MATCH($C16,Preços!$1:$1),0)," -")</f>
        <v>12.4</v>
      </c>
      <c r="F16" s="14" t="str">
        <f>IFERROR(VLOOKUP($A16&amp;F$1,output!$A:$B,2,0)," -")</f>
        <v xml:space="preserve"> -</v>
      </c>
      <c r="G16" s="18" t="str">
        <f>IFERROR(VLOOKUP(F16,Preços!$A:$AH,MATCH($C16,Preços!$1:$1),0)," -")</f>
        <v xml:space="preserve"> -</v>
      </c>
      <c r="H16" s="14" t="str">
        <f>IFERROR(VLOOKUP($A16&amp;H$1,output!$A:$B,2,0)," -")</f>
        <v xml:space="preserve"> -</v>
      </c>
      <c r="I16" s="18" t="str">
        <f>IFERROR(VLOOKUP(H16,Preços!$A:$AH,MATCH($C16,Preços!$1:$1),0)," -")</f>
        <v xml:space="preserve"> -</v>
      </c>
      <c r="J16" s="14" t="str">
        <f>IFERROR(VLOOKUP($A16&amp;J$1,output!$A:$B,2,0)," -")</f>
        <v>JadlogJadlog RodoviarioSPCapital</v>
      </c>
      <c r="K16" s="18">
        <f>IFERROR(VLOOKUP(J16,Preços!$A:$AH,MATCH($C16,Preços!$1:$1),0)," -")</f>
        <v>10.5</v>
      </c>
      <c r="L16" s="14" t="str">
        <f>IFERROR(VLOOKUP($A16&amp;L$1,output!$A:$B,2,0)," -")</f>
        <v xml:space="preserve"> -</v>
      </c>
      <c r="M16" s="18" t="str">
        <f>IFERROR(VLOOKUP(L16,Preços!$A:$AH,MATCH($C16,Preços!$1:$1),0)," -")</f>
        <v xml:space="preserve"> -</v>
      </c>
      <c r="N16" s="14" t="str">
        <f>IFERROR(VLOOKUP($A16&amp;N$1,output!$A:$B,2,0)," -")</f>
        <v xml:space="preserve"> -</v>
      </c>
      <c r="O16" s="18" t="str">
        <f>IFERROR(VLOOKUP(N16,Preços!$A:$AH,MATCH($C16,Preços!$1:$1),0)," -")</f>
        <v xml:space="preserve"> -</v>
      </c>
      <c r="P16" s="14" t="str">
        <f>IFERROR(VLOOKUP($A16&amp;P$1,output!$A:$B,2,0)," -")</f>
        <v xml:space="preserve"> -</v>
      </c>
      <c r="Q16" s="18" t="str">
        <f>IFERROR(VLOOKUP(P16,Preços!$A:$AH,MATCH($C16,Preços!$1:$1),0)," -")</f>
        <v xml:space="preserve"> -</v>
      </c>
      <c r="R16" s="14" t="str">
        <f>IFERROR(VLOOKUP($A16&amp;R$1,output!$A:$B,2,0)," -")</f>
        <v xml:space="preserve"> -</v>
      </c>
      <c r="S16" s="18" t="str">
        <f>IFERROR(VLOOKUP(R16,Preços!$A:$AH,MATCH($C16,Preços!$1:$1),0)," -")</f>
        <v xml:space="preserve"> -</v>
      </c>
      <c r="T16" s="14" t="str">
        <f>IFERROR(VLOOKUP($A16&amp;T$1,output!$A:$B,2,0)," -")</f>
        <v>SpeedlogSpeedlog StandardSPInterior</v>
      </c>
      <c r="U16" s="18">
        <f>IFERROR(VLOOKUP(T16,Preços!$A:$AH,MATCH($C16,Preços!$1:$1),0)," -")</f>
        <v>9.9</v>
      </c>
      <c r="V16" s="14" t="str">
        <f>IFERROR(VLOOKUP($A16&amp;V$1,output!$A:$B,2,0)," -")</f>
        <v>TransfolhaTransfolha TerrestreSPINT 2</v>
      </c>
      <c r="W16" s="18">
        <f>IFERROR(VLOOKUP(V16,Preços!$A:$AH,MATCH($C16,Preços!$1:$1),0)," -")</f>
        <v>9.9499999999999993</v>
      </c>
      <c r="X16" s="22" t="str">
        <f t="shared" si="0"/>
        <v>Speedlog</v>
      </c>
      <c r="Y16" s="21">
        <f t="shared" si="1"/>
        <v>9.9</v>
      </c>
    </row>
    <row r="17" spans="1:25" x14ac:dyDescent="0.25">
      <c r="A17" s="16">
        <v>14061250</v>
      </c>
      <c r="B17" s="17">
        <v>0.9</v>
      </c>
      <c r="C17">
        <f>IF(AND(B17&gt;Preços!$M$1,B17&lt;=Preços!$N$1),Preços!$N$1,IF(AND(B17&gt;Preços!$N$1,B17&lt;=Preços!$O$1),Preços!$O$1,IF(AND(B17&gt;Preços!$O$1,B17&lt;=Preços!$P$1),Preços!$P$1,IF(AND(B17&gt;Preços!$P$1,B17&lt;=Preços!$Q$1),Preços!$Q$1,IF(AND(B17&gt;Preços!$Q$1,B17&lt;=Preços!$R$1),Preços!$R$1,IF(AND(B17&gt;Preços!$R$1,B17&lt;=Preços!$S$1),Preços!$S$1,IF(AND(B17&gt;Preços!$R$1,B17&lt;=Preços!$S$1),Preços!$S$1,IF(AND(B17&gt;Preços!$S$1,B17&lt;=Preços!$T$1),Preços!$T$1,IF(AND(B17&gt;Preços!$T$1,B17&lt;=Preços!$U$1),Preços!$U$1,IF(AND(B17&gt;Preços!$U$1,B17&lt;=Preços!$V$1),Preços!$V$1,IF(AND(B17&gt;Preços!$V$1,B17&lt;=Preços!$W$1),Preços!$W$1,IF(AND(B17&gt;Preços!$W$1,B17&lt;=Preços!$X$1),Preços!$X$1,IF(AND(B17&gt;Preços!$X$1,B17&lt;=Preços!$Y$1),Preços!$Y$1,IF(AND(B17&gt;Preços!$Y$1,B17&lt;=Preços!$Z$1),Preços!$Z$1,IF(AND(B17&gt;Preços!$Z$1,B17&lt;=Preços!$AA$1),Preços!$AA$1,IF(AND(B17&gt;Preços!$AA$1,B17&lt;=Preços!$AB$1),Preços!$AB$1,IF(AND(B17&gt;Preços!$AB$1,B17&lt;=Preços!$AC$1),Preços!$AC$1,IF(AND(B17&gt;Preços!$AC$1,B17&lt;=Preços!$AD$1),Preços!$AD$1,IF(AND(B17&gt;Preços!$AD$1,B17&lt;=Preços!$AE$1),Preços!$AE$1,IF(AND(B17&gt;Preços!$AE$1,B17&lt;=Preços!$AF$1),Preços!$AF$1,IF(AND(B17&gt;Preços!$AF$1,B17&lt;=Preços!$AG$1),Preços!$AG$1,IF(AND(B17&gt;Preços!$AG$1,B17&lt;=Preços!$AH$1),Preços!$AH$1))))))))))))))))))))))</f>
        <v>0.9</v>
      </c>
      <c r="D17" s="14" t="str">
        <f>IFERROR(VLOOKUP($A17&amp;D$1,output!$A:$B,2,0)," -")</f>
        <v>CorreiosImpresso EconômicoSPMódico</v>
      </c>
      <c r="E17" s="18">
        <f>IFERROR(VLOOKUP(D17,Preços!$A:$AH,MATCH($C17,Preços!$1:$1),0)," -")</f>
        <v>12.4</v>
      </c>
      <c r="F17" s="14" t="str">
        <f>IFERROR(VLOOKUP($A17&amp;F$1,output!$A:$B,2,0)," -")</f>
        <v xml:space="preserve"> -</v>
      </c>
      <c r="G17" s="18" t="str">
        <f>IFERROR(VLOOKUP(F17,Preços!$A:$AH,MATCH($C17,Preços!$1:$1),0)," -")</f>
        <v xml:space="preserve"> -</v>
      </c>
      <c r="H17" s="14" t="str">
        <f>IFERROR(VLOOKUP($A17&amp;H$1,output!$A:$B,2,0)," -")</f>
        <v>Flash CourierFlash Courier PACSPInterior</v>
      </c>
      <c r="I17" s="18">
        <f>IFERROR(VLOOKUP(H17,Preços!$A:$AH,MATCH($C17,Preços!$1:$1),0)," -")</f>
        <v>12.39</v>
      </c>
      <c r="J17" s="14" t="str">
        <f>IFERROR(VLOOKUP($A17&amp;J$1,output!$A:$B,2,0)," -")</f>
        <v>JadlogJadlog RodoviarioSPCapital</v>
      </c>
      <c r="K17" s="18">
        <f>IFERROR(VLOOKUP(J17,Preços!$A:$AH,MATCH($C17,Preços!$1:$1),0)," -")</f>
        <v>10.5</v>
      </c>
      <c r="L17" s="14" t="str">
        <f>IFERROR(VLOOKUP($A17&amp;L$1,output!$A:$B,2,0)," -")</f>
        <v xml:space="preserve"> -</v>
      </c>
      <c r="M17" s="18" t="str">
        <f>IFERROR(VLOOKUP(L17,Preços!$A:$AH,MATCH($C17,Preços!$1:$1),0)," -")</f>
        <v xml:space="preserve"> -</v>
      </c>
      <c r="N17" s="14" t="str">
        <f>IFERROR(VLOOKUP($A17&amp;N$1,output!$A:$B,2,0)," -")</f>
        <v>LoggiNLoggi StandardNSPRibeirão Zona 1</v>
      </c>
      <c r="O17" s="18">
        <f>IFERROR(VLOOKUP(N17,Preços!$A:$AH,MATCH($C17,Preços!$1:$1),0)," -")</f>
        <v>7.89</v>
      </c>
      <c r="P17" s="14" t="str">
        <f>IFERROR(VLOOKUP($A17&amp;P$1,output!$A:$B,2,0)," -")</f>
        <v xml:space="preserve"> -</v>
      </c>
      <c r="Q17" s="18" t="str">
        <f>IFERROR(VLOOKUP(P17,Preços!$A:$AH,MATCH($C17,Preços!$1:$1),0)," -")</f>
        <v xml:space="preserve"> -</v>
      </c>
      <c r="R17" s="14" t="str">
        <f>IFERROR(VLOOKUP($A17&amp;R$1,output!$A:$B,2,0)," -")</f>
        <v xml:space="preserve"> -</v>
      </c>
      <c r="S17" s="18" t="str">
        <f>IFERROR(VLOOKUP(R17,Preços!$A:$AH,MATCH($C17,Preços!$1:$1),0)," -")</f>
        <v xml:space="preserve"> -</v>
      </c>
      <c r="T17" s="14" t="str">
        <f>IFERROR(VLOOKUP($A17&amp;T$1,output!$A:$B,2,0)," -")</f>
        <v>SpeedlogSpeedlog StandardSPInterior</v>
      </c>
      <c r="U17" s="18">
        <f>IFERROR(VLOOKUP(T17,Preços!$A:$AH,MATCH($C17,Preços!$1:$1),0)," -")</f>
        <v>9.9</v>
      </c>
      <c r="V17" s="14" t="str">
        <f>IFERROR(VLOOKUP($A17&amp;V$1,output!$A:$B,2,0)," -")</f>
        <v>TransfolhaTransfolha TerrestreSPINT 1</v>
      </c>
      <c r="W17" s="18">
        <f>IFERROR(VLOOKUP(V17,Preços!$A:$AH,MATCH($C17,Preços!$1:$1),0)," -")</f>
        <v>8.83</v>
      </c>
      <c r="X17" s="22" t="str">
        <f t="shared" si="0"/>
        <v>LoggiN</v>
      </c>
      <c r="Y17" s="21">
        <f t="shared" si="1"/>
        <v>7.89</v>
      </c>
    </row>
    <row r="18" spans="1:25" x14ac:dyDescent="0.25">
      <c r="A18" s="16">
        <v>13330060</v>
      </c>
      <c r="B18" s="17">
        <v>0.9</v>
      </c>
      <c r="C18">
        <f>IF(AND(B18&gt;Preços!$M$1,B18&lt;=Preços!$N$1),Preços!$N$1,IF(AND(B18&gt;Preços!$N$1,B18&lt;=Preços!$O$1),Preços!$O$1,IF(AND(B18&gt;Preços!$O$1,B18&lt;=Preços!$P$1),Preços!$P$1,IF(AND(B18&gt;Preços!$P$1,B18&lt;=Preços!$Q$1),Preços!$Q$1,IF(AND(B18&gt;Preços!$Q$1,B18&lt;=Preços!$R$1),Preços!$R$1,IF(AND(B18&gt;Preços!$R$1,B18&lt;=Preços!$S$1),Preços!$S$1,IF(AND(B18&gt;Preços!$R$1,B18&lt;=Preços!$S$1),Preços!$S$1,IF(AND(B18&gt;Preços!$S$1,B18&lt;=Preços!$T$1),Preços!$T$1,IF(AND(B18&gt;Preços!$T$1,B18&lt;=Preços!$U$1),Preços!$U$1,IF(AND(B18&gt;Preços!$U$1,B18&lt;=Preços!$V$1),Preços!$V$1,IF(AND(B18&gt;Preços!$V$1,B18&lt;=Preços!$W$1),Preços!$W$1,IF(AND(B18&gt;Preços!$W$1,B18&lt;=Preços!$X$1),Preços!$X$1,IF(AND(B18&gt;Preços!$X$1,B18&lt;=Preços!$Y$1),Preços!$Y$1,IF(AND(B18&gt;Preços!$Y$1,B18&lt;=Preços!$Z$1),Preços!$Z$1,IF(AND(B18&gt;Preços!$Z$1,B18&lt;=Preços!$AA$1),Preços!$AA$1,IF(AND(B18&gt;Preços!$AA$1,B18&lt;=Preços!$AB$1),Preços!$AB$1,IF(AND(B18&gt;Preços!$AB$1,B18&lt;=Preços!$AC$1),Preços!$AC$1,IF(AND(B18&gt;Preços!$AC$1,B18&lt;=Preços!$AD$1),Preços!$AD$1,IF(AND(B18&gt;Preços!$AD$1,B18&lt;=Preços!$AE$1),Preços!$AE$1,IF(AND(B18&gt;Preços!$AE$1,B18&lt;=Preços!$AF$1),Preços!$AF$1,IF(AND(B18&gt;Preços!$AF$1,B18&lt;=Preços!$AG$1),Preços!$AG$1,IF(AND(B18&gt;Preços!$AG$1,B18&lt;=Preços!$AH$1),Preços!$AH$1))))))))))))))))))))))</f>
        <v>0.9</v>
      </c>
      <c r="D18" s="14" t="str">
        <f>IFERROR(VLOOKUP($A18&amp;D$1,output!$A:$B,2,0)," -")</f>
        <v>CorreiosImpresso EconômicoSPMódico</v>
      </c>
      <c r="E18" s="18">
        <f>IFERROR(VLOOKUP(D18,Preços!$A:$AH,MATCH($C18,Preços!$1:$1),0)," -")</f>
        <v>12.4</v>
      </c>
      <c r="F18" s="14" t="str">
        <f>IFERROR(VLOOKUP($A18&amp;F$1,output!$A:$B,2,0)," -")</f>
        <v xml:space="preserve"> -</v>
      </c>
      <c r="G18" s="18" t="str">
        <f>IFERROR(VLOOKUP(F18,Preços!$A:$AH,MATCH($C18,Preços!$1:$1),0)," -")</f>
        <v xml:space="preserve"> -</v>
      </c>
      <c r="H18" s="14" t="str">
        <f>IFERROR(VLOOKUP($A18&amp;H$1,output!$A:$B,2,0)," -")</f>
        <v>Flash CourierFlash Courier PACSPInterior</v>
      </c>
      <c r="I18" s="18">
        <f>IFERROR(VLOOKUP(H18,Preços!$A:$AH,MATCH($C18,Preços!$1:$1),0)," -")</f>
        <v>12.39</v>
      </c>
      <c r="J18" s="14" t="str">
        <f>IFERROR(VLOOKUP($A18&amp;J$1,output!$A:$B,2,0)," -")</f>
        <v>JadlogJadlog RodoviarioSPCapital</v>
      </c>
      <c r="K18" s="18">
        <f>IFERROR(VLOOKUP(J18,Preços!$A:$AH,MATCH($C18,Preços!$1:$1),0)," -")</f>
        <v>10.5</v>
      </c>
      <c r="L18" s="14" t="str">
        <f>IFERROR(VLOOKUP($A18&amp;L$1,output!$A:$B,2,0)," -")</f>
        <v xml:space="preserve"> -</v>
      </c>
      <c r="M18" s="18" t="str">
        <f>IFERROR(VLOOKUP(L18,Preços!$A:$AH,MATCH($C18,Preços!$1:$1),0)," -")</f>
        <v xml:space="preserve"> -</v>
      </c>
      <c r="N18" s="14" t="str">
        <f>IFERROR(VLOOKUP($A18&amp;N$1,output!$A:$B,2,0)," -")</f>
        <v xml:space="preserve"> -</v>
      </c>
      <c r="O18" s="18" t="str">
        <f>IFERROR(VLOOKUP(N18,Preços!$A:$AH,MATCH($C18,Preços!$1:$1),0)," -")</f>
        <v xml:space="preserve"> -</v>
      </c>
      <c r="P18" s="14" t="str">
        <f>IFERROR(VLOOKUP($A18&amp;P$1,output!$A:$B,2,0)," -")</f>
        <v xml:space="preserve"> -</v>
      </c>
      <c r="Q18" s="18" t="str">
        <f>IFERROR(VLOOKUP(P18,Preços!$A:$AH,MATCH($C18,Preços!$1:$1),0)," -")</f>
        <v xml:space="preserve"> -</v>
      </c>
      <c r="R18" s="14" t="str">
        <f>IFERROR(VLOOKUP($A18&amp;R$1,output!$A:$B,2,0)," -")</f>
        <v xml:space="preserve"> -</v>
      </c>
      <c r="S18" s="18" t="str">
        <f>IFERROR(VLOOKUP(R18,Preços!$A:$AH,MATCH($C18,Preços!$1:$1),0)," -")</f>
        <v xml:space="preserve"> -</v>
      </c>
      <c r="T18" s="14" t="str">
        <f>IFERROR(VLOOKUP($A18&amp;T$1,output!$A:$B,2,0)," -")</f>
        <v>SpeedlogSpeedlog StandardSPInterior</v>
      </c>
      <c r="U18" s="18">
        <f>IFERROR(VLOOKUP(T18,Preços!$A:$AH,MATCH($C18,Preços!$1:$1),0)," -")</f>
        <v>9.9</v>
      </c>
      <c r="V18" s="14" t="str">
        <f>IFERROR(VLOOKUP($A18&amp;V$1,output!$A:$B,2,0)," -")</f>
        <v>TransfolhaTransfolha TerrestreSPINT 1</v>
      </c>
      <c r="W18" s="18">
        <f>IFERROR(VLOOKUP(V18,Preços!$A:$AH,MATCH($C18,Preços!$1:$1),0)," -")</f>
        <v>8.83</v>
      </c>
      <c r="X18" s="22" t="str">
        <f t="shared" si="0"/>
        <v>Transfolha</v>
      </c>
      <c r="Y18" s="21">
        <f t="shared" si="1"/>
        <v>8.83</v>
      </c>
    </row>
    <row r="19" spans="1:25" x14ac:dyDescent="0.25">
      <c r="A19" s="16">
        <v>14801190</v>
      </c>
      <c r="B19" s="17">
        <v>0.9</v>
      </c>
      <c r="C19">
        <f>IF(AND(B19&gt;Preços!$M$1,B19&lt;=Preços!$N$1),Preços!$N$1,IF(AND(B19&gt;Preços!$N$1,B19&lt;=Preços!$O$1),Preços!$O$1,IF(AND(B19&gt;Preços!$O$1,B19&lt;=Preços!$P$1),Preços!$P$1,IF(AND(B19&gt;Preços!$P$1,B19&lt;=Preços!$Q$1),Preços!$Q$1,IF(AND(B19&gt;Preços!$Q$1,B19&lt;=Preços!$R$1),Preços!$R$1,IF(AND(B19&gt;Preços!$R$1,B19&lt;=Preços!$S$1),Preços!$S$1,IF(AND(B19&gt;Preços!$R$1,B19&lt;=Preços!$S$1),Preços!$S$1,IF(AND(B19&gt;Preços!$S$1,B19&lt;=Preços!$T$1),Preços!$T$1,IF(AND(B19&gt;Preços!$T$1,B19&lt;=Preços!$U$1),Preços!$U$1,IF(AND(B19&gt;Preços!$U$1,B19&lt;=Preços!$V$1),Preços!$V$1,IF(AND(B19&gt;Preços!$V$1,B19&lt;=Preços!$W$1),Preços!$W$1,IF(AND(B19&gt;Preços!$W$1,B19&lt;=Preços!$X$1),Preços!$X$1,IF(AND(B19&gt;Preços!$X$1,B19&lt;=Preços!$Y$1),Preços!$Y$1,IF(AND(B19&gt;Preços!$Y$1,B19&lt;=Preços!$Z$1),Preços!$Z$1,IF(AND(B19&gt;Preços!$Z$1,B19&lt;=Preços!$AA$1),Preços!$AA$1,IF(AND(B19&gt;Preços!$AA$1,B19&lt;=Preços!$AB$1),Preços!$AB$1,IF(AND(B19&gt;Preços!$AB$1,B19&lt;=Preços!$AC$1),Preços!$AC$1,IF(AND(B19&gt;Preços!$AC$1,B19&lt;=Preços!$AD$1),Preços!$AD$1,IF(AND(B19&gt;Preços!$AD$1,B19&lt;=Preços!$AE$1),Preços!$AE$1,IF(AND(B19&gt;Preços!$AE$1,B19&lt;=Preços!$AF$1),Preços!$AF$1,IF(AND(B19&gt;Preços!$AF$1,B19&lt;=Preços!$AG$1),Preços!$AG$1,IF(AND(B19&gt;Preços!$AG$1,B19&lt;=Preços!$AH$1),Preços!$AH$1))))))))))))))))))))))</f>
        <v>0.9</v>
      </c>
      <c r="D19" s="14" t="str">
        <f>IFERROR(VLOOKUP($A19&amp;D$1,output!$A:$B,2,0)," -")</f>
        <v>CorreiosImpresso EconômicoSPMódico</v>
      </c>
      <c r="E19" s="18">
        <f>IFERROR(VLOOKUP(D19,Preços!$A:$AH,MATCH($C19,Preços!$1:$1),0)," -")</f>
        <v>12.4</v>
      </c>
      <c r="F19" s="14" t="str">
        <f>IFERROR(VLOOKUP($A19&amp;F$1,output!$A:$B,2,0)," -")</f>
        <v xml:space="preserve"> -</v>
      </c>
      <c r="G19" s="18" t="str">
        <f>IFERROR(VLOOKUP(F19,Preços!$A:$AH,MATCH($C19,Preços!$1:$1),0)," -")</f>
        <v xml:space="preserve"> -</v>
      </c>
      <c r="H19" s="14" t="str">
        <f>IFERROR(VLOOKUP($A19&amp;H$1,output!$A:$B,2,0)," -")</f>
        <v xml:space="preserve"> -</v>
      </c>
      <c r="I19" s="18" t="str">
        <f>IFERROR(VLOOKUP(H19,Preços!$A:$AH,MATCH($C19,Preços!$1:$1),0)," -")</f>
        <v xml:space="preserve"> -</v>
      </c>
      <c r="J19" s="14" t="str">
        <f>IFERROR(VLOOKUP($A19&amp;J$1,output!$A:$B,2,0)," -")</f>
        <v>JadlogJadlog RodoviarioSPCapital</v>
      </c>
      <c r="K19" s="18">
        <f>IFERROR(VLOOKUP(J19,Preços!$A:$AH,MATCH($C19,Preços!$1:$1),0)," -")</f>
        <v>10.5</v>
      </c>
      <c r="L19" s="14" t="str">
        <f>IFERROR(VLOOKUP($A19&amp;L$1,output!$A:$B,2,0)," -")</f>
        <v xml:space="preserve"> -</v>
      </c>
      <c r="M19" s="18" t="str">
        <f>IFERROR(VLOOKUP(L19,Preços!$A:$AH,MATCH($C19,Preços!$1:$1),0)," -")</f>
        <v xml:space="preserve"> -</v>
      </c>
      <c r="N19" s="14" t="str">
        <f>IFERROR(VLOOKUP($A19&amp;N$1,output!$A:$B,2,0)," -")</f>
        <v xml:space="preserve"> -</v>
      </c>
      <c r="O19" s="18" t="str">
        <f>IFERROR(VLOOKUP(N19,Preços!$A:$AH,MATCH($C19,Preços!$1:$1),0)," -")</f>
        <v xml:space="preserve"> -</v>
      </c>
      <c r="P19" s="14" t="str">
        <f>IFERROR(VLOOKUP($A19&amp;P$1,output!$A:$B,2,0)," -")</f>
        <v xml:space="preserve"> -</v>
      </c>
      <c r="Q19" s="18" t="str">
        <f>IFERROR(VLOOKUP(P19,Preços!$A:$AH,MATCH($C19,Preços!$1:$1),0)," -")</f>
        <v xml:space="preserve"> -</v>
      </c>
      <c r="R19" s="14" t="str">
        <f>IFERROR(VLOOKUP($A19&amp;R$1,output!$A:$B,2,0)," -")</f>
        <v xml:space="preserve"> -</v>
      </c>
      <c r="S19" s="18" t="str">
        <f>IFERROR(VLOOKUP(R19,Preços!$A:$AH,MATCH($C19,Preços!$1:$1),0)," -")</f>
        <v xml:space="preserve"> -</v>
      </c>
      <c r="T19" s="14" t="str">
        <f>IFERROR(VLOOKUP($A19&amp;T$1,output!$A:$B,2,0)," -")</f>
        <v>SpeedlogSpeedlog StandardSPInterior</v>
      </c>
      <c r="U19" s="18">
        <f>IFERROR(VLOOKUP(T19,Preços!$A:$AH,MATCH($C19,Preços!$1:$1),0)," -")</f>
        <v>9.9</v>
      </c>
      <c r="V19" s="14" t="str">
        <f>IFERROR(VLOOKUP($A19&amp;V$1,output!$A:$B,2,0)," -")</f>
        <v>TransfolhaTransfolha TerrestreSPINT 1</v>
      </c>
      <c r="W19" s="18">
        <f>IFERROR(VLOOKUP(V19,Preços!$A:$AH,MATCH($C19,Preços!$1:$1),0)," -")</f>
        <v>8.83</v>
      </c>
      <c r="X19" s="22" t="str">
        <f t="shared" si="0"/>
        <v>Transfolha</v>
      </c>
      <c r="Y19" s="21">
        <f t="shared" si="1"/>
        <v>8.83</v>
      </c>
    </row>
    <row r="20" spans="1:25" x14ac:dyDescent="0.25">
      <c r="A20" s="16">
        <v>12061470</v>
      </c>
      <c r="B20" s="17">
        <v>0.9</v>
      </c>
      <c r="C20">
        <f>IF(AND(B20&gt;Preços!$M$1,B20&lt;=Preços!$N$1),Preços!$N$1,IF(AND(B20&gt;Preços!$N$1,B20&lt;=Preços!$O$1),Preços!$O$1,IF(AND(B20&gt;Preços!$O$1,B20&lt;=Preços!$P$1),Preços!$P$1,IF(AND(B20&gt;Preços!$P$1,B20&lt;=Preços!$Q$1),Preços!$Q$1,IF(AND(B20&gt;Preços!$Q$1,B20&lt;=Preços!$R$1),Preços!$R$1,IF(AND(B20&gt;Preços!$R$1,B20&lt;=Preços!$S$1),Preços!$S$1,IF(AND(B20&gt;Preços!$R$1,B20&lt;=Preços!$S$1),Preços!$S$1,IF(AND(B20&gt;Preços!$S$1,B20&lt;=Preços!$T$1),Preços!$T$1,IF(AND(B20&gt;Preços!$T$1,B20&lt;=Preços!$U$1),Preços!$U$1,IF(AND(B20&gt;Preços!$U$1,B20&lt;=Preços!$V$1),Preços!$V$1,IF(AND(B20&gt;Preços!$V$1,B20&lt;=Preços!$W$1),Preços!$W$1,IF(AND(B20&gt;Preços!$W$1,B20&lt;=Preços!$X$1),Preços!$X$1,IF(AND(B20&gt;Preços!$X$1,B20&lt;=Preços!$Y$1),Preços!$Y$1,IF(AND(B20&gt;Preços!$Y$1,B20&lt;=Preços!$Z$1),Preços!$Z$1,IF(AND(B20&gt;Preços!$Z$1,B20&lt;=Preços!$AA$1),Preços!$AA$1,IF(AND(B20&gt;Preços!$AA$1,B20&lt;=Preços!$AB$1),Preços!$AB$1,IF(AND(B20&gt;Preços!$AB$1,B20&lt;=Preços!$AC$1),Preços!$AC$1,IF(AND(B20&gt;Preços!$AC$1,B20&lt;=Preços!$AD$1),Preços!$AD$1,IF(AND(B20&gt;Preços!$AD$1,B20&lt;=Preços!$AE$1),Preços!$AE$1,IF(AND(B20&gt;Preços!$AE$1,B20&lt;=Preços!$AF$1),Preços!$AF$1,IF(AND(B20&gt;Preços!$AF$1,B20&lt;=Preços!$AG$1),Preços!$AG$1,IF(AND(B20&gt;Preços!$AG$1,B20&lt;=Preços!$AH$1),Preços!$AH$1))))))))))))))))))))))</f>
        <v>0.9</v>
      </c>
      <c r="D20" s="14" t="str">
        <f>IFERROR(VLOOKUP($A20&amp;D$1,output!$A:$B,2,0)," -")</f>
        <v>CorreiosImpresso EconômicoSPMódico</v>
      </c>
      <c r="E20" s="18">
        <f>IFERROR(VLOOKUP(D20,Preços!$A:$AH,MATCH($C20,Preços!$1:$1),0)," -")</f>
        <v>12.4</v>
      </c>
      <c r="F20" s="14" t="str">
        <f>IFERROR(VLOOKUP($A20&amp;F$1,output!$A:$B,2,0)," -")</f>
        <v xml:space="preserve"> -</v>
      </c>
      <c r="G20" s="18" t="str">
        <f>IFERROR(VLOOKUP(F20,Preços!$A:$AH,MATCH($C20,Preços!$1:$1),0)," -")</f>
        <v xml:space="preserve"> -</v>
      </c>
      <c r="H20" s="14" t="str">
        <f>IFERROR(VLOOKUP($A20&amp;H$1,output!$A:$B,2,0)," -")</f>
        <v>Flash CourierFlash Courier PACSPInterior</v>
      </c>
      <c r="I20" s="18">
        <f>IFERROR(VLOOKUP(H20,Preços!$A:$AH,MATCH($C20,Preços!$1:$1),0)," -")</f>
        <v>12.39</v>
      </c>
      <c r="J20" s="14" t="str">
        <f>IFERROR(VLOOKUP($A20&amp;J$1,output!$A:$B,2,0)," -")</f>
        <v>JadlogJadlog RodoviarioSPCapital</v>
      </c>
      <c r="K20" s="18">
        <f>IFERROR(VLOOKUP(J20,Preços!$A:$AH,MATCH($C20,Preços!$1:$1),0)," -")</f>
        <v>10.5</v>
      </c>
      <c r="L20" s="14" t="str">
        <f>IFERROR(VLOOKUP($A20&amp;L$1,output!$A:$B,2,0)," -")</f>
        <v xml:space="preserve"> -</v>
      </c>
      <c r="M20" s="18" t="str">
        <f>IFERROR(VLOOKUP(L20,Preços!$A:$AH,MATCH($C20,Preços!$1:$1),0)," -")</f>
        <v xml:space="preserve"> -</v>
      </c>
      <c r="N20" s="14" t="str">
        <f>IFERROR(VLOOKUP($A20&amp;N$1,output!$A:$B,2,0)," -")</f>
        <v xml:space="preserve"> -</v>
      </c>
      <c r="O20" s="18" t="str">
        <f>IFERROR(VLOOKUP(N20,Preços!$A:$AH,MATCH($C20,Preços!$1:$1),0)," -")</f>
        <v xml:space="preserve"> -</v>
      </c>
      <c r="P20" s="14" t="str">
        <f>IFERROR(VLOOKUP($A20&amp;P$1,output!$A:$B,2,0)," -")</f>
        <v xml:space="preserve"> -</v>
      </c>
      <c r="Q20" s="18" t="str">
        <f>IFERROR(VLOOKUP(P20,Preços!$A:$AH,MATCH($C20,Preços!$1:$1),0)," -")</f>
        <v xml:space="preserve"> -</v>
      </c>
      <c r="R20" s="14" t="str">
        <f>IFERROR(VLOOKUP($A20&amp;R$1,output!$A:$B,2,0)," -")</f>
        <v xml:space="preserve"> -</v>
      </c>
      <c r="S20" s="18" t="str">
        <f>IFERROR(VLOOKUP(R20,Preços!$A:$AH,MATCH($C20,Preços!$1:$1),0)," -")</f>
        <v xml:space="preserve"> -</v>
      </c>
      <c r="T20" s="14" t="str">
        <f>IFERROR(VLOOKUP($A20&amp;T$1,output!$A:$B,2,0)," -")</f>
        <v>SpeedlogSpeedlog StandardSPInterior</v>
      </c>
      <c r="U20" s="18">
        <f>IFERROR(VLOOKUP(T20,Preços!$A:$AH,MATCH($C20,Preços!$1:$1),0)," -")</f>
        <v>9.9</v>
      </c>
      <c r="V20" s="14" t="str">
        <f>IFERROR(VLOOKUP($A20&amp;V$1,output!$A:$B,2,0)," -")</f>
        <v>TransfolhaTransfolha TerrestreSPINT 2</v>
      </c>
      <c r="W20" s="18">
        <f>IFERROR(VLOOKUP(V20,Preços!$A:$AH,MATCH($C20,Preços!$1:$1),0)," -")</f>
        <v>9.9499999999999993</v>
      </c>
      <c r="X20" s="22" t="str">
        <f t="shared" si="0"/>
        <v>Speedlog</v>
      </c>
      <c r="Y20" s="21">
        <f t="shared" si="1"/>
        <v>9.9</v>
      </c>
    </row>
    <row r="21" spans="1:25" x14ac:dyDescent="0.25">
      <c r="A21" s="16">
        <v>18603050</v>
      </c>
      <c r="B21" s="17">
        <v>0.9</v>
      </c>
      <c r="C21">
        <f>IF(AND(B21&gt;Preços!$M$1,B21&lt;=Preços!$N$1),Preços!$N$1,IF(AND(B21&gt;Preços!$N$1,B21&lt;=Preços!$O$1),Preços!$O$1,IF(AND(B21&gt;Preços!$O$1,B21&lt;=Preços!$P$1),Preços!$P$1,IF(AND(B21&gt;Preços!$P$1,B21&lt;=Preços!$Q$1),Preços!$Q$1,IF(AND(B21&gt;Preços!$Q$1,B21&lt;=Preços!$R$1),Preços!$R$1,IF(AND(B21&gt;Preços!$R$1,B21&lt;=Preços!$S$1),Preços!$S$1,IF(AND(B21&gt;Preços!$R$1,B21&lt;=Preços!$S$1),Preços!$S$1,IF(AND(B21&gt;Preços!$S$1,B21&lt;=Preços!$T$1),Preços!$T$1,IF(AND(B21&gt;Preços!$T$1,B21&lt;=Preços!$U$1),Preços!$U$1,IF(AND(B21&gt;Preços!$U$1,B21&lt;=Preços!$V$1),Preços!$V$1,IF(AND(B21&gt;Preços!$V$1,B21&lt;=Preços!$W$1),Preços!$W$1,IF(AND(B21&gt;Preços!$W$1,B21&lt;=Preços!$X$1),Preços!$X$1,IF(AND(B21&gt;Preços!$X$1,B21&lt;=Preços!$Y$1),Preços!$Y$1,IF(AND(B21&gt;Preços!$Y$1,B21&lt;=Preços!$Z$1),Preços!$Z$1,IF(AND(B21&gt;Preços!$Z$1,B21&lt;=Preços!$AA$1),Preços!$AA$1,IF(AND(B21&gt;Preços!$AA$1,B21&lt;=Preços!$AB$1),Preços!$AB$1,IF(AND(B21&gt;Preços!$AB$1,B21&lt;=Preços!$AC$1),Preços!$AC$1,IF(AND(B21&gt;Preços!$AC$1,B21&lt;=Preços!$AD$1),Preços!$AD$1,IF(AND(B21&gt;Preços!$AD$1,B21&lt;=Preços!$AE$1),Preços!$AE$1,IF(AND(B21&gt;Preços!$AE$1,B21&lt;=Preços!$AF$1),Preços!$AF$1,IF(AND(B21&gt;Preços!$AF$1,B21&lt;=Preços!$AG$1),Preços!$AG$1,IF(AND(B21&gt;Preços!$AG$1,B21&lt;=Preços!$AH$1),Preços!$AH$1))))))))))))))))))))))</f>
        <v>0.9</v>
      </c>
      <c r="D21" s="14" t="str">
        <f>IFERROR(VLOOKUP($A21&amp;D$1,output!$A:$B,2,0)," -")</f>
        <v>CorreiosImpresso EconômicoSPMódico</v>
      </c>
      <c r="E21" s="18">
        <f>IFERROR(VLOOKUP(D21,Preços!$A:$AH,MATCH($C21,Preços!$1:$1),0)," -")</f>
        <v>12.4</v>
      </c>
      <c r="F21" s="14" t="str">
        <f>IFERROR(VLOOKUP($A21&amp;F$1,output!$A:$B,2,0)," -")</f>
        <v xml:space="preserve"> -</v>
      </c>
      <c r="G21" s="18" t="str">
        <f>IFERROR(VLOOKUP(F21,Preços!$A:$AH,MATCH($C21,Preços!$1:$1),0)," -")</f>
        <v xml:space="preserve"> -</v>
      </c>
      <c r="H21" s="14" t="str">
        <f>IFERROR(VLOOKUP($A21&amp;H$1,output!$A:$B,2,0)," -")</f>
        <v xml:space="preserve"> -</v>
      </c>
      <c r="I21" s="18" t="str">
        <f>IFERROR(VLOOKUP(H21,Preços!$A:$AH,MATCH($C21,Preços!$1:$1),0)," -")</f>
        <v xml:space="preserve"> -</v>
      </c>
      <c r="J21" s="14" t="str">
        <f>IFERROR(VLOOKUP($A21&amp;J$1,output!$A:$B,2,0)," -")</f>
        <v>JadlogJadlog RodoviarioSPCapital</v>
      </c>
      <c r="K21" s="18">
        <f>IFERROR(VLOOKUP(J21,Preços!$A:$AH,MATCH($C21,Preços!$1:$1),0)," -")</f>
        <v>10.5</v>
      </c>
      <c r="L21" s="14" t="str">
        <f>IFERROR(VLOOKUP($A21&amp;L$1,output!$A:$B,2,0)," -")</f>
        <v xml:space="preserve"> -</v>
      </c>
      <c r="M21" s="18" t="str">
        <f>IFERROR(VLOOKUP(L21,Preços!$A:$AH,MATCH($C21,Preços!$1:$1),0)," -")</f>
        <v xml:space="preserve"> -</v>
      </c>
      <c r="N21" s="14" t="str">
        <f>IFERROR(VLOOKUP($A21&amp;N$1,output!$A:$B,2,0)," -")</f>
        <v xml:space="preserve"> -</v>
      </c>
      <c r="O21" s="18" t="str">
        <f>IFERROR(VLOOKUP(N21,Preços!$A:$AH,MATCH($C21,Preços!$1:$1),0)," -")</f>
        <v xml:space="preserve"> -</v>
      </c>
      <c r="P21" s="14" t="str">
        <f>IFERROR(VLOOKUP($A21&amp;P$1,output!$A:$B,2,0)," -")</f>
        <v xml:space="preserve"> -</v>
      </c>
      <c r="Q21" s="18" t="str">
        <f>IFERROR(VLOOKUP(P21,Preços!$A:$AH,MATCH($C21,Preços!$1:$1),0)," -")</f>
        <v xml:space="preserve"> -</v>
      </c>
      <c r="R21" s="14" t="str">
        <f>IFERROR(VLOOKUP($A21&amp;R$1,output!$A:$B,2,0)," -")</f>
        <v xml:space="preserve"> -</v>
      </c>
      <c r="S21" s="18" t="str">
        <f>IFERROR(VLOOKUP(R21,Preços!$A:$AH,MATCH($C21,Preços!$1:$1),0)," -")</f>
        <v xml:space="preserve"> -</v>
      </c>
      <c r="T21" s="14" t="str">
        <f>IFERROR(VLOOKUP($A21&amp;T$1,output!$A:$B,2,0)," -")</f>
        <v>SpeedlogSpeedlog StandardSPInterior</v>
      </c>
      <c r="U21" s="18">
        <f>IFERROR(VLOOKUP(T21,Preços!$A:$AH,MATCH($C21,Preços!$1:$1),0)," -")</f>
        <v>9.9</v>
      </c>
      <c r="V21" s="14" t="str">
        <f>IFERROR(VLOOKUP($A21&amp;V$1,output!$A:$B,2,0)," -")</f>
        <v>TransfolhaTransfolha TerrestreSPINT 1</v>
      </c>
      <c r="W21" s="18">
        <f>IFERROR(VLOOKUP(V21,Preços!$A:$AH,MATCH($C21,Preços!$1:$1),0)," -")</f>
        <v>8.83</v>
      </c>
      <c r="X21" s="22" t="str">
        <f t="shared" si="0"/>
        <v>Transfolha</v>
      </c>
      <c r="Y21" s="21">
        <f t="shared" si="1"/>
        <v>8.83</v>
      </c>
    </row>
    <row r="22" spans="1:25" x14ac:dyDescent="0.25">
      <c r="A22" s="16">
        <v>24445000</v>
      </c>
      <c r="B22" s="17">
        <v>0.9</v>
      </c>
      <c r="C22">
        <f>IF(AND(B22&gt;Preços!$M$1,B22&lt;=Preços!$N$1),Preços!$N$1,IF(AND(B22&gt;Preços!$N$1,B22&lt;=Preços!$O$1),Preços!$O$1,IF(AND(B22&gt;Preços!$O$1,B22&lt;=Preços!$P$1),Preços!$P$1,IF(AND(B22&gt;Preços!$P$1,B22&lt;=Preços!$Q$1),Preços!$Q$1,IF(AND(B22&gt;Preços!$Q$1,B22&lt;=Preços!$R$1),Preços!$R$1,IF(AND(B22&gt;Preços!$R$1,B22&lt;=Preços!$S$1),Preços!$S$1,IF(AND(B22&gt;Preços!$R$1,B22&lt;=Preços!$S$1),Preços!$S$1,IF(AND(B22&gt;Preços!$S$1,B22&lt;=Preços!$T$1),Preços!$T$1,IF(AND(B22&gt;Preços!$T$1,B22&lt;=Preços!$U$1),Preços!$U$1,IF(AND(B22&gt;Preços!$U$1,B22&lt;=Preços!$V$1),Preços!$V$1,IF(AND(B22&gt;Preços!$V$1,B22&lt;=Preços!$W$1),Preços!$W$1,IF(AND(B22&gt;Preços!$W$1,B22&lt;=Preços!$X$1),Preços!$X$1,IF(AND(B22&gt;Preços!$X$1,B22&lt;=Preços!$Y$1),Preços!$Y$1,IF(AND(B22&gt;Preços!$Y$1,B22&lt;=Preços!$Z$1),Preços!$Z$1,IF(AND(B22&gt;Preços!$Z$1,B22&lt;=Preços!$AA$1),Preços!$AA$1,IF(AND(B22&gt;Preços!$AA$1,B22&lt;=Preços!$AB$1),Preços!$AB$1,IF(AND(B22&gt;Preços!$AB$1,B22&lt;=Preços!$AC$1),Preços!$AC$1,IF(AND(B22&gt;Preços!$AC$1,B22&lt;=Preços!$AD$1),Preços!$AD$1,IF(AND(B22&gt;Preços!$AD$1,B22&lt;=Preços!$AE$1),Preços!$AE$1,IF(AND(B22&gt;Preços!$AE$1,B22&lt;=Preços!$AF$1),Preços!$AF$1,IF(AND(B22&gt;Preços!$AF$1,B22&lt;=Preços!$AG$1),Preços!$AG$1,IF(AND(B22&gt;Preços!$AG$1,B22&lt;=Preços!$AH$1),Preços!$AH$1))))))))))))))))))))))</f>
        <v>0.9</v>
      </c>
      <c r="D22" s="14" t="str">
        <f>IFERROR(VLOOKUP($A22&amp;D$1,output!$A:$B,2,0)," -")</f>
        <v>CorreiosImpresso EconômicoRJMódico</v>
      </c>
      <c r="E22" s="18">
        <f>IFERROR(VLOOKUP(D22,Preços!$A:$AH,MATCH($C22,Preços!$1:$1),0)," -")</f>
        <v>12.4</v>
      </c>
      <c r="F22" s="14" t="str">
        <f>IFERROR(VLOOKUP($A22&amp;F$1,output!$A:$B,2,0)," -")</f>
        <v xml:space="preserve"> -</v>
      </c>
      <c r="G22" s="18" t="str">
        <f>IFERROR(VLOOKUP(F22,Preços!$A:$AH,MATCH($C22,Preços!$1:$1),0)," -")</f>
        <v xml:space="preserve"> -</v>
      </c>
      <c r="H22" s="14" t="str">
        <f>IFERROR(VLOOKUP($A22&amp;H$1,output!$A:$B,2,0)," -")</f>
        <v>Flash CourierFlash Courier PACRJInterior</v>
      </c>
      <c r="I22" s="18">
        <f>IFERROR(VLOOKUP(H22,Preços!$A:$AH,MATCH($C22,Preços!$1:$1),0)," -")</f>
        <v>12.75</v>
      </c>
      <c r="J22" s="14" t="str">
        <f>IFERROR(VLOOKUP($A22&amp;J$1,output!$A:$B,2,0)," -")</f>
        <v>JadlogJadlog RodoviarioRJCapital</v>
      </c>
      <c r="K22" s="18">
        <f>IFERROR(VLOOKUP(J22,Preços!$A:$AH,MATCH($C22,Preços!$1:$1),0)," -")</f>
        <v>12.51</v>
      </c>
      <c r="L22" s="14" t="str">
        <f>IFERROR(VLOOKUP($A22&amp;L$1,output!$A:$B,2,0)," -")</f>
        <v xml:space="preserve"> -</v>
      </c>
      <c r="M22" s="18" t="str">
        <f>IFERROR(VLOOKUP(L22,Preços!$A:$AH,MATCH($C22,Preços!$1:$1),0)," -")</f>
        <v xml:space="preserve"> -</v>
      </c>
      <c r="N22" s="14" t="str">
        <f>IFERROR(VLOOKUP($A22&amp;N$1,output!$A:$B,2,0)," -")</f>
        <v xml:space="preserve"> -</v>
      </c>
      <c r="O22" s="18" t="str">
        <f>IFERROR(VLOOKUP(N22,Preços!$A:$AH,MATCH($C22,Preços!$1:$1),0)," -")</f>
        <v xml:space="preserve"> -</v>
      </c>
      <c r="P22" s="14" t="str">
        <f>IFERROR(VLOOKUP($A22&amp;P$1,output!$A:$B,2,0)," -")</f>
        <v xml:space="preserve"> -</v>
      </c>
      <c r="Q22" s="18" t="str">
        <f>IFERROR(VLOOKUP(P22,Preços!$A:$AH,MATCH($C22,Preços!$1:$1),0)," -")</f>
        <v xml:space="preserve"> -</v>
      </c>
      <c r="R22" s="14" t="str">
        <f>IFERROR(VLOOKUP($A22&amp;R$1,output!$A:$B,2,0)," -")</f>
        <v xml:space="preserve"> -</v>
      </c>
      <c r="S22" s="18" t="str">
        <f>IFERROR(VLOOKUP(R22,Preços!$A:$AH,MATCH($C22,Preços!$1:$1),0)," -")</f>
        <v xml:space="preserve"> -</v>
      </c>
      <c r="T22" s="14" t="str">
        <f>IFERROR(VLOOKUP($A22&amp;T$1,output!$A:$B,2,0)," -")</f>
        <v>SpeedlogSpeedlog StandardRJCapital</v>
      </c>
      <c r="U22" s="18">
        <f>IFERROR(VLOOKUP(T22,Preços!$A:$AH,MATCH($C22,Preços!$1:$1),0)," -")</f>
        <v>8.93</v>
      </c>
      <c r="V22" s="14" t="str">
        <f>IFERROR(VLOOKUP($A22&amp;V$1,output!$A:$B,2,0)," -")</f>
        <v xml:space="preserve"> -</v>
      </c>
      <c r="W22" s="18" t="str">
        <f>IFERROR(VLOOKUP(V22,Preços!$A:$AH,MATCH($C22,Preços!$1:$1),0)," -")</f>
        <v xml:space="preserve"> -</v>
      </c>
      <c r="X22" s="22" t="str">
        <f t="shared" si="0"/>
        <v>Speedlog</v>
      </c>
      <c r="Y22" s="21">
        <f t="shared" si="1"/>
        <v>8.93</v>
      </c>
    </row>
    <row r="23" spans="1:25" x14ac:dyDescent="0.25">
      <c r="A23" s="16">
        <v>21610290</v>
      </c>
      <c r="B23" s="17">
        <v>0.9</v>
      </c>
      <c r="C23">
        <f>IF(AND(B23&gt;Preços!$M$1,B23&lt;=Preços!$N$1),Preços!$N$1,IF(AND(B23&gt;Preços!$N$1,B23&lt;=Preços!$O$1),Preços!$O$1,IF(AND(B23&gt;Preços!$O$1,B23&lt;=Preços!$P$1),Preços!$P$1,IF(AND(B23&gt;Preços!$P$1,B23&lt;=Preços!$Q$1),Preços!$Q$1,IF(AND(B23&gt;Preços!$Q$1,B23&lt;=Preços!$R$1),Preços!$R$1,IF(AND(B23&gt;Preços!$R$1,B23&lt;=Preços!$S$1),Preços!$S$1,IF(AND(B23&gt;Preços!$R$1,B23&lt;=Preços!$S$1),Preços!$S$1,IF(AND(B23&gt;Preços!$S$1,B23&lt;=Preços!$T$1),Preços!$T$1,IF(AND(B23&gt;Preços!$T$1,B23&lt;=Preços!$U$1),Preços!$U$1,IF(AND(B23&gt;Preços!$U$1,B23&lt;=Preços!$V$1),Preços!$V$1,IF(AND(B23&gt;Preços!$V$1,B23&lt;=Preços!$W$1),Preços!$W$1,IF(AND(B23&gt;Preços!$W$1,B23&lt;=Preços!$X$1),Preços!$X$1,IF(AND(B23&gt;Preços!$X$1,B23&lt;=Preços!$Y$1),Preços!$Y$1,IF(AND(B23&gt;Preços!$Y$1,B23&lt;=Preços!$Z$1),Preços!$Z$1,IF(AND(B23&gt;Preços!$Z$1,B23&lt;=Preços!$AA$1),Preços!$AA$1,IF(AND(B23&gt;Preços!$AA$1,B23&lt;=Preços!$AB$1),Preços!$AB$1,IF(AND(B23&gt;Preços!$AB$1,B23&lt;=Preços!$AC$1),Preços!$AC$1,IF(AND(B23&gt;Preços!$AC$1,B23&lt;=Preços!$AD$1),Preços!$AD$1,IF(AND(B23&gt;Preços!$AD$1,B23&lt;=Preços!$AE$1),Preços!$AE$1,IF(AND(B23&gt;Preços!$AE$1,B23&lt;=Preços!$AF$1),Preços!$AF$1,IF(AND(B23&gt;Preços!$AF$1,B23&lt;=Preços!$AG$1),Preços!$AG$1,IF(AND(B23&gt;Preços!$AG$1,B23&lt;=Preços!$AH$1),Preços!$AH$1))))))))))))))))))))))</f>
        <v>0.9</v>
      </c>
      <c r="D23" s="14" t="str">
        <f>IFERROR(VLOOKUP($A23&amp;D$1,output!$A:$B,2,0)," -")</f>
        <v>CorreiosImpresso EconômicoRJMódico</v>
      </c>
      <c r="E23" s="18">
        <f>IFERROR(VLOOKUP(D23,Preços!$A:$AH,MATCH($C23,Preços!$1:$1),0)," -")</f>
        <v>12.4</v>
      </c>
      <c r="F23" s="14" t="str">
        <f>IFERROR(VLOOKUP($A23&amp;F$1,output!$A:$B,2,0)," -")</f>
        <v xml:space="preserve"> -</v>
      </c>
      <c r="G23" s="18" t="str">
        <f>IFERROR(VLOOKUP(F23,Preços!$A:$AH,MATCH($C23,Preços!$1:$1),0)," -")</f>
        <v xml:space="preserve"> -</v>
      </c>
      <c r="H23" s="14" t="str">
        <f>IFERROR(VLOOKUP($A23&amp;H$1,output!$A:$B,2,0)," -")</f>
        <v xml:space="preserve"> -</v>
      </c>
      <c r="I23" s="18" t="str">
        <f>IFERROR(VLOOKUP(H23,Preços!$A:$AH,MATCH($C23,Preços!$1:$1),0)," -")</f>
        <v xml:space="preserve"> -</v>
      </c>
      <c r="J23" s="14" t="str">
        <f>IFERROR(VLOOKUP($A23&amp;J$1,output!$A:$B,2,0)," -")</f>
        <v>JadlogJadlog RodoviarioRJCapital</v>
      </c>
      <c r="K23" s="18">
        <f>IFERROR(VLOOKUP(J23,Preços!$A:$AH,MATCH($C23,Preços!$1:$1),0)," -")</f>
        <v>12.51</v>
      </c>
      <c r="L23" s="14" t="str">
        <f>IFERROR(VLOOKUP($A23&amp;L$1,output!$A:$B,2,0)," -")</f>
        <v xml:space="preserve"> -</v>
      </c>
      <c r="M23" s="18" t="str">
        <f>IFERROR(VLOOKUP(L23,Preços!$A:$AH,MATCH($C23,Preços!$1:$1),0)," -")</f>
        <v xml:space="preserve"> -</v>
      </c>
      <c r="N23" s="14" t="str">
        <f>IFERROR(VLOOKUP($A23&amp;N$1,output!$A:$B,2,0)," -")</f>
        <v xml:space="preserve"> -</v>
      </c>
      <c r="O23" s="18" t="str">
        <f>IFERROR(VLOOKUP(N23,Preços!$A:$AH,MATCH($C23,Preços!$1:$1),0)," -")</f>
        <v xml:space="preserve"> -</v>
      </c>
      <c r="P23" s="14" t="str">
        <f>IFERROR(VLOOKUP($A23&amp;P$1,output!$A:$B,2,0)," -")</f>
        <v xml:space="preserve"> -</v>
      </c>
      <c r="Q23" s="18" t="str">
        <f>IFERROR(VLOOKUP(P23,Preços!$A:$AH,MATCH($C23,Preços!$1:$1),0)," -")</f>
        <v xml:space="preserve"> -</v>
      </c>
      <c r="R23" s="14" t="str">
        <f>IFERROR(VLOOKUP($A23&amp;R$1,output!$A:$B,2,0)," -")</f>
        <v>ShippifyShippify D+3RJCapital</v>
      </c>
      <c r="S23" s="18">
        <f>IFERROR(VLOOKUP(R23,Preços!$A:$AH,MATCH($C23,Preços!$1:$1),0)," -")</f>
        <v>6</v>
      </c>
      <c r="T23" s="14" t="str">
        <f>IFERROR(VLOOKUP($A23&amp;T$1,output!$A:$B,2,0)," -")</f>
        <v>SpeedlogSpeedlog StandardRJCapital</v>
      </c>
      <c r="U23" s="18">
        <f>IFERROR(VLOOKUP(T23,Preços!$A:$AH,MATCH($C23,Preços!$1:$1),0)," -")</f>
        <v>8.93</v>
      </c>
      <c r="V23" s="14" t="str">
        <f>IFERROR(VLOOKUP($A23&amp;V$1,output!$A:$B,2,0)," -")</f>
        <v xml:space="preserve"> -</v>
      </c>
      <c r="W23" s="18" t="str">
        <f>IFERROR(VLOOKUP(V23,Preços!$A:$AH,MATCH($C23,Preços!$1:$1),0)," -")</f>
        <v xml:space="preserve"> -</v>
      </c>
      <c r="X23" s="22" t="str">
        <f t="shared" si="0"/>
        <v>Shippify</v>
      </c>
      <c r="Y23" s="21">
        <f t="shared" si="1"/>
        <v>6</v>
      </c>
    </row>
    <row r="24" spans="1:25" x14ac:dyDescent="0.25">
      <c r="A24" s="16">
        <v>9790260</v>
      </c>
      <c r="B24" s="17">
        <v>0.9</v>
      </c>
      <c r="C24">
        <f>IF(AND(B24&gt;Preços!$M$1,B24&lt;=Preços!$N$1),Preços!$N$1,IF(AND(B24&gt;Preços!$N$1,B24&lt;=Preços!$O$1),Preços!$O$1,IF(AND(B24&gt;Preços!$O$1,B24&lt;=Preços!$P$1),Preços!$P$1,IF(AND(B24&gt;Preços!$P$1,B24&lt;=Preços!$Q$1),Preços!$Q$1,IF(AND(B24&gt;Preços!$Q$1,B24&lt;=Preços!$R$1),Preços!$R$1,IF(AND(B24&gt;Preços!$R$1,B24&lt;=Preços!$S$1),Preços!$S$1,IF(AND(B24&gt;Preços!$R$1,B24&lt;=Preços!$S$1),Preços!$S$1,IF(AND(B24&gt;Preços!$S$1,B24&lt;=Preços!$T$1),Preços!$T$1,IF(AND(B24&gt;Preços!$T$1,B24&lt;=Preços!$U$1),Preços!$U$1,IF(AND(B24&gt;Preços!$U$1,B24&lt;=Preços!$V$1),Preços!$V$1,IF(AND(B24&gt;Preços!$V$1,B24&lt;=Preços!$W$1),Preços!$W$1,IF(AND(B24&gt;Preços!$W$1,B24&lt;=Preços!$X$1),Preços!$X$1,IF(AND(B24&gt;Preços!$X$1,B24&lt;=Preços!$Y$1),Preços!$Y$1,IF(AND(B24&gt;Preços!$Y$1,B24&lt;=Preços!$Z$1),Preços!$Z$1,IF(AND(B24&gt;Preços!$Z$1,B24&lt;=Preços!$AA$1),Preços!$AA$1,IF(AND(B24&gt;Preços!$AA$1,B24&lt;=Preços!$AB$1),Preços!$AB$1,IF(AND(B24&gt;Preços!$AB$1,B24&lt;=Preços!$AC$1),Preços!$AC$1,IF(AND(B24&gt;Preços!$AC$1,B24&lt;=Preços!$AD$1),Preços!$AD$1,IF(AND(B24&gt;Preços!$AD$1,B24&lt;=Preços!$AE$1),Preços!$AE$1,IF(AND(B24&gt;Preços!$AE$1,B24&lt;=Preços!$AF$1),Preços!$AF$1,IF(AND(B24&gt;Preços!$AF$1,B24&lt;=Preços!$AG$1),Preços!$AG$1,IF(AND(B24&gt;Preços!$AG$1,B24&lt;=Preços!$AH$1),Preços!$AH$1))))))))))))))))))))))</f>
        <v>0.9</v>
      </c>
      <c r="D24" s="14" t="str">
        <f>IFERROR(VLOOKUP($A24&amp;D$1,output!$A:$B,2,0)," -")</f>
        <v>CorreiosImpresso EconômicoSPMódico</v>
      </c>
      <c r="E24" s="18">
        <f>IFERROR(VLOOKUP(D24,Preços!$A:$AH,MATCH($C24,Preços!$1:$1),0)," -")</f>
        <v>12.4</v>
      </c>
      <c r="F24" s="14" t="str">
        <f>IFERROR(VLOOKUP($A24&amp;F$1,output!$A:$B,2,0)," -")</f>
        <v xml:space="preserve"> -</v>
      </c>
      <c r="G24" s="18" t="str">
        <f>IFERROR(VLOOKUP(F24,Preços!$A:$AH,MATCH($C24,Preços!$1:$1),0)," -")</f>
        <v xml:space="preserve"> -</v>
      </c>
      <c r="H24" s="14" t="str">
        <f>IFERROR(VLOOKUP($A24&amp;H$1,output!$A:$B,2,0)," -")</f>
        <v>Flash CourierFlash Courier PACSPInterior</v>
      </c>
      <c r="I24" s="18">
        <f>IFERROR(VLOOKUP(H24,Preços!$A:$AH,MATCH($C24,Preços!$1:$1),0)," -")</f>
        <v>12.39</v>
      </c>
      <c r="J24" s="14" t="str">
        <f>IFERROR(VLOOKUP($A24&amp;J$1,output!$A:$B,2,0)," -")</f>
        <v>JadlogJadlog RodoviarioSPCapital</v>
      </c>
      <c r="K24" s="18">
        <f>IFERROR(VLOOKUP(J24,Preços!$A:$AH,MATCH($C24,Preços!$1:$1),0)," -")</f>
        <v>10.5</v>
      </c>
      <c r="L24" s="14" t="str">
        <f>IFERROR(VLOOKUP($A24&amp;L$1,output!$A:$B,2,0)," -")</f>
        <v xml:space="preserve"> -</v>
      </c>
      <c r="M24" s="18" t="str">
        <f>IFERROR(VLOOKUP(L24,Preços!$A:$AH,MATCH($C24,Preços!$1:$1),0)," -")</f>
        <v xml:space="preserve"> -</v>
      </c>
      <c r="N24" s="14" t="str">
        <f>IFERROR(VLOOKUP($A24&amp;N$1,output!$A:$B,2,0)," -")</f>
        <v xml:space="preserve"> -</v>
      </c>
      <c r="O24" s="18" t="str">
        <f>IFERROR(VLOOKUP(N24,Preços!$A:$AH,MATCH($C24,Preços!$1:$1),0)," -")</f>
        <v xml:space="preserve"> -</v>
      </c>
      <c r="P24" s="14" t="str">
        <f>IFERROR(VLOOKUP($A24&amp;P$1,output!$A:$B,2,0)," -")</f>
        <v xml:space="preserve"> -</v>
      </c>
      <c r="Q24" s="18" t="str">
        <f>IFERROR(VLOOKUP(P24,Preços!$A:$AH,MATCH($C24,Preços!$1:$1),0)," -")</f>
        <v xml:space="preserve"> -</v>
      </c>
      <c r="R24" s="14" t="str">
        <f>IFERROR(VLOOKUP($A24&amp;R$1,output!$A:$B,2,0)," -")</f>
        <v xml:space="preserve"> -</v>
      </c>
      <c r="S24" s="18" t="str">
        <f>IFERROR(VLOOKUP(R24,Preços!$A:$AH,MATCH($C24,Preços!$1:$1),0)," -")</f>
        <v xml:space="preserve"> -</v>
      </c>
      <c r="T24" s="14" t="str">
        <f>IFERROR(VLOOKUP($A24&amp;T$1,output!$A:$B,2,0)," -")</f>
        <v>SpeedlogSpeedlog StandardSPCapital</v>
      </c>
      <c r="U24" s="18">
        <f>IFERROR(VLOOKUP(T24,Preços!$A:$AH,MATCH($C24,Preços!$1:$1),0)," -")</f>
        <v>7.85</v>
      </c>
      <c r="V24" s="14" t="str">
        <f>IFERROR(VLOOKUP($A24&amp;V$1,output!$A:$B,2,0)," -")</f>
        <v xml:space="preserve"> -</v>
      </c>
      <c r="W24" s="18" t="str">
        <f>IFERROR(VLOOKUP(V24,Preços!$A:$AH,MATCH($C24,Preços!$1:$1),0)," -")</f>
        <v xml:space="preserve"> -</v>
      </c>
      <c r="X24" s="22" t="str">
        <f t="shared" si="0"/>
        <v>Speedlog</v>
      </c>
      <c r="Y24" s="21">
        <f t="shared" si="1"/>
        <v>7.85</v>
      </c>
    </row>
    <row r="25" spans="1:25" x14ac:dyDescent="0.25">
      <c r="A25" s="16">
        <v>20720180</v>
      </c>
      <c r="B25" s="17">
        <v>0.9</v>
      </c>
      <c r="C25">
        <f>IF(AND(B25&gt;Preços!$M$1,B25&lt;=Preços!$N$1),Preços!$N$1,IF(AND(B25&gt;Preços!$N$1,B25&lt;=Preços!$O$1),Preços!$O$1,IF(AND(B25&gt;Preços!$O$1,B25&lt;=Preços!$P$1),Preços!$P$1,IF(AND(B25&gt;Preços!$P$1,B25&lt;=Preços!$Q$1),Preços!$Q$1,IF(AND(B25&gt;Preços!$Q$1,B25&lt;=Preços!$R$1),Preços!$R$1,IF(AND(B25&gt;Preços!$R$1,B25&lt;=Preços!$S$1),Preços!$S$1,IF(AND(B25&gt;Preços!$R$1,B25&lt;=Preços!$S$1),Preços!$S$1,IF(AND(B25&gt;Preços!$S$1,B25&lt;=Preços!$T$1),Preços!$T$1,IF(AND(B25&gt;Preços!$T$1,B25&lt;=Preços!$U$1),Preços!$U$1,IF(AND(B25&gt;Preços!$U$1,B25&lt;=Preços!$V$1),Preços!$V$1,IF(AND(B25&gt;Preços!$V$1,B25&lt;=Preços!$W$1),Preços!$W$1,IF(AND(B25&gt;Preços!$W$1,B25&lt;=Preços!$X$1),Preços!$X$1,IF(AND(B25&gt;Preços!$X$1,B25&lt;=Preços!$Y$1),Preços!$Y$1,IF(AND(B25&gt;Preços!$Y$1,B25&lt;=Preços!$Z$1),Preços!$Z$1,IF(AND(B25&gt;Preços!$Z$1,B25&lt;=Preços!$AA$1),Preços!$AA$1,IF(AND(B25&gt;Preços!$AA$1,B25&lt;=Preços!$AB$1),Preços!$AB$1,IF(AND(B25&gt;Preços!$AB$1,B25&lt;=Preços!$AC$1),Preços!$AC$1,IF(AND(B25&gt;Preços!$AC$1,B25&lt;=Preços!$AD$1),Preços!$AD$1,IF(AND(B25&gt;Preços!$AD$1,B25&lt;=Preços!$AE$1),Preços!$AE$1,IF(AND(B25&gt;Preços!$AE$1,B25&lt;=Preços!$AF$1),Preços!$AF$1,IF(AND(B25&gt;Preços!$AF$1,B25&lt;=Preços!$AG$1),Preços!$AG$1,IF(AND(B25&gt;Preços!$AG$1,B25&lt;=Preços!$AH$1),Preços!$AH$1))))))))))))))))))))))</f>
        <v>0.9</v>
      </c>
      <c r="D25" s="14" t="str">
        <f>IFERROR(VLOOKUP($A25&amp;D$1,output!$A:$B,2,0)," -")</f>
        <v>CorreiosImpresso EconômicoRJMódico</v>
      </c>
      <c r="E25" s="18">
        <f>IFERROR(VLOOKUP(D25,Preços!$A:$AH,MATCH($C25,Preços!$1:$1),0)," -")</f>
        <v>12.4</v>
      </c>
      <c r="F25" s="14" t="str">
        <f>IFERROR(VLOOKUP($A25&amp;F$1,output!$A:$B,2,0)," -")</f>
        <v xml:space="preserve"> -</v>
      </c>
      <c r="G25" s="18" t="str">
        <f>IFERROR(VLOOKUP(F25,Preços!$A:$AH,MATCH($C25,Preços!$1:$1),0)," -")</f>
        <v xml:space="preserve"> -</v>
      </c>
      <c r="H25" s="14" t="str">
        <f>IFERROR(VLOOKUP($A25&amp;H$1,output!$A:$B,2,0)," -")</f>
        <v>Flash CourierFlash Courier PACRJCapital</v>
      </c>
      <c r="I25" s="18">
        <f>IFERROR(VLOOKUP(H25,Preços!$A:$AH,MATCH($C25,Preços!$1:$1),0)," -")</f>
        <v>12.75</v>
      </c>
      <c r="J25" s="14" t="str">
        <f>IFERROR(VLOOKUP($A25&amp;J$1,output!$A:$B,2,0)," -")</f>
        <v>JadlogJadlog RodoviarioRJCapital</v>
      </c>
      <c r="K25" s="18">
        <f>IFERROR(VLOOKUP(J25,Preços!$A:$AH,MATCH($C25,Preços!$1:$1),0)," -")</f>
        <v>12.51</v>
      </c>
      <c r="L25" s="14" t="str">
        <f>IFERROR(VLOOKUP($A25&amp;L$1,output!$A:$B,2,0)," -")</f>
        <v xml:space="preserve"> -</v>
      </c>
      <c r="M25" s="18" t="str">
        <f>IFERROR(VLOOKUP(L25,Preços!$A:$AH,MATCH($C25,Preços!$1:$1),0)," -")</f>
        <v xml:space="preserve"> -</v>
      </c>
      <c r="N25" s="14" t="str">
        <f>IFERROR(VLOOKUP($A25&amp;N$1,output!$A:$B,2,0)," -")</f>
        <v>LoggiNLoggi StandardNRJRJ Zona 1</v>
      </c>
      <c r="O25" s="18">
        <f>IFERROR(VLOOKUP(N25,Preços!$A:$AH,MATCH($C25,Preços!$1:$1),0)," -")</f>
        <v>5.66</v>
      </c>
      <c r="P25" s="14" t="str">
        <f>IFERROR(VLOOKUP($A25&amp;P$1,output!$A:$B,2,0)," -")</f>
        <v xml:space="preserve"> -</v>
      </c>
      <c r="Q25" s="18" t="str">
        <f>IFERROR(VLOOKUP(P25,Preços!$A:$AH,MATCH($C25,Preços!$1:$1),0)," -")</f>
        <v xml:space="preserve"> -</v>
      </c>
      <c r="R25" s="14" t="str">
        <f>IFERROR(VLOOKUP($A25&amp;R$1,output!$A:$B,2,0)," -")</f>
        <v>ShippifyShippify D+3RJCapital</v>
      </c>
      <c r="S25" s="18">
        <f>IFERROR(VLOOKUP(R25,Preços!$A:$AH,MATCH($C25,Preços!$1:$1),0)," -")</f>
        <v>6</v>
      </c>
      <c r="T25" s="14" t="str">
        <f>IFERROR(VLOOKUP($A25&amp;T$1,output!$A:$B,2,0)," -")</f>
        <v>SpeedlogSpeedlog StandardRJCapital</v>
      </c>
      <c r="U25" s="18">
        <f>IFERROR(VLOOKUP(T25,Preços!$A:$AH,MATCH($C25,Preços!$1:$1),0)," -")</f>
        <v>8.93</v>
      </c>
      <c r="V25" s="14" t="str">
        <f>IFERROR(VLOOKUP($A25&amp;V$1,output!$A:$B,2,0)," -")</f>
        <v xml:space="preserve"> -</v>
      </c>
      <c r="W25" s="18" t="str">
        <f>IFERROR(VLOOKUP(V25,Preços!$A:$AH,MATCH($C25,Preços!$1:$1),0)," -")</f>
        <v xml:space="preserve"> -</v>
      </c>
      <c r="X25" s="22" t="str">
        <f t="shared" si="0"/>
        <v>LoggiN</v>
      </c>
      <c r="Y25" s="21">
        <f t="shared" si="1"/>
        <v>5.66</v>
      </c>
    </row>
    <row r="26" spans="1:25" x14ac:dyDescent="0.25">
      <c r="A26" s="16">
        <v>4857000</v>
      </c>
      <c r="B26" s="17">
        <v>0.9</v>
      </c>
      <c r="C26">
        <f>IF(AND(B26&gt;Preços!$M$1,B26&lt;=Preços!$N$1),Preços!$N$1,IF(AND(B26&gt;Preços!$N$1,B26&lt;=Preços!$O$1),Preços!$O$1,IF(AND(B26&gt;Preços!$O$1,B26&lt;=Preços!$P$1),Preços!$P$1,IF(AND(B26&gt;Preços!$P$1,B26&lt;=Preços!$Q$1),Preços!$Q$1,IF(AND(B26&gt;Preços!$Q$1,B26&lt;=Preços!$R$1),Preços!$R$1,IF(AND(B26&gt;Preços!$R$1,B26&lt;=Preços!$S$1),Preços!$S$1,IF(AND(B26&gt;Preços!$R$1,B26&lt;=Preços!$S$1),Preços!$S$1,IF(AND(B26&gt;Preços!$S$1,B26&lt;=Preços!$T$1),Preços!$T$1,IF(AND(B26&gt;Preços!$T$1,B26&lt;=Preços!$U$1),Preços!$U$1,IF(AND(B26&gt;Preços!$U$1,B26&lt;=Preços!$V$1),Preços!$V$1,IF(AND(B26&gt;Preços!$V$1,B26&lt;=Preços!$W$1),Preços!$W$1,IF(AND(B26&gt;Preços!$W$1,B26&lt;=Preços!$X$1),Preços!$X$1,IF(AND(B26&gt;Preços!$X$1,B26&lt;=Preços!$Y$1),Preços!$Y$1,IF(AND(B26&gt;Preços!$Y$1,B26&lt;=Preços!$Z$1),Preços!$Z$1,IF(AND(B26&gt;Preços!$Z$1,B26&lt;=Preços!$AA$1),Preços!$AA$1,IF(AND(B26&gt;Preços!$AA$1,B26&lt;=Preços!$AB$1),Preços!$AB$1,IF(AND(B26&gt;Preços!$AB$1,B26&lt;=Preços!$AC$1),Preços!$AC$1,IF(AND(B26&gt;Preços!$AC$1,B26&lt;=Preços!$AD$1),Preços!$AD$1,IF(AND(B26&gt;Preços!$AD$1,B26&lt;=Preços!$AE$1),Preços!$AE$1,IF(AND(B26&gt;Preços!$AE$1,B26&lt;=Preços!$AF$1),Preços!$AF$1,IF(AND(B26&gt;Preços!$AF$1,B26&lt;=Preços!$AG$1),Preços!$AG$1,IF(AND(B26&gt;Preços!$AG$1,B26&lt;=Preços!$AH$1),Preços!$AH$1))))))))))))))))))))))</f>
        <v>0.9</v>
      </c>
      <c r="D26" s="14" t="str">
        <f>IFERROR(VLOOKUP($A26&amp;D$1,output!$A:$B,2,0)," -")</f>
        <v>CorreiosImpresso EconômicoSPMódico</v>
      </c>
      <c r="E26" s="18">
        <f>IFERROR(VLOOKUP(D26,Preços!$A:$AH,MATCH($C26,Preços!$1:$1),0)," -")</f>
        <v>12.4</v>
      </c>
      <c r="F26" s="14" t="str">
        <f>IFERROR(VLOOKUP($A26&amp;F$1,output!$A:$B,2,0)," -")</f>
        <v xml:space="preserve"> -</v>
      </c>
      <c r="G26" s="18" t="str">
        <f>IFERROR(VLOOKUP(F26,Preços!$A:$AH,MATCH($C26,Preços!$1:$1),0)," -")</f>
        <v xml:space="preserve"> -</v>
      </c>
      <c r="H26" s="14" t="str">
        <f>IFERROR(VLOOKUP($A26&amp;H$1,output!$A:$B,2,0)," -")</f>
        <v>Flash CourierFlash Courier PACSPCapital</v>
      </c>
      <c r="I26" s="18">
        <f>IFERROR(VLOOKUP(H26,Preços!$A:$AH,MATCH($C26,Preços!$1:$1),0)," -")</f>
        <v>11.07</v>
      </c>
      <c r="J26" s="14" t="str">
        <f>IFERROR(VLOOKUP($A26&amp;J$1,output!$A:$B,2,0)," -")</f>
        <v>JadlogJadlog RodoviarioSPInterior</v>
      </c>
      <c r="K26" s="18">
        <f>IFERROR(VLOOKUP(J26,Preços!$A:$AH,MATCH($C26,Preços!$1:$1),0)," -")</f>
        <v>41.37</v>
      </c>
      <c r="L26" s="14" t="str">
        <f>IFERROR(VLOOKUP($A26&amp;L$1,output!$A:$B,2,0)," -")</f>
        <v xml:space="preserve"> -</v>
      </c>
      <c r="M26" s="18" t="str">
        <f>IFERROR(VLOOKUP(L26,Preços!$A:$AH,MATCH($C26,Preços!$1:$1),0)," -")</f>
        <v xml:space="preserve"> -</v>
      </c>
      <c r="N26" s="14" t="str">
        <f>IFERROR(VLOOKUP($A26&amp;N$1,output!$A:$B,2,0)," -")</f>
        <v xml:space="preserve"> -</v>
      </c>
      <c r="O26" s="18" t="str">
        <f>IFERROR(VLOOKUP(N26,Preços!$A:$AH,MATCH($C26,Preços!$1:$1),0)," -")</f>
        <v xml:space="preserve"> -</v>
      </c>
      <c r="P26" s="14" t="str">
        <f>IFERROR(VLOOKUP($A26&amp;P$1,output!$A:$B,2,0)," -")</f>
        <v xml:space="preserve"> -</v>
      </c>
      <c r="Q26" s="18" t="str">
        <f>IFERROR(VLOOKUP(P26,Preços!$A:$AH,MATCH($C26,Preços!$1:$1),0)," -")</f>
        <v xml:space="preserve"> -</v>
      </c>
      <c r="R26" s="14" t="str">
        <f>IFERROR(VLOOKUP($A26&amp;R$1,output!$A:$B,2,0)," -")</f>
        <v xml:space="preserve"> -</v>
      </c>
      <c r="S26" s="18" t="str">
        <f>IFERROR(VLOOKUP(R26,Preços!$A:$AH,MATCH($C26,Preços!$1:$1),0)," -")</f>
        <v xml:space="preserve"> -</v>
      </c>
      <c r="T26" s="14" t="str">
        <f>IFERROR(VLOOKUP($A26&amp;T$1,output!$A:$B,2,0)," -")</f>
        <v>SpeedlogSpeedlog StandardSPCapital</v>
      </c>
      <c r="U26" s="18">
        <f>IFERROR(VLOOKUP(T26,Preços!$A:$AH,MATCH($C26,Preços!$1:$1),0)," -")</f>
        <v>7.85</v>
      </c>
      <c r="V26" s="14" t="str">
        <f>IFERROR(VLOOKUP($A26&amp;V$1,output!$A:$B,2,0)," -")</f>
        <v xml:space="preserve"> -</v>
      </c>
      <c r="W26" s="18" t="str">
        <f>IFERROR(VLOOKUP(V26,Preços!$A:$AH,MATCH($C26,Preços!$1:$1),0)," -")</f>
        <v xml:space="preserve"> -</v>
      </c>
      <c r="X26" s="22" t="str">
        <f t="shared" si="0"/>
        <v>Speedlog</v>
      </c>
      <c r="Y26" s="21">
        <f t="shared" si="1"/>
        <v>7.85</v>
      </c>
    </row>
    <row r="27" spans="1:25" x14ac:dyDescent="0.25">
      <c r="A27" s="16">
        <v>20720295</v>
      </c>
      <c r="B27" s="17">
        <v>0.9</v>
      </c>
      <c r="C27">
        <f>IF(AND(B27&gt;Preços!$M$1,B27&lt;=Preços!$N$1),Preços!$N$1,IF(AND(B27&gt;Preços!$N$1,B27&lt;=Preços!$O$1),Preços!$O$1,IF(AND(B27&gt;Preços!$O$1,B27&lt;=Preços!$P$1),Preços!$P$1,IF(AND(B27&gt;Preços!$P$1,B27&lt;=Preços!$Q$1),Preços!$Q$1,IF(AND(B27&gt;Preços!$Q$1,B27&lt;=Preços!$R$1),Preços!$R$1,IF(AND(B27&gt;Preços!$R$1,B27&lt;=Preços!$S$1),Preços!$S$1,IF(AND(B27&gt;Preços!$R$1,B27&lt;=Preços!$S$1),Preços!$S$1,IF(AND(B27&gt;Preços!$S$1,B27&lt;=Preços!$T$1),Preços!$T$1,IF(AND(B27&gt;Preços!$T$1,B27&lt;=Preços!$U$1),Preços!$U$1,IF(AND(B27&gt;Preços!$U$1,B27&lt;=Preços!$V$1),Preços!$V$1,IF(AND(B27&gt;Preços!$V$1,B27&lt;=Preços!$W$1),Preços!$W$1,IF(AND(B27&gt;Preços!$W$1,B27&lt;=Preços!$X$1),Preços!$X$1,IF(AND(B27&gt;Preços!$X$1,B27&lt;=Preços!$Y$1),Preços!$Y$1,IF(AND(B27&gt;Preços!$Y$1,B27&lt;=Preços!$Z$1),Preços!$Z$1,IF(AND(B27&gt;Preços!$Z$1,B27&lt;=Preços!$AA$1),Preços!$AA$1,IF(AND(B27&gt;Preços!$AA$1,B27&lt;=Preços!$AB$1),Preços!$AB$1,IF(AND(B27&gt;Preços!$AB$1,B27&lt;=Preços!$AC$1),Preços!$AC$1,IF(AND(B27&gt;Preços!$AC$1,B27&lt;=Preços!$AD$1),Preços!$AD$1,IF(AND(B27&gt;Preços!$AD$1,B27&lt;=Preços!$AE$1),Preços!$AE$1,IF(AND(B27&gt;Preços!$AE$1,B27&lt;=Preços!$AF$1),Preços!$AF$1,IF(AND(B27&gt;Preços!$AF$1,B27&lt;=Preços!$AG$1),Preços!$AG$1,IF(AND(B27&gt;Preços!$AG$1,B27&lt;=Preços!$AH$1),Preços!$AH$1))))))))))))))))))))))</f>
        <v>0.9</v>
      </c>
      <c r="D27" s="14" t="str">
        <f>IFERROR(VLOOKUP($A27&amp;D$1,output!$A:$B,2,0)," -")</f>
        <v>CorreiosImpresso EconômicoRJMódico</v>
      </c>
      <c r="E27" s="18">
        <f>IFERROR(VLOOKUP(D27,Preços!$A:$AH,MATCH($C27,Preços!$1:$1),0)," -")</f>
        <v>12.4</v>
      </c>
      <c r="F27" s="14" t="str">
        <f>IFERROR(VLOOKUP($A27&amp;F$1,output!$A:$B,2,0)," -")</f>
        <v xml:space="preserve"> -</v>
      </c>
      <c r="G27" s="18" t="str">
        <f>IFERROR(VLOOKUP(F27,Preços!$A:$AH,MATCH($C27,Preços!$1:$1),0)," -")</f>
        <v xml:space="preserve"> -</v>
      </c>
      <c r="H27" s="14" t="str">
        <f>IFERROR(VLOOKUP($A27&amp;H$1,output!$A:$B,2,0)," -")</f>
        <v>Flash CourierFlash Courier PACRJCapital</v>
      </c>
      <c r="I27" s="18">
        <f>IFERROR(VLOOKUP(H27,Preços!$A:$AH,MATCH($C27,Preços!$1:$1),0)," -")</f>
        <v>12.75</v>
      </c>
      <c r="J27" s="14" t="str">
        <f>IFERROR(VLOOKUP($A27&amp;J$1,output!$A:$B,2,0)," -")</f>
        <v>JadlogJadlog RodoviarioRJCapital</v>
      </c>
      <c r="K27" s="18">
        <f>IFERROR(VLOOKUP(J27,Preços!$A:$AH,MATCH($C27,Preços!$1:$1),0)," -")</f>
        <v>12.51</v>
      </c>
      <c r="L27" s="14" t="str">
        <f>IFERROR(VLOOKUP($A27&amp;L$1,output!$A:$B,2,0)," -")</f>
        <v xml:space="preserve"> -</v>
      </c>
      <c r="M27" s="18" t="str">
        <f>IFERROR(VLOOKUP(L27,Preços!$A:$AH,MATCH($C27,Preços!$1:$1),0)," -")</f>
        <v xml:space="preserve"> -</v>
      </c>
      <c r="N27" s="14" t="str">
        <f>IFERROR(VLOOKUP($A27&amp;N$1,output!$A:$B,2,0)," -")</f>
        <v>LoggiNLoggi StandardNRJRJ Zona 1</v>
      </c>
      <c r="O27" s="18">
        <f>IFERROR(VLOOKUP(N27,Preços!$A:$AH,MATCH($C27,Preços!$1:$1),0)," -")</f>
        <v>5.66</v>
      </c>
      <c r="P27" s="14" t="str">
        <f>IFERROR(VLOOKUP($A27&amp;P$1,output!$A:$B,2,0)," -")</f>
        <v xml:space="preserve"> -</v>
      </c>
      <c r="Q27" s="18" t="str">
        <f>IFERROR(VLOOKUP(P27,Preços!$A:$AH,MATCH($C27,Preços!$1:$1),0)," -")</f>
        <v xml:space="preserve"> -</v>
      </c>
      <c r="R27" s="14" t="str">
        <f>IFERROR(VLOOKUP($A27&amp;R$1,output!$A:$B,2,0)," -")</f>
        <v>ShippifyShippify D+3RJCapital</v>
      </c>
      <c r="S27" s="18">
        <f>IFERROR(VLOOKUP(R27,Preços!$A:$AH,MATCH($C27,Preços!$1:$1),0)," -")</f>
        <v>6</v>
      </c>
      <c r="T27" s="14" t="str">
        <f>IFERROR(VLOOKUP($A27&amp;T$1,output!$A:$B,2,0)," -")</f>
        <v>SpeedlogSpeedlog StandardRJCapital</v>
      </c>
      <c r="U27" s="18">
        <f>IFERROR(VLOOKUP(T27,Preços!$A:$AH,MATCH($C27,Preços!$1:$1),0)," -")</f>
        <v>8.93</v>
      </c>
      <c r="V27" s="14" t="str">
        <f>IFERROR(VLOOKUP($A27&amp;V$1,output!$A:$B,2,0)," -")</f>
        <v xml:space="preserve"> -</v>
      </c>
      <c r="W27" s="18" t="str">
        <f>IFERROR(VLOOKUP(V27,Preços!$A:$AH,MATCH($C27,Preços!$1:$1),0)," -")</f>
        <v xml:space="preserve"> -</v>
      </c>
      <c r="X27" s="22" t="str">
        <f t="shared" si="0"/>
        <v>LoggiN</v>
      </c>
      <c r="Y27" s="21">
        <f t="shared" si="1"/>
        <v>5.66</v>
      </c>
    </row>
    <row r="28" spans="1:25" x14ac:dyDescent="0.25">
      <c r="A28" s="16">
        <v>20780060</v>
      </c>
      <c r="B28" s="17">
        <v>0.9</v>
      </c>
      <c r="C28">
        <f>IF(AND(B28&gt;Preços!$M$1,B28&lt;=Preços!$N$1),Preços!$N$1,IF(AND(B28&gt;Preços!$N$1,B28&lt;=Preços!$O$1),Preços!$O$1,IF(AND(B28&gt;Preços!$O$1,B28&lt;=Preços!$P$1),Preços!$P$1,IF(AND(B28&gt;Preços!$P$1,B28&lt;=Preços!$Q$1),Preços!$Q$1,IF(AND(B28&gt;Preços!$Q$1,B28&lt;=Preços!$R$1),Preços!$R$1,IF(AND(B28&gt;Preços!$R$1,B28&lt;=Preços!$S$1),Preços!$S$1,IF(AND(B28&gt;Preços!$R$1,B28&lt;=Preços!$S$1),Preços!$S$1,IF(AND(B28&gt;Preços!$S$1,B28&lt;=Preços!$T$1),Preços!$T$1,IF(AND(B28&gt;Preços!$T$1,B28&lt;=Preços!$U$1),Preços!$U$1,IF(AND(B28&gt;Preços!$U$1,B28&lt;=Preços!$V$1),Preços!$V$1,IF(AND(B28&gt;Preços!$V$1,B28&lt;=Preços!$W$1),Preços!$W$1,IF(AND(B28&gt;Preços!$W$1,B28&lt;=Preços!$X$1),Preços!$X$1,IF(AND(B28&gt;Preços!$X$1,B28&lt;=Preços!$Y$1),Preços!$Y$1,IF(AND(B28&gt;Preços!$Y$1,B28&lt;=Preços!$Z$1),Preços!$Z$1,IF(AND(B28&gt;Preços!$Z$1,B28&lt;=Preços!$AA$1),Preços!$AA$1,IF(AND(B28&gt;Preços!$AA$1,B28&lt;=Preços!$AB$1),Preços!$AB$1,IF(AND(B28&gt;Preços!$AB$1,B28&lt;=Preços!$AC$1),Preços!$AC$1,IF(AND(B28&gt;Preços!$AC$1,B28&lt;=Preços!$AD$1),Preços!$AD$1,IF(AND(B28&gt;Preços!$AD$1,B28&lt;=Preços!$AE$1),Preços!$AE$1,IF(AND(B28&gt;Preços!$AE$1,B28&lt;=Preços!$AF$1),Preços!$AF$1,IF(AND(B28&gt;Preços!$AF$1,B28&lt;=Preços!$AG$1),Preços!$AG$1,IF(AND(B28&gt;Preços!$AG$1,B28&lt;=Preços!$AH$1),Preços!$AH$1))))))))))))))))))))))</f>
        <v>0.9</v>
      </c>
      <c r="D28" s="14" t="str">
        <f>IFERROR(VLOOKUP($A28&amp;D$1,output!$A:$B,2,0)," -")</f>
        <v>CorreiosImpresso EconômicoRJMódico</v>
      </c>
      <c r="E28" s="18">
        <f>IFERROR(VLOOKUP(D28,Preços!$A:$AH,MATCH($C28,Preços!$1:$1),0)," -")</f>
        <v>12.4</v>
      </c>
      <c r="F28" s="14" t="str">
        <f>IFERROR(VLOOKUP($A28&amp;F$1,output!$A:$B,2,0)," -")</f>
        <v xml:space="preserve"> -</v>
      </c>
      <c r="G28" s="18" t="str">
        <f>IFERROR(VLOOKUP(F28,Preços!$A:$AH,MATCH($C28,Preços!$1:$1),0)," -")</f>
        <v xml:space="preserve"> -</v>
      </c>
      <c r="H28" s="14" t="str">
        <f>IFERROR(VLOOKUP($A28&amp;H$1,output!$A:$B,2,0)," -")</f>
        <v>Flash CourierFlash Courier PACRJCapital</v>
      </c>
      <c r="I28" s="18">
        <f>IFERROR(VLOOKUP(H28,Preços!$A:$AH,MATCH($C28,Preços!$1:$1),0)," -")</f>
        <v>12.75</v>
      </c>
      <c r="J28" s="14" t="str">
        <f>IFERROR(VLOOKUP($A28&amp;J$1,output!$A:$B,2,0)," -")</f>
        <v>JadlogJadlog RodoviarioRJCapital</v>
      </c>
      <c r="K28" s="18">
        <f>IFERROR(VLOOKUP(J28,Preços!$A:$AH,MATCH($C28,Preços!$1:$1),0)," -")</f>
        <v>12.51</v>
      </c>
      <c r="L28" s="14" t="str">
        <f>IFERROR(VLOOKUP($A28&amp;L$1,output!$A:$B,2,0)," -")</f>
        <v xml:space="preserve"> -</v>
      </c>
      <c r="M28" s="18" t="str">
        <f>IFERROR(VLOOKUP(L28,Preços!$A:$AH,MATCH($C28,Preços!$1:$1),0)," -")</f>
        <v xml:space="preserve"> -</v>
      </c>
      <c r="N28" s="14" t="str">
        <f>IFERROR(VLOOKUP($A28&amp;N$1,output!$A:$B,2,0)," -")</f>
        <v>LoggiNLoggi StandardNRJRJ Zona 1</v>
      </c>
      <c r="O28" s="18">
        <f>IFERROR(VLOOKUP(N28,Preços!$A:$AH,MATCH($C28,Preços!$1:$1),0)," -")</f>
        <v>5.66</v>
      </c>
      <c r="P28" s="14" t="str">
        <f>IFERROR(VLOOKUP($A28&amp;P$1,output!$A:$B,2,0)," -")</f>
        <v xml:space="preserve"> -</v>
      </c>
      <c r="Q28" s="18" t="str">
        <f>IFERROR(VLOOKUP(P28,Preços!$A:$AH,MATCH($C28,Preços!$1:$1),0)," -")</f>
        <v xml:space="preserve"> -</v>
      </c>
      <c r="R28" s="14" t="str">
        <f>IFERROR(VLOOKUP($A28&amp;R$1,output!$A:$B,2,0)," -")</f>
        <v>ShippifyShippify D+3RJCapital</v>
      </c>
      <c r="S28" s="18">
        <f>IFERROR(VLOOKUP(R28,Preços!$A:$AH,MATCH($C28,Preços!$1:$1),0)," -")</f>
        <v>6</v>
      </c>
      <c r="T28" s="14" t="str">
        <f>IFERROR(VLOOKUP($A28&amp;T$1,output!$A:$B,2,0)," -")</f>
        <v>SpeedlogSpeedlog StandardRJCapital</v>
      </c>
      <c r="U28" s="18">
        <f>IFERROR(VLOOKUP(T28,Preços!$A:$AH,MATCH($C28,Preços!$1:$1),0)," -")</f>
        <v>8.93</v>
      </c>
      <c r="V28" s="14" t="str">
        <f>IFERROR(VLOOKUP($A28&amp;V$1,output!$A:$B,2,0)," -")</f>
        <v xml:space="preserve"> -</v>
      </c>
      <c r="W28" s="18" t="str">
        <f>IFERROR(VLOOKUP(V28,Preços!$A:$AH,MATCH($C28,Preços!$1:$1),0)," -")</f>
        <v xml:space="preserve"> -</v>
      </c>
      <c r="X28" s="22" t="str">
        <f t="shared" si="0"/>
        <v>LoggiN</v>
      </c>
      <c r="Y28" s="21">
        <f t="shared" si="1"/>
        <v>5.66</v>
      </c>
    </row>
    <row r="29" spans="1:25" x14ac:dyDescent="0.25">
      <c r="A29" s="16">
        <v>6706040</v>
      </c>
      <c r="B29" s="17">
        <v>0.9</v>
      </c>
      <c r="C29">
        <f>IF(AND(B29&gt;Preços!$M$1,B29&lt;=Preços!$N$1),Preços!$N$1,IF(AND(B29&gt;Preços!$N$1,B29&lt;=Preços!$O$1),Preços!$O$1,IF(AND(B29&gt;Preços!$O$1,B29&lt;=Preços!$P$1),Preços!$P$1,IF(AND(B29&gt;Preços!$P$1,B29&lt;=Preços!$Q$1),Preços!$Q$1,IF(AND(B29&gt;Preços!$Q$1,B29&lt;=Preços!$R$1),Preços!$R$1,IF(AND(B29&gt;Preços!$R$1,B29&lt;=Preços!$S$1),Preços!$S$1,IF(AND(B29&gt;Preços!$R$1,B29&lt;=Preços!$S$1),Preços!$S$1,IF(AND(B29&gt;Preços!$S$1,B29&lt;=Preços!$T$1),Preços!$T$1,IF(AND(B29&gt;Preços!$T$1,B29&lt;=Preços!$U$1),Preços!$U$1,IF(AND(B29&gt;Preços!$U$1,B29&lt;=Preços!$V$1),Preços!$V$1,IF(AND(B29&gt;Preços!$V$1,B29&lt;=Preços!$W$1),Preços!$W$1,IF(AND(B29&gt;Preços!$W$1,B29&lt;=Preços!$X$1),Preços!$X$1,IF(AND(B29&gt;Preços!$X$1,B29&lt;=Preços!$Y$1),Preços!$Y$1,IF(AND(B29&gt;Preços!$Y$1,B29&lt;=Preços!$Z$1),Preços!$Z$1,IF(AND(B29&gt;Preços!$Z$1,B29&lt;=Preços!$AA$1),Preços!$AA$1,IF(AND(B29&gt;Preços!$AA$1,B29&lt;=Preços!$AB$1),Preços!$AB$1,IF(AND(B29&gt;Preços!$AB$1,B29&lt;=Preços!$AC$1),Preços!$AC$1,IF(AND(B29&gt;Preços!$AC$1,B29&lt;=Preços!$AD$1),Preços!$AD$1,IF(AND(B29&gt;Preços!$AD$1,B29&lt;=Preços!$AE$1),Preços!$AE$1,IF(AND(B29&gt;Preços!$AE$1,B29&lt;=Preços!$AF$1),Preços!$AF$1,IF(AND(B29&gt;Preços!$AF$1,B29&lt;=Preços!$AG$1),Preços!$AG$1,IF(AND(B29&gt;Preços!$AG$1,B29&lt;=Preços!$AH$1),Preços!$AH$1))))))))))))))))))))))</f>
        <v>0.9</v>
      </c>
      <c r="D29" s="14" t="str">
        <f>IFERROR(VLOOKUP($A29&amp;D$1,output!$A:$B,2,0)," -")</f>
        <v>CorreiosImpresso EconômicoSPMódico</v>
      </c>
      <c r="E29" s="18">
        <f>IFERROR(VLOOKUP(D29,Preços!$A:$AH,MATCH($C29,Preços!$1:$1),0)," -")</f>
        <v>12.4</v>
      </c>
      <c r="F29" s="14" t="str">
        <f>IFERROR(VLOOKUP($A29&amp;F$1,output!$A:$B,2,0)," -")</f>
        <v xml:space="preserve"> -</v>
      </c>
      <c r="G29" s="18" t="str">
        <f>IFERROR(VLOOKUP(F29,Preços!$A:$AH,MATCH($C29,Preços!$1:$1),0)," -")</f>
        <v xml:space="preserve"> -</v>
      </c>
      <c r="H29" s="14" t="str">
        <f>IFERROR(VLOOKUP($A29&amp;H$1,output!$A:$B,2,0)," -")</f>
        <v>Flash CourierFlash Courier PACSPInterior</v>
      </c>
      <c r="I29" s="18">
        <f>IFERROR(VLOOKUP(H29,Preços!$A:$AH,MATCH($C29,Preços!$1:$1),0)," -")</f>
        <v>12.39</v>
      </c>
      <c r="J29" s="14" t="str">
        <f>IFERROR(VLOOKUP($A29&amp;J$1,output!$A:$B,2,0)," -")</f>
        <v>JadlogJadlog RodoviarioSPCapital</v>
      </c>
      <c r="K29" s="18">
        <f>IFERROR(VLOOKUP(J29,Preços!$A:$AH,MATCH($C29,Preços!$1:$1),0)," -")</f>
        <v>10.5</v>
      </c>
      <c r="L29" s="14" t="str">
        <f>IFERROR(VLOOKUP($A29&amp;L$1,output!$A:$B,2,0)," -")</f>
        <v xml:space="preserve"> -</v>
      </c>
      <c r="M29" s="18" t="str">
        <f>IFERROR(VLOOKUP(L29,Preços!$A:$AH,MATCH($C29,Preços!$1:$1),0)," -")</f>
        <v xml:space="preserve"> -</v>
      </c>
      <c r="N29" s="14" t="str">
        <f>IFERROR(VLOOKUP($A29&amp;N$1,output!$A:$B,2,0)," -")</f>
        <v xml:space="preserve"> -</v>
      </c>
      <c r="O29" s="18" t="str">
        <f>IFERROR(VLOOKUP(N29,Preços!$A:$AH,MATCH($C29,Preços!$1:$1),0)," -")</f>
        <v xml:space="preserve"> -</v>
      </c>
      <c r="P29" s="14" t="str">
        <f>IFERROR(VLOOKUP($A29&amp;P$1,output!$A:$B,2,0)," -")</f>
        <v xml:space="preserve"> -</v>
      </c>
      <c r="Q29" s="18" t="str">
        <f>IFERROR(VLOOKUP(P29,Preços!$A:$AH,MATCH($C29,Preços!$1:$1),0)," -")</f>
        <v xml:space="preserve"> -</v>
      </c>
      <c r="R29" s="14" t="str">
        <f>IFERROR(VLOOKUP($A29&amp;R$1,output!$A:$B,2,0)," -")</f>
        <v xml:space="preserve"> -</v>
      </c>
      <c r="S29" s="18" t="str">
        <f>IFERROR(VLOOKUP(R29,Preços!$A:$AH,MATCH($C29,Preços!$1:$1),0)," -")</f>
        <v xml:space="preserve"> -</v>
      </c>
      <c r="T29" s="14" t="str">
        <f>IFERROR(VLOOKUP($A29&amp;T$1,output!$A:$B,2,0)," -")</f>
        <v>SpeedlogSpeedlog StandardSPCapital</v>
      </c>
      <c r="U29" s="18">
        <f>IFERROR(VLOOKUP(T29,Preços!$A:$AH,MATCH($C29,Preços!$1:$1),0)," -")</f>
        <v>7.85</v>
      </c>
      <c r="V29" s="14" t="str">
        <f>IFERROR(VLOOKUP($A29&amp;V$1,output!$A:$B,2,0)," -")</f>
        <v>TransfolhaTransfolha TerrestreSPGSP 3</v>
      </c>
      <c r="W29" s="18">
        <f>IFERROR(VLOOKUP(V29,Preços!$A:$AH,MATCH($C29,Preços!$1:$1),0)," -")</f>
        <v>9.27</v>
      </c>
      <c r="X29" s="22" t="str">
        <f t="shared" si="0"/>
        <v>Speedlog</v>
      </c>
      <c r="Y29" s="21">
        <f t="shared" si="1"/>
        <v>7.85</v>
      </c>
    </row>
    <row r="30" spans="1:25" x14ac:dyDescent="0.25">
      <c r="A30" s="16">
        <v>22081010</v>
      </c>
      <c r="B30" s="17">
        <v>0.9</v>
      </c>
      <c r="C30">
        <f>IF(AND(B30&gt;Preços!$M$1,B30&lt;=Preços!$N$1),Preços!$N$1,IF(AND(B30&gt;Preços!$N$1,B30&lt;=Preços!$O$1),Preços!$O$1,IF(AND(B30&gt;Preços!$O$1,B30&lt;=Preços!$P$1),Preços!$P$1,IF(AND(B30&gt;Preços!$P$1,B30&lt;=Preços!$Q$1),Preços!$Q$1,IF(AND(B30&gt;Preços!$Q$1,B30&lt;=Preços!$R$1),Preços!$R$1,IF(AND(B30&gt;Preços!$R$1,B30&lt;=Preços!$S$1),Preços!$S$1,IF(AND(B30&gt;Preços!$R$1,B30&lt;=Preços!$S$1),Preços!$S$1,IF(AND(B30&gt;Preços!$S$1,B30&lt;=Preços!$T$1),Preços!$T$1,IF(AND(B30&gt;Preços!$T$1,B30&lt;=Preços!$U$1),Preços!$U$1,IF(AND(B30&gt;Preços!$U$1,B30&lt;=Preços!$V$1),Preços!$V$1,IF(AND(B30&gt;Preços!$V$1,B30&lt;=Preços!$W$1),Preços!$W$1,IF(AND(B30&gt;Preços!$W$1,B30&lt;=Preços!$X$1),Preços!$X$1,IF(AND(B30&gt;Preços!$X$1,B30&lt;=Preços!$Y$1),Preços!$Y$1,IF(AND(B30&gt;Preços!$Y$1,B30&lt;=Preços!$Z$1),Preços!$Z$1,IF(AND(B30&gt;Preços!$Z$1,B30&lt;=Preços!$AA$1),Preços!$AA$1,IF(AND(B30&gt;Preços!$AA$1,B30&lt;=Preços!$AB$1),Preços!$AB$1,IF(AND(B30&gt;Preços!$AB$1,B30&lt;=Preços!$AC$1),Preços!$AC$1,IF(AND(B30&gt;Preços!$AC$1,B30&lt;=Preços!$AD$1),Preços!$AD$1,IF(AND(B30&gt;Preços!$AD$1,B30&lt;=Preços!$AE$1),Preços!$AE$1,IF(AND(B30&gt;Preços!$AE$1,B30&lt;=Preços!$AF$1),Preços!$AF$1,IF(AND(B30&gt;Preços!$AF$1,B30&lt;=Preços!$AG$1),Preços!$AG$1,IF(AND(B30&gt;Preços!$AG$1,B30&lt;=Preços!$AH$1),Preços!$AH$1))))))))))))))))))))))</f>
        <v>0.9</v>
      </c>
      <c r="D30" s="14" t="str">
        <f>IFERROR(VLOOKUP($A30&amp;D$1,output!$A:$B,2,0)," -")</f>
        <v>CorreiosImpresso EconômicoRJMódico</v>
      </c>
      <c r="E30" s="18">
        <f>IFERROR(VLOOKUP(D30,Preços!$A:$AH,MATCH($C30,Preços!$1:$1),0)," -")</f>
        <v>12.4</v>
      </c>
      <c r="F30" s="14" t="str">
        <f>IFERROR(VLOOKUP($A30&amp;F$1,output!$A:$B,2,0)," -")</f>
        <v xml:space="preserve"> -</v>
      </c>
      <c r="G30" s="18" t="str">
        <f>IFERROR(VLOOKUP(F30,Preços!$A:$AH,MATCH($C30,Preços!$1:$1),0)," -")</f>
        <v xml:space="preserve"> -</v>
      </c>
      <c r="H30" s="14" t="str">
        <f>IFERROR(VLOOKUP($A30&amp;H$1,output!$A:$B,2,0)," -")</f>
        <v>Flash CourierFlash Courier PACRJCapital</v>
      </c>
      <c r="I30" s="18">
        <f>IFERROR(VLOOKUP(H30,Preços!$A:$AH,MATCH($C30,Preços!$1:$1),0)," -")</f>
        <v>12.75</v>
      </c>
      <c r="J30" s="14" t="str">
        <f>IFERROR(VLOOKUP($A30&amp;J$1,output!$A:$B,2,0)," -")</f>
        <v>JadlogJadlog RodoviarioRJCapital</v>
      </c>
      <c r="K30" s="18">
        <f>IFERROR(VLOOKUP(J30,Preços!$A:$AH,MATCH($C30,Preços!$1:$1),0)," -")</f>
        <v>12.51</v>
      </c>
      <c r="L30" s="14" t="str">
        <f>IFERROR(VLOOKUP($A30&amp;L$1,output!$A:$B,2,0)," -")</f>
        <v xml:space="preserve"> -</v>
      </c>
      <c r="M30" s="18" t="str">
        <f>IFERROR(VLOOKUP(L30,Preços!$A:$AH,MATCH($C30,Preços!$1:$1),0)," -")</f>
        <v xml:space="preserve"> -</v>
      </c>
      <c r="N30" s="14" t="str">
        <f>IFERROR(VLOOKUP($A30&amp;N$1,output!$A:$B,2,0)," -")</f>
        <v>LoggiNLoggi StandardNRJRJ Zona 1</v>
      </c>
      <c r="O30" s="18">
        <f>IFERROR(VLOOKUP(N30,Preços!$A:$AH,MATCH($C30,Preços!$1:$1),0)," -")</f>
        <v>5.66</v>
      </c>
      <c r="P30" s="14" t="str">
        <f>IFERROR(VLOOKUP($A30&amp;P$1,output!$A:$B,2,0)," -")</f>
        <v xml:space="preserve"> -</v>
      </c>
      <c r="Q30" s="18" t="str">
        <f>IFERROR(VLOOKUP(P30,Preços!$A:$AH,MATCH($C30,Preços!$1:$1),0)," -")</f>
        <v xml:space="preserve"> -</v>
      </c>
      <c r="R30" s="14" t="str">
        <f>IFERROR(VLOOKUP($A30&amp;R$1,output!$A:$B,2,0)," -")</f>
        <v>ShippifyShippify D+3RJCapital</v>
      </c>
      <c r="S30" s="18">
        <f>IFERROR(VLOOKUP(R30,Preços!$A:$AH,MATCH($C30,Preços!$1:$1),0)," -")</f>
        <v>6</v>
      </c>
      <c r="T30" s="14" t="str">
        <f>IFERROR(VLOOKUP($A30&amp;T$1,output!$A:$B,2,0)," -")</f>
        <v>SpeedlogSpeedlog StandardRJCapital</v>
      </c>
      <c r="U30" s="18">
        <f>IFERROR(VLOOKUP(T30,Preços!$A:$AH,MATCH($C30,Preços!$1:$1),0)," -")</f>
        <v>8.93</v>
      </c>
      <c r="V30" s="14" t="str">
        <f>IFERROR(VLOOKUP($A30&amp;V$1,output!$A:$B,2,0)," -")</f>
        <v>TransfolhaTransfolha TerrestreRJRJ 3</v>
      </c>
      <c r="W30" s="18">
        <f>IFERROR(VLOOKUP(V30,Preços!$A:$AH,MATCH($C30,Preços!$1:$1),0)," -")</f>
        <v>13.12</v>
      </c>
      <c r="X30" s="22" t="str">
        <f t="shared" si="0"/>
        <v>LoggiN</v>
      </c>
      <c r="Y30" s="21">
        <f t="shared" si="1"/>
        <v>5.66</v>
      </c>
    </row>
    <row r="31" spans="1:25" x14ac:dyDescent="0.25">
      <c r="A31" s="16">
        <v>24240170</v>
      </c>
      <c r="B31" s="17">
        <v>0.9</v>
      </c>
      <c r="C31">
        <f>IF(AND(B31&gt;Preços!$M$1,B31&lt;=Preços!$N$1),Preços!$N$1,IF(AND(B31&gt;Preços!$N$1,B31&lt;=Preços!$O$1),Preços!$O$1,IF(AND(B31&gt;Preços!$O$1,B31&lt;=Preços!$P$1),Preços!$P$1,IF(AND(B31&gt;Preços!$P$1,B31&lt;=Preços!$Q$1),Preços!$Q$1,IF(AND(B31&gt;Preços!$Q$1,B31&lt;=Preços!$R$1),Preços!$R$1,IF(AND(B31&gt;Preços!$R$1,B31&lt;=Preços!$S$1),Preços!$S$1,IF(AND(B31&gt;Preços!$R$1,B31&lt;=Preços!$S$1),Preços!$S$1,IF(AND(B31&gt;Preços!$S$1,B31&lt;=Preços!$T$1),Preços!$T$1,IF(AND(B31&gt;Preços!$T$1,B31&lt;=Preços!$U$1),Preços!$U$1,IF(AND(B31&gt;Preços!$U$1,B31&lt;=Preços!$V$1),Preços!$V$1,IF(AND(B31&gt;Preços!$V$1,B31&lt;=Preços!$W$1),Preços!$W$1,IF(AND(B31&gt;Preços!$W$1,B31&lt;=Preços!$X$1),Preços!$X$1,IF(AND(B31&gt;Preços!$X$1,B31&lt;=Preços!$Y$1),Preços!$Y$1,IF(AND(B31&gt;Preços!$Y$1,B31&lt;=Preços!$Z$1),Preços!$Z$1,IF(AND(B31&gt;Preços!$Z$1,B31&lt;=Preços!$AA$1),Preços!$AA$1,IF(AND(B31&gt;Preços!$AA$1,B31&lt;=Preços!$AB$1),Preços!$AB$1,IF(AND(B31&gt;Preços!$AB$1,B31&lt;=Preços!$AC$1),Preços!$AC$1,IF(AND(B31&gt;Preços!$AC$1,B31&lt;=Preços!$AD$1),Preços!$AD$1,IF(AND(B31&gt;Preços!$AD$1,B31&lt;=Preços!$AE$1),Preços!$AE$1,IF(AND(B31&gt;Preços!$AE$1,B31&lt;=Preços!$AF$1),Preços!$AF$1,IF(AND(B31&gt;Preços!$AF$1,B31&lt;=Preços!$AG$1),Preços!$AG$1,IF(AND(B31&gt;Preços!$AG$1,B31&lt;=Preços!$AH$1),Preços!$AH$1))))))))))))))))))))))</f>
        <v>0.9</v>
      </c>
      <c r="D31" s="14" t="str">
        <f>IFERROR(VLOOKUP($A31&amp;D$1,output!$A:$B,2,0)," -")</f>
        <v>CorreiosImpresso EconômicoRJMódico</v>
      </c>
      <c r="E31" s="18">
        <f>IFERROR(VLOOKUP(D31,Preços!$A:$AH,MATCH($C31,Preços!$1:$1),0)," -")</f>
        <v>12.4</v>
      </c>
      <c r="F31" s="14" t="str">
        <f>IFERROR(VLOOKUP($A31&amp;F$1,output!$A:$B,2,0)," -")</f>
        <v xml:space="preserve"> -</v>
      </c>
      <c r="G31" s="18" t="str">
        <f>IFERROR(VLOOKUP(F31,Preços!$A:$AH,MATCH($C31,Preços!$1:$1),0)," -")</f>
        <v xml:space="preserve"> -</v>
      </c>
      <c r="H31" s="14" t="str">
        <f>IFERROR(VLOOKUP($A31&amp;H$1,output!$A:$B,2,0)," -")</f>
        <v>Flash CourierFlash Courier PACRJInterior</v>
      </c>
      <c r="I31" s="18">
        <f>IFERROR(VLOOKUP(H31,Preços!$A:$AH,MATCH($C31,Preços!$1:$1),0)," -")</f>
        <v>12.75</v>
      </c>
      <c r="J31" s="14" t="str">
        <f>IFERROR(VLOOKUP($A31&amp;J$1,output!$A:$B,2,0)," -")</f>
        <v>JadlogJadlog RodoviarioRJCapital</v>
      </c>
      <c r="K31" s="18">
        <f>IFERROR(VLOOKUP(J31,Preços!$A:$AH,MATCH($C31,Preços!$1:$1),0)," -")</f>
        <v>12.51</v>
      </c>
      <c r="L31" s="14" t="str">
        <f>IFERROR(VLOOKUP($A31&amp;L$1,output!$A:$B,2,0)," -")</f>
        <v xml:space="preserve"> -</v>
      </c>
      <c r="M31" s="18" t="str">
        <f>IFERROR(VLOOKUP(L31,Preços!$A:$AH,MATCH($C31,Preços!$1:$1),0)," -")</f>
        <v xml:space="preserve"> -</v>
      </c>
      <c r="N31" s="14" t="str">
        <f>IFERROR(VLOOKUP($A31&amp;N$1,output!$A:$B,2,0)," -")</f>
        <v xml:space="preserve"> -</v>
      </c>
      <c r="O31" s="18" t="str">
        <f>IFERROR(VLOOKUP(N31,Preços!$A:$AH,MATCH($C31,Preços!$1:$1),0)," -")</f>
        <v xml:space="preserve"> -</v>
      </c>
      <c r="P31" s="14" t="str">
        <f>IFERROR(VLOOKUP($A31&amp;P$1,output!$A:$B,2,0)," -")</f>
        <v xml:space="preserve"> -</v>
      </c>
      <c r="Q31" s="18" t="str">
        <f>IFERROR(VLOOKUP(P31,Preços!$A:$AH,MATCH($C31,Preços!$1:$1),0)," -")</f>
        <v xml:space="preserve"> -</v>
      </c>
      <c r="R31" s="14" t="str">
        <f>IFERROR(VLOOKUP($A31&amp;R$1,output!$A:$B,2,0)," -")</f>
        <v>ShippifyShippify D+3RJCapital</v>
      </c>
      <c r="S31" s="18">
        <f>IFERROR(VLOOKUP(R31,Preços!$A:$AH,MATCH($C31,Preços!$1:$1),0)," -")</f>
        <v>6</v>
      </c>
      <c r="T31" s="14" t="str">
        <f>IFERROR(VLOOKUP($A31&amp;T$1,output!$A:$B,2,0)," -")</f>
        <v>SpeedlogSpeedlog StandardRJCapital</v>
      </c>
      <c r="U31" s="18">
        <f>IFERROR(VLOOKUP(T31,Preços!$A:$AH,MATCH($C31,Preços!$1:$1),0)," -")</f>
        <v>8.93</v>
      </c>
      <c r="V31" s="14" t="str">
        <f>IFERROR(VLOOKUP($A31&amp;V$1,output!$A:$B,2,0)," -")</f>
        <v>TransfolhaTransfolha TerrestreRJRJ 3</v>
      </c>
      <c r="W31" s="18">
        <f>IFERROR(VLOOKUP(V31,Preços!$A:$AH,MATCH($C31,Preços!$1:$1),0)," -")</f>
        <v>13.12</v>
      </c>
      <c r="X31" s="22" t="str">
        <f t="shared" si="0"/>
        <v>Shippify</v>
      </c>
      <c r="Y31" s="21">
        <f t="shared" si="1"/>
        <v>6</v>
      </c>
    </row>
    <row r="32" spans="1:25" x14ac:dyDescent="0.25">
      <c r="A32" s="16">
        <v>13295000</v>
      </c>
      <c r="B32" s="17">
        <v>0.9</v>
      </c>
      <c r="C32">
        <f>IF(AND(B32&gt;Preços!$M$1,B32&lt;=Preços!$N$1),Preços!$N$1,IF(AND(B32&gt;Preços!$N$1,B32&lt;=Preços!$O$1),Preços!$O$1,IF(AND(B32&gt;Preços!$O$1,B32&lt;=Preços!$P$1),Preços!$P$1,IF(AND(B32&gt;Preços!$P$1,B32&lt;=Preços!$Q$1),Preços!$Q$1,IF(AND(B32&gt;Preços!$Q$1,B32&lt;=Preços!$R$1),Preços!$R$1,IF(AND(B32&gt;Preços!$R$1,B32&lt;=Preços!$S$1),Preços!$S$1,IF(AND(B32&gt;Preços!$R$1,B32&lt;=Preços!$S$1),Preços!$S$1,IF(AND(B32&gt;Preços!$S$1,B32&lt;=Preços!$T$1),Preços!$T$1,IF(AND(B32&gt;Preços!$T$1,B32&lt;=Preços!$U$1),Preços!$U$1,IF(AND(B32&gt;Preços!$U$1,B32&lt;=Preços!$V$1),Preços!$V$1,IF(AND(B32&gt;Preços!$V$1,B32&lt;=Preços!$W$1),Preços!$W$1,IF(AND(B32&gt;Preços!$W$1,B32&lt;=Preços!$X$1),Preços!$X$1,IF(AND(B32&gt;Preços!$X$1,B32&lt;=Preços!$Y$1),Preços!$Y$1,IF(AND(B32&gt;Preços!$Y$1,B32&lt;=Preços!$Z$1),Preços!$Z$1,IF(AND(B32&gt;Preços!$Z$1,B32&lt;=Preços!$AA$1),Preços!$AA$1,IF(AND(B32&gt;Preços!$AA$1,B32&lt;=Preços!$AB$1),Preços!$AB$1,IF(AND(B32&gt;Preços!$AB$1,B32&lt;=Preços!$AC$1),Preços!$AC$1,IF(AND(B32&gt;Preços!$AC$1,B32&lt;=Preços!$AD$1),Preços!$AD$1,IF(AND(B32&gt;Preços!$AD$1,B32&lt;=Preços!$AE$1),Preços!$AE$1,IF(AND(B32&gt;Preços!$AE$1,B32&lt;=Preços!$AF$1),Preços!$AF$1,IF(AND(B32&gt;Preços!$AF$1,B32&lt;=Preços!$AG$1),Preços!$AG$1,IF(AND(B32&gt;Preços!$AG$1,B32&lt;=Preços!$AH$1),Preços!$AH$1))))))))))))))))))))))</f>
        <v>0.9</v>
      </c>
      <c r="D32" s="14" t="str">
        <f>IFERROR(VLOOKUP($A32&amp;D$1,output!$A:$B,2,0)," -")</f>
        <v>CorreiosImpresso EconômicoSPMódico</v>
      </c>
      <c r="E32" s="18">
        <f>IFERROR(VLOOKUP(D32,Preços!$A:$AH,MATCH($C32,Preços!$1:$1),0)," -")</f>
        <v>12.4</v>
      </c>
      <c r="F32" s="14" t="str">
        <f>IFERROR(VLOOKUP($A32&amp;F$1,output!$A:$B,2,0)," -")</f>
        <v xml:space="preserve"> -</v>
      </c>
      <c r="G32" s="18" t="str">
        <f>IFERROR(VLOOKUP(F32,Preços!$A:$AH,MATCH($C32,Preços!$1:$1),0)," -")</f>
        <v xml:space="preserve"> -</v>
      </c>
      <c r="H32" s="14" t="str">
        <f>IFERROR(VLOOKUP($A32&amp;H$1,output!$A:$B,2,0)," -")</f>
        <v>Flash CourierFlash Courier PACSPInterior</v>
      </c>
      <c r="I32" s="18">
        <f>IFERROR(VLOOKUP(H32,Preços!$A:$AH,MATCH($C32,Preços!$1:$1),0)," -")</f>
        <v>12.39</v>
      </c>
      <c r="J32" s="14" t="str">
        <f>IFERROR(VLOOKUP($A32&amp;J$1,output!$A:$B,2,0)," -")</f>
        <v>JadlogJadlog RodoviarioSPCapital</v>
      </c>
      <c r="K32" s="18">
        <f>IFERROR(VLOOKUP(J32,Preços!$A:$AH,MATCH($C32,Preços!$1:$1),0)," -")</f>
        <v>10.5</v>
      </c>
      <c r="L32" s="14" t="str">
        <f>IFERROR(VLOOKUP($A32&amp;L$1,output!$A:$B,2,0)," -")</f>
        <v xml:space="preserve"> -</v>
      </c>
      <c r="M32" s="18" t="str">
        <f>IFERROR(VLOOKUP(L32,Preços!$A:$AH,MATCH($C32,Preços!$1:$1),0)," -")</f>
        <v xml:space="preserve"> -</v>
      </c>
      <c r="N32" s="14" t="str">
        <f>IFERROR(VLOOKUP($A32&amp;N$1,output!$A:$B,2,0)," -")</f>
        <v xml:space="preserve"> -</v>
      </c>
      <c r="O32" s="18" t="str">
        <f>IFERROR(VLOOKUP(N32,Preços!$A:$AH,MATCH($C32,Preços!$1:$1),0)," -")</f>
        <v xml:space="preserve"> -</v>
      </c>
      <c r="P32" s="14" t="str">
        <f>IFERROR(VLOOKUP($A32&amp;P$1,output!$A:$B,2,0)," -")</f>
        <v xml:space="preserve"> -</v>
      </c>
      <c r="Q32" s="18" t="str">
        <f>IFERROR(VLOOKUP(P32,Preços!$A:$AH,MATCH($C32,Preços!$1:$1),0)," -")</f>
        <v xml:space="preserve"> -</v>
      </c>
      <c r="R32" s="14" t="str">
        <f>IFERROR(VLOOKUP($A32&amp;R$1,output!$A:$B,2,0)," -")</f>
        <v xml:space="preserve"> -</v>
      </c>
      <c r="S32" s="18" t="str">
        <f>IFERROR(VLOOKUP(R32,Preços!$A:$AH,MATCH($C32,Preços!$1:$1),0)," -")</f>
        <v xml:space="preserve"> -</v>
      </c>
      <c r="T32" s="14" t="str">
        <f>IFERROR(VLOOKUP($A32&amp;T$1,output!$A:$B,2,0)," -")</f>
        <v>SpeedlogSpeedlog StandardSPInterior</v>
      </c>
      <c r="U32" s="18">
        <f>IFERROR(VLOOKUP(T32,Preços!$A:$AH,MATCH($C32,Preços!$1:$1),0)," -")</f>
        <v>9.9</v>
      </c>
      <c r="V32" s="14" t="str">
        <f>IFERROR(VLOOKUP($A32&amp;V$1,output!$A:$B,2,0)," -")</f>
        <v>TransfolhaTransfolha TerrestreSPINT 2</v>
      </c>
      <c r="W32" s="18">
        <f>IFERROR(VLOOKUP(V32,Preços!$A:$AH,MATCH($C32,Preços!$1:$1),0)," -")</f>
        <v>9.9499999999999993</v>
      </c>
      <c r="X32" s="22" t="str">
        <f t="shared" si="0"/>
        <v>Speedlog</v>
      </c>
      <c r="Y32" s="21">
        <f t="shared" si="1"/>
        <v>9.9</v>
      </c>
    </row>
    <row r="33" spans="1:25" x14ac:dyDescent="0.25">
      <c r="A33" s="16">
        <v>20510060</v>
      </c>
      <c r="B33" s="17">
        <v>0.9</v>
      </c>
      <c r="C33">
        <f>IF(AND(B33&gt;Preços!$M$1,B33&lt;=Preços!$N$1),Preços!$N$1,IF(AND(B33&gt;Preços!$N$1,B33&lt;=Preços!$O$1),Preços!$O$1,IF(AND(B33&gt;Preços!$O$1,B33&lt;=Preços!$P$1),Preços!$P$1,IF(AND(B33&gt;Preços!$P$1,B33&lt;=Preços!$Q$1),Preços!$Q$1,IF(AND(B33&gt;Preços!$Q$1,B33&lt;=Preços!$R$1),Preços!$R$1,IF(AND(B33&gt;Preços!$R$1,B33&lt;=Preços!$S$1),Preços!$S$1,IF(AND(B33&gt;Preços!$R$1,B33&lt;=Preços!$S$1),Preços!$S$1,IF(AND(B33&gt;Preços!$S$1,B33&lt;=Preços!$T$1),Preços!$T$1,IF(AND(B33&gt;Preços!$T$1,B33&lt;=Preços!$U$1),Preços!$U$1,IF(AND(B33&gt;Preços!$U$1,B33&lt;=Preços!$V$1),Preços!$V$1,IF(AND(B33&gt;Preços!$V$1,B33&lt;=Preços!$W$1),Preços!$W$1,IF(AND(B33&gt;Preços!$W$1,B33&lt;=Preços!$X$1),Preços!$X$1,IF(AND(B33&gt;Preços!$X$1,B33&lt;=Preços!$Y$1),Preços!$Y$1,IF(AND(B33&gt;Preços!$Y$1,B33&lt;=Preços!$Z$1),Preços!$Z$1,IF(AND(B33&gt;Preços!$Z$1,B33&lt;=Preços!$AA$1),Preços!$AA$1,IF(AND(B33&gt;Preços!$AA$1,B33&lt;=Preços!$AB$1),Preços!$AB$1,IF(AND(B33&gt;Preços!$AB$1,B33&lt;=Preços!$AC$1),Preços!$AC$1,IF(AND(B33&gt;Preços!$AC$1,B33&lt;=Preços!$AD$1),Preços!$AD$1,IF(AND(B33&gt;Preços!$AD$1,B33&lt;=Preços!$AE$1),Preços!$AE$1,IF(AND(B33&gt;Preços!$AE$1,B33&lt;=Preços!$AF$1),Preços!$AF$1,IF(AND(B33&gt;Preços!$AF$1,B33&lt;=Preços!$AG$1),Preços!$AG$1,IF(AND(B33&gt;Preços!$AG$1,B33&lt;=Preços!$AH$1),Preços!$AH$1))))))))))))))))))))))</f>
        <v>0.9</v>
      </c>
      <c r="D33" s="14" t="str">
        <f>IFERROR(VLOOKUP($A33&amp;D$1,output!$A:$B,2,0)," -")</f>
        <v>CorreiosImpresso EconômicoRJMódico</v>
      </c>
      <c r="E33" s="18">
        <f>IFERROR(VLOOKUP(D33,Preços!$A:$AH,MATCH($C33,Preços!$1:$1),0)," -")</f>
        <v>12.4</v>
      </c>
      <c r="F33" s="14" t="str">
        <f>IFERROR(VLOOKUP($A33&amp;F$1,output!$A:$B,2,0)," -")</f>
        <v xml:space="preserve"> -</v>
      </c>
      <c r="G33" s="18" t="str">
        <f>IFERROR(VLOOKUP(F33,Preços!$A:$AH,MATCH($C33,Preços!$1:$1),0)," -")</f>
        <v xml:space="preserve"> -</v>
      </c>
      <c r="H33" s="14" t="str">
        <f>IFERROR(VLOOKUP($A33&amp;H$1,output!$A:$B,2,0)," -")</f>
        <v>Flash CourierFlash Courier PACRJCapital</v>
      </c>
      <c r="I33" s="18">
        <f>IFERROR(VLOOKUP(H33,Preços!$A:$AH,MATCH($C33,Preços!$1:$1),0)," -")</f>
        <v>12.75</v>
      </c>
      <c r="J33" s="14" t="str">
        <f>IFERROR(VLOOKUP($A33&amp;J$1,output!$A:$B,2,0)," -")</f>
        <v>JadlogJadlog RodoviarioRJCapital</v>
      </c>
      <c r="K33" s="18">
        <f>IFERROR(VLOOKUP(J33,Preços!$A:$AH,MATCH($C33,Preços!$1:$1),0)," -")</f>
        <v>12.51</v>
      </c>
      <c r="L33" s="14" t="str">
        <f>IFERROR(VLOOKUP($A33&amp;L$1,output!$A:$B,2,0)," -")</f>
        <v xml:space="preserve"> -</v>
      </c>
      <c r="M33" s="18" t="str">
        <f>IFERROR(VLOOKUP(L33,Preços!$A:$AH,MATCH($C33,Preços!$1:$1),0)," -")</f>
        <v xml:space="preserve"> -</v>
      </c>
      <c r="N33" s="14" t="str">
        <f>IFERROR(VLOOKUP($A33&amp;N$1,output!$A:$B,2,0)," -")</f>
        <v>LoggiNLoggi StandardNRJRJ Zona 1</v>
      </c>
      <c r="O33" s="18">
        <f>IFERROR(VLOOKUP(N33,Preços!$A:$AH,MATCH($C33,Preços!$1:$1),0)," -")</f>
        <v>5.66</v>
      </c>
      <c r="P33" s="14" t="str">
        <f>IFERROR(VLOOKUP($A33&amp;P$1,output!$A:$B,2,0)," -")</f>
        <v xml:space="preserve"> -</v>
      </c>
      <c r="Q33" s="18" t="str">
        <f>IFERROR(VLOOKUP(P33,Preços!$A:$AH,MATCH($C33,Preços!$1:$1),0)," -")</f>
        <v xml:space="preserve"> -</v>
      </c>
      <c r="R33" s="14" t="str">
        <f>IFERROR(VLOOKUP($A33&amp;R$1,output!$A:$B,2,0)," -")</f>
        <v>ShippifyShippify D+3RJCapital</v>
      </c>
      <c r="S33" s="18">
        <f>IFERROR(VLOOKUP(R33,Preços!$A:$AH,MATCH($C33,Preços!$1:$1),0)," -")</f>
        <v>6</v>
      </c>
      <c r="T33" s="14" t="str">
        <f>IFERROR(VLOOKUP($A33&amp;T$1,output!$A:$B,2,0)," -")</f>
        <v>SpeedlogSpeedlog StandardRJCapital</v>
      </c>
      <c r="U33" s="18">
        <f>IFERROR(VLOOKUP(T33,Preços!$A:$AH,MATCH($C33,Preços!$1:$1),0)," -")</f>
        <v>8.93</v>
      </c>
      <c r="V33" s="14" t="str">
        <f>IFERROR(VLOOKUP($A33&amp;V$1,output!$A:$B,2,0)," -")</f>
        <v>TransfolhaTransfolha TerrestreRJRJ 3</v>
      </c>
      <c r="W33" s="18">
        <f>IFERROR(VLOOKUP(V33,Preços!$A:$AH,MATCH($C33,Preços!$1:$1),0)," -")</f>
        <v>13.12</v>
      </c>
      <c r="X33" s="22" t="str">
        <f t="shared" si="0"/>
        <v>LoggiN</v>
      </c>
      <c r="Y33" s="21">
        <f t="shared" si="1"/>
        <v>5.66</v>
      </c>
    </row>
    <row r="34" spans="1:25" x14ac:dyDescent="0.25">
      <c r="A34" s="16">
        <v>24727214</v>
      </c>
      <c r="B34" s="17">
        <v>0.9</v>
      </c>
      <c r="C34">
        <f>IF(AND(B34&gt;Preços!$M$1,B34&lt;=Preços!$N$1),Preços!$N$1,IF(AND(B34&gt;Preços!$N$1,B34&lt;=Preços!$O$1),Preços!$O$1,IF(AND(B34&gt;Preços!$O$1,B34&lt;=Preços!$P$1),Preços!$P$1,IF(AND(B34&gt;Preços!$P$1,B34&lt;=Preços!$Q$1),Preços!$Q$1,IF(AND(B34&gt;Preços!$Q$1,B34&lt;=Preços!$R$1),Preços!$R$1,IF(AND(B34&gt;Preços!$R$1,B34&lt;=Preços!$S$1),Preços!$S$1,IF(AND(B34&gt;Preços!$R$1,B34&lt;=Preços!$S$1),Preços!$S$1,IF(AND(B34&gt;Preços!$S$1,B34&lt;=Preços!$T$1),Preços!$T$1,IF(AND(B34&gt;Preços!$T$1,B34&lt;=Preços!$U$1),Preços!$U$1,IF(AND(B34&gt;Preços!$U$1,B34&lt;=Preços!$V$1),Preços!$V$1,IF(AND(B34&gt;Preços!$V$1,B34&lt;=Preços!$W$1),Preços!$W$1,IF(AND(B34&gt;Preços!$W$1,B34&lt;=Preços!$X$1),Preços!$X$1,IF(AND(B34&gt;Preços!$X$1,B34&lt;=Preços!$Y$1),Preços!$Y$1,IF(AND(B34&gt;Preços!$Y$1,B34&lt;=Preços!$Z$1),Preços!$Z$1,IF(AND(B34&gt;Preços!$Z$1,B34&lt;=Preços!$AA$1),Preços!$AA$1,IF(AND(B34&gt;Preços!$AA$1,B34&lt;=Preços!$AB$1),Preços!$AB$1,IF(AND(B34&gt;Preços!$AB$1,B34&lt;=Preços!$AC$1),Preços!$AC$1,IF(AND(B34&gt;Preços!$AC$1,B34&lt;=Preços!$AD$1),Preços!$AD$1,IF(AND(B34&gt;Preços!$AD$1,B34&lt;=Preços!$AE$1),Preços!$AE$1,IF(AND(B34&gt;Preços!$AE$1,B34&lt;=Preços!$AF$1),Preços!$AF$1,IF(AND(B34&gt;Preços!$AF$1,B34&lt;=Preços!$AG$1),Preços!$AG$1,IF(AND(B34&gt;Preços!$AG$1,B34&lt;=Preços!$AH$1),Preços!$AH$1))))))))))))))))))))))</f>
        <v>0.9</v>
      </c>
      <c r="D34" s="14" t="str">
        <f>IFERROR(VLOOKUP($A34&amp;D$1,output!$A:$B,2,0)," -")</f>
        <v>CorreiosImpresso EconômicoRJMódico</v>
      </c>
      <c r="E34" s="18">
        <f>IFERROR(VLOOKUP(D34,Preços!$A:$AH,MATCH($C34,Preços!$1:$1),0)," -")</f>
        <v>12.4</v>
      </c>
      <c r="F34" s="14" t="str">
        <f>IFERROR(VLOOKUP($A34&amp;F$1,output!$A:$B,2,0)," -")</f>
        <v xml:space="preserve"> -</v>
      </c>
      <c r="G34" s="18" t="str">
        <f>IFERROR(VLOOKUP(F34,Preços!$A:$AH,MATCH($C34,Preços!$1:$1),0)," -")</f>
        <v xml:space="preserve"> -</v>
      </c>
      <c r="H34" s="14" t="str">
        <f>IFERROR(VLOOKUP($A34&amp;H$1,output!$A:$B,2,0)," -")</f>
        <v>Flash CourierFlash Courier PACRJInterior</v>
      </c>
      <c r="I34" s="18">
        <f>IFERROR(VLOOKUP(H34,Preços!$A:$AH,MATCH($C34,Preços!$1:$1),0)," -")</f>
        <v>12.75</v>
      </c>
      <c r="J34" s="14" t="str">
        <f>IFERROR(VLOOKUP($A34&amp;J$1,output!$A:$B,2,0)," -")</f>
        <v>JadlogJadlog RodoviarioRJInterior</v>
      </c>
      <c r="K34" s="18">
        <f>IFERROR(VLOOKUP(J34,Preços!$A:$AH,MATCH($C34,Preços!$1:$1),0)," -")</f>
        <v>41.37</v>
      </c>
      <c r="L34" s="14" t="str">
        <f>IFERROR(VLOOKUP($A34&amp;L$1,output!$A:$B,2,0)," -")</f>
        <v xml:space="preserve"> -</v>
      </c>
      <c r="M34" s="18" t="str">
        <f>IFERROR(VLOOKUP(L34,Preços!$A:$AH,MATCH($C34,Preços!$1:$1),0)," -")</f>
        <v xml:space="preserve"> -</v>
      </c>
      <c r="N34" s="14" t="str">
        <f>IFERROR(VLOOKUP($A34&amp;N$1,output!$A:$B,2,0)," -")</f>
        <v xml:space="preserve"> -</v>
      </c>
      <c r="O34" s="18" t="str">
        <f>IFERROR(VLOOKUP(N34,Preços!$A:$AH,MATCH($C34,Preços!$1:$1),0)," -")</f>
        <v xml:space="preserve"> -</v>
      </c>
      <c r="P34" s="14" t="str">
        <f>IFERROR(VLOOKUP($A34&amp;P$1,output!$A:$B,2,0)," -")</f>
        <v xml:space="preserve"> -</v>
      </c>
      <c r="Q34" s="18" t="str">
        <f>IFERROR(VLOOKUP(P34,Preços!$A:$AH,MATCH($C34,Preços!$1:$1),0)," -")</f>
        <v xml:space="preserve"> -</v>
      </c>
      <c r="R34" s="14" t="str">
        <f>IFERROR(VLOOKUP($A34&amp;R$1,output!$A:$B,2,0)," -")</f>
        <v xml:space="preserve"> -</v>
      </c>
      <c r="S34" s="18" t="str">
        <f>IFERROR(VLOOKUP(R34,Preços!$A:$AH,MATCH($C34,Preços!$1:$1),0)," -")</f>
        <v xml:space="preserve"> -</v>
      </c>
      <c r="T34" s="14" t="str">
        <f>IFERROR(VLOOKUP($A34&amp;T$1,output!$A:$B,2,0)," -")</f>
        <v>SpeedlogSpeedlog StandardRJCapital</v>
      </c>
      <c r="U34" s="18">
        <f>IFERROR(VLOOKUP(T34,Preços!$A:$AH,MATCH($C34,Preços!$1:$1),0)," -")</f>
        <v>8.93</v>
      </c>
      <c r="V34" s="14" t="str">
        <f>IFERROR(VLOOKUP($A34&amp;V$1,output!$A:$B,2,0)," -")</f>
        <v xml:space="preserve"> -</v>
      </c>
      <c r="W34" s="18" t="str">
        <f>IFERROR(VLOOKUP(V34,Preços!$A:$AH,MATCH($C34,Preços!$1:$1),0)," -")</f>
        <v xml:space="preserve"> -</v>
      </c>
      <c r="X34" s="22" t="str">
        <f t="shared" si="0"/>
        <v>Speedlog</v>
      </c>
      <c r="Y34" s="21">
        <f t="shared" si="1"/>
        <v>8.93</v>
      </c>
    </row>
    <row r="35" spans="1:25" x14ac:dyDescent="0.25">
      <c r="A35" s="16">
        <v>8675040</v>
      </c>
      <c r="B35" s="17">
        <v>0.9</v>
      </c>
      <c r="C35">
        <f>IF(AND(B35&gt;Preços!$M$1,B35&lt;=Preços!$N$1),Preços!$N$1,IF(AND(B35&gt;Preços!$N$1,B35&lt;=Preços!$O$1),Preços!$O$1,IF(AND(B35&gt;Preços!$O$1,B35&lt;=Preços!$P$1),Preços!$P$1,IF(AND(B35&gt;Preços!$P$1,B35&lt;=Preços!$Q$1),Preços!$Q$1,IF(AND(B35&gt;Preços!$Q$1,B35&lt;=Preços!$R$1),Preços!$R$1,IF(AND(B35&gt;Preços!$R$1,B35&lt;=Preços!$S$1),Preços!$S$1,IF(AND(B35&gt;Preços!$R$1,B35&lt;=Preços!$S$1),Preços!$S$1,IF(AND(B35&gt;Preços!$S$1,B35&lt;=Preços!$T$1),Preços!$T$1,IF(AND(B35&gt;Preços!$T$1,B35&lt;=Preços!$U$1),Preços!$U$1,IF(AND(B35&gt;Preços!$U$1,B35&lt;=Preços!$V$1),Preços!$V$1,IF(AND(B35&gt;Preços!$V$1,B35&lt;=Preços!$W$1),Preços!$W$1,IF(AND(B35&gt;Preços!$W$1,B35&lt;=Preços!$X$1),Preços!$X$1,IF(AND(B35&gt;Preços!$X$1,B35&lt;=Preços!$Y$1),Preços!$Y$1,IF(AND(B35&gt;Preços!$Y$1,B35&lt;=Preços!$Z$1),Preços!$Z$1,IF(AND(B35&gt;Preços!$Z$1,B35&lt;=Preços!$AA$1),Preços!$AA$1,IF(AND(B35&gt;Preços!$AA$1,B35&lt;=Preços!$AB$1),Preços!$AB$1,IF(AND(B35&gt;Preços!$AB$1,B35&lt;=Preços!$AC$1),Preços!$AC$1,IF(AND(B35&gt;Preços!$AC$1,B35&lt;=Preços!$AD$1),Preços!$AD$1,IF(AND(B35&gt;Preços!$AD$1,B35&lt;=Preços!$AE$1),Preços!$AE$1,IF(AND(B35&gt;Preços!$AE$1,B35&lt;=Preços!$AF$1),Preços!$AF$1,IF(AND(B35&gt;Preços!$AF$1,B35&lt;=Preços!$AG$1),Preços!$AG$1,IF(AND(B35&gt;Preços!$AG$1,B35&lt;=Preços!$AH$1),Preços!$AH$1))))))))))))))))))))))</f>
        <v>0.9</v>
      </c>
      <c r="D35" s="14" t="str">
        <f>IFERROR(VLOOKUP($A35&amp;D$1,output!$A:$B,2,0)," -")</f>
        <v>CorreiosImpresso EconômicoSPMódico</v>
      </c>
      <c r="E35" s="18">
        <f>IFERROR(VLOOKUP(D35,Preços!$A:$AH,MATCH($C35,Preços!$1:$1),0)," -")</f>
        <v>12.4</v>
      </c>
      <c r="F35" s="14" t="str">
        <f>IFERROR(VLOOKUP($A35&amp;F$1,output!$A:$B,2,0)," -")</f>
        <v xml:space="preserve"> -</v>
      </c>
      <c r="G35" s="18" t="str">
        <f>IFERROR(VLOOKUP(F35,Preços!$A:$AH,MATCH($C35,Preços!$1:$1),0)," -")</f>
        <v xml:space="preserve"> -</v>
      </c>
      <c r="H35" s="14" t="str">
        <f>IFERROR(VLOOKUP($A35&amp;H$1,output!$A:$B,2,0)," -")</f>
        <v>Flash CourierFlash Courier PACSPInterior</v>
      </c>
      <c r="I35" s="18">
        <f>IFERROR(VLOOKUP(H35,Preços!$A:$AH,MATCH($C35,Preços!$1:$1),0)," -")</f>
        <v>12.39</v>
      </c>
      <c r="J35" s="14" t="str">
        <f>IFERROR(VLOOKUP($A35&amp;J$1,output!$A:$B,2,0)," -")</f>
        <v>JadlogJadlog RodoviarioSPCapital</v>
      </c>
      <c r="K35" s="18">
        <f>IFERROR(VLOOKUP(J35,Preços!$A:$AH,MATCH($C35,Preços!$1:$1),0)," -")</f>
        <v>10.5</v>
      </c>
      <c r="L35" s="14" t="str">
        <f>IFERROR(VLOOKUP($A35&amp;L$1,output!$A:$B,2,0)," -")</f>
        <v xml:space="preserve"> -</v>
      </c>
      <c r="M35" s="18" t="str">
        <f>IFERROR(VLOOKUP(L35,Preços!$A:$AH,MATCH($C35,Preços!$1:$1),0)," -")</f>
        <v xml:space="preserve"> -</v>
      </c>
      <c r="N35" s="14" t="str">
        <f>IFERROR(VLOOKUP($A35&amp;N$1,output!$A:$B,2,0)," -")</f>
        <v xml:space="preserve"> -</v>
      </c>
      <c r="O35" s="18" t="str">
        <f>IFERROR(VLOOKUP(N35,Preços!$A:$AH,MATCH($C35,Preços!$1:$1),0)," -")</f>
        <v xml:space="preserve"> -</v>
      </c>
      <c r="P35" s="14" t="str">
        <f>IFERROR(VLOOKUP($A35&amp;P$1,output!$A:$B,2,0)," -")</f>
        <v xml:space="preserve"> -</v>
      </c>
      <c r="Q35" s="18" t="str">
        <f>IFERROR(VLOOKUP(P35,Preços!$A:$AH,MATCH($C35,Preços!$1:$1),0)," -")</f>
        <v xml:space="preserve"> -</v>
      </c>
      <c r="R35" s="14" t="str">
        <f>IFERROR(VLOOKUP($A35&amp;R$1,output!$A:$B,2,0)," -")</f>
        <v xml:space="preserve"> -</v>
      </c>
      <c r="S35" s="18" t="str">
        <f>IFERROR(VLOOKUP(R35,Preços!$A:$AH,MATCH($C35,Preços!$1:$1),0)," -")</f>
        <v xml:space="preserve"> -</v>
      </c>
      <c r="T35" s="14" t="str">
        <f>IFERROR(VLOOKUP($A35&amp;T$1,output!$A:$B,2,0)," -")</f>
        <v>SpeedlogSpeedlog StandardSPInterior</v>
      </c>
      <c r="U35" s="18">
        <f>IFERROR(VLOOKUP(T35,Preços!$A:$AH,MATCH($C35,Preços!$1:$1),0)," -")</f>
        <v>9.9</v>
      </c>
      <c r="V35" s="14" t="str">
        <f>IFERROR(VLOOKUP($A35&amp;V$1,output!$A:$B,2,0)," -")</f>
        <v>TransfolhaTransfolha TerrestreSPINT 3</v>
      </c>
      <c r="W35" s="18">
        <f>IFERROR(VLOOKUP(V35,Preços!$A:$AH,MATCH($C35,Preços!$1:$1),0)," -")</f>
        <v>11.18</v>
      </c>
      <c r="X35" s="22" t="str">
        <f t="shared" si="0"/>
        <v>Speedlog</v>
      </c>
      <c r="Y35" s="21">
        <f t="shared" si="1"/>
        <v>9.9</v>
      </c>
    </row>
    <row r="36" spans="1:25" x14ac:dyDescent="0.25">
      <c r="A36" s="16">
        <v>24717070</v>
      </c>
      <c r="B36" s="17">
        <v>0.9</v>
      </c>
      <c r="C36">
        <f>IF(AND(B36&gt;Preços!$M$1,B36&lt;=Preços!$N$1),Preços!$N$1,IF(AND(B36&gt;Preços!$N$1,B36&lt;=Preços!$O$1),Preços!$O$1,IF(AND(B36&gt;Preços!$O$1,B36&lt;=Preços!$P$1),Preços!$P$1,IF(AND(B36&gt;Preços!$P$1,B36&lt;=Preços!$Q$1),Preços!$Q$1,IF(AND(B36&gt;Preços!$Q$1,B36&lt;=Preços!$R$1),Preços!$R$1,IF(AND(B36&gt;Preços!$R$1,B36&lt;=Preços!$S$1),Preços!$S$1,IF(AND(B36&gt;Preços!$R$1,B36&lt;=Preços!$S$1),Preços!$S$1,IF(AND(B36&gt;Preços!$S$1,B36&lt;=Preços!$T$1),Preços!$T$1,IF(AND(B36&gt;Preços!$T$1,B36&lt;=Preços!$U$1),Preços!$U$1,IF(AND(B36&gt;Preços!$U$1,B36&lt;=Preços!$V$1),Preços!$V$1,IF(AND(B36&gt;Preços!$V$1,B36&lt;=Preços!$W$1),Preços!$W$1,IF(AND(B36&gt;Preços!$W$1,B36&lt;=Preços!$X$1),Preços!$X$1,IF(AND(B36&gt;Preços!$X$1,B36&lt;=Preços!$Y$1),Preços!$Y$1,IF(AND(B36&gt;Preços!$Y$1,B36&lt;=Preços!$Z$1),Preços!$Z$1,IF(AND(B36&gt;Preços!$Z$1,B36&lt;=Preços!$AA$1),Preços!$AA$1,IF(AND(B36&gt;Preços!$AA$1,B36&lt;=Preços!$AB$1),Preços!$AB$1,IF(AND(B36&gt;Preços!$AB$1,B36&lt;=Preços!$AC$1),Preços!$AC$1,IF(AND(B36&gt;Preços!$AC$1,B36&lt;=Preços!$AD$1),Preços!$AD$1,IF(AND(B36&gt;Preços!$AD$1,B36&lt;=Preços!$AE$1),Preços!$AE$1,IF(AND(B36&gt;Preços!$AE$1,B36&lt;=Preços!$AF$1),Preços!$AF$1,IF(AND(B36&gt;Preços!$AF$1,B36&lt;=Preços!$AG$1),Preços!$AG$1,IF(AND(B36&gt;Preços!$AG$1,B36&lt;=Preços!$AH$1),Preços!$AH$1))))))))))))))))))))))</f>
        <v>0.9</v>
      </c>
      <c r="D36" s="14" t="str">
        <f>IFERROR(VLOOKUP($A36&amp;D$1,output!$A:$B,2,0)," -")</f>
        <v>CorreiosImpresso EconômicoRJMódico</v>
      </c>
      <c r="E36" s="18">
        <f>IFERROR(VLOOKUP(D36,Preços!$A:$AH,MATCH($C36,Preços!$1:$1),0)," -")</f>
        <v>12.4</v>
      </c>
      <c r="F36" s="14" t="str">
        <f>IFERROR(VLOOKUP($A36&amp;F$1,output!$A:$B,2,0)," -")</f>
        <v xml:space="preserve"> -</v>
      </c>
      <c r="G36" s="18" t="str">
        <f>IFERROR(VLOOKUP(F36,Preços!$A:$AH,MATCH($C36,Preços!$1:$1),0)," -")</f>
        <v xml:space="preserve"> -</v>
      </c>
      <c r="H36" s="14" t="str">
        <f>IFERROR(VLOOKUP($A36&amp;H$1,output!$A:$B,2,0)," -")</f>
        <v>Flash CourierFlash Courier PACRJInterior</v>
      </c>
      <c r="I36" s="18">
        <f>IFERROR(VLOOKUP(H36,Preços!$A:$AH,MATCH($C36,Preços!$1:$1),0)," -")</f>
        <v>12.75</v>
      </c>
      <c r="J36" s="14" t="str">
        <f>IFERROR(VLOOKUP($A36&amp;J$1,output!$A:$B,2,0)," -")</f>
        <v>JadlogJadlog RodoviarioRJInterior</v>
      </c>
      <c r="K36" s="18">
        <f>IFERROR(VLOOKUP(J36,Preços!$A:$AH,MATCH($C36,Preços!$1:$1),0)," -")</f>
        <v>41.37</v>
      </c>
      <c r="L36" s="14" t="str">
        <f>IFERROR(VLOOKUP($A36&amp;L$1,output!$A:$B,2,0)," -")</f>
        <v xml:space="preserve"> -</v>
      </c>
      <c r="M36" s="18" t="str">
        <f>IFERROR(VLOOKUP(L36,Preços!$A:$AH,MATCH($C36,Preços!$1:$1),0)," -")</f>
        <v xml:space="preserve"> -</v>
      </c>
      <c r="N36" s="14" t="str">
        <f>IFERROR(VLOOKUP($A36&amp;N$1,output!$A:$B,2,0)," -")</f>
        <v xml:space="preserve"> -</v>
      </c>
      <c r="O36" s="18" t="str">
        <f>IFERROR(VLOOKUP(N36,Preços!$A:$AH,MATCH($C36,Preços!$1:$1),0)," -")</f>
        <v xml:space="preserve"> -</v>
      </c>
      <c r="P36" s="14" t="str">
        <f>IFERROR(VLOOKUP($A36&amp;P$1,output!$A:$B,2,0)," -")</f>
        <v xml:space="preserve"> -</v>
      </c>
      <c r="Q36" s="18" t="str">
        <f>IFERROR(VLOOKUP(P36,Preços!$A:$AH,MATCH($C36,Preços!$1:$1),0)," -")</f>
        <v xml:space="preserve"> -</v>
      </c>
      <c r="R36" s="14" t="str">
        <f>IFERROR(VLOOKUP($A36&amp;R$1,output!$A:$B,2,0)," -")</f>
        <v xml:space="preserve"> -</v>
      </c>
      <c r="S36" s="18" t="str">
        <f>IFERROR(VLOOKUP(R36,Preços!$A:$AH,MATCH($C36,Preços!$1:$1),0)," -")</f>
        <v xml:space="preserve"> -</v>
      </c>
      <c r="T36" s="14" t="str">
        <f>IFERROR(VLOOKUP($A36&amp;T$1,output!$A:$B,2,0)," -")</f>
        <v>SpeedlogSpeedlog StandardRJCapital</v>
      </c>
      <c r="U36" s="18">
        <f>IFERROR(VLOOKUP(T36,Preços!$A:$AH,MATCH($C36,Preços!$1:$1),0)," -")</f>
        <v>8.93</v>
      </c>
      <c r="V36" s="14" t="str">
        <f>IFERROR(VLOOKUP($A36&amp;V$1,output!$A:$B,2,0)," -")</f>
        <v xml:space="preserve"> -</v>
      </c>
      <c r="W36" s="18" t="str">
        <f>IFERROR(VLOOKUP(V36,Preços!$A:$AH,MATCH($C36,Preços!$1:$1),0)," -")</f>
        <v xml:space="preserve"> -</v>
      </c>
      <c r="X36" s="22" t="str">
        <f t="shared" si="0"/>
        <v>Speedlog</v>
      </c>
      <c r="Y36" s="21">
        <f t="shared" si="1"/>
        <v>8.93</v>
      </c>
    </row>
    <row r="37" spans="1:25" x14ac:dyDescent="0.25">
      <c r="A37" s="16">
        <v>22081042</v>
      </c>
      <c r="B37" s="17">
        <v>0.9</v>
      </c>
      <c r="C37">
        <f>IF(AND(B37&gt;Preços!$M$1,B37&lt;=Preços!$N$1),Preços!$N$1,IF(AND(B37&gt;Preços!$N$1,B37&lt;=Preços!$O$1),Preços!$O$1,IF(AND(B37&gt;Preços!$O$1,B37&lt;=Preços!$P$1),Preços!$P$1,IF(AND(B37&gt;Preços!$P$1,B37&lt;=Preços!$Q$1),Preços!$Q$1,IF(AND(B37&gt;Preços!$Q$1,B37&lt;=Preços!$R$1),Preços!$R$1,IF(AND(B37&gt;Preços!$R$1,B37&lt;=Preços!$S$1),Preços!$S$1,IF(AND(B37&gt;Preços!$R$1,B37&lt;=Preços!$S$1),Preços!$S$1,IF(AND(B37&gt;Preços!$S$1,B37&lt;=Preços!$T$1),Preços!$T$1,IF(AND(B37&gt;Preços!$T$1,B37&lt;=Preços!$U$1),Preços!$U$1,IF(AND(B37&gt;Preços!$U$1,B37&lt;=Preços!$V$1),Preços!$V$1,IF(AND(B37&gt;Preços!$V$1,B37&lt;=Preços!$W$1),Preços!$W$1,IF(AND(B37&gt;Preços!$W$1,B37&lt;=Preços!$X$1),Preços!$X$1,IF(AND(B37&gt;Preços!$X$1,B37&lt;=Preços!$Y$1),Preços!$Y$1,IF(AND(B37&gt;Preços!$Y$1,B37&lt;=Preços!$Z$1),Preços!$Z$1,IF(AND(B37&gt;Preços!$Z$1,B37&lt;=Preços!$AA$1),Preços!$AA$1,IF(AND(B37&gt;Preços!$AA$1,B37&lt;=Preços!$AB$1),Preços!$AB$1,IF(AND(B37&gt;Preços!$AB$1,B37&lt;=Preços!$AC$1),Preços!$AC$1,IF(AND(B37&gt;Preços!$AC$1,B37&lt;=Preços!$AD$1),Preços!$AD$1,IF(AND(B37&gt;Preços!$AD$1,B37&lt;=Preços!$AE$1),Preços!$AE$1,IF(AND(B37&gt;Preços!$AE$1,B37&lt;=Preços!$AF$1),Preços!$AF$1,IF(AND(B37&gt;Preços!$AF$1,B37&lt;=Preços!$AG$1),Preços!$AG$1,IF(AND(B37&gt;Preços!$AG$1,B37&lt;=Preços!$AH$1),Preços!$AH$1))))))))))))))))))))))</f>
        <v>0.9</v>
      </c>
      <c r="D37" s="14" t="str">
        <f>IFERROR(VLOOKUP($A37&amp;D$1,output!$A:$B,2,0)," -")</f>
        <v>CorreiosImpresso EconômicoRJMódico</v>
      </c>
      <c r="E37" s="18">
        <f>IFERROR(VLOOKUP(D37,Preços!$A:$AH,MATCH($C37,Preços!$1:$1),0)," -")</f>
        <v>12.4</v>
      </c>
      <c r="F37" s="14" t="str">
        <f>IFERROR(VLOOKUP($A37&amp;F$1,output!$A:$B,2,0)," -")</f>
        <v xml:space="preserve"> -</v>
      </c>
      <c r="G37" s="18" t="str">
        <f>IFERROR(VLOOKUP(F37,Preços!$A:$AH,MATCH($C37,Preços!$1:$1),0)," -")</f>
        <v xml:space="preserve"> -</v>
      </c>
      <c r="H37" s="14" t="str">
        <f>IFERROR(VLOOKUP($A37&amp;H$1,output!$A:$B,2,0)," -")</f>
        <v>Flash CourierFlash Courier PACRJCapital</v>
      </c>
      <c r="I37" s="18">
        <f>IFERROR(VLOOKUP(H37,Preços!$A:$AH,MATCH($C37,Preços!$1:$1),0)," -")</f>
        <v>12.75</v>
      </c>
      <c r="J37" s="14" t="str">
        <f>IFERROR(VLOOKUP($A37&amp;J$1,output!$A:$B,2,0)," -")</f>
        <v>JadlogJadlog RodoviarioRJCapital</v>
      </c>
      <c r="K37" s="18">
        <f>IFERROR(VLOOKUP(J37,Preços!$A:$AH,MATCH($C37,Preços!$1:$1),0)," -")</f>
        <v>12.51</v>
      </c>
      <c r="L37" s="14" t="str">
        <f>IFERROR(VLOOKUP($A37&amp;L$1,output!$A:$B,2,0)," -")</f>
        <v xml:space="preserve"> -</v>
      </c>
      <c r="M37" s="18" t="str">
        <f>IFERROR(VLOOKUP(L37,Preços!$A:$AH,MATCH($C37,Preços!$1:$1),0)," -")</f>
        <v xml:space="preserve"> -</v>
      </c>
      <c r="N37" s="14" t="str">
        <f>IFERROR(VLOOKUP($A37&amp;N$1,output!$A:$B,2,0)," -")</f>
        <v>LoggiNLoggi StandardNRJRJ Zona 1</v>
      </c>
      <c r="O37" s="18">
        <f>IFERROR(VLOOKUP(N37,Preços!$A:$AH,MATCH($C37,Preços!$1:$1),0)," -")</f>
        <v>5.66</v>
      </c>
      <c r="P37" s="14" t="str">
        <f>IFERROR(VLOOKUP($A37&amp;P$1,output!$A:$B,2,0)," -")</f>
        <v xml:space="preserve"> -</v>
      </c>
      <c r="Q37" s="18" t="str">
        <f>IFERROR(VLOOKUP(P37,Preços!$A:$AH,MATCH($C37,Preços!$1:$1),0)," -")</f>
        <v xml:space="preserve"> -</v>
      </c>
      <c r="R37" s="14" t="str">
        <f>IFERROR(VLOOKUP($A37&amp;R$1,output!$A:$B,2,0)," -")</f>
        <v>ShippifyShippify D+3RJCapital</v>
      </c>
      <c r="S37" s="18">
        <f>IFERROR(VLOOKUP(R37,Preços!$A:$AH,MATCH($C37,Preços!$1:$1),0)," -")</f>
        <v>6</v>
      </c>
      <c r="T37" s="14" t="str">
        <f>IFERROR(VLOOKUP($A37&amp;T$1,output!$A:$B,2,0)," -")</f>
        <v>SpeedlogSpeedlog StandardRJCapital</v>
      </c>
      <c r="U37" s="18">
        <f>IFERROR(VLOOKUP(T37,Preços!$A:$AH,MATCH($C37,Preços!$1:$1),0)," -")</f>
        <v>8.93</v>
      </c>
      <c r="V37" s="14" t="str">
        <f>IFERROR(VLOOKUP($A37&amp;V$1,output!$A:$B,2,0)," -")</f>
        <v>TransfolhaTransfolha TerrestreRJRJ 3</v>
      </c>
      <c r="W37" s="18">
        <f>IFERROR(VLOOKUP(V37,Preços!$A:$AH,MATCH($C37,Preços!$1:$1),0)," -")</f>
        <v>13.12</v>
      </c>
      <c r="X37" s="22" t="str">
        <f t="shared" si="0"/>
        <v>LoggiN</v>
      </c>
      <c r="Y37" s="21">
        <f t="shared" si="1"/>
        <v>5.66</v>
      </c>
    </row>
    <row r="38" spans="1:25" x14ac:dyDescent="0.25">
      <c r="A38" s="16">
        <v>20510060</v>
      </c>
      <c r="B38" s="17">
        <v>0.9</v>
      </c>
      <c r="C38">
        <f>IF(AND(B38&gt;Preços!$M$1,B38&lt;=Preços!$N$1),Preços!$N$1,IF(AND(B38&gt;Preços!$N$1,B38&lt;=Preços!$O$1),Preços!$O$1,IF(AND(B38&gt;Preços!$O$1,B38&lt;=Preços!$P$1),Preços!$P$1,IF(AND(B38&gt;Preços!$P$1,B38&lt;=Preços!$Q$1),Preços!$Q$1,IF(AND(B38&gt;Preços!$Q$1,B38&lt;=Preços!$R$1),Preços!$R$1,IF(AND(B38&gt;Preços!$R$1,B38&lt;=Preços!$S$1),Preços!$S$1,IF(AND(B38&gt;Preços!$R$1,B38&lt;=Preços!$S$1),Preços!$S$1,IF(AND(B38&gt;Preços!$S$1,B38&lt;=Preços!$T$1),Preços!$T$1,IF(AND(B38&gt;Preços!$T$1,B38&lt;=Preços!$U$1),Preços!$U$1,IF(AND(B38&gt;Preços!$U$1,B38&lt;=Preços!$V$1),Preços!$V$1,IF(AND(B38&gt;Preços!$V$1,B38&lt;=Preços!$W$1),Preços!$W$1,IF(AND(B38&gt;Preços!$W$1,B38&lt;=Preços!$X$1),Preços!$X$1,IF(AND(B38&gt;Preços!$X$1,B38&lt;=Preços!$Y$1),Preços!$Y$1,IF(AND(B38&gt;Preços!$Y$1,B38&lt;=Preços!$Z$1),Preços!$Z$1,IF(AND(B38&gt;Preços!$Z$1,B38&lt;=Preços!$AA$1),Preços!$AA$1,IF(AND(B38&gt;Preços!$AA$1,B38&lt;=Preços!$AB$1),Preços!$AB$1,IF(AND(B38&gt;Preços!$AB$1,B38&lt;=Preços!$AC$1),Preços!$AC$1,IF(AND(B38&gt;Preços!$AC$1,B38&lt;=Preços!$AD$1),Preços!$AD$1,IF(AND(B38&gt;Preços!$AD$1,B38&lt;=Preços!$AE$1),Preços!$AE$1,IF(AND(B38&gt;Preços!$AE$1,B38&lt;=Preços!$AF$1),Preços!$AF$1,IF(AND(B38&gt;Preços!$AF$1,B38&lt;=Preços!$AG$1),Preços!$AG$1,IF(AND(B38&gt;Preços!$AG$1,B38&lt;=Preços!$AH$1),Preços!$AH$1))))))))))))))))))))))</f>
        <v>0.9</v>
      </c>
      <c r="D38" s="14" t="str">
        <f>IFERROR(VLOOKUP($A38&amp;D$1,output!$A:$B,2,0)," -")</f>
        <v>CorreiosImpresso EconômicoRJMódico</v>
      </c>
      <c r="E38" s="18">
        <f>IFERROR(VLOOKUP(D38,Preços!$A:$AH,MATCH($C38,Preços!$1:$1),0)," -")</f>
        <v>12.4</v>
      </c>
      <c r="F38" s="14" t="str">
        <f>IFERROR(VLOOKUP($A38&amp;F$1,output!$A:$B,2,0)," -")</f>
        <v xml:space="preserve"> -</v>
      </c>
      <c r="G38" s="18" t="str">
        <f>IFERROR(VLOOKUP(F38,Preços!$A:$AH,MATCH($C38,Preços!$1:$1),0)," -")</f>
        <v xml:space="preserve"> -</v>
      </c>
      <c r="H38" s="14" t="str">
        <f>IFERROR(VLOOKUP($A38&amp;H$1,output!$A:$B,2,0)," -")</f>
        <v>Flash CourierFlash Courier PACRJCapital</v>
      </c>
      <c r="I38" s="18">
        <f>IFERROR(VLOOKUP(H38,Preços!$A:$AH,MATCH($C38,Preços!$1:$1),0)," -")</f>
        <v>12.75</v>
      </c>
      <c r="J38" s="14" t="str">
        <f>IFERROR(VLOOKUP($A38&amp;J$1,output!$A:$B,2,0)," -")</f>
        <v>JadlogJadlog RodoviarioRJCapital</v>
      </c>
      <c r="K38" s="18">
        <f>IFERROR(VLOOKUP(J38,Preços!$A:$AH,MATCH($C38,Preços!$1:$1),0)," -")</f>
        <v>12.51</v>
      </c>
      <c r="L38" s="14" t="str">
        <f>IFERROR(VLOOKUP($A38&amp;L$1,output!$A:$B,2,0)," -")</f>
        <v xml:space="preserve"> -</v>
      </c>
      <c r="M38" s="18" t="str">
        <f>IFERROR(VLOOKUP(L38,Preços!$A:$AH,MATCH($C38,Preços!$1:$1),0)," -")</f>
        <v xml:space="preserve"> -</v>
      </c>
      <c r="N38" s="14" t="str">
        <f>IFERROR(VLOOKUP($A38&amp;N$1,output!$A:$B,2,0)," -")</f>
        <v>LoggiNLoggi StandardNRJRJ Zona 1</v>
      </c>
      <c r="O38" s="18">
        <f>IFERROR(VLOOKUP(N38,Preços!$A:$AH,MATCH($C38,Preços!$1:$1),0)," -")</f>
        <v>5.66</v>
      </c>
      <c r="P38" s="14" t="str">
        <f>IFERROR(VLOOKUP($A38&amp;P$1,output!$A:$B,2,0)," -")</f>
        <v xml:space="preserve"> -</v>
      </c>
      <c r="Q38" s="18" t="str">
        <f>IFERROR(VLOOKUP(P38,Preços!$A:$AH,MATCH($C38,Preços!$1:$1),0)," -")</f>
        <v xml:space="preserve"> -</v>
      </c>
      <c r="R38" s="14" t="str">
        <f>IFERROR(VLOOKUP($A38&amp;R$1,output!$A:$B,2,0)," -")</f>
        <v>ShippifyShippify D+3RJCapital</v>
      </c>
      <c r="S38" s="18">
        <f>IFERROR(VLOOKUP(R38,Preços!$A:$AH,MATCH($C38,Preços!$1:$1),0)," -")</f>
        <v>6</v>
      </c>
      <c r="T38" s="14" t="str">
        <f>IFERROR(VLOOKUP($A38&amp;T$1,output!$A:$B,2,0)," -")</f>
        <v>SpeedlogSpeedlog StandardRJCapital</v>
      </c>
      <c r="U38" s="18">
        <f>IFERROR(VLOOKUP(T38,Preços!$A:$AH,MATCH($C38,Preços!$1:$1),0)," -")</f>
        <v>8.93</v>
      </c>
      <c r="V38" s="14" t="str">
        <f>IFERROR(VLOOKUP($A38&amp;V$1,output!$A:$B,2,0)," -")</f>
        <v>TransfolhaTransfolha TerrestreRJRJ 3</v>
      </c>
      <c r="W38" s="18">
        <f>IFERROR(VLOOKUP(V38,Preços!$A:$AH,MATCH($C38,Preços!$1:$1),0)," -")</f>
        <v>13.12</v>
      </c>
      <c r="X38" s="22" t="str">
        <f t="shared" si="0"/>
        <v>LoggiN</v>
      </c>
      <c r="Y38" s="21">
        <f t="shared" si="1"/>
        <v>5.66</v>
      </c>
    </row>
    <row r="39" spans="1:25" x14ac:dyDescent="0.25">
      <c r="A39" s="16">
        <v>8790660</v>
      </c>
      <c r="B39" s="17">
        <v>0.9</v>
      </c>
      <c r="C39">
        <f>IF(AND(B39&gt;Preços!$M$1,B39&lt;=Preços!$N$1),Preços!$N$1,IF(AND(B39&gt;Preços!$N$1,B39&lt;=Preços!$O$1),Preços!$O$1,IF(AND(B39&gt;Preços!$O$1,B39&lt;=Preços!$P$1),Preços!$P$1,IF(AND(B39&gt;Preços!$P$1,B39&lt;=Preços!$Q$1),Preços!$Q$1,IF(AND(B39&gt;Preços!$Q$1,B39&lt;=Preços!$R$1),Preços!$R$1,IF(AND(B39&gt;Preços!$R$1,B39&lt;=Preços!$S$1),Preços!$S$1,IF(AND(B39&gt;Preços!$R$1,B39&lt;=Preços!$S$1),Preços!$S$1,IF(AND(B39&gt;Preços!$S$1,B39&lt;=Preços!$T$1),Preços!$T$1,IF(AND(B39&gt;Preços!$T$1,B39&lt;=Preços!$U$1),Preços!$U$1,IF(AND(B39&gt;Preços!$U$1,B39&lt;=Preços!$V$1),Preços!$V$1,IF(AND(B39&gt;Preços!$V$1,B39&lt;=Preços!$W$1),Preços!$W$1,IF(AND(B39&gt;Preços!$W$1,B39&lt;=Preços!$X$1),Preços!$X$1,IF(AND(B39&gt;Preços!$X$1,B39&lt;=Preços!$Y$1),Preços!$Y$1,IF(AND(B39&gt;Preços!$Y$1,B39&lt;=Preços!$Z$1),Preços!$Z$1,IF(AND(B39&gt;Preços!$Z$1,B39&lt;=Preços!$AA$1),Preços!$AA$1,IF(AND(B39&gt;Preços!$AA$1,B39&lt;=Preços!$AB$1),Preços!$AB$1,IF(AND(B39&gt;Preços!$AB$1,B39&lt;=Preços!$AC$1),Preços!$AC$1,IF(AND(B39&gt;Preços!$AC$1,B39&lt;=Preços!$AD$1),Preços!$AD$1,IF(AND(B39&gt;Preços!$AD$1,B39&lt;=Preços!$AE$1),Preços!$AE$1,IF(AND(B39&gt;Preços!$AE$1,B39&lt;=Preços!$AF$1),Preços!$AF$1,IF(AND(B39&gt;Preços!$AF$1,B39&lt;=Preços!$AG$1),Preços!$AG$1,IF(AND(B39&gt;Preços!$AG$1,B39&lt;=Preços!$AH$1),Preços!$AH$1))))))))))))))))))))))</f>
        <v>0.9</v>
      </c>
      <c r="D39" s="14" t="str">
        <f>IFERROR(VLOOKUP($A39&amp;D$1,output!$A:$B,2,0)," -")</f>
        <v>CorreiosImpresso EconômicoSPMódico</v>
      </c>
      <c r="E39" s="18">
        <f>IFERROR(VLOOKUP(D39,Preços!$A:$AH,MATCH($C39,Preços!$1:$1),0)," -")</f>
        <v>12.4</v>
      </c>
      <c r="F39" s="14" t="str">
        <f>IFERROR(VLOOKUP($A39&amp;F$1,output!$A:$B,2,0)," -")</f>
        <v xml:space="preserve"> -</v>
      </c>
      <c r="G39" s="18" t="str">
        <f>IFERROR(VLOOKUP(F39,Preços!$A:$AH,MATCH($C39,Preços!$1:$1),0)," -")</f>
        <v xml:space="preserve"> -</v>
      </c>
      <c r="H39" s="14" t="str">
        <f>IFERROR(VLOOKUP($A39&amp;H$1,output!$A:$B,2,0)," -")</f>
        <v>Flash CourierFlash Courier PACSPInterior</v>
      </c>
      <c r="I39" s="18">
        <f>IFERROR(VLOOKUP(H39,Preços!$A:$AH,MATCH($C39,Preços!$1:$1),0)," -")</f>
        <v>12.39</v>
      </c>
      <c r="J39" s="14" t="str">
        <f>IFERROR(VLOOKUP($A39&amp;J$1,output!$A:$B,2,0)," -")</f>
        <v>JadlogJadlog RodoviarioSPCapital</v>
      </c>
      <c r="K39" s="18">
        <f>IFERROR(VLOOKUP(J39,Preços!$A:$AH,MATCH($C39,Preços!$1:$1),0)," -")</f>
        <v>10.5</v>
      </c>
      <c r="L39" s="14" t="str">
        <f>IFERROR(VLOOKUP($A39&amp;L$1,output!$A:$B,2,0)," -")</f>
        <v xml:space="preserve"> -</v>
      </c>
      <c r="M39" s="18" t="str">
        <f>IFERROR(VLOOKUP(L39,Preços!$A:$AH,MATCH($C39,Preços!$1:$1),0)," -")</f>
        <v xml:space="preserve"> -</v>
      </c>
      <c r="N39" s="14" t="str">
        <f>IFERROR(VLOOKUP($A39&amp;N$1,output!$A:$B,2,0)," -")</f>
        <v xml:space="preserve"> -</v>
      </c>
      <c r="O39" s="18" t="str">
        <f>IFERROR(VLOOKUP(N39,Preços!$A:$AH,MATCH($C39,Preços!$1:$1),0)," -")</f>
        <v xml:space="preserve"> -</v>
      </c>
      <c r="P39" s="14" t="str">
        <f>IFERROR(VLOOKUP($A39&amp;P$1,output!$A:$B,2,0)," -")</f>
        <v xml:space="preserve"> -</v>
      </c>
      <c r="Q39" s="18" t="str">
        <f>IFERROR(VLOOKUP(P39,Preços!$A:$AH,MATCH($C39,Preços!$1:$1),0)," -")</f>
        <v xml:space="preserve"> -</v>
      </c>
      <c r="R39" s="14" t="str">
        <f>IFERROR(VLOOKUP($A39&amp;R$1,output!$A:$B,2,0)," -")</f>
        <v xml:space="preserve"> -</v>
      </c>
      <c r="S39" s="18" t="str">
        <f>IFERROR(VLOOKUP(R39,Preços!$A:$AH,MATCH($C39,Preços!$1:$1),0)," -")</f>
        <v xml:space="preserve"> -</v>
      </c>
      <c r="T39" s="14" t="str">
        <f>IFERROR(VLOOKUP($A39&amp;T$1,output!$A:$B,2,0)," -")</f>
        <v>SpeedlogSpeedlog StandardSPInterior</v>
      </c>
      <c r="U39" s="18">
        <f>IFERROR(VLOOKUP(T39,Preços!$A:$AH,MATCH($C39,Preços!$1:$1),0)," -")</f>
        <v>9.9</v>
      </c>
      <c r="V39" s="14" t="str">
        <f>IFERROR(VLOOKUP($A39&amp;V$1,output!$A:$B,2,0)," -")</f>
        <v>TransfolhaTransfolha TerrestreSPINT 3</v>
      </c>
      <c r="W39" s="18">
        <f>IFERROR(VLOOKUP(V39,Preços!$A:$AH,MATCH($C39,Preços!$1:$1),0)," -")</f>
        <v>11.18</v>
      </c>
      <c r="X39" s="22" t="str">
        <f t="shared" si="0"/>
        <v>Speedlog</v>
      </c>
      <c r="Y39" s="21">
        <f t="shared" si="1"/>
        <v>9.9</v>
      </c>
    </row>
    <row r="40" spans="1:25" x14ac:dyDescent="0.25">
      <c r="A40" s="16">
        <v>20540001</v>
      </c>
      <c r="B40" s="17">
        <v>0.9</v>
      </c>
      <c r="C40">
        <f>IF(AND(B40&gt;Preços!$M$1,B40&lt;=Preços!$N$1),Preços!$N$1,IF(AND(B40&gt;Preços!$N$1,B40&lt;=Preços!$O$1),Preços!$O$1,IF(AND(B40&gt;Preços!$O$1,B40&lt;=Preços!$P$1),Preços!$P$1,IF(AND(B40&gt;Preços!$P$1,B40&lt;=Preços!$Q$1),Preços!$Q$1,IF(AND(B40&gt;Preços!$Q$1,B40&lt;=Preços!$R$1),Preços!$R$1,IF(AND(B40&gt;Preços!$R$1,B40&lt;=Preços!$S$1),Preços!$S$1,IF(AND(B40&gt;Preços!$R$1,B40&lt;=Preços!$S$1),Preços!$S$1,IF(AND(B40&gt;Preços!$S$1,B40&lt;=Preços!$T$1),Preços!$T$1,IF(AND(B40&gt;Preços!$T$1,B40&lt;=Preços!$U$1),Preços!$U$1,IF(AND(B40&gt;Preços!$U$1,B40&lt;=Preços!$V$1),Preços!$V$1,IF(AND(B40&gt;Preços!$V$1,B40&lt;=Preços!$W$1),Preços!$W$1,IF(AND(B40&gt;Preços!$W$1,B40&lt;=Preços!$X$1),Preços!$X$1,IF(AND(B40&gt;Preços!$X$1,B40&lt;=Preços!$Y$1),Preços!$Y$1,IF(AND(B40&gt;Preços!$Y$1,B40&lt;=Preços!$Z$1),Preços!$Z$1,IF(AND(B40&gt;Preços!$Z$1,B40&lt;=Preços!$AA$1),Preços!$AA$1,IF(AND(B40&gt;Preços!$AA$1,B40&lt;=Preços!$AB$1),Preços!$AB$1,IF(AND(B40&gt;Preços!$AB$1,B40&lt;=Preços!$AC$1),Preços!$AC$1,IF(AND(B40&gt;Preços!$AC$1,B40&lt;=Preços!$AD$1),Preços!$AD$1,IF(AND(B40&gt;Preços!$AD$1,B40&lt;=Preços!$AE$1),Preços!$AE$1,IF(AND(B40&gt;Preços!$AE$1,B40&lt;=Preços!$AF$1),Preços!$AF$1,IF(AND(B40&gt;Preços!$AF$1,B40&lt;=Preços!$AG$1),Preços!$AG$1,IF(AND(B40&gt;Preços!$AG$1,B40&lt;=Preços!$AH$1),Preços!$AH$1))))))))))))))))))))))</f>
        <v>0.9</v>
      </c>
      <c r="D40" s="14" t="str">
        <f>IFERROR(VLOOKUP($A40&amp;D$1,output!$A:$B,2,0)," -")</f>
        <v>CorreiosImpresso EconômicoRJMódico</v>
      </c>
      <c r="E40" s="18">
        <f>IFERROR(VLOOKUP(D40,Preços!$A:$AH,MATCH($C40,Preços!$1:$1),0)," -")</f>
        <v>12.4</v>
      </c>
      <c r="F40" s="14" t="str">
        <f>IFERROR(VLOOKUP($A40&amp;F$1,output!$A:$B,2,0)," -")</f>
        <v xml:space="preserve"> -</v>
      </c>
      <c r="G40" s="18" t="str">
        <f>IFERROR(VLOOKUP(F40,Preços!$A:$AH,MATCH($C40,Preços!$1:$1),0)," -")</f>
        <v xml:space="preserve"> -</v>
      </c>
      <c r="H40" s="14" t="str">
        <f>IFERROR(VLOOKUP($A40&amp;H$1,output!$A:$B,2,0)," -")</f>
        <v>Flash CourierFlash Courier PACRJCapital</v>
      </c>
      <c r="I40" s="18">
        <f>IFERROR(VLOOKUP(H40,Preços!$A:$AH,MATCH($C40,Preços!$1:$1),0)," -")</f>
        <v>12.75</v>
      </c>
      <c r="J40" s="14" t="str">
        <f>IFERROR(VLOOKUP($A40&amp;J$1,output!$A:$B,2,0)," -")</f>
        <v>JadlogJadlog RodoviarioRJCapital</v>
      </c>
      <c r="K40" s="18">
        <f>IFERROR(VLOOKUP(J40,Preços!$A:$AH,MATCH($C40,Preços!$1:$1),0)," -")</f>
        <v>12.51</v>
      </c>
      <c r="L40" s="14" t="str">
        <f>IFERROR(VLOOKUP($A40&amp;L$1,output!$A:$B,2,0)," -")</f>
        <v xml:space="preserve"> -</v>
      </c>
      <c r="M40" s="18" t="str">
        <f>IFERROR(VLOOKUP(L40,Preços!$A:$AH,MATCH($C40,Preços!$1:$1),0)," -")</f>
        <v xml:space="preserve"> -</v>
      </c>
      <c r="N40" s="14" t="str">
        <f>IFERROR(VLOOKUP($A40&amp;N$1,output!$A:$B,2,0)," -")</f>
        <v>LoggiNLoggi StandardNRJRJ Zona 1</v>
      </c>
      <c r="O40" s="18">
        <f>IFERROR(VLOOKUP(N40,Preços!$A:$AH,MATCH($C40,Preços!$1:$1),0)," -")</f>
        <v>5.66</v>
      </c>
      <c r="P40" s="14" t="str">
        <f>IFERROR(VLOOKUP($A40&amp;P$1,output!$A:$B,2,0)," -")</f>
        <v xml:space="preserve"> -</v>
      </c>
      <c r="Q40" s="18" t="str">
        <f>IFERROR(VLOOKUP(P40,Preços!$A:$AH,MATCH($C40,Preços!$1:$1),0)," -")</f>
        <v xml:space="preserve"> -</v>
      </c>
      <c r="R40" s="14" t="str">
        <f>IFERROR(VLOOKUP($A40&amp;R$1,output!$A:$B,2,0)," -")</f>
        <v>ShippifyShippify D+3RJCapital</v>
      </c>
      <c r="S40" s="18">
        <f>IFERROR(VLOOKUP(R40,Preços!$A:$AH,MATCH($C40,Preços!$1:$1),0)," -")</f>
        <v>6</v>
      </c>
      <c r="T40" s="14" t="str">
        <f>IFERROR(VLOOKUP($A40&amp;T$1,output!$A:$B,2,0)," -")</f>
        <v>SpeedlogSpeedlog StandardRJCapital</v>
      </c>
      <c r="U40" s="18">
        <f>IFERROR(VLOOKUP(T40,Preços!$A:$AH,MATCH($C40,Preços!$1:$1),0)," -")</f>
        <v>8.93</v>
      </c>
      <c r="V40" s="14" t="str">
        <f>IFERROR(VLOOKUP($A40&amp;V$1,output!$A:$B,2,0)," -")</f>
        <v>TransfolhaTransfolha TerrestreRJRJ 3</v>
      </c>
      <c r="W40" s="18">
        <f>IFERROR(VLOOKUP(V40,Preços!$A:$AH,MATCH($C40,Preços!$1:$1),0)," -")</f>
        <v>13.12</v>
      </c>
      <c r="X40" s="22" t="str">
        <f t="shared" si="0"/>
        <v>LoggiN</v>
      </c>
      <c r="Y40" s="21">
        <f t="shared" si="1"/>
        <v>5.66</v>
      </c>
    </row>
    <row r="41" spans="1:25" x14ac:dyDescent="0.25">
      <c r="A41" s="16">
        <v>22010110</v>
      </c>
      <c r="B41" s="17">
        <v>0.9</v>
      </c>
      <c r="C41">
        <f>IF(AND(B41&gt;Preços!$M$1,B41&lt;=Preços!$N$1),Preços!$N$1,IF(AND(B41&gt;Preços!$N$1,B41&lt;=Preços!$O$1),Preços!$O$1,IF(AND(B41&gt;Preços!$O$1,B41&lt;=Preços!$P$1),Preços!$P$1,IF(AND(B41&gt;Preços!$P$1,B41&lt;=Preços!$Q$1),Preços!$Q$1,IF(AND(B41&gt;Preços!$Q$1,B41&lt;=Preços!$R$1),Preços!$R$1,IF(AND(B41&gt;Preços!$R$1,B41&lt;=Preços!$S$1),Preços!$S$1,IF(AND(B41&gt;Preços!$R$1,B41&lt;=Preços!$S$1),Preços!$S$1,IF(AND(B41&gt;Preços!$S$1,B41&lt;=Preços!$T$1),Preços!$T$1,IF(AND(B41&gt;Preços!$T$1,B41&lt;=Preços!$U$1),Preços!$U$1,IF(AND(B41&gt;Preços!$U$1,B41&lt;=Preços!$V$1),Preços!$V$1,IF(AND(B41&gt;Preços!$V$1,B41&lt;=Preços!$W$1),Preços!$W$1,IF(AND(B41&gt;Preços!$W$1,B41&lt;=Preços!$X$1),Preços!$X$1,IF(AND(B41&gt;Preços!$X$1,B41&lt;=Preços!$Y$1),Preços!$Y$1,IF(AND(B41&gt;Preços!$Y$1,B41&lt;=Preços!$Z$1),Preços!$Z$1,IF(AND(B41&gt;Preços!$Z$1,B41&lt;=Preços!$AA$1),Preços!$AA$1,IF(AND(B41&gt;Preços!$AA$1,B41&lt;=Preços!$AB$1),Preços!$AB$1,IF(AND(B41&gt;Preços!$AB$1,B41&lt;=Preços!$AC$1),Preços!$AC$1,IF(AND(B41&gt;Preços!$AC$1,B41&lt;=Preços!$AD$1),Preços!$AD$1,IF(AND(B41&gt;Preços!$AD$1,B41&lt;=Preços!$AE$1),Preços!$AE$1,IF(AND(B41&gt;Preços!$AE$1,B41&lt;=Preços!$AF$1),Preços!$AF$1,IF(AND(B41&gt;Preços!$AF$1,B41&lt;=Preços!$AG$1),Preços!$AG$1,IF(AND(B41&gt;Preços!$AG$1,B41&lt;=Preços!$AH$1),Preços!$AH$1))))))))))))))))))))))</f>
        <v>0.9</v>
      </c>
      <c r="D41" s="14" t="str">
        <f>IFERROR(VLOOKUP($A41&amp;D$1,output!$A:$B,2,0)," -")</f>
        <v>CorreiosImpresso EconômicoRJMódico</v>
      </c>
      <c r="E41" s="18">
        <f>IFERROR(VLOOKUP(D41,Preços!$A:$AH,MATCH($C41,Preços!$1:$1),0)," -")</f>
        <v>12.4</v>
      </c>
      <c r="F41" s="14" t="str">
        <f>IFERROR(VLOOKUP($A41&amp;F$1,output!$A:$B,2,0)," -")</f>
        <v xml:space="preserve"> -</v>
      </c>
      <c r="G41" s="18" t="str">
        <f>IFERROR(VLOOKUP(F41,Preços!$A:$AH,MATCH($C41,Preços!$1:$1),0)," -")</f>
        <v xml:space="preserve"> -</v>
      </c>
      <c r="H41" s="14" t="str">
        <f>IFERROR(VLOOKUP($A41&amp;H$1,output!$A:$B,2,0)," -")</f>
        <v>Flash CourierFlash Courier PACRJCapital</v>
      </c>
      <c r="I41" s="18">
        <f>IFERROR(VLOOKUP(H41,Preços!$A:$AH,MATCH($C41,Preços!$1:$1),0)," -")</f>
        <v>12.75</v>
      </c>
      <c r="J41" s="14" t="str">
        <f>IFERROR(VLOOKUP($A41&amp;J$1,output!$A:$B,2,0)," -")</f>
        <v>JadlogJadlog RodoviarioRJCapital</v>
      </c>
      <c r="K41" s="18">
        <f>IFERROR(VLOOKUP(J41,Preços!$A:$AH,MATCH($C41,Preços!$1:$1),0)," -")</f>
        <v>12.51</v>
      </c>
      <c r="L41" s="14" t="str">
        <f>IFERROR(VLOOKUP($A41&amp;L$1,output!$A:$B,2,0)," -")</f>
        <v xml:space="preserve"> -</v>
      </c>
      <c r="M41" s="18" t="str">
        <f>IFERROR(VLOOKUP(L41,Preços!$A:$AH,MATCH($C41,Preços!$1:$1),0)," -")</f>
        <v xml:space="preserve"> -</v>
      </c>
      <c r="N41" s="14" t="str">
        <f>IFERROR(VLOOKUP($A41&amp;N$1,output!$A:$B,2,0)," -")</f>
        <v>LoggiNLoggi StandardNRJRJ Zona 1</v>
      </c>
      <c r="O41" s="18">
        <f>IFERROR(VLOOKUP(N41,Preços!$A:$AH,MATCH($C41,Preços!$1:$1),0)," -")</f>
        <v>5.66</v>
      </c>
      <c r="P41" s="14" t="str">
        <f>IFERROR(VLOOKUP($A41&amp;P$1,output!$A:$B,2,0)," -")</f>
        <v xml:space="preserve"> -</v>
      </c>
      <c r="Q41" s="18" t="str">
        <f>IFERROR(VLOOKUP(P41,Preços!$A:$AH,MATCH($C41,Preços!$1:$1),0)," -")</f>
        <v xml:space="preserve"> -</v>
      </c>
      <c r="R41" s="14" t="str">
        <f>IFERROR(VLOOKUP($A41&amp;R$1,output!$A:$B,2,0)," -")</f>
        <v>ShippifyShippify D+3RJCapital</v>
      </c>
      <c r="S41" s="18">
        <f>IFERROR(VLOOKUP(R41,Preços!$A:$AH,MATCH($C41,Preços!$1:$1),0)," -")</f>
        <v>6</v>
      </c>
      <c r="T41" s="14" t="str">
        <f>IFERROR(VLOOKUP($A41&amp;T$1,output!$A:$B,2,0)," -")</f>
        <v>SpeedlogSpeedlog StandardRJCapital</v>
      </c>
      <c r="U41" s="18">
        <f>IFERROR(VLOOKUP(T41,Preços!$A:$AH,MATCH($C41,Preços!$1:$1),0)," -")</f>
        <v>8.93</v>
      </c>
      <c r="V41" s="14" t="str">
        <f>IFERROR(VLOOKUP($A41&amp;V$1,output!$A:$B,2,0)," -")</f>
        <v>TransfolhaTransfolha TerrestreRJRJ 3</v>
      </c>
      <c r="W41" s="18">
        <f>IFERROR(VLOOKUP(V41,Preços!$A:$AH,MATCH($C41,Preços!$1:$1),0)," -")</f>
        <v>13.12</v>
      </c>
      <c r="X41" s="22" t="str">
        <f t="shared" si="0"/>
        <v>LoggiN</v>
      </c>
      <c r="Y41" s="21">
        <f t="shared" si="1"/>
        <v>5.66</v>
      </c>
    </row>
    <row r="42" spans="1:25" x14ac:dyDescent="0.25">
      <c r="A42" s="16">
        <v>31275030</v>
      </c>
      <c r="B42" s="17">
        <v>0.9</v>
      </c>
      <c r="C42">
        <f>IF(AND(B42&gt;Preços!$M$1,B42&lt;=Preços!$N$1),Preços!$N$1,IF(AND(B42&gt;Preços!$N$1,B42&lt;=Preços!$O$1),Preços!$O$1,IF(AND(B42&gt;Preços!$O$1,B42&lt;=Preços!$P$1),Preços!$P$1,IF(AND(B42&gt;Preços!$P$1,B42&lt;=Preços!$Q$1),Preços!$Q$1,IF(AND(B42&gt;Preços!$Q$1,B42&lt;=Preços!$R$1),Preços!$R$1,IF(AND(B42&gt;Preços!$R$1,B42&lt;=Preços!$S$1),Preços!$S$1,IF(AND(B42&gt;Preços!$R$1,B42&lt;=Preços!$S$1),Preços!$S$1,IF(AND(B42&gt;Preços!$S$1,B42&lt;=Preços!$T$1),Preços!$T$1,IF(AND(B42&gt;Preços!$T$1,B42&lt;=Preços!$U$1),Preços!$U$1,IF(AND(B42&gt;Preços!$U$1,B42&lt;=Preços!$V$1),Preços!$V$1,IF(AND(B42&gt;Preços!$V$1,B42&lt;=Preços!$W$1),Preços!$W$1,IF(AND(B42&gt;Preços!$W$1,B42&lt;=Preços!$X$1),Preços!$X$1,IF(AND(B42&gt;Preços!$X$1,B42&lt;=Preços!$Y$1),Preços!$Y$1,IF(AND(B42&gt;Preços!$Y$1,B42&lt;=Preços!$Z$1),Preços!$Z$1,IF(AND(B42&gt;Preços!$Z$1,B42&lt;=Preços!$AA$1),Preços!$AA$1,IF(AND(B42&gt;Preços!$AA$1,B42&lt;=Preços!$AB$1),Preços!$AB$1,IF(AND(B42&gt;Preços!$AB$1,B42&lt;=Preços!$AC$1),Preços!$AC$1,IF(AND(B42&gt;Preços!$AC$1,B42&lt;=Preços!$AD$1),Preços!$AD$1,IF(AND(B42&gt;Preços!$AD$1,B42&lt;=Preços!$AE$1),Preços!$AE$1,IF(AND(B42&gt;Preços!$AE$1,B42&lt;=Preços!$AF$1),Preços!$AF$1,IF(AND(B42&gt;Preços!$AF$1,B42&lt;=Preços!$AG$1),Preços!$AG$1,IF(AND(B42&gt;Preços!$AG$1,B42&lt;=Preços!$AH$1),Preços!$AH$1))))))))))))))))))))))</f>
        <v>0.9</v>
      </c>
      <c r="D42" s="14" t="str">
        <f>IFERROR(VLOOKUP($A42&amp;D$1,output!$A:$B,2,0)," -")</f>
        <v>CorreiosImpresso EconômicoMGMódico</v>
      </c>
      <c r="E42" s="18">
        <f>IFERROR(VLOOKUP(D42,Preços!$A:$AH,MATCH($C42,Preços!$1:$1),0)," -")</f>
        <v>12.4</v>
      </c>
      <c r="F42" s="14" t="str">
        <f>IFERROR(VLOOKUP($A42&amp;F$1,output!$A:$B,2,0)," -")</f>
        <v xml:space="preserve"> -</v>
      </c>
      <c r="G42" s="18" t="str">
        <f>IFERROR(VLOOKUP(F42,Preços!$A:$AH,MATCH($C42,Preços!$1:$1),0)," -")</f>
        <v xml:space="preserve"> -</v>
      </c>
      <c r="H42" s="14" t="str">
        <f>IFERROR(VLOOKUP($A42&amp;H$1,output!$A:$B,2,0)," -")</f>
        <v>Flash CourierFlash Courier PACMGCapital</v>
      </c>
      <c r="I42" s="18">
        <f>IFERROR(VLOOKUP(H42,Preços!$A:$AH,MATCH($C42,Preços!$1:$1),0)," -")</f>
        <v>12.75</v>
      </c>
      <c r="J42" s="14" t="str">
        <f>IFERROR(VLOOKUP($A42&amp;J$1,output!$A:$B,2,0)," -")</f>
        <v>JadlogJadlog RodoviarioMGCapital</v>
      </c>
      <c r="K42" s="18">
        <f>IFERROR(VLOOKUP(J42,Preços!$A:$AH,MATCH($C42,Preços!$1:$1),0)," -")</f>
        <v>12.51</v>
      </c>
      <c r="L42" s="14" t="str">
        <f>IFERROR(VLOOKUP($A42&amp;L$1,output!$A:$B,2,0)," -")</f>
        <v xml:space="preserve"> -</v>
      </c>
      <c r="M42" s="18" t="str">
        <f>IFERROR(VLOOKUP(L42,Preços!$A:$AH,MATCH($C42,Preços!$1:$1),0)," -")</f>
        <v xml:space="preserve"> -</v>
      </c>
      <c r="N42" s="14" t="str">
        <f>IFERROR(VLOOKUP($A42&amp;N$1,output!$A:$B,2,0)," -")</f>
        <v>LoggiNLoggi StandardNMGMG Zona 1</v>
      </c>
      <c r="O42" s="18">
        <f>IFERROR(VLOOKUP(N42,Preços!$A:$AH,MATCH($C42,Preços!$1:$1),0)," -")</f>
        <v>6.12</v>
      </c>
      <c r="P42" s="14" t="str">
        <f>IFERROR(VLOOKUP($A42&amp;P$1,output!$A:$B,2,0)," -")</f>
        <v>NowlogNowlog StandardMGCAP.01</v>
      </c>
      <c r="Q42" s="18">
        <f>IFERROR(VLOOKUP(P42,Preços!$A:$AH,MATCH($C42,Preços!$1:$1),0)," -")</f>
        <v>6.1749999999999998</v>
      </c>
      <c r="R42" s="14" t="str">
        <f>IFERROR(VLOOKUP($A42&amp;R$1,output!$A:$B,2,0)," -")</f>
        <v>ShippifyShippify D+3MGCapital</v>
      </c>
      <c r="S42" s="18">
        <f>IFERROR(VLOOKUP(R42,Preços!$A:$AH,MATCH($C42,Preços!$1:$1),0)," -")</f>
        <v>6.97</v>
      </c>
      <c r="T42" s="14" t="str">
        <f>IFERROR(VLOOKUP($A42&amp;T$1,output!$A:$B,2,0)," -")</f>
        <v>SpeedlogSpeedlog StandardMGCapital</v>
      </c>
      <c r="U42" s="18">
        <f>IFERROR(VLOOKUP(T42,Preços!$A:$AH,MATCH($C42,Preços!$1:$1),0)," -")</f>
        <v>18.52</v>
      </c>
      <c r="V42" s="14" t="str">
        <f>IFERROR(VLOOKUP($A42&amp;V$1,output!$A:$B,2,0)," -")</f>
        <v>TransfolhaTransfolha TerrestreMGCAP</v>
      </c>
      <c r="W42" s="18">
        <f>IFERROR(VLOOKUP(V42,Preços!$A:$AH,MATCH($C42,Preços!$1:$1),0)," -")</f>
        <v>11.89</v>
      </c>
      <c r="X42" s="22" t="str">
        <f t="shared" si="0"/>
        <v>LoggiN</v>
      </c>
      <c r="Y42" s="21">
        <f t="shared" si="1"/>
        <v>6.12</v>
      </c>
    </row>
    <row r="43" spans="1:25" x14ac:dyDescent="0.25">
      <c r="A43" s="16">
        <v>30380342</v>
      </c>
      <c r="B43" s="17">
        <v>0.9</v>
      </c>
      <c r="C43">
        <f>IF(AND(B43&gt;Preços!$M$1,B43&lt;=Preços!$N$1),Preços!$N$1,IF(AND(B43&gt;Preços!$N$1,B43&lt;=Preços!$O$1),Preços!$O$1,IF(AND(B43&gt;Preços!$O$1,B43&lt;=Preços!$P$1),Preços!$P$1,IF(AND(B43&gt;Preços!$P$1,B43&lt;=Preços!$Q$1),Preços!$Q$1,IF(AND(B43&gt;Preços!$Q$1,B43&lt;=Preços!$R$1),Preços!$R$1,IF(AND(B43&gt;Preços!$R$1,B43&lt;=Preços!$S$1),Preços!$S$1,IF(AND(B43&gt;Preços!$R$1,B43&lt;=Preços!$S$1),Preços!$S$1,IF(AND(B43&gt;Preços!$S$1,B43&lt;=Preços!$T$1),Preços!$T$1,IF(AND(B43&gt;Preços!$T$1,B43&lt;=Preços!$U$1),Preços!$U$1,IF(AND(B43&gt;Preços!$U$1,B43&lt;=Preços!$V$1),Preços!$V$1,IF(AND(B43&gt;Preços!$V$1,B43&lt;=Preços!$W$1),Preços!$W$1,IF(AND(B43&gt;Preços!$W$1,B43&lt;=Preços!$X$1),Preços!$X$1,IF(AND(B43&gt;Preços!$X$1,B43&lt;=Preços!$Y$1),Preços!$Y$1,IF(AND(B43&gt;Preços!$Y$1,B43&lt;=Preços!$Z$1),Preços!$Z$1,IF(AND(B43&gt;Preços!$Z$1,B43&lt;=Preços!$AA$1),Preços!$AA$1,IF(AND(B43&gt;Preços!$AA$1,B43&lt;=Preços!$AB$1),Preços!$AB$1,IF(AND(B43&gt;Preços!$AB$1,B43&lt;=Preços!$AC$1),Preços!$AC$1,IF(AND(B43&gt;Preços!$AC$1,B43&lt;=Preços!$AD$1),Preços!$AD$1,IF(AND(B43&gt;Preços!$AD$1,B43&lt;=Preços!$AE$1),Preços!$AE$1,IF(AND(B43&gt;Preços!$AE$1,B43&lt;=Preços!$AF$1),Preços!$AF$1,IF(AND(B43&gt;Preços!$AF$1,B43&lt;=Preços!$AG$1),Preços!$AG$1,IF(AND(B43&gt;Preços!$AG$1,B43&lt;=Preços!$AH$1),Preços!$AH$1))))))))))))))))))))))</f>
        <v>0.9</v>
      </c>
      <c r="D43" s="14" t="str">
        <f>IFERROR(VLOOKUP($A43&amp;D$1,output!$A:$B,2,0)," -")</f>
        <v>CorreiosImpresso EconômicoMGMódico</v>
      </c>
      <c r="E43" s="18">
        <f>IFERROR(VLOOKUP(D43,Preços!$A:$AH,MATCH($C43,Preços!$1:$1),0)," -")</f>
        <v>12.4</v>
      </c>
      <c r="F43" s="14" t="str">
        <f>IFERROR(VLOOKUP($A43&amp;F$1,output!$A:$B,2,0)," -")</f>
        <v xml:space="preserve"> -</v>
      </c>
      <c r="G43" s="18" t="str">
        <f>IFERROR(VLOOKUP(F43,Preços!$A:$AH,MATCH($C43,Preços!$1:$1),0)," -")</f>
        <v xml:space="preserve"> -</v>
      </c>
      <c r="H43" s="14" t="str">
        <f>IFERROR(VLOOKUP($A43&amp;H$1,output!$A:$B,2,0)," -")</f>
        <v>Flash CourierFlash Courier PACMGCapital</v>
      </c>
      <c r="I43" s="18">
        <f>IFERROR(VLOOKUP(H43,Preços!$A:$AH,MATCH($C43,Preços!$1:$1),0)," -")</f>
        <v>12.75</v>
      </c>
      <c r="J43" s="14" t="str">
        <f>IFERROR(VLOOKUP($A43&amp;J$1,output!$A:$B,2,0)," -")</f>
        <v>JadlogJadlog RodoviarioMGCapital</v>
      </c>
      <c r="K43" s="18">
        <f>IFERROR(VLOOKUP(J43,Preços!$A:$AH,MATCH($C43,Preços!$1:$1),0)," -")</f>
        <v>12.51</v>
      </c>
      <c r="L43" s="14" t="str">
        <f>IFERROR(VLOOKUP($A43&amp;L$1,output!$A:$B,2,0)," -")</f>
        <v xml:space="preserve"> -</v>
      </c>
      <c r="M43" s="18" t="str">
        <f>IFERROR(VLOOKUP(L43,Preços!$A:$AH,MATCH($C43,Preços!$1:$1),0)," -")</f>
        <v xml:space="preserve"> -</v>
      </c>
      <c r="N43" s="14" t="str">
        <f>IFERROR(VLOOKUP($A43&amp;N$1,output!$A:$B,2,0)," -")</f>
        <v>LoggiNLoggi StandardNMGMG Zona 1</v>
      </c>
      <c r="O43" s="18">
        <f>IFERROR(VLOOKUP(N43,Preços!$A:$AH,MATCH($C43,Preços!$1:$1),0)," -")</f>
        <v>6.12</v>
      </c>
      <c r="P43" s="14" t="str">
        <f>IFERROR(VLOOKUP($A43&amp;P$1,output!$A:$B,2,0)," -")</f>
        <v>NowlogNowlog StandardMGCAP.01</v>
      </c>
      <c r="Q43" s="18">
        <f>IFERROR(VLOOKUP(P43,Preços!$A:$AH,MATCH($C43,Preços!$1:$1),0)," -")</f>
        <v>6.1749999999999998</v>
      </c>
      <c r="R43" s="14" t="str">
        <f>IFERROR(VLOOKUP($A43&amp;R$1,output!$A:$B,2,0)," -")</f>
        <v>ShippifyShippify D+3MGCapital</v>
      </c>
      <c r="S43" s="18">
        <f>IFERROR(VLOOKUP(R43,Preços!$A:$AH,MATCH($C43,Preços!$1:$1),0)," -")</f>
        <v>6.97</v>
      </c>
      <c r="T43" s="14" t="str">
        <f>IFERROR(VLOOKUP($A43&amp;T$1,output!$A:$B,2,0)," -")</f>
        <v>SpeedlogSpeedlog StandardMGCapital</v>
      </c>
      <c r="U43" s="18">
        <f>IFERROR(VLOOKUP(T43,Preços!$A:$AH,MATCH($C43,Preços!$1:$1),0)," -")</f>
        <v>18.52</v>
      </c>
      <c r="V43" s="14" t="str">
        <f>IFERROR(VLOOKUP($A43&amp;V$1,output!$A:$B,2,0)," -")</f>
        <v>TransfolhaTransfolha TerrestreMGCAP</v>
      </c>
      <c r="W43" s="18">
        <f>IFERROR(VLOOKUP(V43,Preços!$A:$AH,MATCH($C43,Preços!$1:$1),0)," -")</f>
        <v>11.89</v>
      </c>
      <c r="X43" s="22" t="str">
        <f t="shared" si="0"/>
        <v>LoggiN</v>
      </c>
      <c r="Y43" s="21">
        <f t="shared" si="1"/>
        <v>6.12</v>
      </c>
    </row>
    <row r="44" spans="1:25" x14ac:dyDescent="0.25">
      <c r="A44" s="16">
        <v>31060470</v>
      </c>
      <c r="B44" s="17">
        <v>0.9</v>
      </c>
      <c r="C44">
        <f>IF(AND(B44&gt;Preços!$M$1,B44&lt;=Preços!$N$1),Preços!$N$1,IF(AND(B44&gt;Preços!$N$1,B44&lt;=Preços!$O$1),Preços!$O$1,IF(AND(B44&gt;Preços!$O$1,B44&lt;=Preços!$P$1),Preços!$P$1,IF(AND(B44&gt;Preços!$P$1,B44&lt;=Preços!$Q$1),Preços!$Q$1,IF(AND(B44&gt;Preços!$Q$1,B44&lt;=Preços!$R$1),Preços!$R$1,IF(AND(B44&gt;Preços!$R$1,B44&lt;=Preços!$S$1),Preços!$S$1,IF(AND(B44&gt;Preços!$R$1,B44&lt;=Preços!$S$1),Preços!$S$1,IF(AND(B44&gt;Preços!$S$1,B44&lt;=Preços!$T$1),Preços!$T$1,IF(AND(B44&gt;Preços!$T$1,B44&lt;=Preços!$U$1),Preços!$U$1,IF(AND(B44&gt;Preços!$U$1,B44&lt;=Preços!$V$1),Preços!$V$1,IF(AND(B44&gt;Preços!$V$1,B44&lt;=Preços!$W$1),Preços!$W$1,IF(AND(B44&gt;Preços!$W$1,B44&lt;=Preços!$X$1),Preços!$X$1,IF(AND(B44&gt;Preços!$X$1,B44&lt;=Preços!$Y$1),Preços!$Y$1,IF(AND(B44&gt;Preços!$Y$1,B44&lt;=Preços!$Z$1),Preços!$Z$1,IF(AND(B44&gt;Preços!$Z$1,B44&lt;=Preços!$AA$1),Preços!$AA$1,IF(AND(B44&gt;Preços!$AA$1,B44&lt;=Preços!$AB$1),Preços!$AB$1,IF(AND(B44&gt;Preços!$AB$1,B44&lt;=Preços!$AC$1),Preços!$AC$1,IF(AND(B44&gt;Preços!$AC$1,B44&lt;=Preços!$AD$1),Preços!$AD$1,IF(AND(B44&gt;Preços!$AD$1,B44&lt;=Preços!$AE$1),Preços!$AE$1,IF(AND(B44&gt;Preços!$AE$1,B44&lt;=Preços!$AF$1),Preços!$AF$1,IF(AND(B44&gt;Preços!$AF$1,B44&lt;=Preços!$AG$1),Preços!$AG$1,IF(AND(B44&gt;Preços!$AG$1,B44&lt;=Preços!$AH$1),Preços!$AH$1))))))))))))))))))))))</f>
        <v>0.9</v>
      </c>
      <c r="D44" s="14" t="str">
        <f>IFERROR(VLOOKUP($A44&amp;D$1,output!$A:$B,2,0)," -")</f>
        <v>CorreiosImpresso EconômicoMGMódico</v>
      </c>
      <c r="E44" s="18">
        <f>IFERROR(VLOOKUP(D44,Preços!$A:$AH,MATCH($C44,Preços!$1:$1),0)," -")</f>
        <v>12.4</v>
      </c>
      <c r="F44" s="14" t="str">
        <f>IFERROR(VLOOKUP($A44&amp;F$1,output!$A:$B,2,0)," -")</f>
        <v xml:space="preserve"> -</v>
      </c>
      <c r="G44" s="18" t="str">
        <f>IFERROR(VLOOKUP(F44,Preços!$A:$AH,MATCH($C44,Preços!$1:$1),0)," -")</f>
        <v xml:space="preserve"> -</v>
      </c>
      <c r="H44" s="14" t="str">
        <f>IFERROR(VLOOKUP($A44&amp;H$1,output!$A:$B,2,0)," -")</f>
        <v>Flash CourierFlash Courier PACMGCapital</v>
      </c>
      <c r="I44" s="18">
        <f>IFERROR(VLOOKUP(H44,Preços!$A:$AH,MATCH($C44,Preços!$1:$1),0)," -")</f>
        <v>12.75</v>
      </c>
      <c r="J44" s="14" t="str">
        <f>IFERROR(VLOOKUP($A44&amp;J$1,output!$A:$B,2,0)," -")</f>
        <v>JadlogJadlog RodoviarioMGCapital</v>
      </c>
      <c r="K44" s="18">
        <f>IFERROR(VLOOKUP(J44,Preços!$A:$AH,MATCH($C44,Preços!$1:$1),0)," -")</f>
        <v>12.51</v>
      </c>
      <c r="L44" s="14" t="str">
        <f>IFERROR(VLOOKUP($A44&amp;L$1,output!$A:$B,2,0)," -")</f>
        <v xml:space="preserve"> -</v>
      </c>
      <c r="M44" s="18" t="str">
        <f>IFERROR(VLOOKUP(L44,Preços!$A:$AH,MATCH($C44,Preços!$1:$1),0)," -")</f>
        <v xml:space="preserve"> -</v>
      </c>
      <c r="N44" s="14" t="str">
        <f>IFERROR(VLOOKUP($A44&amp;N$1,output!$A:$B,2,0)," -")</f>
        <v>LoggiNLoggi StandardNMGMG Zona 1</v>
      </c>
      <c r="O44" s="18">
        <f>IFERROR(VLOOKUP(N44,Preços!$A:$AH,MATCH($C44,Preços!$1:$1),0)," -")</f>
        <v>6.12</v>
      </c>
      <c r="P44" s="14" t="str">
        <f>IFERROR(VLOOKUP($A44&amp;P$1,output!$A:$B,2,0)," -")</f>
        <v>NowlogNowlog StandardMGCAP.01</v>
      </c>
      <c r="Q44" s="18">
        <f>IFERROR(VLOOKUP(P44,Preços!$A:$AH,MATCH($C44,Preços!$1:$1),0)," -")</f>
        <v>6.1749999999999998</v>
      </c>
      <c r="R44" s="14" t="str">
        <f>IFERROR(VLOOKUP($A44&amp;R$1,output!$A:$B,2,0)," -")</f>
        <v>ShippifyShippify D+3MGCapital</v>
      </c>
      <c r="S44" s="18">
        <f>IFERROR(VLOOKUP(R44,Preços!$A:$AH,MATCH($C44,Preços!$1:$1),0)," -")</f>
        <v>6.97</v>
      </c>
      <c r="T44" s="14" t="str">
        <f>IFERROR(VLOOKUP($A44&amp;T$1,output!$A:$B,2,0)," -")</f>
        <v>SpeedlogSpeedlog StandardMGCapital</v>
      </c>
      <c r="U44" s="18">
        <f>IFERROR(VLOOKUP(T44,Preços!$A:$AH,MATCH($C44,Preços!$1:$1),0)," -")</f>
        <v>18.52</v>
      </c>
      <c r="V44" s="14" t="str">
        <f>IFERROR(VLOOKUP($A44&amp;V$1,output!$A:$B,2,0)," -")</f>
        <v>TransfolhaTransfolha TerrestreMGCAP</v>
      </c>
      <c r="W44" s="18">
        <f>IFERROR(VLOOKUP(V44,Preços!$A:$AH,MATCH($C44,Preços!$1:$1),0)," -")</f>
        <v>11.89</v>
      </c>
      <c r="X44" s="22" t="str">
        <f t="shared" si="0"/>
        <v>LoggiN</v>
      </c>
      <c r="Y44" s="21">
        <f t="shared" si="1"/>
        <v>6.12</v>
      </c>
    </row>
    <row r="45" spans="1:25" x14ac:dyDescent="0.25">
      <c r="A45" s="16">
        <v>30360310</v>
      </c>
      <c r="B45" s="17">
        <v>0.9</v>
      </c>
      <c r="C45">
        <f>IF(AND(B45&gt;Preços!$M$1,B45&lt;=Preços!$N$1),Preços!$N$1,IF(AND(B45&gt;Preços!$N$1,B45&lt;=Preços!$O$1),Preços!$O$1,IF(AND(B45&gt;Preços!$O$1,B45&lt;=Preços!$P$1),Preços!$P$1,IF(AND(B45&gt;Preços!$P$1,B45&lt;=Preços!$Q$1),Preços!$Q$1,IF(AND(B45&gt;Preços!$Q$1,B45&lt;=Preços!$R$1),Preços!$R$1,IF(AND(B45&gt;Preços!$R$1,B45&lt;=Preços!$S$1),Preços!$S$1,IF(AND(B45&gt;Preços!$R$1,B45&lt;=Preços!$S$1),Preços!$S$1,IF(AND(B45&gt;Preços!$S$1,B45&lt;=Preços!$T$1),Preços!$T$1,IF(AND(B45&gt;Preços!$T$1,B45&lt;=Preços!$U$1),Preços!$U$1,IF(AND(B45&gt;Preços!$U$1,B45&lt;=Preços!$V$1),Preços!$V$1,IF(AND(B45&gt;Preços!$V$1,B45&lt;=Preços!$W$1),Preços!$W$1,IF(AND(B45&gt;Preços!$W$1,B45&lt;=Preços!$X$1),Preços!$X$1,IF(AND(B45&gt;Preços!$X$1,B45&lt;=Preços!$Y$1),Preços!$Y$1,IF(AND(B45&gt;Preços!$Y$1,B45&lt;=Preços!$Z$1),Preços!$Z$1,IF(AND(B45&gt;Preços!$Z$1,B45&lt;=Preços!$AA$1),Preços!$AA$1,IF(AND(B45&gt;Preços!$AA$1,B45&lt;=Preços!$AB$1),Preços!$AB$1,IF(AND(B45&gt;Preços!$AB$1,B45&lt;=Preços!$AC$1),Preços!$AC$1,IF(AND(B45&gt;Preços!$AC$1,B45&lt;=Preços!$AD$1),Preços!$AD$1,IF(AND(B45&gt;Preços!$AD$1,B45&lt;=Preços!$AE$1),Preços!$AE$1,IF(AND(B45&gt;Preços!$AE$1,B45&lt;=Preços!$AF$1),Preços!$AF$1,IF(AND(B45&gt;Preços!$AF$1,B45&lt;=Preços!$AG$1),Preços!$AG$1,IF(AND(B45&gt;Preços!$AG$1,B45&lt;=Preços!$AH$1),Preços!$AH$1))))))))))))))))))))))</f>
        <v>0.9</v>
      </c>
      <c r="D45" s="14" t="str">
        <f>IFERROR(VLOOKUP($A45&amp;D$1,output!$A:$B,2,0)," -")</f>
        <v>CorreiosImpresso EconômicoMGMódico</v>
      </c>
      <c r="E45" s="18">
        <f>IFERROR(VLOOKUP(D45,Preços!$A:$AH,MATCH($C45,Preços!$1:$1),0)," -")</f>
        <v>12.4</v>
      </c>
      <c r="F45" s="14" t="str">
        <f>IFERROR(VLOOKUP($A45&amp;F$1,output!$A:$B,2,0)," -")</f>
        <v xml:space="preserve"> -</v>
      </c>
      <c r="G45" s="18" t="str">
        <f>IFERROR(VLOOKUP(F45,Preços!$A:$AH,MATCH($C45,Preços!$1:$1),0)," -")</f>
        <v xml:space="preserve"> -</v>
      </c>
      <c r="H45" s="14" t="str">
        <f>IFERROR(VLOOKUP($A45&amp;H$1,output!$A:$B,2,0)," -")</f>
        <v>Flash CourierFlash Courier PACMGCapital</v>
      </c>
      <c r="I45" s="18">
        <f>IFERROR(VLOOKUP(H45,Preços!$A:$AH,MATCH($C45,Preços!$1:$1),0)," -")</f>
        <v>12.75</v>
      </c>
      <c r="J45" s="14" t="str">
        <f>IFERROR(VLOOKUP($A45&amp;J$1,output!$A:$B,2,0)," -")</f>
        <v>JadlogJadlog RodoviarioMGCapital</v>
      </c>
      <c r="K45" s="18">
        <f>IFERROR(VLOOKUP(J45,Preços!$A:$AH,MATCH($C45,Preços!$1:$1),0)," -")</f>
        <v>12.51</v>
      </c>
      <c r="L45" s="14" t="str">
        <f>IFERROR(VLOOKUP($A45&amp;L$1,output!$A:$B,2,0)," -")</f>
        <v xml:space="preserve"> -</v>
      </c>
      <c r="M45" s="18" t="str">
        <f>IFERROR(VLOOKUP(L45,Preços!$A:$AH,MATCH($C45,Preços!$1:$1),0)," -")</f>
        <v xml:space="preserve"> -</v>
      </c>
      <c r="N45" s="14" t="str">
        <f>IFERROR(VLOOKUP($A45&amp;N$1,output!$A:$B,2,0)," -")</f>
        <v>LoggiNLoggi StandardNMGMG Zona 1</v>
      </c>
      <c r="O45" s="18">
        <f>IFERROR(VLOOKUP(N45,Preços!$A:$AH,MATCH($C45,Preços!$1:$1),0)," -")</f>
        <v>6.12</v>
      </c>
      <c r="P45" s="14" t="str">
        <f>IFERROR(VLOOKUP($A45&amp;P$1,output!$A:$B,2,0)," -")</f>
        <v>NowlogNowlog StandardMGCAP.01</v>
      </c>
      <c r="Q45" s="18">
        <f>IFERROR(VLOOKUP(P45,Preços!$A:$AH,MATCH($C45,Preços!$1:$1),0)," -")</f>
        <v>6.1749999999999998</v>
      </c>
      <c r="R45" s="14" t="str">
        <f>IFERROR(VLOOKUP($A45&amp;R$1,output!$A:$B,2,0)," -")</f>
        <v>ShippifyShippify D+3MGCapital</v>
      </c>
      <c r="S45" s="18">
        <f>IFERROR(VLOOKUP(R45,Preços!$A:$AH,MATCH($C45,Preços!$1:$1),0)," -")</f>
        <v>6.97</v>
      </c>
      <c r="T45" s="14" t="str">
        <f>IFERROR(VLOOKUP($A45&amp;T$1,output!$A:$B,2,0)," -")</f>
        <v>SpeedlogSpeedlog StandardMGCapital</v>
      </c>
      <c r="U45" s="18">
        <f>IFERROR(VLOOKUP(T45,Preços!$A:$AH,MATCH($C45,Preços!$1:$1),0)," -")</f>
        <v>18.52</v>
      </c>
      <c r="V45" s="14" t="str">
        <f>IFERROR(VLOOKUP($A45&amp;V$1,output!$A:$B,2,0)," -")</f>
        <v>TransfolhaTransfolha TerrestreMGCAP</v>
      </c>
      <c r="W45" s="18">
        <f>IFERROR(VLOOKUP(V45,Preços!$A:$AH,MATCH($C45,Preços!$1:$1),0)," -")</f>
        <v>11.89</v>
      </c>
      <c r="X45" s="22" t="str">
        <f t="shared" si="0"/>
        <v>LoggiN</v>
      </c>
      <c r="Y45" s="21">
        <f t="shared" si="1"/>
        <v>6.12</v>
      </c>
    </row>
    <row r="46" spans="1:25" x14ac:dyDescent="0.25">
      <c r="A46" s="16">
        <v>30190005</v>
      </c>
      <c r="B46" s="17">
        <v>0.9</v>
      </c>
      <c r="C46">
        <f>IF(AND(B46&gt;Preços!$M$1,B46&lt;=Preços!$N$1),Preços!$N$1,IF(AND(B46&gt;Preços!$N$1,B46&lt;=Preços!$O$1),Preços!$O$1,IF(AND(B46&gt;Preços!$O$1,B46&lt;=Preços!$P$1),Preços!$P$1,IF(AND(B46&gt;Preços!$P$1,B46&lt;=Preços!$Q$1),Preços!$Q$1,IF(AND(B46&gt;Preços!$Q$1,B46&lt;=Preços!$R$1),Preços!$R$1,IF(AND(B46&gt;Preços!$R$1,B46&lt;=Preços!$S$1),Preços!$S$1,IF(AND(B46&gt;Preços!$R$1,B46&lt;=Preços!$S$1),Preços!$S$1,IF(AND(B46&gt;Preços!$S$1,B46&lt;=Preços!$T$1),Preços!$T$1,IF(AND(B46&gt;Preços!$T$1,B46&lt;=Preços!$U$1),Preços!$U$1,IF(AND(B46&gt;Preços!$U$1,B46&lt;=Preços!$V$1),Preços!$V$1,IF(AND(B46&gt;Preços!$V$1,B46&lt;=Preços!$W$1),Preços!$W$1,IF(AND(B46&gt;Preços!$W$1,B46&lt;=Preços!$X$1),Preços!$X$1,IF(AND(B46&gt;Preços!$X$1,B46&lt;=Preços!$Y$1),Preços!$Y$1,IF(AND(B46&gt;Preços!$Y$1,B46&lt;=Preços!$Z$1),Preços!$Z$1,IF(AND(B46&gt;Preços!$Z$1,B46&lt;=Preços!$AA$1),Preços!$AA$1,IF(AND(B46&gt;Preços!$AA$1,B46&lt;=Preços!$AB$1),Preços!$AB$1,IF(AND(B46&gt;Preços!$AB$1,B46&lt;=Preços!$AC$1),Preços!$AC$1,IF(AND(B46&gt;Preços!$AC$1,B46&lt;=Preços!$AD$1),Preços!$AD$1,IF(AND(B46&gt;Preços!$AD$1,B46&lt;=Preços!$AE$1),Preços!$AE$1,IF(AND(B46&gt;Preços!$AE$1,B46&lt;=Preços!$AF$1),Preços!$AF$1,IF(AND(B46&gt;Preços!$AF$1,B46&lt;=Preços!$AG$1),Preços!$AG$1,IF(AND(B46&gt;Preços!$AG$1,B46&lt;=Preços!$AH$1),Preços!$AH$1))))))))))))))))))))))</f>
        <v>0.9</v>
      </c>
      <c r="D46" s="14" t="str">
        <f>IFERROR(VLOOKUP($A46&amp;D$1,output!$A:$B,2,0)," -")</f>
        <v>CorreiosImpresso EconômicoMGMódico</v>
      </c>
      <c r="E46" s="18">
        <f>IFERROR(VLOOKUP(D46,Preços!$A:$AH,MATCH($C46,Preços!$1:$1),0)," -")</f>
        <v>12.4</v>
      </c>
      <c r="F46" s="14" t="str">
        <f>IFERROR(VLOOKUP($A46&amp;F$1,output!$A:$B,2,0)," -")</f>
        <v xml:space="preserve"> -</v>
      </c>
      <c r="G46" s="18" t="str">
        <f>IFERROR(VLOOKUP(F46,Preços!$A:$AH,MATCH($C46,Preços!$1:$1),0)," -")</f>
        <v xml:space="preserve"> -</v>
      </c>
      <c r="H46" s="14" t="str">
        <f>IFERROR(VLOOKUP($A46&amp;H$1,output!$A:$B,2,0)," -")</f>
        <v>Flash CourierFlash Courier PACMGCapital</v>
      </c>
      <c r="I46" s="18">
        <f>IFERROR(VLOOKUP(H46,Preços!$A:$AH,MATCH($C46,Preços!$1:$1),0)," -")</f>
        <v>12.75</v>
      </c>
      <c r="J46" s="14" t="str">
        <f>IFERROR(VLOOKUP($A46&amp;J$1,output!$A:$B,2,0)," -")</f>
        <v>JadlogJadlog RodoviarioMGCapital</v>
      </c>
      <c r="K46" s="18">
        <f>IFERROR(VLOOKUP(J46,Preços!$A:$AH,MATCH($C46,Preços!$1:$1),0)," -")</f>
        <v>12.51</v>
      </c>
      <c r="L46" s="14" t="str">
        <f>IFERROR(VLOOKUP($A46&amp;L$1,output!$A:$B,2,0)," -")</f>
        <v xml:space="preserve"> -</v>
      </c>
      <c r="M46" s="18" t="str">
        <f>IFERROR(VLOOKUP(L46,Preços!$A:$AH,MATCH($C46,Preços!$1:$1),0)," -")</f>
        <v xml:space="preserve"> -</v>
      </c>
      <c r="N46" s="14" t="str">
        <f>IFERROR(VLOOKUP($A46&amp;N$1,output!$A:$B,2,0)," -")</f>
        <v>LoggiNLoggi StandardNMGMG Zona 1</v>
      </c>
      <c r="O46" s="18">
        <f>IFERROR(VLOOKUP(N46,Preços!$A:$AH,MATCH($C46,Preços!$1:$1),0)," -")</f>
        <v>6.12</v>
      </c>
      <c r="P46" s="14" t="str">
        <f>IFERROR(VLOOKUP($A46&amp;P$1,output!$A:$B,2,0)," -")</f>
        <v>NowlogNowlog StandardMGCAP.01</v>
      </c>
      <c r="Q46" s="18">
        <f>IFERROR(VLOOKUP(P46,Preços!$A:$AH,MATCH($C46,Preços!$1:$1),0)," -")</f>
        <v>6.1749999999999998</v>
      </c>
      <c r="R46" s="14" t="str">
        <f>IFERROR(VLOOKUP($A46&amp;R$1,output!$A:$B,2,0)," -")</f>
        <v>ShippifyShippify D+3MGCapital</v>
      </c>
      <c r="S46" s="18">
        <f>IFERROR(VLOOKUP(R46,Preços!$A:$AH,MATCH($C46,Preços!$1:$1),0)," -")</f>
        <v>6.97</v>
      </c>
      <c r="T46" s="14" t="str">
        <f>IFERROR(VLOOKUP($A46&amp;T$1,output!$A:$B,2,0)," -")</f>
        <v>SpeedlogSpeedlog StandardMGCapital</v>
      </c>
      <c r="U46" s="18">
        <f>IFERROR(VLOOKUP(T46,Preços!$A:$AH,MATCH($C46,Preços!$1:$1),0)," -")</f>
        <v>18.52</v>
      </c>
      <c r="V46" s="14" t="str">
        <f>IFERROR(VLOOKUP($A46&amp;V$1,output!$A:$B,2,0)," -")</f>
        <v>TransfolhaTransfolha TerrestreMGCAP</v>
      </c>
      <c r="W46" s="18">
        <f>IFERROR(VLOOKUP(V46,Preços!$A:$AH,MATCH($C46,Preços!$1:$1),0)," -")</f>
        <v>11.89</v>
      </c>
      <c r="X46" s="22" t="str">
        <f t="shared" si="0"/>
        <v>LoggiN</v>
      </c>
      <c r="Y46" s="21">
        <f t="shared" si="1"/>
        <v>6.12</v>
      </c>
    </row>
    <row r="47" spans="1:25" x14ac:dyDescent="0.25">
      <c r="A47" s="16">
        <v>30360410</v>
      </c>
      <c r="B47" s="17">
        <v>0.9</v>
      </c>
      <c r="C47">
        <f>IF(AND(B47&gt;Preços!$M$1,B47&lt;=Preços!$N$1),Preços!$N$1,IF(AND(B47&gt;Preços!$N$1,B47&lt;=Preços!$O$1),Preços!$O$1,IF(AND(B47&gt;Preços!$O$1,B47&lt;=Preços!$P$1),Preços!$P$1,IF(AND(B47&gt;Preços!$P$1,B47&lt;=Preços!$Q$1),Preços!$Q$1,IF(AND(B47&gt;Preços!$Q$1,B47&lt;=Preços!$R$1),Preços!$R$1,IF(AND(B47&gt;Preços!$R$1,B47&lt;=Preços!$S$1),Preços!$S$1,IF(AND(B47&gt;Preços!$R$1,B47&lt;=Preços!$S$1),Preços!$S$1,IF(AND(B47&gt;Preços!$S$1,B47&lt;=Preços!$T$1),Preços!$T$1,IF(AND(B47&gt;Preços!$T$1,B47&lt;=Preços!$U$1),Preços!$U$1,IF(AND(B47&gt;Preços!$U$1,B47&lt;=Preços!$V$1),Preços!$V$1,IF(AND(B47&gt;Preços!$V$1,B47&lt;=Preços!$W$1),Preços!$W$1,IF(AND(B47&gt;Preços!$W$1,B47&lt;=Preços!$X$1),Preços!$X$1,IF(AND(B47&gt;Preços!$X$1,B47&lt;=Preços!$Y$1),Preços!$Y$1,IF(AND(B47&gt;Preços!$Y$1,B47&lt;=Preços!$Z$1),Preços!$Z$1,IF(AND(B47&gt;Preços!$Z$1,B47&lt;=Preços!$AA$1),Preços!$AA$1,IF(AND(B47&gt;Preços!$AA$1,B47&lt;=Preços!$AB$1),Preços!$AB$1,IF(AND(B47&gt;Preços!$AB$1,B47&lt;=Preços!$AC$1),Preços!$AC$1,IF(AND(B47&gt;Preços!$AC$1,B47&lt;=Preços!$AD$1),Preços!$AD$1,IF(AND(B47&gt;Preços!$AD$1,B47&lt;=Preços!$AE$1),Preços!$AE$1,IF(AND(B47&gt;Preços!$AE$1,B47&lt;=Preços!$AF$1),Preços!$AF$1,IF(AND(B47&gt;Preços!$AF$1,B47&lt;=Preços!$AG$1),Preços!$AG$1,IF(AND(B47&gt;Preços!$AG$1,B47&lt;=Preços!$AH$1),Preços!$AH$1))))))))))))))))))))))</f>
        <v>0.9</v>
      </c>
      <c r="D47" s="14" t="str">
        <f>IFERROR(VLOOKUP($A47&amp;D$1,output!$A:$B,2,0)," -")</f>
        <v>CorreiosImpresso EconômicoMGMódico</v>
      </c>
      <c r="E47" s="18">
        <f>IFERROR(VLOOKUP(D47,Preços!$A:$AH,MATCH($C47,Preços!$1:$1),0)," -")</f>
        <v>12.4</v>
      </c>
      <c r="F47" s="14" t="str">
        <f>IFERROR(VLOOKUP($A47&amp;F$1,output!$A:$B,2,0)," -")</f>
        <v xml:space="preserve"> -</v>
      </c>
      <c r="G47" s="18" t="str">
        <f>IFERROR(VLOOKUP(F47,Preços!$A:$AH,MATCH($C47,Preços!$1:$1),0)," -")</f>
        <v xml:space="preserve"> -</v>
      </c>
      <c r="H47" s="14" t="str">
        <f>IFERROR(VLOOKUP($A47&amp;H$1,output!$A:$B,2,0)," -")</f>
        <v>Flash CourierFlash Courier PACMGCapital</v>
      </c>
      <c r="I47" s="18">
        <f>IFERROR(VLOOKUP(H47,Preços!$A:$AH,MATCH($C47,Preços!$1:$1),0)," -")</f>
        <v>12.75</v>
      </c>
      <c r="J47" s="14" t="str">
        <f>IFERROR(VLOOKUP($A47&amp;J$1,output!$A:$B,2,0)," -")</f>
        <v>JadlogJadlog RodoviarioMGCapital</v>
      </c>
      <c r="K47" s="18">
        <f>IFERROR(VLOOKUP(J47,Preços!$A:$AH,MATCH($C47,Preços!$1:$1),0)," -")</f>
        <v>12.51</v>
      </c>
      <c r="L47" s="14" t="str">
        <f>IFERROR(VLOOKUP($A47&amp;L$1,output!$A:$B,2,0)," -")</f>
        <v xml:space="preserve"> -</v>
      </c>
      <c r="M47" s="18" t="str">
        <f>IFERROR(VLOOKUP(L47,Preços!$A:$AH,MATCH($C47,Preços!$1:$1),0)," -")</f>
        <v xml:space="preserve"> -</v>
      </c>
      <c r="N47" s="14" t="str">
        <f>IFERROR(VLOOKUP($A47&amp;N$1,output!$A:$B,2,0)," -")</f>
        <v>LoggiNLoggi StandardNMGMG Zona 1</v>
      </c>
      <c r="O47" s="18">
        <f>IFERROR(VLOOKUP(N47,Preços!$A:$AH,MATCH($C47,Preços!$1:$1),0)," -")</f>
        <v>6.12</v>
      </c>
      <c r="P47" s="14" t="str">
        <f>IFERROR(VLOOKUP($A47&amp;P$1,output!$A:$B,2,0)," -")</f>
        <v>NowlogNowlog StandardMGCAP.01</v>
      </c>
      <c r="Q47" s="18">
        <f>IFERROR(VLOOKUP(P47,Preços!$A:$AH,MATCH($C47,Preços!$1:$1),0)," -")</f>
        <v>6.1749999999999998</v>
      </c>
      <c r="R47" s="14" t="str">
        <f>IFERROR(VLOOKUP($A47&amp;R$1,output!$A:$B,2,0)," -")</f>
        <v>ShippifyShippify D+3MGCapital</v>
      </c>
      <c r="S47" s="18">
        <f>IFERROR(VLOOKUP(R47,Preços!$A:$AH,MATCH($C47,Preços!$1:$1),0)," -")</f>
        <v>6.97</v>
      </c>
      <c r="T47" s="14" t="str">
        <f>IFERROR(VLOOKUP($A47&amp;T$1,output!$A:$B,2,0)," -")</f>
        <v>SpeedlogSpeedlog StandardMGCapital</v>
      </c>
      <c r="U47" s="18">
        <f>IFERROR(VLOOKUP(T47,Preços!$A:$AH,MATCH($C47,Preços!$1:$1),0)," -")</f>
        <v>18.52</v>
      </c>
      <c r="V47" s="14" t="str">
        <f>IFERROR(VLOOKUP($A47&amp;V$1,output!$A:$B,2,0)," -")</f>
        <v>TransfolhaTransfolha TerrestreMGCAP</v>
      </c>
      <c r="W47" s="18">
        <f>IFERROR(VLOOKUP(V47,Preços!$A:$AH,MATCH($C47,Preços!$1:$1),0)," -")</f>
        <v>11.89</v>
      </c>
      <c r="X47" s="22" t="str">
        <f t="shared" si="0"/>
        <v>LoggiN</v>
      </c>
      <c r="Y47" s="21">
        <f t="shared" si="1"/>
        <v>6.12</v>
      </c>
    </row>
    <row r="48" spans="1:25" x14ac:dyDescent="0.25">
      <c r="A48" s="16">
        <v>30493175</v>
      </c>
      <c r="B48" s="17">
        <v>0.9</v>
      </c>
      <c r="C48">
        <f>IF(AND(B48&gt;Preços!$M$1,B48&lt;=Preços!$N$1),Preços!$N$1,IF(AND(B48&gt;Preços!$N$1,B48&lt;=Preços!$O$1),Preços!$O$1,IF(AND(B48&gt;Preços!$O$1,B48&lt;=Preços!$P$1),Preços!$P$1,IF(AND(B48&gt;Preços!$P$1,B48&lt;=Preços!$Q$1),Preços!$Q$1,IF(AND(B48&gt;Preços!$Q$1,B48&lt;=Preços!$R$1),Preços!$R$1,IF(AND(B48&gt;Preços!$R$1,B48&lt;=Preços!$S$1),Preços!$S$1,IF(AND(B48&gt;Preços!$R$1,B48&lt;=Preços!$S$1),Preços!$S$1,IF(AND(B48&gt;Preços!$S$1,B48&lt;=Preços!$T$1),Preços!$T$1,IF(AND(B48&gt;Preços!$T$1,B48&lt;=Preços!$U$1),Preços!$U$1,IF(AND(B48&gt;Preços!$U$1,B48&lt;=Preços!$V$1),Preços!$V$1,IF(AND(B48&gt;Preços!$V$1,B48&lt;=Preços!$W$1),Preços!$W$1,IF(AND(B48&gt;Preços!$W$1,B48&lt;=Preços!$X$1),Preços!$X$1,IF(AND(B48&gt;Preços!$X$1,B48&lt;=Preços!$Y$1),Preços!$Y$1,IF(AND(B48&gt;Preços!$Y$1,B48&lt;=Preços!$Z$1),Preços!$Z$1,IF(AND(B48&gt;Preços!$Z$1,B48&lt;=Preços!$AA$1),Preços!$AA$1,IF(AND(B48&gt;Preços!$AA$1,B48&lt;=Preços!$AB$1),Preços!$AB$1,IF(AND(B48&gt;Preços!$AB$1,B48&lt;=Preços!$AC$1),Preços!$AC$1,IF(AND(B48&gt;Preços!$AC$1,B48&lt;=Preços!$AD$1),Preços!$AD$1,IF(AND(B48&gt;Preços!$AD$1,B48&lt;=Preços!$AE$1),Preços!$AE$1,IF(AND(B48&gt;Preços!$AE$1,B48&lt;=Preços!$AF$1),Preços!$AF$1,IF(AND(B48&gt;Preços!$AF$1,B48&lt;=Preços!$AG$1),Preços!$AG$1,IF(AND(B48&gt;Preços!$AG$1,B48&lt;=Preços!$AH$1),Preços!$AH$1))))))))))))))))))))))</f>
        <v>0.9</v>
      </c>
      <c r="D48" s="14" t="str">
        <f>IFERROR(VLOOKUP($A48&amp;D$1,output!$A:$B,2,0)," -")</f>
        <v>CorreiosImpresso EconômicoMGMódico</v>
      </c>
      <c r="E48" s="18">
        <f>IFERROR(VLOOKUP(D48,Preços!$A:$AH,MATCH($C48,Preços!$1:$1),0)," -")</f>
        <v>12.4</v>
      </c>
      <c r="F48" s="14" t="str">
        <f>IFERROR(VLOOKUP($A48&amp;F$1,output!$A:$B,2,0)," -")</f>
        <v xml:space="preserve"> -</v>
      </c>
      <c r="G48" s="18" t="str">
        <f>IFERROR(VLOOKUP(F48,Preços!$A:$AH,MATCH($C48,Preços!$1:$1),0)," -")</f>
        <v xml:space="preserve"> -</v>
      </c>
      <c r="H48" s="14" t="str">
        <f>IFERROR(VLOOKUP($A48&amp;H$1,output!$A:$B,2,0)," -")</f>
        <v>Flash CourierFlash Courier PACMGCapital</v>
      </c>
      <c r="I48" s="18">
        <f>IFERROR(VLOOKUP(H48,Preços!$A:$AH,MATCH($C48,Preços!$1:$1),0)," -")</f>
        <v>12.75</v>
      </c>
      <c r="J48" s="14" t="str">
        <f>IFERROR(VLOOKUP($A48&amp;J$1,output!$A:$B,2,0)," -")</f>
        <v>JadlogJadlog RodoviarioMGCapital</v>
      </c>
      <c r="K48" s="18">
        <f>IFERROR(VLOOKUP(J48,Preços!$A:$AH,MATCH($C48,Preços!$1:$1),0)," -")</f>
        <v>12.51</v>
      </c>
      <c r="L48" s="14" t="str">
        <f>IFERROR(VLOOKUP($A48&amp;L$1,output!$A:$B,2,0)," -")</f>
        <v xml:space="preserve"> -</v>
      </c>
      <c r="M48" s="18" t="str">
        <f>IFERROR(VLOOKUP(L48,Preços!$A:$AH,MATCH($C48,Preços!$1:$1),0)," -")</f>
        <v xml:space="preserve"> -</v>
      </c>
      <c r="N48" s="14" t="str">
        <f>IFERROR(VLOOKUP($A48&amp;N$1,output!$A:$B,2,0)," -")</f>
        <v>LoggiNLoggi StandardNMGMG Zona 1</v>
      </c>
      <c r="O48" s="18">
        <f>IFERROR(VLOOKUP(N48,Preços!$A:$AH,MATCH($C48,Preços!$1:$1),0)," -")</f>
        <v>6.12</v>
      </c>
      <c r="P48" s="14" t="str">
        <f>IFERROR(VLOOKUP($A48&amp;P$1,output!$A:$B,2,0)," -")</f>
        <v>NowlogNowlog StandardMGCAP.01</v>
      </c>
      <c r="Q48" s="18">
        <f>IFERROR(VLOOKUP(P48,Preços!$A:$AH,MATCH($C48,Preços!$1:$1),0)," -")</f>
        <v>6.1749999999999998</v>
      </c>
      <c r="R48" s="14" t="str">
        <f>IFERROR(VLOOKUP($A48&amp;R$1,output!$A:$B,2,0)," -")</f>
        <v>ShippifyShippify D+3MGCapital</v>
      </c>
      <c r="S48" s="18">
        <f>IFERROR(VLOOKUP(R48,Preços!$A:$AH,MATCH($C48,Preços!$1:$1),0)," -")</f>
        <v>6.97</v>
      </c>
      <c r="T48" s="14" t="str">
        <f>IFERROR(VLOOKUP($A48&amp;T$1,output!$A:$B,2,0)," -")</f>
        <v>SpeedlogSpeedlog StandardMGCapital</v>
      </c>
      <c r="U48" s="18">
        <f>IFERROR(VLOOKUP(T48,Preços!$A:$AH,MATCH($C48,Preços!$1:$1),0)," -")</f>
        <v>18.52</v>
      </c>
      <c r="V48" s="14" t="str">
        <f>IFERROR(VLOOKUP($A48&amp;V$1,output!$A:$B,2,0)," -")</f>
        <v>TransfolhaTransfolha TerrestreMGCAP</v>
      </c>
      <c r="W48" s="18">
        <f>IFERROR(VLOOKUP(V48,Preços!$A:$AH,MATCH($C48,Preços!$1:$1),0)," -")</f>
        <v>11.89</v>
      </c>
      <c r="X48" s="22" t="str">
        <f t="shared" si="0"/>
        <v>LoggiN</v>
      </c>
      <c r="Y48" s="21">
        <f t="shared" si="1"/>
        <v>6.12</v>
      </c>
    </row>
    <row r="49" spans="1:25" x14ac:dyDescent="0.25">
      <c r="A49" s="16">
        <v>30350060</v>
      </c>
      <c r="B49" s="17">
        <v>0.9</v>
      </c>
      <c r="C49">
        <f>IF(AND(B49&gt;Preços!$M$1,B49&lt;=Preços!$N$1),Preços!$N$1,IF(AND(B49&gt;Preços!$N$1,B49&lt;=Preços!$O$1),Preços!$O$1,IF(AND(B49&gt;Preços!$O$1,B49&lt;=Preços!$P$1),Preços!$P$1,IF(AND(B49&gt;Preços!$P$1,B49&lt;=Preços!$Q$1),Preços!$Q$1,IF(AND(B49&gt;Preços!$Q$1,B49&lt;=Preços!$R$1),Preços!$R$1,IF(AND(B49&gt;Preços!$R$1,B49&lt;=Preços!$S$1),Preços!$S$1,IF(AND(B49&gt;Preços!$R$1,B49&lt;=Preços!$S$1),Preços!$S$1,IF(AND(B49&gt;Preços!$S$1,B49&lt;=Preços!$T$1),Preços!$T$1,IF(AND(B49&gt;Preços!$T$1,B49&lt;=Preços!$U$1),Preços!$U$1,IF(AND(B49&gt;Preços!$U$1,B49&lt;=Preços!$V$1),Preços!$V$1,IF(AND(B49&gt;Preços!$V$1,B49&lt;=Preços!$W$1),Preços!$W$1,IF(AND(B49&gt;Preços!$W$1,B49&lt;=Preços!$X$1),Preços!$X$1,IF(AND(B49&gt;Preços!$X$1,B49&lt;=Preços!$Y$1),Preços!$Y$1,IF(AND(B49&gt;Preços!$Y$1,B49&lt;=Preços!$Z$1),Preços!$Z$1,IF(AND(B49&gt;Preços!$Z$1,B49&lt;=Preços!$AA$1),Preços!$AA$1,IF(AND(B49&gt;Preços!$AA$1,B49&lt;=Preços!$AB$1),Preços!$AB$1,IF(AND(B49&gt;Preços!$AB$1,B49&lt;=Preços!$AC$1),Preços!$AC$1,IF(AND(B49&gt;Preços!$AC$1,B49&lt;=Preços!$AD$1),Preços!$AD$1,IF(AND(B49&gt;Preços!$AD$1,B49&lt;=Preços!$AE$1),Preços!$AE$1,IF(AND(B49&gt;Preços!$AE$1,B49&lt;=Preços!$AF$1),Preços!$AF$1,IF(AND(B49&gt;Preços!$AF$1,B49&lt;=Preços!$AG$1),Preços!$AG$1,IF(AND(B49&gt;Preços!$AG$1,B49&lt;=Preços!$AH$1),Preços!$AH$1))))))))))))))))))))))</f>
        <v>0.9</v>
      </c>
      <c r="D49" s="14" t="str">
        <f>IFERROR(VLOOKUP($A49&amp;D$1,output!$A:$B,2,0)," -")</f>
        <v>CorreiosImpresso EconômicoMGMódico</v>
      </c>
      <c r="E49" s="18">
        <f>IFERROR(VLOOKUP(D49,Preços!$A:$AH,MATCH($C49,Preços!$1:$1),0)," -")</f>
        <v>12.4</v>
      </c>
      <c r="F49" s="14" t="str">
        <f>IFERROR(VLOOKUP($A49&amp;F$1,output!$A:$B,2,0)," -")</f>
        <v xml:space="preserve"> -</v>
      </c>
      <c r="G49" s="18" t="str">
        <f>IFERROR(VLOOKUP(F49,Preços!$A:$AH,MATCH($C49,Preços!$1:$1),0)," -")</f>
        <v xml:space="preserve"> -</v>
      </c>
      <c r="H49" s="14" t="str">
        <f>IFERROR(VLOOKUP($A49&amp;H$1,output!$A:$B,2,0)," -")</f>
        <v>Flash CourierFlash Courier PACMGCapital</v>
      </c>
      <c r="I49" s="18">
        <f>IFERROR(VLOOKUP(H49,Preços!$A:$AH,MATCH($C49,Preços!$1:$1),0)," -")</f>
        <v>12.75</v>
      </c>
      <c r="J49" s="14" t="str">
        <f>IFERROR(VLOOKUP($A49&amp;J$1,output!$A:$B,2,0)," -")</f>
        <v>JadlogJadlog RodoviarioMGCapital</v>
      </c>
      <c r="K49" s="18">
        <f>IFERROR(VLOOKUP(J49,Preços!$A:$AH,MATCH($C49,Preços!$1:$1),0)," -")</f>
        <v>12.51</v>
      </c>
      <c r="L49" s="14" t="str">
        <f>IFERROR(VLOOKUP($A49&amp;L$1,output!$A:$B,2,0)," -")</f>
        <v xml:space="preserve"> -</v>
      </c>
      <c r="M49" s="18" t="str">
        <f>IFERROR(VLOOKUP(L49,Preços!$A:$AH,MATCH($C49,Preços!$1:$1),0)," -")</f>
        <v xml:space="preserve"> -</v>
      </c>
      <c r="N49" s="14" t="str">
        <f>IFERROR(VLOOKUP($A49&amp;N$1,output!$A:$B,2,0)," -")</f>
        <v>LoggiNLoggi StandardNMGMG Zona 1</v>
      </c>
      <c r="O49" s="18">
        <f>IFERROR(VLOOKUP(N49,Preços!$A:$AH,MATCH($C49,Preços!$1:$1),0)," -")</f>
        <v>6.12</v>
      </c>
      <c r="P49" s="14" t="str">
        <f>IFERROR(VLOOKUP($A49&amp;P$1,output!$A:$B,2,0)," -")</f>
        <v>NowlogNowlog StandardMGCAP.01</v>
      </c>
      <c r="Q49" s="18">
        <f>IFERROR(VLOOKUP(P49,Preços!$A:$AH,MATCH($C49,Preços!$1:$1),0)," -")</f>
        <v>6.1749999999999998</v>
      </c>
      <c r="R49" s="14" t="str">
        <f>IFERROR(VLOOKUP($A49&amp;R$1,output!$A:$B,2,0)," -")</f>
        <v>ShippifyShippify D+3MGCapital</v>
      </c>
      <c r="S49" s="18">
        <f>IFERROR(VLOOKUP(R49,Preços!$A:$AH,MATCH($C49,Preços!$1:$1),0)," -")</f>
        <v>6.97</v>
      </c>
      <c r="T49" s="14" t="str">
        <f>IFERROR(VLOOKUP($A49&amp;T$1,output!$A:$B,2,0)," -")</f>
        <v>SpeedlogSpeedlog StandardMGCapital</v>
      </c>
      <c r="U49" s="18">
        <f>IFERROR(VLOOKUP(T49,Preços!$A:$AH,MATCH($C49,Preços!$1:$1),0)," -")</f>
        <v>18.52</v>
      </c>
      <c r="V49" s="14" t="str">
        <f>IFERROR(VLOOKUP($A49&amp;V$1,output!$A:$B,2,0)," -")</f>
        <v>TransfolhaTransfolha TerrestreMGCAP</v>
      </c>
      <c r="W49" s="18">
        <f>IFERROR(VLOOKUP(V49,Preços!$A:$AH,MATCH($C49,Preços!$1:$1),0)," -")</f>
        <v>11.89</v>
      </c>
      <c r="X49" s="22" t="str">
        <f t="shared" si="0"/>
        <v>LoggiN</v>
      </c>
      <c r="Y49" s="21">
        <f t="shared" si="1"/>
        <v>6.12</v>
      </c>
    </row>
    <row r="50" spans="1:25" x14ac:dyDescent="0.25">
      <c r="A50" s="16">
        <v>31230090</v>
      </c>
      <c r="B50" s="17">
        <v>0.9</v>
      </c>
      <c r="C50">
        <f>IF(AND(B50&gt;Preços!$M$1,B50&lt;=Preços!$N$1),Preços!$N$1,IF(AND(B50&gt;Preços!$N$1,B50&lt;=Preços!$O$1),Preços!$O$1,IF(AND(B50&gt;Preços!$O$1,B50&lt;=Preços!$P$1),Preços!$P$1,IF(AND(B50&gt;Preços!$P$1,B50&lt;=Preços!$Q$1),Preços!$Q$1,IF(AND(B50&gt;Preços!$Q$1,B50&lt;=Preços!$R$1),Preços!$R$1,IF(AND(B50&gt;Preços!$R$1,B50&lt;=Preços!$S$1),Preços!$S$1,IF(AND(B50&gt;Preços!$R$1,B50&lt;=Preços!$S$1),Preços!$S$1,IF(AND(B50&gt;Preços!$S$1,B50&lt;=Preços!$T$1),Preços!$T$1,IF(AND(B50&gt;Preços!$T$1,B50&lt;=Preços!$U$1),Preços!$U$1,IF(AND(B50&gt;Preços!$U$1,B50&lt;=Preços!$V$1),Preços!$V$1,IF(AND(B50&gt;Preços!$V$1,B50&lt;=Preços!$W$1),Preços!$W$1,IF(AND(B50&gt;Preços!$W$1,B50&lt;=Preços!$X$1),Preços!$X$1,IF(AND(B50&gt;Preços!$X$1,B50&lt;=Preços!$Y$1),Preços!$Y$1,IF(AND(B50&gt;Preços!$Y$1,B50&lt;=Preços!$Z$1),Preços!$Z$1,IF(AND(B50&gt;Preços!$Z$1,B50&lt;=Preços!$AA$1),Preços!$AA$1,IF(AND(B50&gt;Preços!$AA$1,B50&lt;=Preços!$AB$1),Preços!$AB$1,IF(AND(B50&gt;Preços!$AB$1,B50&lt;=Preços!$AC$1),Preços!$AC$1,IF(AND(B50&gt;Preços!$AC$1,B50&lt;=Preços!$AD$1),Preços!$AD$1,IF(AND(B50&gt;Preços!$AD$1,B50&lt;=Preços!$AE$1),Preços!$AE$1,IF(AND(B50&gt;Preços!$AE$1,B50&lt;=Preços!$AF$1),Preços!$AF$1,IF(AND(B50&gt;Preços!$AF$1,B50&lt;=Preços!$AG$1),Preços!$AG$1,IF(AND(B50&gt;Preços!$AG$1,B50&lt;=Preços!$AH$1),Preços!$AH$1))))))))))))))))))))))</f>
        <v>0.9</v>
      </c>
      <c r="D50" s="14" t="str">
        <f>IFERROR(VLOOKUP($A50&amp;D$1,output!$A:$B,2,0)," -")</f>
        <v>CorreiosImpresso EconômicoMGMódico</v>
      </c>
      <c r="E50" s="18">
        <f>IFERROR(VLOOKUP(D50,Preços!$A:$AH,MATCH($C50,Preços!$1:$1),0)," -")</f>
        <v>12.4</v>
      </c>
      <c r="F50" s="14" t="str">
        <f>IFERROR(VLOOKUP($A50&amp;F$1,output!$A:$B,2,0)," -")</f>
        <v xml:space="preserve"> -</v>
      </c>
      <c r="G50" s="18" t="str">
        <f>IFERROR(VLOOKUP(F50,Preços!$A:$AH,MATCH($C50,Preços!$1:$1),0)," -")</f>
        <v xml:space="preserve"> -</v>
      </c>
      <c r="H50" s="14" t="str">
        <f>IFERROR(VLOOKUP($A50&amp;H$1,output!$A:$B,2,0)," -")</f>
        <v>Flash CourierFlash Courier PACMGCapital</v>
      </c>
      <c r="I50" s="18">
        <f>IFERROR(VLOOKUP(H50,Preços!$A:$AH,MATCH($C50,Preços!$1:$1),0)," -")</f>
        <v>12.75</v>
      </c>
      <c r="J50" s="14" t="str">
        <f>IFERROR(VLOOKUP($A50&amp;J$1,output!$A:$B,2,0)," -")</f>
        <v>JadlogJadlog RodoviarioMGCapital</v>
      </c>
      <c r="K50" s="18">
        <f>IFERROR(VLOOKUP(J50,Preços!$A:$AH,MATCH($C50,Preços!$1:$1),0)," -")</f>
        <v>12.51</v>
      </c>
      <c r="L50" s="14" t="str">
        <f>IFERROR(VLOOKUP($A50&amp;L$1,output!$A:$B,2,0)," -")</f>
        <v xml:space="preserve"> -</v>
      </c>
      <c r="M50" s="18" t="str">
        <f>IFERROR(VLOOKUP(L50,Preços!$A:$AH,MATCH($C50,Preços!$1:$1),0)," -")</f>
        <v xml:space="preserve"> -</v>
      </c>
      <c r="N50" s="14" t="str">
        <f>IFERROR(VLOOKUP($A50&amp;N$1,output!$A:$B,2,0)," -")</f>
        <v>LoggiNLoggi StandardNMGMG Zona 1</v>
      </c>
      <c r="O50" s="18">
        <f>IFERROR(VLOOKUP(N50,Preços!$A:$AH,MATCH($C50,Preços!$1:$1),0)," -")</f>
        <v>6.12</v>
      </c>
      <c r="P50" s="14" t="str">
        <f>IFERROR(VLOOKUP($A50&amp;P$1,output!$A:$B,2,0)," -")</f>
        <v>NowlogNowlog StandardMGCAP.01</v>
      </c>
      <c r="Q50" s="18">
        <f>IFERROR(VLOOKUP(P50,Preços!$A:$AH,MATCH($C50,Preços!$1:$1),0)," -")</f>
        <v>6.1749999999999998</v>
      </c>
      <c r="R50" s="14" t="str">
        <f>IFERROR(VLOOKUP($A50&amp;R$1,output!$A:$B,2,0)," -")</f>
        <v>ShippifyShippify D+3MGCapital</v>
      </c>
      <c r="S50" s="18">
        <f>IFERROR(VLOOKUP(R50,Preços!$A:$AH,MATCH($C50,Preços!$1:$1),0)," -")</f>
        <v>6.97</v>
      </c>
      <c r="T50" s="14" t="str">
        <f>IFERROR(VLOOKUP($A50&amp;T$1,output!$A:$B,2,0)," -")</f>
        <v>SpeedlogSpeedlog StandardMGCapital</v>
      </c>
      <c r="U50" s="18">
        <f>IFERROR(VLOOKUP(T50,Preços!$A:$AH,MATCH($C50,Preços!$1:$1),0)," -")</f>
        <v>18.52</v>
      </c>
      <c r="V50" s="14" t="str">
        <f>IFERROR(VLOOKUP($A50&amp;V$1,output!$A:$B,2,0)," -")</f>
        <v>TransfolhaTransfolha TerrestreMGCAP</v>
      </c>
      <c r="W50" s="18">
        <f>IFERROR(VLOOKUP(V50,Preços!$A:$AH,MATCH($C50,Preços!$1:$1),0)," -")</f>
        <v>11.89</v>
      </c>
      <c r="X50" s="22" t="str">
        <f t="shared" si="0"/>
        <v>LoggiN</v>
      </c>
      <c r="Y50" s="21">
        <f t="shared" si="1"/>
        <v>6.12</v>
      </c>
    </row>
    <row r="51" spans="1:25" x14ac:dyDescent="0.25">
      <c r="A51" s="16">
        <v>30130141</v>
      </c>
      <c r="B51" s="17">
        <v>0.9</v>
      </c>
      <c r="C51">
        <f>IF(AND(B51&gt;Preços!$M$1,B51&lt;=Preços!$N$1),Preços!$N$1,IF(AND(B51&gt;Preços!$N$1,B51&lt;=Preços!$O$1),Preços!$O$1,IF(AND(B51&gt;Preços!$O$1,B51&lt;=Preços!$P$1),Preços!$P$1,IF(AND(B51&gt;Preços!$P$1,B51&lt;=Preços!$Q$1),Preços!$Q$1,IF(AND(B51&gt;Preços!$Q$1,B51&lt;=Preços!$R$1),Preços!$R$1,IF(AND(B51&gt;Preços!$R$1,B51&lt;=Preços!$S$1),Preços!$S$1,IF(AND(B51&gt;Preços!$R$1,B51&lt;=Preços!$S$1),Preços!$S$1,IF(AND(B51&gt;Preços!$S$1,B51&lt;=Preços!$T$1),Preços!$T$1,IF(AND(B51&gt;Preços!$T$1,B51&lt;=Preços!$U$1),Preços!$U$1,IF(AND(B51&gt;Preços!$U$1,B51&lt;=Preços!$V$1),Preços!$V$1,IF(AND(B51&gt;Preços!$V$1,B51&lt;=Preços!$W$1),Preços!$W$1,IF(AND(B51&gt;Preços!$W$1,B51&lt;=Preços!$X$1),Preços!$X$1,IF(AND(B51&gt;Preços!$X$1,B51&lt;=Preços!$Y$1),Preços!$Y$1,IF(AND(B51&gt;Preços!$Y$1,B51&lt;=Preços!$Z$1),Preços!$Z$1,IF(AND(B51&gt;Preços!$Z$1,B51&lt;=Preços!$AA$1),Preços!$AA$1,IF(AND(B51&gt;Preços!$AA$1,B51&lt;=Preços!$AB$1),Preços!$AB$1,IF(AND(B51&gt;Preços!$AB$1,B51&lt;=Preços!$AC$1),Preços!$AC$1,IF(AND(B51&gt;Preços!$AC$1,B51&lt;=Preços!$AD$1),Preços!$AD$1,IF(AND(B51&gt;Preços!$AD$1,B51&lt;=Preços!$AE$1),Preços!$AE$1,IF(AND(B51&gt;Preços!$AE$1,B51&lt;=Preços!$AF$1),Preços!$AF$1,IF(AND(B51&gt;Preços!$AF$1,B51&lt;=Preços!$AG$1),Preços!$AG$1,IF(AND(B51&gt;Preços!$AG$1,B51&lt;=Preços!$AH$1),Preços!$AH$1))))))))))))))))))))))</f>
        <v>0.9</v>
      </c>
      <c r="D51" s="14" t="str">
        <f>IFERROR(VLOOKUP($A51&amp;D$1,output!$A:$B,2,0)," -")</f>
        <v>CorreiosImpresso EconômicoMGMódico</v>
      </c>
      <c r="E51" s="18">
        <f>IFERROR(VLOOKUP(D51,Preços!$A:$AH,MATCH($C51,Preços!$1:$1),0)," -")</f>
        <v>12.4</v>
      </c>
      <c r="F51" s="14" t="str">
        <f>IFERROR(VLOOKUP($A51&amp;F$1,output!$A:$B,2,0)," -")</f>
        <v xml:space="preserve"> -</v>
      </c>
      <c r="G51" s="18" t="str">
        <f>IFERROR(VLOOKUP(F51,Preços!$A:$AH,MATCH($C51,Preços!$1:$1),0)," -")</f>
        <v xml:space="preserve"> -</v>
      </c>
      <c r="H51" s="14" t="str">
        <f>IFERROR(VLOOKUP($A51&amp;H$1,output!$A:$B,2,0)," -")</f>
        <v>Flash CourierFlash Courier PACMGCapital</v>
      </c>
      <c r="I51" s="18">
        <f>IFERROR(VLOOKUP(H51,Preços!$A:$AH,MATCH($C51,Preços!$1:$1),0)," -")</f>
        <v>12.75</v>
      </c>
      <c r="J51" s="14" t="str">
        <f>IFERROR(VLOOKUP($A51&amp;J$1,output!$A:$B,2,0)," -")</f>
        <v>JadlogJadlog RodoviarioMGCapital</v>
      </c>
      <c r="K51" s="18">
        <f>IFERROR(VLOOKUP(J51,Preços!$A:$AH,MATCH($C51,Preços!$1:$1),0)," -")</f>
        <v>12.51</v>
      </c>
      <c r="L51" s="14" t="str">
        <f>IFERROR(VLOOKUP($A51&amp;L$1,output!$A:$B,2,0)," -")</f>
        <v xml:space="preserve"> -</v>
      </c>
      <c r="M51" s="18" t="str">
        <f>IFERROR(VLOOKUP(L51,Preços!$A:$AH,MATCH($C51,Preços!$1:$1),0)," -")</f>
        <v xml:space="preserve"> -</v>
      </c>
      <c r="N51" s="14" t="str">
        <f>IFERROR(VLOOKUP($A51&amp;N$1,output!$A:$B,2,0)," -")</f>
        <v>LoggiNLoggi StandardNMGMG Zona 1</v>
      </c>
      <c r="O51" s="18">
        <f>IFERROR(VLOOKUP(N51,Preços!$A:$AH,MATCH($C51,Preços!$1:$1),0)," -")</f>
        <v>6.12</v>
      </c>
      <c r="P51" s="14" t="str">
        <f>IFERROR(VLOOKUP($A51&amp;P$1,output!$A:$B,2,0)," -")</f>
        <v>NowlogNowlog StandardMGCAP.01</v>
      </c>
      <c r="Q51" s="18">
        <f>IFERROR(VLOOKUP(P51,Preços!$A:$AH,MATCH($C51,Preços!$1:$1),0)," -")</f>
        <v>6.1749999999999998</v>
      </c>
      <c r="R51" s="14" t="str">
        <f>IFERROR(VLOOKUP($A51&amp;R$1,output!$A:$B,2,0)," -")</f>
        <v>ShippifyShippify D+3MGCapital</v>
      </c>
      <c r="S51" s="18">
        <f>IFERROR(VLOOKUP(R51,Preços!$A:$AH,MATCH($C51,Preços!$1:$1),0)," -")</f>
        <v>6.97</v>
      </c>
      <c r="T51" s="14" t="str">
        <f>IFERROR(VLOOKUP($A51&amp;T$1,output!$A:$B,2,0)," -")</f>
        <v>SpeedlogSpeedlog StandardMGCapital</v>
      </c>
      <c r="U51" s="18">
        <f>IFERROR(VLOOKUP(T51,Preços!$A:$AH,MATCH($C51,Preços!$1:$1),0)," -")</f>
        <v>18.52</v>
      </c>
      <c r="V51" s="14" t="str">
        <f>IFERROR(VLOOKUP($A51&amp;V$1,output!$A:$B,2,0)," -")</f>
        <v>TransfolhaTransfolha TerrestreMGCAP</v>
      </c>
      <c r="W51" s="18">
        <f>IFERROR(VLOOKUP(V51,Preços!$A:$AH,MATCH($C51,Preços!$1:$1),0)," -")</f>
        <v>11.89</v>
      </c>
      <c r="X51" s="22" t="str">
        <f t="shared" si="0"/>
        <v>LoggiN</v>
      </c>
      <c r="Y51" s="21">
        <f t="shared" si="1"/>
        <v>6.12</v>
      </c>
    </row>
    <row r="52" spans="1:25" x14ac:dyDescent="0.25">
      <c r="A52" s="16">
        <v>30421125</v>
      </c>
      <c r="B52" s="17">
        <v>0.9</v>
      </c>
      <c r="C52">
        <f>IF(AND(B52&gt;Preços!$M$1,B52&lt;=Preços!$N$1),Preços!$N$1,IF(AND(B52&gt;Preços!$N$1,B52&lt;=Preços!$O$1),Preços!$O$1,IF(AND(B52&gt;Preços!$O$1,B52&lt;=Preços!$P$1),Preços!$P$1,IF(AND(B52&gt;Preços!$P$1,B52&lt;=Preços!$Q$1),Preços!$Q$1,IF(AND(B52&gt;Preços!$Q$1,B52&lt;=Preços!$R$1),Preços!$R$1,IF(AND(B52&gt;Preços!$R$1,B52&lt;=Preços!$S$1),Preços!$S$1,IF(AND(B52&gt;Preços!$R$1,B52&lt;=Preços!$S$1),Preços!$S$1,IF(AND(B52&gt;Preços!$S$1,B52&lt;=Preços!$T$1),Preços!$T$1,IF(AND(B52&gt;Preços!$T$1,B52&lt;=Preços!$U$1),Preços!$U$1,IF(AND(B52&gt;Preços!$U$1,B52&lt;=Preços!$V$1),Preços!$V$1,IF(AND(B52&gt;Preços!$V$1,B52&lt;=Preços!$W$1),Preços!$W$1,IF(AND(B52&gt;Preços!$W$1,B52&lt;=Preços!$X$1),Preços!$X$1,IF(AND(B52&gt;Preços!$X$1,B52&lt;=Preços!$Y$1),Preços!$Y$1,IF(AND(B52&gt;Preços!$Y$1,B52&lt;=Preços!$Z$1),Preços!$Z$1,IF(AND(B52&gt;Preços!$Z$1,B52&lt;=Preços!$AA$1),Preços!$AA$1,IF(AND(B52&gt;Preços!$AA$1,B52&lt;=Preços!$AB$1),Preços!$AB$1,IF(AND(B52&gt;Preços!$AB$1,B52&lt;=Preços!$AC$1),Preços!$AC$1,IF(AND(B52&gt;Preços!$AC$1,B52&lt;=Preços!$AD$1),Preços!$AD$1,IF(AND(B52&gt;Preços!$AD$1,B52&lt;=Preços!$AE$1),Preços!$AE$1,IF(AND(B52&gt;Preços!$AE$1,B52&lt;=Preços!$AF$1),Preços!$AF$1,IF(AND(B52&gt;Preços!$AF$1,B52&lt;=Preços!$AG$1),Preços!$AG$1,IF(AND(B52&gt;Preços!$AG$1,B52&lt;=Preços!$AH$1),Preços!$AH$1))))))))))))))))))))))</f>
        <v>0.9</v>
      </c>
      <c r="D52" s="14" t="str">
        <f>IFERROR(VLOOKUP($A52&amp;D$1,output!$A:$B,2,0)," -")</f>
        <v>CorreiosImpresso EconômicoMGMódico</v>
      </c>
      <c r="E52" s="18">
        <f>IFERROR(VLOOKUP(D52,Preços!$A:$AH,MATCH($C52,Preços!$1:$1),0)," -")</f>
        <v>12.4</v>
      </c>
      <c r="F52" s="14" t="str">
        <f>IFERROR(VLOOKUP($A52&amp;F$1,output!$A:$B,2,0)," -")</f>
        <v xml:space="preserve"> -</v>
      </c>
      <c r="G52" s="18" t="str">
        <f>IFERROR(VLOOKUP(F52,Preços!$A:$AH,MATCH($C52,Preços!$1:$1),0)," -")</f>
        <v xml:space="preserve"> -</v>
      </c>
      <c r="H52" s="14" t="str">
        <f>IFERROR(VLOOKUP($A52&amp;H$1,output!$A:$B,2,0)," -")</f>
        <v>Flash CourierFlash Courier PACMGCapital</v>
      </c>
      <c r="I52" s="18">
        <f>IFERROR(VLOOKUP(H52,Preços!$A:$AH,MATCH($C52,Preços!$1:$1),0)," -")</f>
        <v>12.75</v>
      </c>
      <c r="J52" s="14" t="str">
        <f>IFERROR(VLOOKUP($A52&amp;J$1,output!$A:$B,2,0)," -")</f>
        <v>JadlogJadlog RodoviarioMGCapital</v>
      </c>
      <c r="K52" s="18">
        <f>IFERROR(VLOOKUP(J52,Preços!$A:$AH,MATCH($C52,Preços!$1:$1),0)," -")</f>
        <v>12.51</v>
      </c>
      <c r="L52" s="14" t="str">
        <f>IFERROR(VLOOKUP($A52&amp;L$1,output!$A:$B,2,0)," -")</f>
        <v xml:space="preserve"> -</v>
      </c>
      <c r="M52" s="18" t="str">
        <f>IFERROR(VLOOKUP(L52,Preços!$A:$AH,MATCH($C52,Preços!$1:$1),0)," -")</f>
        <v xml:space="preserve"> -</v>
      </c>
      <c r="N52" s="14" t="str">
        <f>IFERROR(VLOOKUP($A52&amp;N$1,output!$A:$B,2,0)," -")</f>
        <v>LoggiNLoggi StandardNMGMG Zona 1</v>
      </c>
      <c r="O52" s="18">
        <f>IFERROR(VLOOKUP(N52,Preços!$A:$AH,MATCH($C52,Preços!$1:$1),0)," -")</f>
        <v>6.12</v>
      </c>
      <c r="P52" s="14" t="str">
        <f>IFERROR(VLOOKUP($A52&amp;P$1,output!$A:$B,2,0)," -")</f>
        <v>NowlogNowlog StandardMGCAP.01</v>
      </c>
      <c r="Q52" s="18">
        <f>IFERROR(VLOOKUP(P52,Preços!$A:$AH,MATCH($C52,Preços!$1:$1),0)," -")</f>
        <v>6.1749999999999998</v>
      </c>
      <c r="R52" s="14" t="str">
        <f>IFERROR(VLOOKUP($A52&amp;R$1,output!$A:$B,2,0)," -")</f>
        <v>ShippifyShippify D+3MGCapital</v>
      </c>
      <c r="S52" s="18">
        <f>IFERROR(VLOOKUP(R52,Preços!$A:$AH,MATCH($C52,Preços!$1:$1),0)," -")</f>
        <v>6.97</v>
      </c>
      <c r="T52" s="14" t="str">
        <f>IFERROR(VLOOKUP($A52&amp;T$1,output!$A:$B,2,0)," -")</f>
        <v>SpeedlogSpeedlog StandardMGCapital</v>
      </c>
      <c r="U52" s="18">
        <f>IFERROR(VLOOKUP(T52,Preços!$A:$AH,MATCH($C52,Preços!$1:$1),0)," -")</f>
        <v>18.52</v>
      </c>
      <c r="V52" s="14" t="str">
        <f>IFERROR(VLOOKUP($A52&amp;V$1,output!$A:$B,2,0)," -")</f>
        <v>TransfolhaTransfolha TerrestreMGCAP</v>
      </c>
      <c r="W52" s="18">
        <f>IFERROR(VLOOKUP(V52,Preços!$A:$AH,MATCH($C52,Preços!$1:$1),0)," -")</f>
        <v>11.89</v>
      </c>
      <c r="X52" s="22" t="str">
        <f t="shared" si="0"/>
        <v>LoggiN</v>
      </c>
      <c r="Y52" s="21">
        <f t="shared" si="1"/>
        <v>6.12</v>
      </c>
    </row>
    <row r="53" spans="1:25" x14ac:dyDescent="0.25">
      <c r="A53" s="16">
        <v>30285010</v>
      </c>
      <c r="B53" s="17">
        <v>0.9</v>
      </c>
      <c r="C53">
        <f>IF(AND(B53&gt;Preços!$M$1,B53&lt;=Preços!$N$1),Preços!$N$1,IF(AND(B53&gt;Preços!$N$1,B53&lt;=Preços!$O$1),Preços!$O$1,IF(AND(B53&gt;Preços!$O$1,B53&lt;=Preços!$P$1),Preços!$P$1,IF(AND(B53&gt;Preços!$P$1,B53&lt;=Preços!$Q$1),Preços!$Q$1,IF(AND(B53&gt;Preços!$Q$1,B53&lt;=Preços!$R$1),Preços!$R$1,IF(AND(B53&gt;Preços!$R$1,B53&lt;=Preços!$S$1),Preços!$S$1,IF(AND(B53&gt;Preços!$R$1,B53&lt;=Preços!$S$1),Preços!$S$1,IF(AND(B53&gt;Preços!$S$1,B53&lt;=Preços!$T$1),Preços!$T$1,IF(AND(B53&gt;Preços!$T$1,B53&lt;=Preços!$U$1),Preços!$U$1,IF(AND(B53&gt;Preços!$U$1,B53&lt;=Preços!$V$1),Preços!$V$1,IF(AND(B53&gt;Preços!$V$1,B53&lt;=Preços!$W$1),Preços!$W$1,IF(AND(B53&gt;Preços!$W$1,B53&lt;=Preços!$X$1),Preços!$X$1,IF(AND(B53&gt;Preços!$X$1,B53&lt;=Preços!$Y$1),Preços!$Y$1,IF(AND(B53&gt;Preços!$Y$1,B53&lt;=Preços!$Z$1),Preços!$Z$1,IF(AND(B53&gt;Preços!$Z$1,B53&lt;=Preços!$AA$1),Preços!$AA$1,IF(AND(B53&gt;Preços!$AA$1,B53&lt;=Preços!$AB$1),Preços!$AB$1,IF(AND(B53&gt;Preços!$AB$1,B53&lt;=Preços!$AC$1),Preços!$AC$1,IF(AND(B53&gt;Preços!$AC$1,B53&lt;=Preços!$AD$1),Preços!$AD$1,IF(AND(B53&gt;Preços!$AD$1,B53&lt;=Preços!$AE$1),Preços!$AE$1,IF(AND(B53&gt;Preços!$AE$1,B53&lt;=Preços!$AF$1),Preços!$AF$1,IF(AND(B53&gt;Preços!$AF$1,B53&lt;=Preços!$AG$1),Preços!$AG$1,IF(AND(B53&gt;Preços!$AG$1,B53&lt;=Preços!$AH$1),Preços!$AH$1))))))))))))))))))))))</f>
        <v>0.9</v>
      </c>
      <c r="D53" s="14" t="str">
        <f>IFERROR(VLOOKUP($A53&amp;D$1,output!$A:$B,2,0)," -")</f>
        <v>CorreiosImpresso EconômicoMGMódico</v>
      </c>
      <c r="E53" s="18">
        <f>IFERROR(VLOOKUP(D53,Preços!$A:$AH,MATCH($C53,Preços!$1:$1),0)," -")</f>
        <v>12.4</v>
      </c>
      <c r="F53" s="14" t="str">
        <f>IFERROR(VLOOKUP($A53&amp;F$1,output!$A:$B,2,0)," -")</f>
        <v xml:space="preserve"> -</v>
      </c>
      <c r="G53" s="18" t="str">
        <f>IFERROR(VLOOKUP(F53,Preços!$A:$AH,MATCH($C53,Preços!$1:$1),0)," -")</f>
        <v xml:space="preserve"> -</v>
      </c>
      <c r="H53" s="14" t="str">
        <f>IFERROR(VLOOKUP($A53&amp;H$1,output!$A:$B,2,0)," -")</f>
        <v>Flash CourierFlash Courier PACMGCapital</v>
      </c>
      <c r="I53" s="18">
        <f>IFERROR(VLOOKUP(H53,Preços!$A:$AH,MATCH($C53,Preços!$1:$1),0)," -")</f>
        <v>12.75</v>
      </c>
      <c r="J53" s="14" t="str">
        <f>IFERROR(VLOOKUP($A53&amp;J$1,output!$A:$B,2,0)," -")</f>
        <v>JadlogJadlog RodoviarioMGCapital</v>
      </c>
      <c r="K53" s="18">
        <f>IFERROR(VLOOKUP(J53,Preços!$A:$AH,MATCH($C53,Preços!$1:$1),0)," -")</f>
        <v>12.51</v>
      </c>
      <c r="L53" s="14" t="str">
        <f>IFERROR(VLOOKUP($A53&amp;L$1,output!$A:$B,2,0)," -")</f>
        <v xml:space="preserve"> -</v>
      </c>
      <c r="M53" s="18" t="str">
        <f>IFERROR(VLOOKUP(L53,Preços!$A:$AH,MATCH($C53,Preços!$1:$1),0)," -")</f>
        <v xml:space="preserve"> -</v>
      </c>
      <c r="N53" s="14" t="str">
        <f>IFERROR(VLOOKUP($A53&amp;N$1,output!$A:$B,2,0)," -")</f>
        <v>LoggiNLoggi StandardNMGMG Zona 1</v>
      </c>
      <c r="O53" s="18">
        <f>IFERROR(VLOOKUP(N53,Preços!$A:$AH,MATCH($C53,Preços!$1:$1),0)," -")</f>
        <v>6.12</v>
      </c>
      <c r="P53" s="14" t="str">
        <f>IFERROR(VLOOKUP($A53&amp;P$1,output!$A:$B,2,0)," -")</f>
        <v>NowlogNowlog StandardMGCAP.01</v>
      </c>
      <c r="Q53" s="18">
        <f>IFERROR(VLOOKUP(P53,Preços!$A:$AH,MATCH($C53,Preços!$1:$1),0)," -")</f>
        <v>6.1749999999999998</v>
      </c>
      <c r="R53" s="14" t="str">
        <f>IFERROR(VLOOKUP($A53&amp;R$1,output!$A:$B,2,0)," -")</f>
        <v>ShippifyShippify D+3MGCapital</v>
      </c>
      <c r="S53" s="18">
        <f>IFERROR(VLOOKUP(R53,Preços!$A:$AH,MATCH($C53,Preços!$1:$1),0)," -")</f>
        <v>6.97</v>
      </c>
      <c r="T53" s="14" t="str">
        <f>IFERROR(VLOOKUP($A53&amp;T$1,output!$A:$B,2,0)," -")</f>
        <v>SpeedlogSpeedlog StandardMGCapital</v>
      </c>
      <c r="U53" s="18">
        <f>IFERROR(VLOOKUP(T53,Preços!$A:$AH,MATCH($C53,Preços!$1:$1),0)," -")</f>
        <v>18.52</v>
      </c>
      <c r="V53" s="14" t="str">
        <f>IFERROR(VLOOKUP($A53&amp;V$1,output!$A:$B,2,0)," -")</f>
        <v>TransfolhaTransfolha TerrestreMGCAP</v>
      </c>
      <c r="W53" s="18">
        <f>IFERROR(VLOOKUP(V53,Preços!$A:$AH,MATCH($C53,Preços!$1:$1),0)," -")</f>
        <v>11.89</v>
      </c>
      <c r="X53" s="22" t="str">
        <f t="shared" si="0"/>
        <v>LoggiN</v>
      </c>
      <c r="Y53" s="21">
        <f t="shared" si="1"/>
        <v>6.12</v>
      </c>
    </row>
    <row r="54" spans="1:25" x14ac:dyDescent="0.25">
      <c r="A54" s="16">
        <v>30180120</v>
      </c>
      <c r="B54" s="17">
        <v>0.9</v>
      </c>
      <c r="C54">
        <f>IF(AND(B54&gt;Preços!$M$1,B54&lt;=Preços!$N$1),Preços!$N$1,IF(AND(B54&gt;Preços!$N$1,B54&lt;=Preços!$O$1),Preços!$O$1,IF(AND(B54&gt;Preços!$O$1,B54&lt;=Preços!$P$1),Preços!$P$1,IF(AND(B54&gt;Preços!$P$1,B54&lt;=Preços!$Q$1),Preços!$Q$1,IF(AND(B54&gt;Preços!$Q$1,B54&lt;=Preços!$R$1),Preços!$R$1,IF(AND(B54&gt;Preços!$R$1,B54&lt;=Preços!$S$1),Preços!$S$1,IF(AND(B54&gt;Preços!$R$1,B54&lt;=Preços!$S$1),Preços!$S$1,IF(AND(B54&gt;Preços!$S$1,B54&lt;=Preços!$T$1),Preços!$T$1,IF(AND(B54&gt;Preços!$T$1,B54&lt;=Preços!$U$1),Preços!$U$1,IF(AND(B54&gt;Preços!$U$1,B54&lt;=Preços!$V$1),Preços!$V$1,IF(AND(B54&gt;Preços!$V$1,B54&lt;=Preços!$W$1),Preços!$W$1,IF(AND(B54&gt;Preços!$W$1,B54&lt;=Preços!$X$1),Preços!$X$1,IF(AND(B54&gt;Preços!$X$1,B54&lt;=Preços!$Y$1),Preços!$Y$1,IF(AND(B54&gt;Preços!$Y$1,B54&lt;=Preços!$Z$1),Preços!$Z$1,IF(AND(B54&gt;Preços!$Z$1,B54&lt;=Preços!$AA$1),Preços!$AA$1,IF(AND(B54&gt;Preços!$AA$1,B54&lt;=Preços!$AB$1),Preços!$AB$1,IF(AND(B54&gt;Preços!$AB$1,B54&lt;=Preços!$AC$1),Preços!$AC$1,IF(AND(B54&gt;Preços!$AC$1,B54&lt;=Preços!$AD$1),Preços!$AD$1,IF(AND(B54&gt;Preços!$AD$1,B54&lt;=Preços!$AE$1),Preços!$AE$1,IF(AND(B54&gt;Preços!$AE$1,B54&lt;=Preços!$AF$1),Preços!$AF$1,IF(AND(B54&gt;Preços!$AF$1,B54&lt;=Preços!$AG$1),Preços!$AG$1,IF(AND(B54&gt;Preços!$AG$1,B54&lt;=Preços!$AH$1),Preços!$AH$1))))))))))))))))))))))</f>
        <v>0.9</v>
      </c>
      <c r="D54" s="14" t="str">
        <f>IFERROR(VLOOKUP($A54&amp;D$1,output!$A:$B,2,0)," -")</f>
        <v>CorreiosImpresso EconômicoMGMódico</v>
      </c>
      <c r="E54" s="18">
        <f>IFERROR(VLOOKUP(D54,Preços!$A:$AH,MATCH($C54,Preços!$1:$1),0)," -")</f>
        <v>12.4</v>
      </c>
      <c r="F54" s="14" t="str">
        <f>IFERROR(VLOOKUP($A54&amp;F$1,output!$A:$B,2,0)," -")</f>
        <v xml:space="preserve"> -</v>
      </c>
      <c r="G54" s="18" t="str">
        <f>IFERROR(VLOOKUP(F54,Preços!$A:$AH,MATCH($C54,Preços!$1:$1),0)," -")</f>
        <v xml:space="preserve"> -</v>
      </c>
      <c r="H54" s="14" t="str">
        <f>IFERROR(VLOOKUP($A54&amp;H$1,output!$A:$B,2,0)," -")</f>
        <v>Flash CourierFlash Courier PACMGCapital</v>
      </c>
      <c r="I54" s="18">
        <f>IFERROR(VLOOKUP(H54,Preços!$A:$AH,MATCH($C54,Preços!$1:$1),0)," -")</f>
        <v>12.75</v>
      </c>
      <c r="J54" s="14" t="str">
        <f>IFERROR(VLOOKUP($A54&amp;J$1,output!$A:$B,2,0)," -")</f>
        <v>JadlogJadlog RodoviarioMGCapital</v>
      </c>
      <c r="K54" s="18">
        <f>IFERROR(VLOOKUP(J54,Preços!$A:$AH,MATCH($C54,Preços!$1:$1),0)," -")</f>
        <v>12.51</v>
      </c>
      <c r="L54" s="14" t="str">
        <f>IFERROR(VLOOKUP($A54&amp;L$1,output!$A:$B,2,0)," -")</f>
        <v xml:space="preserve"> -</v>
      </c>
      <c r="M54" s="18" t="str">
        <f>IFERROR(VLOOKUP(L54,Preços!$A:$AH,MATCH($C54,Preços!$1:$1),0)," -")</f>
        <v xml:space="preserve"> -</v>
      </c>
      <c r="N54" s="14" t="str">
        <f>IFERROR(VLOOKUP($A54&amp;N$1,output!$A:$B,2,0)," -")</f>
        <v>LoggiNLoggi StandardNMGMG Zona 1</v>
      </c>
      <c r="O54" s="18">
        <f>IFERROR(VLOOKUP(N54,Preços!$A:$AH,MATCH($C54,Preços!$1:$1),0)," -")</f>
        <v>6.12</v>
      </c>
      <c r="P54" s="14" t="str">
        <f>IFERROR(VLOOKUP($A54&amp;P$1,output!$A:$B,2,0)," -")</f>
        <v>NowlogNowlog StandardMGCAP.01</v>
      </c>
      <c r="Q54" s="18">
        <f>IFERROR(VLOOKUP(P54,Preços!$A:$AH,MATCH($C54,Preços!$1:$1),0)," -")</f>
        <v>6.1749999999999998</v>
      </c>
      <c r="R54" s="14" t="str">
        <f>IFERROR(VLOOKUP($A54&amp;R$1,output!$A:$B,2,0)," -")</f>
        <v>ShippifyShippify D+3MGCapital</v>
      </c>
      <c r="S54" s="18">
        <f>IFERROR(VLOOKUP(R54,Preços!$A:$AH,MATCH($C54,Preços!$1:$1),0)," -")</f>
        <v>6.97</v>
      </c>
      <c r="T54" s="14" t="str">
        <f>IFERROR(VLOOKUP($A54&amp;T$1,output!$A:$B,2,0)," -")</f>
        <v>SpeedlogSpeedlog StandardMGCapital</v>
      </c>
      <c r="U54" s="18">
        <f>IFERROR(VLOOKUP(T54,Preços!$A:$AH,MATCH($C54,Preços!$1:$1),0)," -")</f>
        <v>18.52</v>
      </c>
      <c r="V54" s="14" t="str">
        <f>IFERROR(VLOOKUP($A54&amp;V$1,output!$A:$B,2,0)," -")</f>
        <v>TransfolhaTransfolha TerrestreMGCAP</v>
      </c>
      <c r="W54" s="18">
        <f>IFERROR(VLOOKUP(V54,Preços!$A:$AH,MATCH($C54,Preços!$1:$1),0)," -")</f>
        <v>11.89</v>
      </c>
      <c r="X54" s="22" t="str">
        <f t="shared" si="0"/>
        <v>LoggiN</v>
      </c>
      <c r="Y54" s="21">
        <f t="shared" si="1"/>
        <v>6.12</v>
      </c>
    </row>
    <row r="55" spans="1:25" x14ac:dyDescent="0.25">
      <c r="A55" s="16">
        <v>31110272</v>
      </c>
      <c r="B55" s="17">
        <v>0.9</v>
      </c>
      <c r="C55">
        <f>IF(AND(B55&gt;Preços!$M$1,B55&lt;=Preços!$N$1),Preços!$N$1,IF(AND(B55&gt;Preços!$N$1,B55&lt;=Preços!$O$1),Preços!$O$1,IF(AND(B55&gt;Preços!$O$1,B55&lt;=Preços!$P$1),Preços!$P$1,IF(AND(B55&gt;Preços!$P$1,B55&lt;=Preços!$Q$1),Preços!$Q$1,IF(AND(B55&gt;Preços!$Q$1,B55&lt;=Preços!$R$1),Preços!$R$1,IF(AND(B55&gt;Preços!$R$1,B55&lt;=Preços!$S$1),Preços!$S$1,IF(AND(B55&gt;Preços!$R$1,B55&lt;=Preços!$S$1),Preços!$S$1,IF(AND(B55&gt;Preços!$S$1,B55&lt;=Preços!$T$1),Preços!$T$1,IF(AND(B55&gt;Preços!$T$1,B55&lt;=Preços!$U$1),Preços!$U$1,IF(AND(B55&gt;Preços!$U$1,B55&lt;=Preços!$V$1),Preços!$V$1,IF(AND(B55&gt;Preços!$V$1,B55&lt;=Preços!$W$1),Preços!$W$1,IF(AND(B55&gt;Preços!$W$1,B55&lt;=Preços!$X$1),Preços!$X$1,IF(AND(B55&gt;Preços!$X$1,B55&lt;=Preços!$Y$1),Preços!$Y$1,IF(AND(B55&gt;Preços!$Y$1,B55&lt;=Preços!$Z$1),Preços!$Z$1,IF(AND(B55&gt;Preços!$Z$1,B55&lt;=Preços!$AA$1),Preços!$AA$1,IF(AND(B55&gt;Preços!$AA$1,B55&lt;=Preços!$AB$1),Preços!$AB$1,IF(AND(B55&gt;Preços!$AB$1,B55&lt;=Preços!$AC$1),Preços!$AC$1,IF(AND(B55&gt;Preços!$AC$1,B55&lt;=Preços!$AD$1),Preços!$AD$1,IF(AND(B55&gt;Preços!$AD$1,B55&lt;=Preços!$AE$1),Preços!$AE$1,IF(AND(B55&gt;Preços!$AE$1,B55&lt;=Preços!$AF$1),Preços!$AF$1,IF(AND(B55&gt;Preços!$AF$1,B55&lt;=Preços!$AG$1),Preços!$AG$1,IF(AND(B55&gt;Preços!$AG$1,B55&lt;=Preços!$AH$1),Preços!$AH$1))))))))))))))))))))))</f>
        <v>0.9</v>
      </c>
      <c r="D55" s="14" t="str">
        <f>IFERROR(VLOOKUP($A55&amp;D$1,output!$A:$B,2,0)," -")</f>
        <v>CorreiosImpresso EconômicoMGMódico</v>
      </c>
      <c r="E55" s="18">
        <f>IFERROR(VLOOKUP(D55,Preços!$A:$AH,MATCH($C55,Preços!$1:$1),0)," -")</f>
        <v>12.4</v>
      </c>
      <c r="F55" s="14" t="str">
        <f>IFERROR(VLOOKUP($A55&amp;F$1,output!$A:$B,2,0)," -")</f>
        <v xml:space="preserve"> -</v>
      </c>
      <c r="G55" s="18" t="str">
        <f>IFERROR(VLOOKUP(F55,Preços!$A:$AH,MATCH($C55,Preços!$1:$1),0)," -")</f>
        <v xml:space="preserve"> -</v>
      </c>
      <c r="H55" s="14" t="str">
        <f>IFERROR(VLOOKUP($A55&amp;H$1,output!$A:$B,2,0)," -")</f>
        <v>Flash CourierFlash Courier PACMGCapital</v>
      </c>
      <c r="I55" s="18">
        <f>IFERROR(VLOOKUP(H55,Preços!$A:$AH,MATCH($C55,Preços!$1:$1),0)," -")</f>
        <v>12.75</v>
      </c>
      <c r="J55" s="14" t="str">
        <f>IFERROR(VLOOKUP($A55&amp;J$1,output!$A:$B,2,0)," -")</f>
        <v>JadlogJadlog RodoviarioMGCapital</v>
      </c>
      <c r="K55" s="18">
        <f>IFERROR(VLOOKUP(J55,Preços!$A:$AH,MATCH($C55,Preços!$1:$1),0)," -")</f>
        <v>12.51</v>
      </c>
      <c r="L55" s="14" t="str">
        <f>IFERROR(VLOOKUP($A55&amp;L$1,output!$A:$B,2,0)," -")</f>
        <v xml:space="preserve"> -</v>
      </c>
      <c r="M55" s="18" t="str">
        <f>IFERROR(VLOOKUP(L55,Preços!$A:$AH,MATCH($C55,Preços!$1:$1),0)," -")</f>
        <v xml:space="preserve"> -</v>
      </c>
      <c r="N55" s="14" t="str">
        <f>IFERROR(VLOOKUP($A55&amp;N$1,output!$A:$B,2,0)," -")</f>
        <v>LoggiNLoggi StandardNMGMG Zona 1</v>
      </c>
      <c r="O55" s="18">
        <f>IFERROR(VLOOKUP(N55,Preços!$A:$AH,MATCH($C55,Preços!$1:$1),0)," -")</f>
        <v>6.12</v>
      </c>
      <c r="P55" s="14" t="str">
        <f>IFERROR(VLOOKUP($A55&amp;P$1,output!$A:$B,2,0)," -")</f>
        <v>NowlogNowlog StandardMGCAP.01</v>
      </c>
      <c r="Q55" s="18">
        <f>IFERROR(VLOOKUP(P55,Preços!$A:$AH,MATCH($C55,Preços!$1:$1),0)," -")</f>
        <v>6.1749999999999998</v>
      </c>
      <c r="R55" s="14" t="str">
        <f>IFERROR(VLOOKUP($A55&amp;R$1,output!$A:$B,2,0)," -")</f>
        <v>ShippifyShippify D+3MGCapital</v>
      </c>
      <c r="S55" s="18">
        <f>IFERROR(VLOOKUP(R55,Preços!$A:$AH,MATCH($C55,Preços!$1:$1),0)," -")</f>
        <v>6.97</v>
      </c>
      <c r="T55" s="14" t="str">
        <f>IFERROR(VLOOKUP($A55&amp;T$1,output!$A:$B,2,0)," -")</f>
        <v>SpeedlogSpeedlog StandardMGCapital</v>
      </c>
      <c r="U55" s="18">
        <f>IFERROR(VLOOKUP(T55,Preços!$A:$AH,MATCH($C55,Preços!$1:$1),0)," -")</f>
        <v>18.52</v>
      </c>
      <c r="V55" s="14" t="str">
        <f>IFERROR(VLOOKUP($A55&amp;V$1,output!$A:$B,2,0)," -")</f>
        <v>TransfolhaTransfolha TerrestreMGCAP</v>
      </c>
      <c r="W55" s="18">
        <f>IFERROR(VLOOKUP(V55,Preços!$A:$AH,MATCH($C55,Preços!$1:$1),0)," -")</f>
        <v>11.89</v>
      </c>
      <c r="X55" s="22" t="str">
        <f t="shared" si="0"/>
        <v>LoggiN</v>
      </c>
      <c r="Y55" s="21">
        <f t="shared" si="1"/>
        <v>6.12</v>
      </c>
    </row>
    <row r="56" spans="1:25" x14ac:dyDescent="0.25">
      <c r="A56" s="16">
        <v>30441011</v>
      </c>
      <c r="B56" s="17">
        <v>0.9</v>
      </c>
      <c r="C56">
        <f>IF(AND(B56&gt;Preços!$M$1,B56&lt;=Preços!$N$1),Preços!$N$1,IF(AND(B56&gt;Preços!$N$1,B56&lt;=Preços!$O$1),Preços!$O$1,IF(AND(B56&gt;Preços!$O$1,B56&lt;=Preços!$P$1),Preços!$P$1,IF(AND(B56&gt;Preços!$P$1,B56&lt;=Preços!$Q$1),Preços!$Q$1,IF(AND(B56&gt;Preços!$Q$1,B56&lt;=Preços!$R$1),Preços!$R$1,IF(AND(B56&gt;Preços!$R$1,B56&lt;=Preços!$S$1),Preços!$S$1,IF(AND(B56&gt;Preços!$R$1,B56&lt;=Preços!$S$1),Preços!$S$1,IF(AND(B56&gt;Preços!$S$1,B56&lt;=Preços!$T$1),Preços!$T$1,IF(AND(B56&gt;Preços!$T$1,B56&lt;=Preços!$U$1),Preços!$U$1,IF(AND(B56&gt;Preços!$U$1,B56&lt;=Preços!$V$1),Preços!$V$1,IF(AND(B56&gt;Preços!$V$1,B56&lt;=Preços!$W$1),Preços!$W$1,IF(AND(B56&gt;Preços!$W$1,B56&lt;=Preços!$X$1),Preços!$X$1,IF(AND(B56&gt;Preços!$X$1,B56&lt;=Preços!$Y$1),Preços!$Y$1,IF(AND(B56&gt;Preços!$Y$1,B56&lt;=Preços!$Z$1),Preços!$Z$1,IF(AND(B56&gt;Preços!$Z$1,B56&lt;=Preços!$AA$1),Preços!$AA$1,IF(AND(B56&gt;Preços!$AA$1,B56&lt;=Preços!$AB$1),Preços!$AB$1,IF(AND(B56&gt;Preços!$AB$1,B56&lt;=Preços!$AC$1),Preços!$AC$1,IF(AND(B56&gt;Preços!$AC$1,B56&lt;=Preços!$AD$1),Preços!$AD$1,IF(AND(B56&gt;Preços!$AD$1,B56&lt;=Preços!$AE$1),Preços!$AE$1,IF(AND(B56&gt;Preços!$AE$1,B56&lt;=Preços!$AF$1),Preços!$AF$1,IF(AND(B56&gt;Preços!$AF$1,B56&lt;=Preços!$AG$1),Preços!$AG$1,IF(AND(B56&gt;Preços!$AG$1,B56&lt;=Preços!$AH$1),Preços!$AH$1))))))))))))))))))))))</f>
        <v>0.9</v>
      </c>
      <c r="D56" s="14" t="str">
        <f>IFERROR(VLOOKUP($A56&amp;D$1,output!$A:$B,2,0)," -")</f>
        <v>CorreiosImpresso EconômicoMGMódico</v>
      </c>
      <c r="E56" s="18">
        <f>IFERROR(VLOOKUP(D56,Preços!$A:$AH,MATCH($C56,Preços!$1:$1),0)," -")</f>
        <v>12.4</v>
      </c>
      <c r="F56" s="14" t="str">
        <f>IFERROR(VLOOKUP($A56&amp;F$1,output!$A:$B,2,0)," -")</f>
        <v xml:space="preserve"> -</v>
      </c>
      <c r="G56" s="18" t="str">
        <f>IFERROR(VLOOKUP(F56,Preços!$A:$AH,MATCH($C56,Preços!$1:$1),0)," -")</f>
        <v xml:space="preserve"> -</v>
      </c>
      <c r="H56" s="14" t="str">
        <f>IFERROR(VLOOKUP($A56&amp;H$1,output!$A:$B,2,0)," -")</f>
        <v>Flash CourierFlash Courier PACMGCapital</v>
      </c>
      <c r="I56" s="18">
        <f>IFERROR(VLOOKUP(H56,Preços!$A:$AH,MATCH($C56,Preços!$1:$1),0)," -")</f>
        <v>12.75</v>
      </c>
      <c r="J56" s="14" t="str">
        <f>IFERROR(VLOOKUP($A56&amp;J$1,output!$A:$B,2,0)," -")</f>
        <v>JadlogJadlog RodoviarioMGCapital</v>
      </c>
      <c r="K56" s="18">
        <f>IFERROR(VLOOKUP(J56,Preços!$A:$AH,MATCH($C56,Preços!$1:$1),0)," -")</f>
        <v>12.51</v>
      </c>
      <c r="L56" s="14" t="str">
        <f>IFERROR(VLOOKUP($A56&amp;L$1,output!$A:$B,2,0)," -")</f>
        <v xml:space="preserve"> -</v>
      </c>
      <c r="M56" s="18" t="str">
        <f>IFERROR(VLOOKUP(L56,Preços!$A:$AH,MATCH($C56,Preços!$1:$1),0)," -")</f>
        <v xml:space="preserve"> -</v>
      </c>
      <c r="N56" s="14" t="str">
        <f>IFERROR(VLOOKUP($A56&amp;N$1,output!$A:$B,2,0)," -")</f>
        <v>LoggiNLoggi StandardNMGMG Zona 1</v>
      </c>
      <c r="O56" s="18">
        <f>IFERROR(VLOOKUP(N56,Preços!$A:$AH,MATCH($C56,Preços!$1:$1),0)," -")</f>
        <v>6.12</v>
      </c>
      <c r="P56" s="14" t="str">
        <f>IFERROR(VLOOKUP($A56&amp;P$1,output!$A:$B,2,0)," -")</f>
        <v>NowlogNowlog StandardMGCAP.01</v>
      </c>
      <c r="Q56" s="18">
        <f>IFERROR(VLOOKUP(P56,Preços!$A:$AH,MATCH($C56,Preços!$1:$1),0)," -")</f>
        <v>6.1749999999999998</v>
      </c>
      <c r="R56" s="14" t="str">
        <f>IFERROR(VLOOKUP($A56&amp;R$1,output!$A:$B,2,0)," -")</f>
        <v>ShippifyShippify D+3MGCapital</v>
      </c>
      <c r="S56" s="18">
        <f>IFERROR(VLOOKUP(R56,Preços!$A:$AH,MATCH($C56,Preços!$1:$1),0)," -")</f>
        <v>6.97</v>
      </c>
      <c r="T56" s="14" t="str">
        <f>IFERROR(VLOOKUP($A56&amp;T$1,output!$A:$B,2,0)," -")</f>
        <v>SpeedlogSpeedlog StandardMGCapital</v>
      </c>
      <c r="U56" s="18">
        <f>IFERROR(VLOOKUP(T56,Preços!$A:$AH,MATCH($C56,Preços!$1:$1),0)," -")</f>
        <v>18.52</v>
      </c>
      <c r="V56" s="14" t="str">
        <f>IFERROR(VLOOKUP($A56&amp;V$1,output!$A:$B,2,0)," -")</f>
        <v>TransfolhaTransfolha TerrestreMGCAP</v>
      </c>
      <c r="W56" s="18">
        <f>IFERROR(VLOOKUP(V56,Preços!$A:$AH,MATCH($C56,Preços!$1:$1),0)," -")</f>
        <v>11.89</v>
      </c>
      <c r="X56" s="22" t="str">
        <f t="shared" si="0"/>
        <v>LoggiN</v>
      </c>
      <c r="Y56" s="21">
        <f t="shared" si="1"/>
        <v>6.12</v>
      </c>
    </row>
    <row r="57" spans="1:25" x14ac:dyDescent="0.25">
      <c r="A57" s="16">
        <v>30130151</v>
      </c>
      <c r="B57" s="17">
        <v>0.9</v>
      </c>
      <c r="C57">
        <f>IF(AND(B57&gt;Preços!$M$1,B57&lt;=Preços!$N$1),Preços!$N$1,IF(AND(B57&gt;Preços!$N$1,B57&lt;=Preços!$O$1),Preços!$O$1,IF(AND(B57&gt;Preços!$O$1,B57&lt;=Preços!$P$1),Preços!$P$1,IF(AND(B57&gt;Preços!$P$1,B57&lt;=Preços!$Q$1),Preços!$Q$1,IF(AND(B57&gt;Preços!$Q$1,B57&lt;=Preços!$R$1),Preços!$R$1,IF(AND(B57&gt;Preços!$R$1,B57&lt;=Preços!$S$1),Preços!$S$1,IF(AND(B57&gt;Preços!$R$1,B57&lt;=Preços!$S$1),Preços!$S$1,IF(AND(B57&gt;Preços!$S$1,B57&lt;=Preços!$T$1),Preços!$T$1,IF(AND(B57&gt;Preços!$T$1,B57&lt;=Preços!$U$1),Preços!$U$1,IF(AND(B57&gt;Preços!$U$1,B57&lt;=Preços!$V$1),Preços!$V$1,IF(AND(B57&gt;Preços!$V$1,B57&lt;=Preços!$W$1),Preços!$W$1,IF(AND(B57&gt;Preços!$W$1,B57&lt;=Preços!$X$1),Preços!$X$1,IF(AND(B57&gt;Preços!$X$1,B57&lt;=Preços!$Y$1),Preços!$Y$1,IF(AND(B57&gt;Preços!$Y$1,B57&lt;=Preços!$Z$1),Preços!$Z$1,IF(AND(B57&gt;Preços!$Z$1,B57&lt;=Preços!$AA$1),Preços!$AA$1,IF(AND(B57&gt;Preços!$AA$1,B57&lt;=Preços!$AB$1),Preços!$AB$1,IF(AND(B57&gt;Preços!$AB$1,B57&lt;=Preços!$AC$1),Preços!$AC$1,IF(AND(B57&gt;Preços!$AC$1,B57&lt;=Preços!$AD$1),Preços!$AD$1,IF(AND(B57&gt;Preços!$AD$1,B57&lt;=Preços!$AE$1),Preços!$AE$1,IF(AND(B57&gt;Preços!$AE$1,B57&lt;=Preços!$AF$1),Preços!$AF$1,IF(AND(B57&gt;Preços!$AF$1,B57&lt;=Preços!$AG$1),Preços!$AG$1,IF(AND(B57&gt;Preços!$AG$1,B57&lt;=Preços!$AH$1),Preços!$AH$1))))))))))))))))))))))</f>
        <v>0.9</v>
      </c>
      <c r="D57" s="14" t="str">
        <f>IFERROR(VLOOKUP($A57&amp;D$1,output!$A:$B,2,0)," -")</f>
        <v>CorreiosImpresso EconômicoMGMódico</v>
      </c>
      <c r="E57" s="18">
        <f>IFERROR(VLOOKUP(D57,Preços!$A:$AH,MATCH($C57,Preços!$1:$1),0)," -")</f>
        <v>12.4</v>
      </c>
      <c r="F57" s="14" t="str">
        <f>IFERROR(VLOOKUP($A57&amp;F$1,output!$A:$B,2,0)," -")</f>
        <v xml:space="preserve"> -</v>
      </c>
      <c r="G57" s="18" t="str">
        <f>IFERROR(VLOOKUP(F57,Preços!$A:$AH,MATCH($C57,Preços!$1:$1),0)," -")</f>
        <v xml:space="preserve"> -</v>
      </c>
      <c r="H57" s="14" t="str">
        <f>IFERROR(VLOOKUP($A57&amp;H$1,output!$A:$B,2,0)," -")</f>
        <v>Flash CourierFlash Courier PACMGCapital</v>
      </c>
      <c r="I57" s="18">
        <f>IFERROR(VLOOKUP(H57,Preços!$A:$AH,MATCH($C57,Preços!$1:$1),0)," -")</f>
        <v>12.75</v>
      </c>
      <c r="J57" s="14" t="str">
        <f>IFERROR(VLOOKUP($A57&amp;J$1,output!$A:$B,2,0)," -")</f>
        <v>JadlogJadlog RodoviarioMGCapital</v>
      </c>
      <c r="K57" s="18">
        <f>IFERROR(VLOOKUP(J57,Preços!$A:$AH,MATCH($C57,Preços!$1:$1),0)," -")</f>
        <v>12.51</v>
      </c>
      <c r="L57" s="14" t="str">
        <f>IFERROR(VLOOKUP($A57&amp;L$1,output!$A:$B,2,0)," -")</f>
        <v xml:space="preserve"> -</v>
      </c>
      <c r="M57" s="18" t="str">
        <f>IFERROR(VLOOKUP(L57,Preços!$A:$AH,MATCH($C57,Preços!$1:$1),0)," -")</f>
        <v xml:space="preserve"> -</v>
      </c>
      <c r="N57" s="14" t="str">
        <f>IFERROR(VLOOKUP($A57&amp;N$1,output!$A:$B,2,0)," -")</f>
        <v>LoggiNLoggi StandardNMGMG Zona 1</v>
      </c>
      <c r="O57" s="18">
        <f>IFERROR(VLOOKUP(N57,Preços!$A:$AH,MATCH($C57,Preços!$1:$1),0)," -")</f>
        <v>6.12</v>
      </c>
      <c r="P57" s="14" t="str">
        <f>IFERROR(VLOOKUP($A57&amp;P$1,output!$A:$B,2,0)," -")</f>
        <v>NowlogNowlog StandardMGCAP.01</v>
      </c>
      <c r="Q57" s="18">
        <f>IFERROR(VLOOKUP(P57,Preços!$A:$AH,MATCH($C57,Preços!$1:$1),0)," -")</f>
        <v>6.1749999999999998</v>
      </c>
      <c r="R57" s="14" t="str">
        <f>IFERROR(VLOOKUP($A57&amp;R$1,output!$A:$B,2,0)," -")</f>
        <v>ShippifyShippify D+3MGCapital</v>
      </c>
      <c r="S57" s="18">
        <f>IFERROR(VLOOKUP(R57,Preços!$A:$AH,MATCH($C57,Preços!$1:$1),0)," -")</f>
        <v>6.97</v>
      </c>
      <c r="T57" s="14" t="str">
        <f>IFERROR(VLOOKUP($A57&amp;T$1,output!$A:$B,2,0)," -")</f>
        <v>SpeedlogSpeedlog StandardMGCapital</v>
      </c>
      <c r="U57" s="18">
        <f>IFERROR(VLOOKUP(T57,Preços!$A:$AH,MATCH($C57,Preços!$1:$1),0)," -")</f>
        <v>18.52</v>
      </c>
      <c r="V57" s="14" t="str">
        <f>IFERROR(VLOOKUP($A57&amp;V$1,output!$A:$B,2,0)," -")</f>
        <v>TransfolhaTransfolha TerrestreMGCAP</v>
      </c>
      <c r="W57" s="18">
        <f>IFERROR(VLOOKUP(V57,Preços!$A:$AH,MATCH($C57,Preços!$1:$1),0)," -")</f>
        <v>11.89</v>
      </c>
      <c r="X57" s="22" t="str">
        <f t="shared" si="0"/>
        <v>LoggiN</v>
      </c>
      <c r="Y57" s="21">
        <f t="shared" si="1"/>
        <v>6.12</v>
      </c>
    </row>
    <row r="58" spans="1:25" x14ac:dyDescent="0.25">
      <c r="A58" s="16">
        <v>30441004</v>
      </c>
      <c r="B58" s="17">
        <v>0.9</v>
      </c>
      <c r="C58">
        <f>IF(AND(B58&gt;Preços!$M$1,B58&lt;=Preços!$N$1),Preços!$N$1,IF(AND(B58&gt;Preços!$N$1,B58&lt;=Preços!$O$1),Preços!$O$1,IF(AND(B58&gt;Preços!$O$1,B58&lt;=Preços!$P$1),Preços!$P$1,IF(AND(B58&gt;Preços!$P$1,B58&lt;=Preços!$Q$1),Preços!$Q$1,IF(AND(B58&gt;Preços!$Q$1,B58&lt;=Preços!$R$1),Preços!$R$1,IF(AND(B58&gt;Preços!$R$1,B58&lt;=Preços!$S$1),Preços!$S$1,IF(AND(B58&gt;Preços!$R$1,B58&lt;=Preços!$S$1),Preços!$S$1,IF(AND(B58&gt;Preços!$S$1,B58&lt;=Preços!$T$1),Preços!$T$1,IF(AND(B58&gt;Preços!$T$1,B58&lt;=Preços!$U$1),Preços!$U$1,IF(AND(B58&gt;Preços!$U$1,B58&lt;=Preços!$V$1),Preços!$V$1,IF(AND(B58&gt;Preços!$V$1,B58&lt;=Preços!$W$1),Preços!$W$1,IF(AND(B58&gt;Preços!$W$1,B58&lt;=Preços!$X$1),Preços!$X$1,IF(AND(B58&gt;Preços!$X$1,B58&lt;=Preços!$Y$1),Preços!$Y$1,IF(AND(B58&gt;Preços!$Y$1,B58&lt;=Preços!$Z$1),Preços!$Z$1,IF(AND(B58&gt;Preços!$Z$1,B58&lt;=Preços!$AA$1),Preços!$AA$1,IF(AND(B58&gt;Preços!$AA$1,B58&lt;=Preços!$AB$1),Preços!$AB$1,IF(AND(B58&gt;Preços!$AB$1,B58&lt;=Preços!$AC$1),Preços!$AC$1,IF(AND(B58&gt;Preços!$AC$1,B58&lt;=Preços!$AD$1),Preços!$AD$1,IF(AND(B58&gt;Preços!$AD$1,B58&lt;=Preços!$AE$1),Preços!$AE$1,IF(AND(B58&gt;Preços!$AE$1,B58&lt;=Preços!$AF$1),Preços!$AF$1,IF(AND(B58&gt;Preços!$AF$1,B58&lt;=Preços!$AG$1),Preços!$AG$1,IF(AND(B58&gt;Preços!$AG$1,B58&lt;=Preços!$AH$1),Preços!$AH$1))))))))))))))))))))))</f>
        <v>0.9</v>
      </c>
      <c r="D58" s="14" t="str">
        <f>IFERROR(VLOOKUP($A58&amp;D$1,output!$A:$B,2,0)," -")</f>
        <v>CorreiosImpresso EconômicoMGMódico</v>
      </c>
      <c r="E58" s="18">
        <f>IFERROR(VLOOKUP(D58,Preços!$A:$AH,MATCH($C58,Preços!$1:$1),0)," -")</f>
        <v>12.4</v>
      </c>
      <c r="F58" s="14" t="str">
        <f>IFERROR(VLOOKUP($A58&amp;F$1,output!$A:$B,2,0)," -")</f>
        <v xml:space="preserve"> -</v>
      </c>
      <c r="G58" s="18" t="str">
        <f>IFERROR(VLOOKUP(F58,Preços!$A:$AH,MATCH($C58,Preços!$1:$1),0)," -")</f>
        <v xml:space="preserve"> -</v>
      </c>
      <c r="H58" s="14" t="str">
        <f>IFERROR(VLOOKUP($A58&amp;H$1,output!$A:$B,2,0)," -")</f>
        <v>Flash CourierFlash Courier PACMGCapital</v>
      </c>
      <c r="I58" s="18">
        <f>IFERROR(VLOOKUP(H58,Preços!$A:$AH,MATCH($C58,Preços!$1:$1),0)," -")</f>
        <v>12.75</v>
      </c>
      <c r="J58" s="14" t="str">
        <f>IFERROR(VLOOKUP($A58&amp;J$1,output!$A:$B,2,0)," -")</f>
        <v>JadlogJadlog RodoviarioMGCapital</v>
      </c>
      <c r="K58" s="18">
        <f>IFERROR(VLOOKUP(J58,Preços!$A:$AH,MATCH($C58,Preços!$1:$1),0)," -")</f>
        <v>12.51</v>
      </c>
      <c r="L58" s="14" t="str">
        <f>IFERROR(VLOOKUP($A58&amp;L$1,output!$A:$B,2,0)," -")</f>
        <v xml:space="preserve"> -</v>
      </c>
      <c r="M58" s="18" t="str">
        <f>IFERROR(VLOOKUP(L58,Preços!$A:$AH,MATCH($C58,Preços!$1:$1),0)," -")</f>
        <v xml:space="preserve"> -</v>
      </c>
      <c r="N58" s="14" t="str">
        <f>IFERROR(VLOOKUP($A58&amp;N$1,output!$A:$B,2,0)," -")</f>
        <v>LoggiNLoggi StandardNMGMG Zona 1</v>
      </c>
      <c r="O58" s="18">
        <f>IFERROR(VLOOKUP(N58,Preços!$A:$AH,MATCH($C58,Preços!$1:$1),0)," -")</f>
        <v>6.12</v>
      </c>
      <c r="P58" s="14" t="str">
        <f>IFERROR(VLOOKUP($A58&amp;P$1,output!$A:$B,2,0)," -")</f>
        <v>NowlogNowlog StandardMGCAP.01</v>
      </c>
      <c r="Q58" s="18">
        <f>IFERROR(VLOOKUP(P58,Preços!$A:$AH,MATCH($C58,Preços!$1:$1),0)," -")</f>
        <v>6.1749999999999998</v>
      </c>
      <c r="R58" s="14" t="str">
        <f>IFERROR(VLOOKUP($A58&amp;R$1,output!$A:$B,2,0)," -")</f>
        <v>ShippifyShippify D+3MGCapital</v>
      </c>
      <c r="S58" s="18">
        <f>IFERROR(VLOOKUP(R58,Preços!$A:$AH,MATCH($C58,Preços!$1:$1),0)," -")</f>
        <v>6.97</v>
      </c>
      <c r="T58" s="14" t="str">
        <f>IFERROR(VLOOKUP($A58&amp;T$1,output!$A:$B,2,0)," -")</f>
        <v>SpeedlogSpeedlog StandardMGCapital</v>
      </c>
      <c r="U58" s="18">
        <f>IFERROR(VLOOKUP(T58,Preços!$A:$AH,MATCH($C58,Preços!$1:$1),0)," -")</f>
        <v>18.52</v>
      </c>
      <c r="V58" s="14" t="str">
        <f>IFERROR(VLOOKUP($A58&amp;V$1,output!$A:$B,2,0)," -")</f>
        <v>TransfolhaTransfolha TerrestreMGCAP</v>
      </c>
      <c r="W58" s="18">
        <f>IFERROR(VLOOKUP(V58,Preços!$A:$AH,MATCH($C58,Preços!$1:$1),0)," -")</f>
        <v>11.89</v>
      </c>
      <c r="X58" s="22" t="str">
        <f t="shared" si="0"/>
        <v>LoggiN</v>
      </c>
      <c r="Y58" s="21">
        <f t="shared" si="1"/>
        <v>6.12</v>
      </c>
    </row>
    <row r="59" spans="1:25" x14ac:dyDescent="0.25">
      <c r="A59" s="16">
        <v>30160011</v>
      </c>
      <c r="B59" s="17">
        <v>0.9</v>
      </c>
      <c r="C59">
        <f>IF(AND(B59&gt;Preços!$M$1,B59&lt;=Preços!$N$1),Preços!$N$1,IF(AND(B59&gt;Preços!$N$1,B59&lt;=Preços!$O$1),Preços!$O$1,IF(AND(B59&gt;Preços!$O$1,B59&lt;=Preços!$P$1),Preços!$P$1,IF(AND(B59&gt;Preços!$P$1,B59&lt;=Preços!$Q$1),Preços!$Q$1,IF(AND(B59&gt;Preços!$Q$1,B59&lt;=Preços!$R$1),Preços!$R$1,IF(AND(B59&gt;Preços!$R$1,B59&lt;=Preços!$S$1),Preços!$S$1,IF(AND(B59&gt;Preços!$R$1,B59&lt;=Preços!$S$1),Preços!$S$1,IF(AND(B59&gt;Preços!$S$1,B59&lt;=Preços!$T$1),Preços!$T$1,IF(AND(B59&gt;Preços!$T$1,B59&lt;=Preços!$U$1),Preços!$U$1,IF(AND(B59&gt;Preços!$U$1,B59&lt;=Preços!$V$1),Preços!$V$1,IF(AND(B59&gt;Preços!$V$1,B59&lt;=Preços!$W$1),Preços!$W$1,IF(AND(B59&gt;Preços!$W$1,B59&lt;=Preços!$X$1),Preços!$X$1,IF(AND(B59&gt;Preços!$X$1,B59&lt;=Preços!$Y$1),Preços!$Y$1,IF(AND(B59&gt;Preços!$Y$1,B59&lt;=Preços!$Z$1),Preços!$Z$1,IF(AND(B59&gt;Preços!$Z$1,B59&lt;=Preços!$AA$1),Preços!$AA$1,IF(AND(B59&gt;Preços!$AA$1,B59&lt;=Preços!$AB$1),Preços!$AB$1,IF(AND(B59&gt;Preços!$AB$1,B59&lt;=Preços!$AC$1),Preços!$AC$1,IF(AND(B59&gt;Preços!$AC$1,B59&lt;=Preços!$AD$1),Preços!$AD$1,IF(AND(B59&gt;Preços!$AD$1,B59&lt;=Preços!$AE$1),Preços!$AE$1,IF(AND(B59&gt;Preços!$AE$1,B59&lt;=Preços!$AF$1),Preços!$AF$1,IF(AND(B59&gt;Preços!$AF$1,B59&lt;=Preços!$AG$1),Preços!$AG$1,IF(AND(B59&gt;Preços!$AG$1,B59&lt;=Preços!$AH$1),Preços!$AH$1))))))))))))))))))))))</f>
        <v>0.9</v>
      </c>
      <c r="D59" s="14" t="str">
        <f>IFERROR(VLOOKUP($A59&amp;D$1,output!$A:$B,2,0)," -")</f>
        <v>CorreiosImpresso EconômicoMGMódico</v>
      </c>
      <c r="E59" s="18">
        <f>IFERROR(VLOOKUP(D59,Preços!$A:$AH,MATCH($C59,Preços!$1:$1),0)," -")</f>
        <v>12.4</v>
      </c>
      <c r="F59" s="14" t="str">
        <f>IFERROR(VLOOKUP($A59&amp;F$1,output!$A:$B,2,0)," -")</f>
        <v xml:space="preserve"> -</v>
      </c>
      <c r="G59" s="18" t="str">
        <f>IFERROR(VLOOKUP(F59,Preços!$A:$AH,MATCH($C59,Preços!$1:$1),0)," -")</f>
        <v xml:space="preserve"> -</v>
      </c>
      <c r="H59" s="14" t="str">
        <f>IFERROR(VLOOKUP($A59&amp;H$1,output!$A:$B,2,0)," -")</f>
        <v>Flash CourierFlash Courier PACMGCapital</v>
      </c>
      <c r="I59" s="18">
        <f>IFERROR(VLOOKUP(H59,Preços!$A:$AH,MATCH($C59,Preços!$1:$1),0)," -")</f>
        <v>12.75</v>
      </c>
      <c r="J59" s="14" t="str">
        <f>IFERROR(VLOOKUP($A59&amp;J$1,output!$A:$B,2,0)," -")</f>
        <v>JadlogJadlog RodoviarioMGCapital</v>
      </c>
      <c r="K59" s="18">
        <f>IFERROR(VLOOKUP(J59,Preços!$A:$AH,MATCH($C59,Preços!$1:$1),0)," -")</f>
        <v>12.51</v>
      </c>
      <c r="L59" s="14" t="str">
        <f>IFERROR(VLOOKUP($A59&amp;L$1,output!$A:$B,2,0)," -")</f>
        <v xml:space="preserve"> -</v>
      </c>
      <c r="M59" s="18" t="str">
        <f>IFERROR(VLOOKUP(L59,Preços!$A:$AH,MATCH($C59,Preços!$1:$1),0)," -")</f>
        <v xml:space="preserve"> -</v>
      </c>
      <c r="N59" s="14" t="str">
        <f>IFERROR(VLOOKUP($A59&amp;N$1,output!$A:$B,2,0)," -")</f>
        <v>LoggiNLoggi StandardNMGMG Zona 1</v>
      </c>
      <c r="O59" s="18">
        <f>IFERROR(VLOOKUP(N59,Preços!$A:$AH,MATCH($C59,Preços!$1:$1),0)," -")</f>
        <v>6.12</v>
      </c>
      <c r="P59" s="14" t="str">
        <f>IFERROR(VLOOKUP($A59&amp;P$1,output!$A:$B,2,0)," -")</f>
        <v>NowlogNowlog StandardMGCAP.01</v>
      </c>
      <c r="Q59" s="18">
        <f>IFERROR(VLOOKUP(P59,Preços!$A:$AH,MATCH($C59,Preços!$1:$1),0)," -")</f>
        <v>6.1749999999999998</v>
      </c>
      <c r="R59" s="14" t="str">
        <f>IFERROR(VLOOKUP($A59&amp;R$1,output!$A:$B,2,0)," -")</f>
        <v>ShippifyShippify D+3MGCapital</v>
      </c>
      <c r="S59" s="18">
        <f>IFERROR(VLOOKUP(R59,Preços!$A:$AH,MATCH($C59,Preços!$1:$1),0)," -")</f>
        <v>6.97</v>
      </c>
      <c r="T59" s="14" t="str">
        <f>IFERROR(VLOOKUP($A59&amp;T$1,output!$A:$B,2,0)," -")</f>
        <v>SpeedlogSpeedlog StandardMGCapital</v>
      </c>
      <c r="U59" s="18">
        <f>IFERROR(VLOOKUP(T59,Preços!$A:$AH,MATCH($C59,Preços!$1:$1),0)," -")</f>
        <v>18.52</v>
      </c>
      <c r="V59" s="14" t="str">
        <f>IFERROR(VLOOKUP($A59&amp;V$1,output!$A:$B,2,0)," -")</f>
        <v>TransfolhaTransfolha TerrestreMGCAP</v>
      </c>
      <c r="W59" s="18">
        <f>IFERROR(VLOOKUP(V59,Preços!$A:$AH,MATCH($C59,Preços!$1:$1),0)," -")</f>
        <v>11.89</v>
      </c>
      <c r="X59" s="22" t="str">
        <f t="shared" si="0"/>
        <v>LoggiN</v>
      </c>
      <c r="Y59" s="21">
        <f t="shared" si="1"/>
        <v>6.12</v>
      </c>
    </row>
    <row r="60" spans="1:25" x14ac:dyDescent="0.25">
      <c r="A60" s="16">
        <v>30140110</v>
      </c>
      <c r="B60" s="17">
        <v>0.9</v>
      </c>
      <c r="C60">
        <f>IF(AND(B60&gt;Preços!$M$1,B60&lt;=Preços!$N$1),Preços!$N$1,IF(AND(B60&gt;Preços!$N$1,B60&lt;=Preços!$O$1),Preços!$O$1,IF(AND(B60&gt;Preços!$O$1,B60&lt;=Preços!$P$1),Preços!$P$1,IF(AND(B60&gt;Preços!$P$1,B60&lt;=Preços!$Q$1),Preços!$Q$1,IF(AND(B60&gt;Preços!$Q$1,B60&lt;=Preços!$R$1),Preços!$R$1,IF(AND(B60&gt;Preços!$R$1,B60&lt;=Preços!$S$1),Preços!$S$1,IF(AND(B60&gt;Preços!$R$1,B60&lt;=Preços!$S$1),Preços!$S$1,IF(AND(B60&gt;Preços!$S$1,B60&lt;=Preços!$T$1),Preços!$T$1,IF(AND(B60&gt;Preços!$T$1,B60&lt;=Preços!$U$1),Preços!$U$1,IF(AND(B60&gt;Preços!$U$1,B60&lt;=Preços!$V$1),Preços!$V$1,IF(AND(B60&gt;Preços!$V$1,B60&lt;=Preços!$W$1),Preços!$W$1,IF(AND(B60&gt;Preços!$W$1,B60&lt;=Preços!$X$1),Preços!$X$1,IF(AND(B60&gt;Preços!$X$1,B60&lt;=Preços!$Y$1),Preços!$Y$1,IF(AND(B60&gt;Preços!$Y$1,B60&lt;=Preços!$Z$1),Preços!$Z$1,IF(AND(B60&gt;Preços!$Z$1,B60&lt;=Preços!$AA$1),Preços!$AA$1,IF(AND(B60&gt;Preços!$AA$1,B60&lt;=Preços!$AB$1),Preços!$AB$1,IF(AND(B60&gt;Preços!$AB$1,B60&lt;=Preços!$AC$1),Preços!$AC$1,IF(AND(B60&gt;Preços!$AC$1,B60&lt;=Preços!$AD$1),Preços!$AD$1,IF(AND(B60&gt;Preços!$AD$1,B60&lt;=Preços!$AE$1),Preços!$AE$1,IF(AND(B60&gt;Preços!$AE$1,B60&lt;=Preços!$AF$1),Preços!$AF$1,IF(AND(B60&gt;Preços!$AF$1,B60&lt;=Preços!$AG$1),Preços!$AG$1,IF(AND(B60&gt;Preços!$AG$1,B60&lt;=Preços!$AH$1),Preços!$AH$1))))))))))))))))))))))</f>
        <v>0.9</v>
      </c>
      <c r="D60" s="14" t="str">
        <f>IFERROR(VLOOKUP($A60&amp;D$1,output!$A:$B,2,0)," -")</f>
        <v>CorreiosImpresso EconômicoMGMódico</v>
      </c>
      <c r="E60" s="18">
        <f>IFERROR(VLOOKUP(D60,Preços!$A:$AH,MATCH($C60,Preços!$1:$1),0)," -")</f>
        <v>12.4</v>
      </c>
      <c r="F60" s="14" t="str">
        <f>IFERROR(VLOOKUP($A60&amp;F$1,output!$A:$B,2,0)," -")</f>
        <v xml:space="preserve"> -</v>
      </c>
      <c r="G60" s="18" t="str">
        <f>IFERROR(VLOOKUP(F60,Preços!$A:$AH,MATCH($C60,Preços!$1:$1),0)," -")</f>
        <v xml:space="preserve"> -</v>
      </c>
      <c r="H60" s="14" t="str">
        <f>IFERROR(VLOOKUP($A60&amp;H$1,output!$A:$B,2,0)," -")</f>
        <v>Flash CourierFlash Courier PACMGCapital</v>
      </c>
      <c r="I60" s="18">
        <f>IFERROR(VLOOKUP(H60,Preços!$A:$AH,MATCH($C60,Preços!$1:$1),0)," -")</f>
        <v>12.75</v>
      </c>
      <c r="J60" s="14" t="str">
        <f>IFERROR(VLOOKUP($A60&amp;J$1,output!$A:$B,2,0)," -")</f>
        <v>JadlogJadlog RodoviarioMGCapital</v>
      </c>
      <c r="K60" s="18">
        <f>IFERROR(VLOOKUP(J60,Preços!$A:$AH,MATCH($C60,Preços!$1:$1),0)," -")</f>
        <v>12.51</v>
      </c>
      <c r="L60" s="14" t="str">
        <f>IFERROR(VLOOKUP($A60&amp;L$1,output!$A:$B,2,0)," -")</f>
        <v xml:space="preserve"> -</v>
      </c>
      <c r="M60" s="18" t="str">
        <f>IFERROR(VLOOKUP(L60,Preços!$A:$AH,MATCH($C60,Preços!$1:$1),0)," -")</f>
        <v xml:space="preserve"> -</v>
      </c>
      <c r="N60" s="14" t="str">
        <f>IFERROR(VLOOKUP($A60&amp;N$1,output!$A:$B,2,0)," -")</f>
        <v>LoggiNLoggi StandardNMGMG Zona 1</v>
      </c>
      <c r="O60" s="18">
        <f>IFERROR(VLOOKUP(N60,Preços!$A:$AH,MATCH($C60,Preços!$1:$1),0)," -")</f>
        <v>6.12</v>
      </c>
      <c r="P60" s="14" t="str">
        <f>IFERROR(VLOOKUP($A60&amp;P$1,output!$A:$B,2,0)," -")</f>
        <v>NowlogNowlog StandardMGCAP.01</v>
      </c>
      <c r="Q60" s="18">
        <f>IFERROR(VLOOKUP(P60,Preços!$A:$AH,MATCH($C60,Preços!$1:$1),0)," -")</f>
        <v>6.1749999999999998</v>
      </c>
      <c r="R60" s="14" t="str">
        <f>IFERROR(VLOOKUP($A60&amp;R$1,output!$A:$B,2,0)," -")</f>
        <v>ShippifyShippify D+3MGCapital</v>
      </c>
      <c r="S60" s="18">
        <f>IFERROR(VLOOKUP(R60,Preços!$A:$AH,MATCH($C60,Preços!$1:$1),0)," -")</f>
        <v>6.97</v>
      </c>
      <c r="T60" s="14" t="str">
        <f>IFERROR(VLOOKUP($A60&amp;T$1,output!$A:$B,2,0)," -")</f>
        <v>SpeedlogSpeedlog StandardMGCapital</v>
      </c>
      <c r="U60" s="18">
        <f>IFERROR(VLOOKUP(T60,Preços!$A:$AH,MATCH($C60,Preços!$1:$1),0)," -")</f>
        <v>18.52</v>
      </c>
      <c r="V60" s="14" t="str">
        <f>IFERROR(VLOOKUP($A60&amp;V$1,output!$A:$B,2,0)," -")</f>
        <v>TransfolhaTransfolha TerrestreMGCAP</v>
      </c>
      <c r="W60" s="18">
        <f>IFERROR(VLOOKUP(V60,Preços!$A:$AH,MATCH($C60,Preços!$1:$1),0)," -")</f>
        <v>11.89</v>
      </c>
      <c r="X60" s="22" t="str">
        <f t="shared" si="0"/>
        <v>LoggiN</v>
      </c>
      <c r="Y60" s="21">
        <f t="shared" si="1"/>
        <v>6.12</v>
      </c>
    </row>
    <row r="61" spans="1:25" x14ac:dyDescent="0.25">
      <c r="A61" s="16">
        <v>30150240</v>
      </c>
      <c r="B61" s="17">
        <v>0.9</v>
      </c>
      <c r="C61">
        <f>IF(AND(B61&gt;Preços!$M$1,B61&lt;=Preços!$N$1),Preços!$N$1,IF(AND(B61&gt;Preços!$N$1,B61&lt;=Preços!$O$1),Preços!$O$1,IF(AND(B61&gt;Preços!$O$1,B61&lt;=Preços!$P$1),Preços!$P$1,IF(AND(B61&gt;Preços!$P$1,B61&lt;=Preços!$Q$1),Preços!$Q$1,IF(AND(B61&gt;Preços!$Q$1,B61&lt;=Preços!$R$1),Preços!$R$1,IF(AND(B61&gt;Preços!$R$1,B61&lt;=Preços!$S$1),Preços!$S$1,IF(AND(B61&gt;Preços!$R$1,B61&lt;=Preços!$S$1),Preços!$S$1,IF(AND(B61&gt;Preços!$S$1,B61&lt;=Preços!$T$1),Preços!$T$1,IF(AND(B61&gt;Preços!$T$1,B61&lt;=Preços!$U$1),Preços!$U$1,IF(AND(B61&gt;Preços!$U$1,B61&lt;=Preços!$V$1),Preços!$V$1,IF(AND(B61&gt;Preços!$V$1,B61&lt;=Preços!$W$1),Preços!$W$1,IF(AND(B61&gt;Preços!$W$1,B61&lt;=Preços!$X$1),Preços!$X$1,IF(AND(B61&gt;Preços!$X$1,B61&lt;=Preços!$Y$1),Preços!$Y$1,IF(AND(B61&gt;Preços!$Y$1,B61&lt;=Preços!$Z$1),Preços!$Z$1,IF(AND(B61&gt;Preços!$Z$1,B61&lt;=Preços!$AA$1),Preços!$AA$1,IF(AND(B61&gt;Preços!$AA$1,B61&lt;=Preços!$AB$1),Preços!$AB$1,IF(AND(B61&gt;Preços!$AB$1,B61&lt;=Preços!$AC$1),Preços!$AC$1,IF(AND(B61&gt;Preços!$AC$1,B61&lt;=Preços!$AD$1),Preços!$AD$1,IF(AND(B61&gt;Preços!$AD$1,B61&lt;=Preços!$AE$1),Preços!$AE$1,IF(AND(B61&gt;Preços!$AE$1,B61&lt;=Preços!$AF$1),Preços!$AF$1,IF(AND(B61&gt;Preços!$AF$1,B61&lt;=Preços!$AG$1),Preços!$AG$1,IF(AND(B61&gt;Preços!$AG$1,B61&lt;=Preços!$AH$1),Preços!$AH$1))))))))))))))))))))))</f>
        <v>0.9</v>
      </c>
      <c r="D61" s="14" t="str">
        <f>IFERROR(VLOOKUP($A61&amp;D$1,output!$A:$B,2,0)," -")</f>
        <v>CorreiosImpresso EconômicoMGMódico</v>
      </c>
      <c r="E61" s="18">
        <f>IFERROR(VLOOKUP(D61,Preços!$A:$AH,MATCH($C61,Preços!$1:$1),0)," -")</f>
        <v>12.4</v>
      </c>
      <c r="F61" s="14" t="str">
        <f>IFERROR(VLOOKUP($A61&amp;F$1,output!$A:$B,2,0)," -")</f>
        <v xml:space="preserve"> -</v>
      </c>
      <c r="G61" s="18" t="str">
        <f>IFERROR(VLOOKUP(F61,Preços!$A:$AH,MATCH($C61,Preços!$1:$1),0)," -")</f>
        <v xml:space="preserve"> -</v>
      </c>
      <c r="H61" s="14" t="str">
        <f>IFERROR(VLOOKUP($A61&amp;H$1,output!$A:$B,2,0)," -")</f>
        <v>Flash CourierFlash Courier PACMGCapital</v>
      </c>
      <c r="I61" s="18">
        <f>IFERROR(VLOOKUP(H61,Preços!$A:$AH,MATCH($C61,Preços!$1:$1),0)," -")</f>
        <v>12.75</v>
      </c>
      <c r="J61" s="14" t="str">
        <f>IFERROR(VLOOKUP($A61&amp;J$1,output!$A:$B,2,0)," -")</f>
        <v>JadlogJadlog RodoviarioMGCapital</v>
      </c>
      <c r="K61" s="18">
        <f>IFERROR(VLOOKUP(J61,Preços!$A:$AH,MATCH($C61,Preços!$1:$1),0)," -")</f>
        <v>12.51</v>
      </c>
      <c r="L61" s="14" t="str">
        <f>IFERROR(VLOOKUP($A61&amp;L$1,output!$A:$B,2,0)," -")</f>
        <v xml:space="preserve"> -</v>
      </c>
      <c r="M61" s="18" t="str">
        <f>IFERROR(VLOOKUP(L61,Preços!$A:$AH,MATCH($C61,Preços!$1:$1),0)," -")</f>
        <v xml:space="preserve"> -</v>
      </c>
      <c r="N61" s="14" t="str">
        <f>IFERROR(VLOOKUP($A61&amp;N$1,output!$A:$B,2,0)," -")</f>
        <v>LoggiNLoggi StandardNMGMG Zona 1</v>
      </c>
      <c r="O61" s="18">
        <f>IFERROR(VLOOKUP(N61,Preços!$A:$AH,MATCH($C61,Preços!$1:$1),0)," -")</f>
        <v>6.12</v>
      </c>
      <c r="P61" s="14" t="str">
        <f>IFERROR(VLOOKUP($A61&amp;P$1,output!$A:$B,2,0)," -")</f>
        <v>NowlogNowlog StandardMGCAP.01</v>
      </c>
      <c r="Q61" s="18">
        <f>IFERROR(VLOOKUP(P61,Preços!$A:$AH,MATCH($C61,Preços!$1:$1),0)," -")</f>
        <v>6.1749999999999998</v>
      </c>
      <c r="R61" s="14" t="str">
        <f>IFERROR(VLOOKUP($A61&amp;R$1,output!$A:$B,2,0)," -")</f>
        <v>ShippifyShippify D+3MGCapital</v>
      </c>
      <c r="S61" s="18">
        <f>IFERROR(VLOOKUP(R61,Preços!$A:$AH,MATCH($C61,Preços!$1:$1),0)," -")</f>
        <v>6.97</v>
      </c>
      <c r="T61" s="14" t="str">
        <f>IFERROR(VLOOKUP($A61&amp;T$1,output!$A:$B,2,0)," -")</f>
        <v>SpeedlogSpeedlog StandardMGCapital</v>
      </c>
      <c r="U61" s="18">
        <f>IFERROR(VLOOKUP(T61,Preços!$A:$AH,MATCH($C61,Preços!$1:$1),0)," -")</f>
        <v>18.52</v>
      </c>
      <c r="V61" s="14" t="str">
        <f>IFERROR(VLOOKUP($A61&amp;V$1,output!$A:$B,2,0)," -")</f>
        <v>TransfolhaTransfolha TerrestreMGCAP</v>
      </c>
      <c r="W61" s="18">
        <f>IFERROR(VLOOKUP(V61,Preços!$A:$AH,MATCH($C61,Preços!$1:$1),0)," -")</f>
        <v>11.89</v>
      </c>
      <c r="X61" s="22" t="str">
        <f t="shared" si="0"/>
        <v>LoggiN</v>
      </c>
      <c r="Y61" s="21">
        <f t="shared" si="1"/>
        <v>6.12</v>
      </c>
    </row>
    <row r="62" spans="1:25" x14ac:dyDescent="0.25">
      <c r="A62" s="16">
        <v>47810020</v>
      </c>
      <c r="B62" s="17">
        <v>0.9</v>
      </c>
      <c r="C62">
        <f>IF(AND(B62&gt;Preços!$M$1,B62&lt;=Preços!$N$1),Preços!$N$1,IF(AND(B62&gt;Preços!$N$1,B62&lt;=Preços!$O$1),Preços!$O$1,IF(AND(B62&gt;Preços!$O$1,B62&lt;=Preços!$P$1),Preços!$P$1,IF(AND(B62&gt;Preços!$P$1,B62&lt;=Preços!$Q$1),Preços!$Q$1,IF(AND(B62&gt;Preços!$Q$1,B62&lt;=Preços!$R$1),Preços!$R$1,IF(AND(B62&gt;Preços!$R$1,B62&lt;=Preços!$S$1),Preços!$S$1,IF(AND(B62&gt;Preços!$R$1,B62&lt;=Preços!$S$1),Preços!$S$1,IF(AND(B62&gt;Preços!$S$1,B62&lt;=Preços!$T$1),Preços!$T$1,IF(AND(B62&gt;Preços!$T$1,B62&lt;=Preços!$U$1),Preços!$U$1,IF(AND(B62&gt;Preços!$U$1,B62&lt;=Preços!$V$1),Preços!$V$1,IF(AND(B62&gt;Preços!$V$1,B62&lt;=Preços!$W$1),Preços!$W$1,IF(AND(B62&gt;Preços!$W$1,B62&lt;=Preços!$X$1),Preços!$X$1,IF(AND(B62&gt;Preços!$X$1,B62&lt;=Preços!$Y$1),Preços!$Y$1,IF(AND(B62&gt;Preços!$Y$1,B62&lt;=Preços!$Z$1),Preços!$Z$1,IF(AND(B62&gt;Preços!$Z$1,B62&lt;=Preços!$AA$1),Preços!$AA$1,IF(AND(B62&gt;Preços!$AA$1,B62&lt;=Preços!$AB$1),Preços!$AB$1,IF(AND(B62&gt;Preços!$AB$1,B62&lt;=Preços!$AC$1),Preços!$AC$1,IF(AND(B62&gt;Preços!$AC$1,B62&lt;=Preços!$AD$1),Preços!$AD$1,IF(AND(B62&gt;Preços!$AD$1,B62&lt;=Preços!$AE$1),Preços!$AE$1,IF(AND(B62&gt;Preços!$AE$1,B62&lt;=Preços!$AF$1),Preços!$AF$1,IF(AND(B62&gt;Preços!$AF$1,B62&lt;=Preços!$AG$1),Preços!$AG$1,IF(AND(B62&gt;Preços!$AG$1,B62&lt;=Preços!$AH$1),Preços!$AH$1))))))))))))))))))))))</f>
        <v>0.9</v>
      </c>
      <c r="D62" s="14" t="str">
        <f>IFERROR(VLOOKUP($A62&amp;D$1,output!$A:$B,2,0)," -")</f>
        <v>CorreiosImpresso EconômicoBAMódico</v>
      </c>
      <c r="E62" s="18">
        <f>IFERROR(VLOOKUP(D62,Preços!$A:$AH,MATCH($C62,Preços!$1:$1),0)," -")</f>
        <v>12.4</v>
      </c>
      <c r="F62" s="14" t="str">
        <f>IFERROR(VLOOKUP($A62&amp;F$1,output!$A:$B,2,0)," -")</f>
        <v xml:space="preserve"> -</v>
      </c>
      <c r="G62" s="18" t="str">
        <f>IFERROR(VLOOKUP(F62,Preços!$A:$AH,MATCH($C62,Preços!$1:$1),0)," -")</f>
        <v xml:space="preserve"> -</v>
      </c>
      <c r="H62" s="14" t="str">
        <f>IFERROR(VLOOKUP($A62&amp;H$1,output!$A:$B,2,0)," -")</f>
        <v xml:space="preserve"> -</v>
      </c>
      <c r="I62" s="18" t="str">
        <f>IFERROR(VLOOKUP(H62,Preços!$A:$AH,MATCH($C62,Preços!$1:$1),0)," -")</f>
        <v xml:space="preserve"> -</v>
      </c>
      <c r="J62" s="14" t="str">
        <f>IFERROR(VLOOKUP($A62&amp;J$1,output!$A:$B,2,0)," -")</f>
        <v>JadlogJadlog RodoviarioBACapital</v>
      </c>
      <c r="K62" s="18">
        <f>IFERROR(VLOOKUP(J62,Preços!$A:$AH,MATCH($C62,Preços!$1:$1),0)," -")</f>
        <v>13.47</v>
      </c>
      <c r="L62" s="14" t="str">
        <f>IFERROR(VLOOKUP($A62&amp;L$1,output!$A:$B,2,0)," -")</f>
        <v xml:space="preserve"> -</v>
      </c>
      <c r="M62" s="18" t="str">
        <f>IFERROR(VLOOKUP(L62,Preços!$A:$AH,MATCH($C62,Preços!$1:$1),0)," -")</f>
        <v xml:space="preserve"> -</v>
      </c>
      <c r="N62" s="14" t="str">
        <f>IFERROR(VLOOKUP($A62&amp;N$1,output!$A:$B,2,0)," -")</f>
        <v xml:space="preserve"> -</v>
      </c>
      <c r="O62" s="18" t="str">
        <f>IFERROR(VLOOKUP(N62,Preços!$A:$AH,MATCH($C62,Preços!$1:$1),0)," -")</f>
        <v xml:space="preserve"> -</v>
      </c>
      <c r="P62" s="14" t="str">
        <f>IFERROR(VLOOKUP($A62&amp;P$1,output!$A:$B,2,0)," -")</f>
        <v>NowlogNowlog StandardBAINT.01</v>
      </c>
      <c r="Q62" s="18">
        <f>IFERROR(VLOOKUP(P62,Preços!$A:$AH,MATCH($C62,Preços!$1:$1),0)," -")</f>
        <v>14.25</v>
      </c>
      <c r="R62" s="14" t="str">
        <f>IFERROR(VLOOKUP($A62&amp;R$1,output!$A:$B,2,0)," -")</f>
        <v xml:space="preserve"> -</v>
      </c>
      <c r="S62" s="18" t="str">
        <f>IFERROR(VLOOKUP(R62,Preços!$A:$AH,MATCH($C62,Preços!$1:$1),0)," -")</f>
        <v xml:space="preserve"> -</v>
      </c>
      <c r="T62" s="14" t="str">
        <f>IFERROR(VLOOKUP($A62&amp;T$1,output!$A:$B,2,0)," -")</f>
        <v>SpeedlogSpeedlog StandardBAInterior</v>
      </c>
      <c r="U62" s="18">
        <f>IFERROR(VLOOKUP(T62,Preços!$A:$AH,MATCH($C62,Preços!$1:$1),0)," -")</f>
        <v>28.01</v>
      </c>
      <c r="V62" s="14" t="str">
        <f>IFERROR(VLOOKUP($A62&amp;V$1,output!$A:$B,2,0)," -")</f>
        <v xml:space="preserve"> -</v>
      </c>
      <c r="W62" s="18" t="str">
        <f>IFERROR(VLOOKUP(V62,Preços!$A:$AH,MATCH($C62,Preços!$1:$1),0)," -")</f>
        <v xml:space="preserve"> -</v>
      </c>
      <c r="X62" s="22" t="str">
        <f t="shared" si="0"/>
        <v>Correios</v>
      </c>
      <c r="Y62" s="21">
        <f t="shared" si="1"/>
        <v>12.4</v>
      </c>
    </row>
    <row r="63" spans="1:25" x14ac:dyDescent="0.25">
      <c r="A63" s="16">
        <v>57030003</v>
      </c>
      <c r="B63" s="17">
        <v>0.9</v>
      </c>
      <c r="C63">
        <f>IF(AND(B63&gt;Preços!$M$1,B63&lt;=Preços!$N$1),Preços!$N$1,IF(AND(B63&gt;Preços!$N$1,B63&lt;=Preços!$O$1),Preços!$O$1,IF(AND(B63&gt;Preços!$O$1,B63&lt;=Preços!$P$1),Preços!$P$1,IF(AND(B63&gt;Preços!$P$1,B63&lt;=Preços!$Q$1),Preços!$Q$1,IF(AND(B63&gt;Preços!$Q$1,B63&lt;=Preços!$R$1),Preços!$R$1,IF(AND(B63&gt;Preços!$R$1,B63&lt;=Preços!$S$1),Preços!$S$1,IF(AND(B63&gt;Preços!$R$1,B63&lt;=Preços!$S$1),Preços!$S$1,IF(AND(B63&gt;Preços!$S$1,B63&lt;=Preços!$T$1),Preços!$T$1,IF(AND(B63&gt;Preços!$T$1,B63&lt;=Preços!$U$1),Preços!$U$1,IF(AND(B63&gt;Preços!$U$1,B63&lt;=Preços!$V$1),Preços!$V$1,IF(AND(B63&gt;Preços!$V$1,B63&lt;=Preços!$W$1),Preços!$W$1,IF(AND(B63&gt;Preços!$W$1,B63&lt;=Preços!$X$1),Preços!$X$1,IF(AND(B63&gt;Preços!$X$1,B63&lt;=Preços!$Y$1),Preços!$Y$1,IF(AND(B63&gt;Preços!$Y$1,B63&lt;=Preços!$Z$1),Preços!$Z$1,IF(AND(B63&gt;Preços!$Z$1,B63&lt;=Preços!$AA$1),Preços!$AA$1,IF(AND(B63&gt;Preços!$AA$1,B63&lt;=Preços!$AB$1),Preços!$AB$1,IF(AND(B63&gt;Preços!$AB$1,B63&lt;=Preços!$AC$1),Preços!$AC$1,IF(AND(B63&gt;Preços!$AC$1,B63&lt;=Preços!$AD$1),Preços!$AD$1,IF(AND(B63&gt;Preços!$AD$1,B63&lt;=Preços!$AE$1),Preços!$AE$1,IF(AND(B63&gt;Preços!$AE$1,B63&lt;=Preços!$AF$1),Preços!$AF$1,IF(AND(B63&gt;Preços!$AF$1,B63&lt;=Preços!$AG$1),Preços!$AG$1,IF(AND(B63&gt;Preços!$AG$1,B63&lt;=Preços!$AH$1),Preços!$AH$1))))))))))))))))))))))</f>
        <v>0.9</v>
      </c>
      <c r="D63" s="14" t="str">
        <f>IFERROR(VLOOKUP($A63&amp;D$1,output!$A:$B,2,0)," -")</f>
        <v>CorreiosImpresso EconômicoALMódico</v>
      </c>
      <c r="E63" s="18">
        <f>IFERROR(VLOOKUP(D63,Preços!$A:$AH,MATCH($C63,Preços!$1:$1),0)," -")</f>
        <v>12.4</v>
      </c>
      <c r="F63" s="14" t="str">
        <f>IFERROR(VLOOKUP($A63&amp;F$1,output!$A:$B,2,0)," -")</f>
        <v xml:space="preserve"> -</v>
      </c>
      <c r="G63" s="18" t="str">
        <f>IFERROR(VLOOKUP(F63,Preços!$A:$AH,MATCH($C63,Preços!$1:$1),0)," -")</f>
        <v xml:space="preserve"> -</v>
      </c>
      <c r="H63" s="14" t="str">
        <f>IFERROR(VLOOKUP($A63&amp;H$1,output!$A:$B,2,0)," -")</f>
        <v>Flash CourierFlash Courier PACALCapital</v>
      </c>
      <c r="I63" s="18">
        <f>IFERROR(VLOOKUP(H63,Preços!$A:$AH,MATCH($C63,Preços!$1:$1),0)," -")</f>
        <v>21</v>
      </c>
      <c r="J63" s="14" t="str">
        <f>IFERROR(VLOOKUP($A63&amp;J$1,output!$A:$B,2,0)," -")</f>
        <v>JadlogJadlog RodoviarioALCapital</v>
      </c>
      <c r="K63" s="18">
        <f>IFERROR(VLOOKUP(J63,Preços!$A:$AH,MATCH($C63,Preços!$1:$1),0)," -")</f>
        <v>13.47</v>
      </c>
      <c r="L63" s="14" t="str">
        <f>IFERROR(VLOOKUP($A63&amp;L$1,output!$A:$B,2,0)," -")</f>
        <v xml:space="preserve"> -</v>
      </c>
      <c r="M63" s="18" t="str">
        <f>IFERROR(VLOOKUP(L63,Preços!$A:$AH,MATCH($C63,Preços!$1:$1),0)," -")</f>
        <v xml:space="preserve"> -</v>
      </c>
      <c r="N63" s="14" t="str">
        <f>IFERROR(VLOOKUP($A63&amp;N$1,output!$A:$B,2,0)," -")</f>
        <v xml:space="preserve"> -</v>
      </c>
      <c r="O63" s="18" t="str">
        <f>IFERROR(VLOOKUP(N63,Preços!$A:$AH,MATCH($C63,Preços!$1:$1),0)," -")</f>
        <v xml:space="preserve"> -</v>
      </c>
      <c r="P63" s="14" t="str">
        <f>IFERROR(VLOOKUP($A63&amp;P$1,output!$A:$B,2,0)," -")</f>
        <v>NowlogNowlog StandardALCAP.01</v>
      </c>
      <c r="Q63" s="18">
        <f>IFERROR(VLOOKUP(P63,Preços!$A:$AH,MATCH($C63,Preços!$1:$1),0)," -")</f>
        <v>11.399999999999999</v>
      </c>
      <c r="R63" s="14" t="str">
        <f>IFERROR(VLOOKUP($A63&amp;R$1,output!$A:$B,2,0)," -")</f>
        <v xml:space="preserve"> -</v>
      </c>
      <c r="S63" s="18" t="str">
        <f>IFERROR(VLOOKUP(R63,Preços!$A:$AH,MATCH($C63,Preços!$1:$1),0)," -")</f>
        <v xml:space="preserve"> -</v>
      </c>
      <c r="T63" s="14" t="str">
        <f>IFERROR(VLOOKUP($A63&amp;T$1,output!$A:$B,2,0)," -")</f>
        <v>SpeedlogSpeedlog StandardALCapital</v>
      </c>
      <c r="U63" s="18">
        <f>IFERROR(VLOOKUP(T63,Preços!$A:$AH,MATCH($C63,Preços!$1:$1),0)," -")</f>
        <v>26.59</v>
      </c>
      <c r="V63" s="14" t="str">
        <f>IFERROR(VLOOKUP($A63&amp;V$1,output!$A:$B,2,0)," -")</f>
        <v xml:space="preserve"> -</v>
      </c>
      <c r="W63" s="18" t="str">
        <f>IFERROR(VLOOKUP(V63,Preços!$A:$AH,MATCH($C63,Preços!$1:$1),0)," -")</f>
        <v xml:space="preserve"> -</v>
      </c>
      <c r="X63" s="22" t="str">
        <f t="shared" si="0"/>
        <v>Nowlog</v>
      </c>
      <c r="Y63" s="21">
        <f t="shared" si="1"/>
        <v>11.399999999999999</v>
      </c>
    </row>
    <row r="64" spans="1:25" x14ac:dyDescent="0.25">
      <c r="A64" s="16">
        <v>41680111</v>
      </c>
      <c r="B64" s="17">
        <v>0.9</v>
      </c>
      <c r="C64">
        <f>IF(AND(B64&gt;Preços!$M$1,B64&lt;=Preços!$N$1),Preços!$N$1,IF(AND(B64&gt;Preços!$N$1,B64&lt;=Preços!$O$1),Preços!$O$1,IF(AND(B64&gt;Preços!$O$1,B64&lt;=Preços!$P$1),Preços!$P$1,IF(AND(B64&gt;Preços!$P$1,B64&lt;=Preços!$Q$1),Preços!$Q$1,IF(AND(B64&gt;Preços!$Q$1,B64&lt;=Preços!$R$1),Preços!$R$1,IF(AND(B64&gt;Preços!$R$1,B64&lt;=Preços!$S$1),Preços!$S$1,IF(AND(B64&gt;Preços!$R$1,B64&lt;=Preços!$S$1),Preços!$S$1,IF(AND(B64&gt;Preços!$S$1,B64&lt;=Preços!$T$1),Preços!$T$1,IF(AND(B64&gt;Preços!$T$1,B64&lt;=Preços!$U$1),Preços!$U$1,IF(AND(B64&gt;Preços!$U$1,B64&lt;=Preços!$V$1),Preços!$V$1,IF(AND(B64&gt;Preços!$V$1,B64&lt;=Preços!$W$1),Preços!$W$1,IF(AND(B64&gt;Preços!$W$1,B64&lt;=Preços!$X$1),Preços!$X$1,IF(AND(B64&gt;Preços!$X$1,B64&lt;=Preços!$Y$1),Preços!$Y$1,IF(AND(B64&gt;Preços!$Y$1,B64&lt;=Preços!$Z$1),Preços!$Z$1,IF(AND(B64&gt;Preços!$Z$1,B64&lt;=Preços!$AA$1),Preços!$AA$1,IF(AND(B64&gt;Preços!$AA$1,B64&lt;=Preços!$AB$1),Preços!$AB$1,IF(AND(B64&gt;Preços!$AB$1,B64&lt;=Preços!$AC$1),Preços!$AC$1,IF(AND(B64&gt;Preços!$AC$1,B64&lt;=Preços!$AD$1),Preços!$AD$1,IF(AND(B64&gt;Preços!$AD$1,B64&lt;=Preços!$AE$1),Preços!$AE$1,IF(AND(B64&gt;Preços!$AE$1,B64&lt;=Preços!$AF$1),Preços!$AF$1,IF(AND(B64&gt;Preços!$AF$1,B64&lt;=Preços!$AG$1),Preços!$AG$1,IF(AND(B64&gt;Preços!$AG$1,B64&lt;=Preços!$AH$1),Preços!$AH$1))))))))))))))))))))))</f>
        <v>0.9</v>
      </c>
      <c r="D64" s="14" t="str">
        <f>IFERROR(VLOOKUP($A64&amp;D$1,output!$A:$B,2,0)," -")</f>
        <v>CorreiosImpresso EconômicoBAMódico</v>
      </c>
      <c r="E64" s="18">
        <f>IFERROR(VLOOKUP(D64,Preços!$A:$AH,MATCH($C64,Preços!$1:$1),0)," -")</f>
        <v>12.4</v>
      </c>
      <c r="F64" s="14" t="str">
        <f>IFERROR(VLOOKUP($A64&amp;F$1,output!$A:$B,2,0)," -")</f>
        <v xml:space="preserve"> -</v>
      </c>
      <c r="G64" s="18" t="str">
        <f>IFERROR(VLOOKUP(F64,Preços!$A:$AH,MATCH($C64,Preços!$1:$1),0)," -")</f>
        <v xml:space="preserve"> -</v>
      </c>
      <c r="H64" s="14" t="str">
        <f>IFERROR(VLOOKUP($A64&amp;H$1,output!$A:$B,2,0)," -")</f>
        <v>Flash CourierFlash Courier PACBACapital</v>
      </c>
      <c r="I64" s="18">
        <f>IFERROR(VLOOKUP(H64,Preços!$A:$AH,MATCH($C64,Preços!$1:$1),0)," -")</f>
        <v>21</v>
      </c>
      <c r="J64" s="14" t="str">
        <f>IFERROR(VLOOKUP($A64&amp;J$1,output!$A:$B,2,0)," -")</f>
        <v>JadlogJadlog RodoviarioBACapital</v>
      </c>
      <c r="K64" s="18">
        <f>IFERROR(VLOOKUP(J64,Preços!$A:$AH,MATCH($C64,Preços!$1:$1),0)," -")</f>
        <v>13.47</v>
      </c>
      <c r="L64" s="14" t="str">
        <f>IFERROR(VLOOKUP($A64&amp;L$1,output!$A:$B,2,0)," -")</f>
        <v xml:space="preserve"> -</v>
      </c>
      <c r="M64" s="18" t="str">
        <f>IFERROR(VLOOKUP(L64,Preços!$A:$AH,MATCH($C64,Preços!$1:$1),0)," -")</f>
        <v xml:space="preserve"> -</v>
      </c>
      <c r="N64" s="14" t="str">
        <f>IFERROR(VLOOKUP($A64&amp;N$1,output!$A:$B,2,0)," -")</f>
        <v>LoggiNLoggi StandardNBABA Zona 1</v>
      </c>
      <c r="O64" s="18">
        <f>IFERROR(VLOOKUP(N64,Preços!$A:$AH,MATCH($C64,Preços!$1:$1),0)," -")</f>
        <v>8.9499999999999993</v>
      </c>
      <c r="P64" s="14" t="str">
        <f>IFERROR(VLOOKUP($A64&amp;P$1,output!$A:$B,2,0)," -")</f>
        <v>NowlogNowlog StandardBACAP.01</v>
      </c>
      <c r="Q64" s="18">
        <f>IFERROR(VLOOKUP(P64,Preços!$A:$AH,MATCH($C64,Preços!$1:$1),0)," -")</f>
        <v>11.399999999999999</v>
      </c>
      <c r="R64" s="14" t="str">
        <f>IFERROR(VLOOKUP($A64&amp;R$1,output!$A:$B,2,0)," -")</f>
        <v xml:space="preserve"> -</v>
      </c>
      <c r="S64" s="18" t="str">
        <f>IFERROR(VLOOKUP(R64,Preços!$A:$AH,MATCH($C64,Preços!$1:$1),0)," -")</f>
        <v xml:space="preserve"> -</v>
      </c>
      <c r="T64" s="14" t="str">
        <f>IFERROR(VLOOKUP($A64&amp;T$1,output!$A:$B,2,0)," -")</f>
        <v>SpeedlogSpeedlog StandardBACapital</v>
      </c>
      <c r="U64" s="18">
        <f>IFERROR(VLOOKUP(T64,Preços!$A:$AH,MATCH($C64,Preços!$1:$1),0)," -")</f>
        <v>26.59</v>
      </c>
      <c r="V64" s="14" t="str">
        <f>IFERROR(VLOOKUP($A64&amp;V$1,output!$A:$B,2,0)," -")</f>
        <v xml:space="preserve"> -</v>
      </c>
      <c r="W64" s="18" t="str">
        <f>IFERROR(VLOOKUP(V64,Preços!$A:$AH,MATCH($C64,Preços!$1:$1),0)," -")</f>
        <v xml:space="preserve"> -</v>
      </c>
      <c r="X64" s="22" t="str">
        <f t="shared" si="0"/>
        <v>LoggiN</v>
      </c>
      <c r="Y64" s="21">
        <f t="shared" si="1"/>
        <v>8.9499999999999993</v>
      </c>
    </row>
    <row r="65" spans="1:25" x14ac:dyDescent="0.25">
      <c r="A65" s="16">
        <v>40150480</v>
      </c>
      <c r="B65" s="17">
        <v>0.9</v>
      </c>
      <c r="C65">
        <f>IF(AND(B65&gt;Preços!$M$1,B65&lt;=Preços!$N$1),Preços!$N$1,IF(AND(B65&gt;Preços!$N$1,B65&lt;=Preços!$O$1),Preços!$O$1,IF(AND(B65&gt;Preços!$O$1,B65&lt;=Preços!$P$1),Preços!$P$1,IF(AND(B65&gt;Preços!$P$1,B65&lt;=Preços!$Q$1),Preços!$Q$1,IF(AND(B65&gt;Preços!$Q$1,B65&lt;=Preços!$R$1),Preços!$R$1,IF(AND(B65&gt;Preços!$R$1,B65&lt;=Preços!$S$1),Preços!$S$1,IF(AND(B65&gt;Preços!$R$1,B65&lt;=Preços!$S$1),Preços!$S$1,IF(AND(B65&gt;Preços!$S$1,B65&lt;=Preços!$T$1),Preços!$T$1,IF(AND(B65&gt;Preços!$T$1,B65&lt;=Preços!$U$1),Preços!$U$1,IF(AND(B65&gt;Preços!$U$1,B65&lt;=Preços!$V$1),Preços!$V$1,IF(AND(B65&gt;Preços!$V$1,B65&lt;=Preços!$W$1),Preços!$W$1,IF(AND(B65&gt;Preços!$W$1,B65&lt;=Preços!$X$1),Preços!$X$1,IF(AND(B65&gt;Preços!$X$1,B65&lt;=Preços!$Y$1),Preços!$Y$1,IF(AND(B65&gt;Preços!$Y$1,B65&lt;=Preços!$Z$1),Preços!$Z$1,IF(AND(B65&gt;Preços!$Z$1,B65&lt;=Preços!$AA$1),Preços!$AA$1,IF(AND(B65&gt;Preços!$AA$1,B65&lt;=Preços!$AB$1),Preços!$AB$1,IF(AND(B65&gt;Preços!$AB$1,B65&lt;=Preços!$AC$1),Preços!$AC$1,IF(AND(B65&gt;Preços!$AC$1,B65&lt;=Preços!$AD$1),Preços!$AD$1,IF(AND(B65&gt;Preços!$AD$1,B65&lt;=Preços!$AE$1),Preços!$AE$1,IF(AND(B65&gt;Preços!$AE$1,B65&lt;=Preços!$AF$1),Preços!$AF$1,IF(AND(B65&gt;Preços!$AF$1,B65&lt;=Preços!$AG$1),Preços!$AG$1,IF(AND(B65&gt;Preços!$AG$1,B65&lt;=Preços!$AH$1),Preços!$AH$1))))))))))))))))))))))</f>
        <v>0.9</v>
      </c>
      <c r="D65" s="14" t="str">
        <f>IFERROR(VLOOKUP($A65&amp;D$1,output!$A:$B,2,0)," -")</f>
        <v>CorreiosImpresso EconômicoBAMódico</v>
      </c>
      <c r="E65" s="18">
        <f>IFERROR(VLOOKUP(D65,Preços!$A:$AH,MATCH($C65,Preços!$1:$1),0)," -")</f>
        <v>12.4</v>
      </c>
      <c r="F65" s="14" t="str">
        <f>IFERROR(VLOOKUP($A65&amp;F$1,output!$A:$B,2,0)," -")</f>
        <v xml:space="preserve"> -</v>
      </c>
      <c r="G65" s="18" t="str">
        <f>IFERROR(VLOOKUP(F65,Preços!$A:$AH,MATCH($C65,Preços!$1:$1),0)," -")</f>
        <v xml:space="preserve"> -</v>
      </c>
      <c r="H65" s="14" t="str">
        <f>IFERROR(VLOOKUP($A65&amp;H$1,output!$A:$B,2,0)," -")</f>
        <v>Flash CourierFlash Courier PACBACapital</v>
      </c>
      <c r="I65" s="18">
        <f>IFERROR(VLOOKUP(H65,Preços!$A:$AH,MATCH($C65,Preços!$1:$1),0)," -")</f>
        <v>21</v>
      </c>
      <c r="J65" s="14" t="str">
        <f>IFERROR(VLOOKUP($A65&amp;J$1,output!$A:$B,2,0)," -")</f>
        <v>JadlogJadlog RodoviarioBACapital</v>
      </c>
      <c r="K65" s="18">
        <f>IFERROR(VLOOKUP(J65,Preços!$A:$AH,MATCH($C65,Preços!$1:$1),0)," -")</f>
        <v>13.47</v>
      </c>
      <c r="L65" s="14" t="str">
        <f>IFERROR(VLOOKUP($A65&amp;L$1,output!$A:$B,2,0)," -")</f>
        <v xml:space="preserve"> -</v>
      </c>
      <c r="M65" s="18" t="str">
        <f>IFERROR(VLOOKUP(L65,Preços!$A:$AH,MATCH($C65,Preços!$1:$1),0)," -")</f>
        <v xml:space="preserve"> -</v>
      </c>
      <c r="N65" s="14" t="str">
        <f>IFERROR(VLOOKUP($A65&amp;N$1,output!$A:$B,2,0)," -")</f>
        <v>LoggiNLoggi StandardNBABA Zona 1</v>
      </c>
      <c r="O65" s="18">
        <f>IFERROR(VLOOKUP(N65,Preços!$A:$AH,MATCH($C65,Preços!$1:$1),0)," -")</f>
        <v>8.9499999999999993</v>
      </c>
      <c r="P65" s="14" t="str">
        <f>IFERROR(VLOOKUP($A65&amp;P$1,output!$A:$B,2,0)," -")</f>
        <v>NowlogNowlog StandardBACAP.01</v>
      </c>
      <c r="Q65" s="18">
        <f>IFERROR(VLOOKUP(P65,Preços!$A:$AH,MATCH($C65,Preços!$1:$1),0)," -")</f>
        <v>11.399999999999999</v>
      </c>
      <c r="R65" s="14" t="str">
        <f>IFERROR(VLOOKUP($A65&amp;R$1,output!$A:$B,2,0)," -")</f>
        <v xml:space="preserve"> -</v>
      </c>
      <c r="S65" s="18" t="str">
        <f>IFERROR(VLOOKUP(R65,Preços!$A:$AH,MATCH($C65,Preços!$1:$1),0)," -")</f>
        <v xml:space="preserve"> -</v>
      </c>
      <c r="T65" s="14" t="str">
        <f>IFERROR(VLOOKUP($A65&amp;T$1,output!$A:$B,2,0)," -")</f>
        <v>SpeedlogSpeedlog StandardBACapital</v>
      </c>
      <c r="U65" s="18">
        <f>IFERROR(VLOOKUP(T65,Preços!$A:$AH,MATCH($C65,Preços!$1:$1),0)," -")</f>
        <v>26.59</v>
      </c>
      <c r="V65" s="14" t="str">
        <f>IFERROR(VLOOKUP($A65&amp;V$1,output!$A:$B,2,0)," -")</f>
        <v xml:space="preserve"> -</v>
      </c>
      <c r="W65" s="18" t="str">
        <f>IFERROR(VLOOKUP(V65,Preços!$A:$AH,MATCH($C65,Preços!$1:$1),0)," -")</f>
        <v xml:space="preserve"> -</v>
      </c>
      <c r="X65" s="22" t="str">
        <f t="shared" si="0"/>
        <v>LoggiN</v>
      </c>
      <c r="Y65" s="21">
        <f t="shared" si="1"/>
        <v>8.9499999999999993</v>
      </c>
    </row>
    <row r="66" spans="1:25" x14ac:dyDescent="0.25">
      <c r="A66" s="16">
        <v>56302180</v>
      </c>
      <c r="B66" s="17">
        <v>0.9</v>
      </c>
      <c r="C66">
        <f>IF(AND(B66&gt;Preços!$M$1,B66&lt;=Preços!$N$1),Preços!$N$1,IF(AND(B66&gt;Preços!$N$1,B66&lt;=Preços!$O$1),Preços!$O$1,IF(AND(B66&gt;Preços!$O$1,B66&lt;=Preços!$P$1),Preços!$P$1,IF(AND(B66&gt;Preços!$P$1,B66&lt;=Preços!$Q$1),Preços!$Q$1,IF(AND(B66&gt;Preços!$Q$1,B66&lt;=Preços!$R$1),Preços!$R$1,IF(AND(B66&gt;Preços!$R$1,B66&lt;=Preços!$S$1),Preços!$S$1,IF(AND(B66&gt;Preços!$R$1,B66&lt;=Preços!$S$1),Preços!$S$1,IF(AND(B66&gt;Preços!$S$1,B66&lt;=Preços!$T$1),Preços!$T$1,IF(AND(B66&gt;Preços!$T$1,B66&lt;=Preços!$U$1),Preços!$U$1,IF(AND(B66&gt;Preços!$U$1,B66&lt;=Preços!$V$1),Preços!$V$1,IF(AND(B66&gt;Preços!$V$1,B66&lt;=Preços!$W$1),Preços!$W$1,IF(AND(B66&gt;Preços!$W$1,B66&lt;=Preços!$X$1),Preços!$X$1,IF(AND(B66&gt;Preços!$X$1,B66&lt;=Preços!$Y$1),Preços!$Y$1,IF(AND(B66&gt;Preços!$Y$1,B66&lt;=Preços!$Z$1),Preços!$Z$1,IF(AND(B66&gt;Preços!$Z$1,B66&lt;=Preços!$AA$1),Preços!$AA$1,IF(AND(B66&gt;Preços!$AA$1,B66&lt;=Preços!$AB$1),Preços!$AB$1,IF(AND(B66&gt;Preços!$AB$1,B66&lt;=Preços!$AC$1),Preços!$AC$1,IF(AND(B66&gt;Preços!$AC$1,B66&lt;=Preços!$AD$1),Preços!$AD$1,IF(AND(B66&gt;Preços!$AD$1,B66&lt;=Preços!$AE$1),Preços!$AE$1,IF(AND(B66&gt;Preços!$AE$1,B66&lt;=Preços!$AF$1),Preços!$AF$1,IF(AND(B66&gt;Preços!$AF$1,B66&lt;=Preços!$AG$1),Preços!$AG$1,IF(AND(B66&gt;Preços!$AG$1,B66&lt;=Preços!$AH$1),Preços!$AH$1))))))))))))))))))))))</f>
        <v>0.9</v>
      </c>
      <c r="D66" s="14" t="str">
        <f>IFERROR(VLOOKUP($A66&amp;D$1,output!$A:$B,2,0)," -")</f>
        <v>CorreiosImpresso EconômicoPEMódico</v>
      </c>
      <c r="E66" s="18">
        <f>IFERROR(VLOOKUP(D66,Preços!$A:$AH,MATCH($C66,Preços!$1:$1),0)," -")</f>
        <v>12.4</v>
      </c>
      <c r="F66" s="14" t="str">
        <f>IFERROR(VLOOKUP($A66&amp;F$1,output!$A:$B,2,0)," -")</f>
        <v xml:space="preserve"> -</v>
      </c>
      <c r="G66" s="18" t="str">
        <f>IFERROR(VLOOKUP(F66,Preços!$A:$AH,MATCH($C66,Preços!$1:$1),0)," -")</f>
        <v xml:space="preserve"> -</v>
      </c>
      <c r="H66" s="14" t="str">
        <f>IFERROR(VLOOKUP($A66&amp;H$1,output!$A:$B,2,0)," -")</f>
        <v xml:space="preserve"> -</v>
      </c>
      <c r="I66" s="18" t="str">
        <f>IFERROR(VLOOKUP(H66,Preços!$A:$AH,MATCH($C66,Preços!$1:$1),0)," -")</f>
        <v xml:space="preserve"> -</v>
      </c>
      <c r="J66" s="14" t="str">
        <f>IFERROR(VLOOKUP($A66&amp;J$1,output!$A:$B,2,0)," -")</f>
        <v>JadlogJadlog RodoviarioPECapital</v>
      </c>
      <c r="K66" s="18">
        <f>IFERROR(VLOOKUP(J66,Preços!$A:$AH,MATCH($C66,Preços!$1:$1),0)," -")</f>
        <v>13.78</v>
      </c>
      <c r="L66" s="14" t="str">
        <f>IFERROR(VLOOKUP($A66&amp;L$1,output!$A:$B,2,0)," -")</f>
        <v xml:space="preserve"> -</v>
      </c>
      <c r="M66" s="18" t="str">
        <f>IFERROR(VLOOKUP(L66,Preços!$A:$AH,MATCH($C66,Preços!$1:$1),0)," -")</f>
        <v xml:space="preserve"> -</v>
      </c>
      <c r="N66" s="14" t="str">
        <f>IFERROR(VLOOKUP($A66&amp;N$1,output!$A:$B,2,0)," -")</f>
        <v xml:space="preserve"> -</v>
      </c>
      <c r="O66" s="18" t="str">
        <f>IFERROR(VLOOKUP(N66,Preços!$A:$AH,MATCH($C66,Preços!$1:$1),0)," -")</f>
        <v xml:space="preserve"> -</v>
      </c>
      <c r="P66" s="14" t="str">
        <f>IFERROR(VLOOKUP($A66&amp;P$1,output!$A:$B,2,0)," -")</f>
        <v>NowlogNowlog StandardPEINT.01</v>
      </c>
      <c r="Q66" s="18">
        <f>IFERROR(VLOOKUP(P66,Preços!$A:$AH,MATCH($C66,Preços!$1:$1),0)," -")</f>
        <v>14.25</v>
      </c>
      <c r="R66" s="14" t="str">
        <f>IFERROR(VLOOKUP($A66&amp;R$1,output!$A:$B,2,0)," -")</f>
        <v xml:space="preserve"> -</v>
      </c>
      <c r="S66" s="18" t="str">
        <f>IFERROR(VLOOKUP(R66,Preços!$A:$AH,MATCH($C66,Preços!$1:$1),0)," -")</f>
        <v xml:space="preserve"> -</v>
      </c>
      <c r="T66" s="14" t="str">
        <f>IFERROR(VLOOKUP($A66&amp;T$1,output!$A:$B,2,0)," -")</f>
        <v>SpeedlogSpeedlog StandardPEInterior</v>
      </c>
      <c r="U66" s="18">
        <f>IFERROR(VLOOKUP(T66,Preços!$A:$AH,MATCH($C66,Preços!$1:$1),0)," -")</f>
        <v>33.46</v>
      </c>
      <c r="V66" s="14" t="str">
        <f>IFERROR(VLOOKUP($A66&amp;V$1,output!$A:$B,2,0)," -")</f>
        <v xml:space="preserve"> -</v>
      </c>
      <c r="W66" s="18" t="str">
        <f>IFERROR(VLOOKUP(V66,Preços!$A:$AH,MATCH($C66,Preços!$1:$1),0)," -")</f>
        <v xml:space="preserve"> -</v>
      </c>
      <c r="X66" s="22" t="str">
        <f t="shared" si="0"/>
        <v>Correios</v>
      </c>
      <c r="Y66" s="21">
        <f t="shared" si="1"/>
        <v>12.4</v>
      </c>
    </row>
    <row r="67" spans="1:25" x14ac:dyDescent="0.25">
      <c r="A67" s="16">
        <v>57035250</v>
      </c>
      <c r="B67" s="17">
        <v>0.9</v>
      </c>
      <c r="C67">
        <f>IF(AND(B67&gt;Preços!$M$1,B67&lt;=Preços!$N$1),Preços!$N$1,IF(AND(B67&gt;Preços!$N$1,B67&lt;=Preços!$O$1),Preços!$O$1,IF(AND(B67&gt;Preços!$O$1,B67&lt;=Preços!$P$1),Preços!$P$1,IF(AND(B67&gt;Preços!$P$1,B67&lt;=Preços!$Q$1),Preços!$Q$1,IF(AND(B67&gt;Preços!$Q$1,B67&lt;=Preços!$R$1),Preços!$R$1,IF(AND(B67&gt;Preços!$R$1,B67&lt;=Preços!$S$1),Preços!$S$1,IF(AND(B67&gt;Preços!$R$1,B67&lt;=Preços!$S$1),Preços!$S$1,IF(AND(B67&gt;Preços!$S$1,B67&lt;=Preços!$T$1),Preços!$T$1,IF(AND(B67&gt;Preços!$T$1,B67&lt;=Preços!$U$1),Preços!$U$1,IF(AND(B67&gt;Preços!$U$1,B67&lt;=Preços!$V$1),Preços!$V$1,IF(AND(B67&gt;Preços!$V$1,B67&lt;=Preços!$W$1),Preços!$W$1,IF(AND(B67&gt;Preços!$W$1,B67&lt;=Preços!$X$1),Preços!$X$1,IF(AND(B67&gt;Preços!$X$1,B67&lt;=Preços!$Y$1),Preços!$Y$1,IF(AND(B67&gt;Preços!$Y$1,B67&lt;=Preços!$Z$1),Preços!$Z$1,IF(AND(B67&gt;Preços!$Z$1,B67&lt;=Preços!$AA$1),Preços!$AA$1,IF(AND(B67&gt;Preços!$AA$1,B67&lt;=Preços!$AB$1),Preços!$AB$1,IF(AND(B67&gt;Preços!$AB$1,B67&lt;=Preços!$AC$1),Preços!$AC$1,IF(AND(B67&gt;Preços!$AC$1,B67&lt;=Preços!$AD$1),Preços!$AD$1,IF(AND(B67&gt;Preços!$AD$1,B67&lt;=Preços!$AE$1),Preços!$AE$1,IF(AND(B67&gt;Preços!$AE$1,B67&lt;=Preços!$AF$1),Preços!$AF$1,IF(AND(B67&gt;Preços!$AF$1,B67&lt;=Preços!$AG$1),Preços!$AG$1,IF(AND(B67&gt;Preços!$AG$1,B67&lt;=Preços!$AH$1),Preços!$AH$1))))))))))))))))))))))</f>
        <v>0.9</v>
      </c>
      <c r="D67" s="14" t="str">
        <f>IFERROR(VLOOKUP($A67&amp;D$1,output!$A:$B,2,0)," -")</f>
        <v>CorreiosImpresso EconômicoALMódico</v>
      </c>
      <c r="E67" s="18">
        <f>IFERROR(VLOOKUP(D67,Preços!$A:$AH,MATCH($C67,Preços!$1:$1),0)," -")</f>
        <v>12.4</v>
      </c>
      <c r="F67" s="14" t="str">
        <f>IFERROR(VLOOKUP($A67&amp;F$1,output!$A:$B,2,0)," -")</f>
        <v xml:space="preserve"> -</v>
      </c>
      <c r="G67" s="18" t="str">
        <f>IFERROR(VLOOKUP(F67,Preços!$A:$AH,MATCH($C67,Preços!$1:$1),0)," -")</f>
        <v xml:space="preserve"> -</v>
      </c>
      <c r="H67" s="14" t="str">
        <f>IFERROR(VLOOKUP($A67&amp;H$1,output!$A:$B,2,0)," -")</f>
        <v>Flash CourierFlash Courier PACALCapital</v>
      </c>
      <c r="I67" s="18">
        <f>IFERROR(VLOOKUP(H67,Preços!$A:$AH,MATCH($C67,Preços!$1:$1),0)," -")</f>
        <v>21</v>
      </c>
      <c r="J67" s="14" t="str">
        <f>IFERROR(VLOOKUP($A67&amp;J$1,output!$A:$B,2,0)," -")</f>
        <v>JadlogJadlog RodoviarioALCapital</v>
      </c>
      <c r="K67" s="18">
        <f>IFERROR(VLOOKUP(J67,Preços!$A:$AH,MATCH($C67,Preços!$1:$1),0)," -")</f>
        <v>13.47</v>
      </c>
      <c r="L67" s="14" t="str">
        <f>IFERROR(VLOOKUP($A67&amp;L$1,output!$A:$B,2,0)," -")</f>
        <v xml:space="preserve"> -</v>
      </c>
      <c r="M67" s="18" t="str">
        <f>IFERROR(VLOOKUP(L67,Preços!$A:$AH,MATCH($C67,Preços!$1:$1),0)," -")</f>
        <v xml:space="preserve"> -</v>
      </c>
      <c r="N67" s="14" t="str">
        <f>IFERROR(VLOOKUP($A67&amp;N$1,output!$A:$B,2,0)," -")</f>
        <v xml:space="preserve"> -</v>
      </c>
      <c r="O67" s="18" t="str">
        <f>IFERROR(VLOOKUP(N67,Preços!$A:$AH,MATCH($C67,Preços!$1:$1),0)," -")</f>
        <v xml:space="preserve"> -</v>
      </c>
      <c r="P67" s="14" t="str">
        <f>IFERROR(VLOOKUP($A67&amp;P$1,output!$A:$B,2,0)," -")</f>
        <v>NowlogNowlog StandardALCAP.01</v>
      </c>
      <c r="Q67" s="18">
        <f>IFERROR(VLOOKUP(P67,Preços!$A:$AH,MATCH($C67,Preços!$1:$1),0)," -")</f>
        <v>11.399999999999999</v>
      </c>
      <c r="R67" s="14" t="str">
        <f>IFERROR(VLOOKUP($A67&amp;R$1,output!$A:$B,2,0)," -")</f>
        <v xml:space="preserve"> -</v>
      </c>
      <c r="S67" s="18" t="str">
        <f>IFERROR(VLOOKUP(R67,Preços!$A:$AH,MATCH($C67,Preços!$1:$1),0)," -")</f>
        <v xml:space="preserve"> -</v>
      </c>
      <c r="T67" s="14" t="str">
        <f>IFERROR(VLOOKUP($A67&amp;T$1,output!$A:$B,2,0)," -")</f>
        <v>SpeedlogSpeedlog StandardALCapital</v>
      </c>
      <c r="U67" s="18">
        <f>IFERROR(VLOOKUP(T67,Preços!$A:$AH,MATCH($C67,Preços!$1:$1),0)," -")</f>
        <v>26.59</v>
      </c>
      <c r="V67" s="14" t="str">
        <f>IFERROR(VLOOKUP($A67&amp;V$1,output!$A:$B,2,0)," -")</f>
        <v xml:space="preserve"> -</v>
      </c>
      <c r="W67" s="18" t="str">
        <f>IFERROR(VLOOKUP(V67,Preços!$A:$AH,MATCH($C67,Preços!$1:$1),0)," -")</f>
        <v xml:space="preserve"> -</v>
      </c>
      <c r="X67" s="22" t="str">
        <f t="shared" ref="X67:X130" si="2">INDEX($D$1:$W$1,0,MATCH(Y67,D67:W67,0)-1)</f>
        <v>Nowlog</v>
      </c>
      <c r="Y67" s="21">
        <f t="shared" ref="Y67:Y130" si="3">MIN(E67:W67)</f>
        <v>11.399999999999999</v>
      </c>
    </row>
    <row r="68" spans="1:25" x14ac:dyDescent="0.25">
      <c r="A68" s="16">
        <v>60115170</v>
      </c>
      <c r="B68" s="17">
        <v>0.9</v>
      </c>
      <c r="C68">
        <f>IF(AND(B68&gt;Preços!$M$1,B68&lt;=Preços!$N$1),Preços!$N$1,IF(AND(B68&gt;Preços!$N$1,B68&lt;=Preços!$O$1),Preços!$O$1,IF(AND(B68&gt;Preços!$O$1,B68&lt;=Preços!$P$1),Preços!$P$1,IF(AND(B68&gt;Preços!$P$1,B68&lt;=Preços!$Q$1),Preços!$Q$1,IF(AND(B68&gt;Preços!$Q$1,B68&lt;=Preços!$R$1),Preços!$R$1,IF(AND(B68&gt;Preços!$R$1,B68&lt;=Preços!$S$1),Preços!$S$1,IF(AND(B68&gt;Preços!$R$1,B68&lt;=Preços!$S$1),Preços!$S$1,IF(AND(B68&gt;Preços!$S$1,B68&lt;=Preços!$T$1),Preços!$T$1,IF(AND(B68&gt;Preços!$T$1,B68&lt;=Preços!$U$1),Preços!$U$1,IF(AND(B68&gt;Preços!$U$1,B68&lt;=Preços!$V$1),Preços!$V$1,IF(AND(B68&gt;Preços!$V$1,B68&lt;=Preços!$W$1),Preços!$W$1,IF(AND(B68&gt;Preços!$W$1,B68&lt;=Preços!$X$1),Preços!$X$1,IF(AND(B68&gt;Preços!$X$1,B68&lt;=Preços!$Y$1),Preços!$Y$1,IF(AND(B68&gt;Preços!$Y$1,B68&lt;=Preços!$Z$1),Preços!$Z$1,IF(AND(B68&gt;Preços!$Z$1,B68&lt;=Preços!$AA$1),Preços!$AA$1,IF(AND(B68&gt;Preços!$AA$1,B68&lt;=Preços!$AB$1),Preços!$AB$1,IF(AND(B68&gt;Preços!$AB$1,B68&lt;=Preços!$AC$1),Preços!$AC$1,IF(AND(B68&gt;Preços!$AC$1,B68&lt;=Preços!$AD$1),Preços!$AD$1,IF(AND(B68&gt;Preços!$AD$1,B68&lt;=Preços!$AE$1),Preços!$AE$1,IF(AND(B68&gt;Preços!$AE$1,B68&lt;=Preços!$AF$1),Preços!$AF$1,IF(AND(B68&gt;Preços!$AF$1,B68&lt;=Preços!$AG$1),Preços!$AG$1,IF(AND(B68&gt;Preços!$AG$1,B68&lt;=Preços!$AH$1),Preços!$AH$1))))))))))))))))))))))</f>
        <v>0.9</v>
      </c>
      <c r="D68" s="14" t="str">
        <f>IFERROR(VLOOKUP($A68&amp;D$1,output!$A:$B,2,0)," -")</f>
        <v>CorreiosImpresso EconômicoCEMódico</v>
      </c>
      <c r="E68" s="18">
        <f>IFERROR(VLOOKUP(D68,Preços!$A:$AH,MATCH($C68,Preços!$1:$1),0)," -")</f>
        <v>12.4</v>
      </c>
      <c r="F68" s="14" t="str">
        <f>IFERROR(VLOOKUP($A68&amp;F$1,output!$A:$B,2,0)," -")</f>
        <v xml:space="preserve"> -</v>
      </c>
      <c r="G68" s="18" t="str">
        <f>IFERROR(VLOOKUP(F68,Preços!$A:$AH,MATCH($C68,Preços!$1:$1),0)," -")</f>
        <v xml:space="preserve"> -</v>
      </c>
      <c r="H68" s="14" t="str">
        <f>IFERROR(VLOOKUP($A68&amp;H$1,output!$A:$B,2,0)," -")</f>
        <v>Flash CourierFlash Courier PACCECapital</v>
      </c>
      <c r="I68" s="18">
        <f>IFERROR(VLOOKUP(H68,Preços!$A:$AH,MATCH($C68,Preços!$1:$1),0)," -")</f>
        <v>26</v>
      </c>
      <c r="J68" s="14" t="str">
        <f>IFERROR(VLOOKUP($A68&amp;J$1,output!$A:$B,2,0)," -")</f>
        <v>JadlogJadlog RodoviarioCECapital</v>
      </c>
      <c r="K68" s="18">
        <f>IFERROR(VLOOKUP(J68,Preços!$A:$AH,MATCH($C68,Preços!$1:$1),0)," -")</f>
        <v>14.42</v>
      </c>
      <c r="L68" s="14" t="str">
        <f>IFERROR(VLOOKUP($A68&amp;L$1,output!$A:$B,2,0)," -")</f>
        <v xml:space="preserve"> -</v>
      </c>
      <c r="M68" s="18" t="str">
        <f>IFERROR(VLOOKUP(L68,Preços!$A:$AH,MATCH($C68,Preços!$1:$1),0)," -")</f>
        <v xml:space="preserve"> -</v>
      </c>
      <c r="N68" s="14" t="str">
        <f>IFERROR(VLOOKUP($A68&amp;N$1,output!$A:$B,2,0)," -")</f>
        <v>LoggiNLoggi StandardNCECE Zona 1</v>
      </c>
      <c r="O68" s="18">
        <f>IFERROR(VLOOKUP(N68,Preços!$A:$AH,MATCH($C68,Preços!$1:$1),0)," -")</f>
        <v>8.9499999999999993</v>
      </c>
      <c r="P68" s="14" t="str">
        <f>IFERROR(VLOOKUP($A68&amp;P$1,output!$A:$B,2,0)," -")</f>
        <v>NowlogNowlog StandardCECAP.01</v>
      </c>
      <c r="Q68" s="18">
        <f>IFERROR(VLOOKUP(P68,Preços!$A:$AH,MATCH($C68,Preços!$1:$1),0)," -")</f>
        <v>11.399999999999999</v>
      </c>
      <c r="R68" s="14" t="str">
        <f>IFERROR(VLOOKUP($A68&amp;R$1,output!$A:$B,2,0)," -")</f>
        <v xml:space="preserve"> -</v>
      </c>
      <c r="S68" s="18" t="str">
        <f>IFERROR(VLOOKUP(R68,Preços!$A:$AH,MATCH($C68,Preços!$1:$1),0)," -")</f>
        <v xml:space="preserve"> -</v>
      </c>
      <c r="T68" s="14" t="str">
        <f>IFERROR(VLOOKUP($A68&amp;T$1,output!$A:$B,2,0)," -")</f>
        <v>SpeedlogSpeedlog StandardCECapital</v>
      </c>
      <c r="U68" s="18">
        <f>IFERROR(VLOOKUP(T68,Preços!$A:$AH,MATCH($C68,Preços!$1:$1),0)," -")</f>
        <v>31.61</v>
      </c>
      <c r="V68" s="14" t="str">
        <f>IFERROR(VLOOKUP($A68&amp;V$1,output!$A:$B,2,0)," -")</f>
        <v xml:space="preserve"> -</v>
      </c>
      <c r="W68" s="18" t="str">
        <f>IFERROR(VLOOKUP(V68,Preços!$A:$AH,MATCH($C68,Preços!$1:$1),0)," -")</f>
        <v xml:space="preserve"> -</v>
      </c>
      <c r="X68" s="22" t="str">
        <f t="shared" si="2"/>
        <v>LoggiN</v>
      </c>
      <c r="Y68" s="21">
        <f t="shared" si="3"/>
        <v>8.9499999999999993</v>
      </c>
    </row>
    <row r="69" spans="1:25" x14ac:dyDescent="0.25">
      <c r="A69" s="16">
        <v>47806014</v>
      </c>
      <c r="B69" s="17">
        <v>0.9</v>
      </c>
      <c r="C69">
        <f>IF(AND(B69&gt;Preços!$M$1,B69&lt;=Preços!$N$1),Preços!$N$1,IF(AND(B69&gt;Preços!$N$1,B69&lt;=Preços!$O$1),Preços!$O$1,IF(AND(B69&gt;Preços!$O$1,B69&lt;=Preços!$P$1),Preços!$P$1,IF(AND(B69&gt;Preços!$P$1,B69&lt;=Preços!$Q$1),Preços!$Q$1,IF(AND(B69&gt;Preços!$Q$1,B69&lt;=Preços!$R$1),Preços!$R$1,IF(AND(B69&gt;Preços!$R$1,B69&lt;=Preços!$S$1),Preços!$S$1,IF(AND(B69&gt;Preços!$R$1,B69&lt;=Preços!$S$1),Preços!$S$1,IF(AND(B69&gt;Preços!$S$1,B69&lt;=Preços!$T$1),Preços!$T$1,IF(AND(B69&gt;Preços!$T$1,B69&lt;=Preços!$U$1),Preços!$U$1,IF(AND(B69&gt;Preços!$U$1,B69&lt;=Preços!$V$1),Preços!$V$1,IF(AND(B69&gt;Preços!$V$1,B69&lt;=Preços!$W$1),Preços!$W$1,IF(AND(B69&gt;Preços!$W$1,B69&lt;=Preços!$X$1),Preços!$X$1,IF(AND(B69&gt;Preços!$X$1,B69&lt;=Preços!$Y$1),Preços!$Y$1,IF(AND(B69&gt;Preços!$Y$1,B69&lt;=Preços!$Z$1),Preços!$Z$1,IF(AND(B69&gt;Preços!$Z$1,B69&lt;=Preços!$AA$1),Preços!$AA$1,IF(AND(B69&gt;Preços!$AA$1,B69&lt;=Preços!$AB$1),Preços!$AB$1,IF(AND(B69&gt;Preços!$AB$1,B69&lt;=Preços!$AC$1),Preços!$AC$1,IF(AND(B69&gt;Preços!$AC$1,B69&lt;=Preços!$AD$1),Preços!$AD$1,IF(AND(B69&gt;Preços!$AD$1,B69&lt;=Preços!$AE$1),Preços!$AE$1,IF(AND(B69&gt;Preços!$AE$1,B69&lt;=Preços!$AF$1),Preços!$AF$1,IF(AND(B69&gt;Preços!$AF$1,B69&lt;=Preços!$AG$1),Preços!$AG$1,IF(AND(B69&gt;Preços!$AG$1,B69&lt;=Preços!$AH$1),Preços!$AH$1))))))))))))))))))))))</f>
        <v>0.9</v>
      </c>
      <c r="D69" s="14" t="str">
        <f>IFERROR(VLOOKUP($A69&amp;D$1,output!$A:$B,2,0)," -")</f>
        <v>CorreiosImpresso EconômicoBAMódico</v>
      </c>
      <c r="E69" s="18">
        <f>IFERROR(VLOOKUP(D69,Preços!$A:$AH,MATCH($C69,Preços!$1:$1),0)," -")</f>
        <v>12.4</v>
      </c>
      <c r="F69" s="14" t="str">
        <f>IFERROR(VLOOKUP($A69&amp;F$1,output!$A:$B,2,0)," -")</f>
        <v xml:space="preserve"> -</v>
      </c>
      <c r="G69" s="18" t="str">
        <f>IFERROR(VLOOKUP(F69,Preços!$A:$AH,MATCH($C69,Preços!$1:$1),0)," -")</f>
        <v xml:space="preserve"> -</v>
      </c>
      <c r="H69" s="14" t="str">
        <f>IFERROR(VLOOKUP($A69&amp;H$1,output!$A:$B,2,0)," -")</f>
        <v xml:space="preserve"> -</v>
      </c>
      <c r="I69" s="18" t="str">
        <f>IFERROR(VLOOKUP(H69,Preços!$A:$AH,MATCH($C69,Preços!$1:$1),0)," -")</f>
        <v xml:space="preserve"> -</v>
      </c>
      <c r="J69" s="14" t="str">
        <f>IFERROR(VLOOKUP($A69&amp;J$1,output!$A:$B,2,0)," -")</f>
        <v>JadlogJadlog RodoviarioBACapital</v>
      </c>
      <c r="K69" s="18">
        <f>IFERROR(VLOOKUP(J69,Preços!$A:$AH,MATCH($C69,Preços!$1:$1),0)," -")</f>
        <v>13.47</v>
      </c>
      <c r="L69" s="14" t="str">
        <f>IFERROR(VLOOKUP($A69&amp;L$1,output!$A:$B,2,0)," -")</f>
        <v xml:space="preserve"> -</v>
      </c>
      <c r="M69" s="18" t="str">
        <f>IFERROR(VLOOKUP(L69,Preços!$A:$AH,MATCH($C69,Preços!$1:$1),0)," -")</f>
        <v xml:space="preserve"> -</v>
      </c>
      <c r="N69" s="14" t="str">
        <f>IFERROR(VLOOKUP($A69&amp;N$1,output!$A:$B,2,0)," -")</f>
        <v xml:space="preserve"> -</v>
      </c>
      <c r="O69" s="18" t="str">
        <f>IFERROR(VLOOKUP(N69,Preços!$A:$AH,MATCH($C69,Preços!$1:$1),0)," -")</f>
        <v xml:space="preserve"> -</v>
      </c>
      <c r="P69" s="14" t="str">
        <f>IFERROR(VLOOKUP($A69&amp;P$1,output!$A:$B,2,0)," -")</f>
        <v>NowlogNowlog StandardBAINT.01</v>
      </c>
      <c r="Q69" s="18">
        <f>IFERROR(VLOOKUP(P69,Preços!$A:$AH,MATCH($C69,Preços!$1:$1),0)," -")</f>
        <v>14.25</v>
      </c>
      <c r="R69" s="14" t="str">
        <f>IFERROR(VLOOKUP($A69&amp;R$1,output!$A:$B,2,0)," -")</f>
        <v xml:space="preserve"> -</v>
      </c>
      <c r="S69" s="18" t="str">
        <f>IFERROR(VLOOKUP(R69,Preços!$A:$AH,MATCH($C69,Preços!$1:$1),0)," -")</f>
        <v xml:space="preserve"> -</v>
      </c>
      <c r="T69" s="14" t="str">
        <f>IFERROR(VLOOKUP($A69&amp;T$1,output!$A:$B,2,0)," -")</f>
        <v>SpeedlogSpeedlog StandardBAInterior</v>
      </c>
      <c r="U69" s="18">
        <f>IFERROR(VLOOKUP(T69,Preços!$A:$AH,MATCH($C69,Preços!$1:$1),0)," -")</f>
        <v>28.01</v>
      </c>
      <c r="V69" s="14" t="str">
        <f>IFERROR(VLOOKUP($A69&amp;V$1,output!$A:$B,2,0)," -")</f>
        <v xml:space="preserve"> -</v>
      </c>
      <c r="W69" s="18" t="str">
        <f>IFERROR(VLOOKUP(V69,Preços!$A:$AH,MATCH($C69,Preços!$1:$1),0)," -")</f>
        <v xml:space="preserve"> -</v>
      </c>
      <c r="X69" s="22" t="str">
        <f t="shared" si="2"/>
        <v>Correios</v>
      </c>
      <c r="Y69" s="21">
        <f t="shared" si="3"/>
        <v>12.4</v>
      </c>
    </row>
    <row r="70" spans="1:25" x14ac:dyDescent="0.25">
      <c r="A70" s="16">
        <v>61932600</v>
      </c>
      <c r="B70" s="17">
        <v>0.9</v>
      </c>
      <c r="C70">
        <f>IF(AND(B70&gt;Preços!$M$1,B70&lt;=Preços!$N$1),Preços!$N$1,IF(AND(B70&gt;Preços!$N$1,B70&lt;=Preços!$O$1),Preços!$O$1,IF(AND(B70&gt;Preços!$O$1,B70&lt;=Preços!$P$1),Preços!$P$1,IF(AND(B70&gt;Preços!$P$1,B70&lt;=Preços!$Q$1),Preços!$Q$1,IF(AND(B70&gt;Preços!$Q$1,B70&lt;=Preços!$R$1),Preços!$R$1,IF(AND(B70&gt;Preços!$R$1,B70&lt;=Preços!$S$1),Preços!$S$1,IF(AND(B70&gt;Preços!$R$1,B70&lt;=Preços!$S$1),Preços!$S$1,IF(AND(B70&gt;Preços!$S$1,B70&lt;=Preços!$T$1),Preços!$T$1,IF(AND(B70&gt;Preços!$T$1,B70&lt;=Preços!$U$1),Preços!$U$1,IF(AND(B70&gt;Preços!$U$1,B70&lt;=Preços!$V$1),Preços!$V$1,IF(AND(B70&gt;Preços!$V$1,B70&lt;=Preços!$W$1),Preços!$W$1,IF(AND(B70&gt;Preços!$W$1,B70&lt;=Preços!$X$1),Preços!$X$1,IF(AND(B70&gt;Preços!$X$1,B70&lt;=Preços!$Y$1),Preços!$Y$1,IF(AND(B70&gt;Preços!$Y$1,B70&lt;=Preços!$Z$1),Preços!$Z$1,IF(AND(B70&gt;Preços!$Z$1,B70&lt;=Preços!$AA$1),Preços!$AA$1,IF(AND(B70&gt;Preços!$AA$1,B70&lt;=Preços!$AB$1),Preços!$AB$1,IF(AND(B70&gt;Preços!$AB$1,B70&lt;=Preços!$AC$1),Preços!$AC$1,IF(AND(B70&gt;Preços!$AC$1,B70&lt;=Preços!$AD$1),Preços!$AD$1,IF(AND(B70&gt;Preços!$AD$1,B70&lt;=Preços!$AE$1),Preços!$AE$1,IF(AND(B70&gt;Preços!$AE$1,B70&lt;=Preços!$AF$1),Preços!$AF$1,IF(AND(B70&gt;Preços!$AF$1,B70&lt;=Preços!$AG$1),Preços!$AG$1,IF(AND(B70&gt;Preços!$AG$1,B70&lt;=Preços!$AH$1),Preços!$AH$1))))))))))))))))))))))</f>
        <v>0.9</v>
      </c>
      <c r="D70" s="14" t="str">
        <f>IFERROR(VLOOKUP($A70&amp;D$1,output!$A:$B,2,0)," -")</f>
        <v>CorreiosImpresso EconômicoCEMódico</v>
      </c>
      <c r="E70" s="18">
        <f>IFERROR(VLOOKUP(D70,Preços!$A:$AH,MATCH($C70,Preços!$1:$1),0)," -")</f>
        <v>12.4</v>
      </c>
      <c r="F70" s="14" t="str">
        <f>IFERROR(VLOOKUP($A70&amp;F$1,output!$A:$B,2,0)," -")</f>
        <v xml:space="preserve"> -</v>
      </c>
      <c r="G70" s="18" t="str">
        <f>IFERROR(VLOOKUP(F70,Preços!$A:$AH,MATCH($C70,Preços!$1:$1),0)," -")</f>
        <v xml:space="preserve"> -</v>
      </c>
      <c r="H70" s="14" t="str">
        <f>IFERROR(VLOOKUP($A70&amp;H$1,output!$A:$B,2,0)," -")</f>
        <v>Flash CourierFlash Courier PACCEInterior</v>
      </c>
      <c r="I70" s="18">
        <f>IFERROR(VLOOKUP(H70,Preços!$A:$AH,MATCH($C70,Preços!$1:$1),0)," -")</f>
        <v>26</v>
      </c>
      <c r="J70" s="14" t="str">
        <f>IFERROR(VLOOKUP($A70&amp;J$1,output!$A:$B,2,0)," -")</f>
        <v>JadlogJadlog RodoviarioCECapital</v>
      </c>
      <c r="K70" s="18">
        <f>IFERROR(VLOOKUP(J70,Preços!$A:$AH,MATCH($C70,Preços!$1:$1),0)," -")</f>
        <v>14.42</v>
      </c>
      <c r="L70" s="14" t="str">
        <f>IFERROR(VLOOKUP($A70&amp;L$1,output!$A:$B,2,0)," -")</f>
        <v xml:space="preserve"> -</v>
      </c>
      <c r="M70" s="18" t="str">
        <f>IFERROR(VLOOKUP(L70,Preços!$A:$AH,MATCH($C70,Preços!$1:$1),0)," -")</f>
        <v xml:space="preserve"> -</v>
      </c>
      <c r="N70" s="14" t="str">
        <f>IFERROR(VLOOKUP($A70&amp;N$1,output!$A:$B,2,0)," -")</f>
        <v xml:space="preserve"> -</v>
      </c>
      <c r="O70" s="18" t="str">
        <f>IFERROR(VLOOKUP(N70,Preços!$A:$AH,MATCH($C70,Preços!$1:$1),0)," -")</f>
        <v xml:space="preserve"> -</v>
      </c>
      <c r="P70" s="14" t="str">
        <f>IFERROR(VLOOKUP($A70&amp;P$1,output!$A:$B,2,0)," -")</f>
        <v>NowlogNowlog StandardCEINT.01</v>
      </c>
      <c r="Q70" s="18">
        <f>IFERROR(VLOOKUP(P70,Preços!$A:$AH,MATCH($C70,Preços!$1:$1),0)," -")</f>
        <v>14.25</v>
      </c>
      <c r="R70" s="14" t="str">
        <f>IFERROR(VLOOKUP($A70&amp;R$1,output!$A:$B,2,0)," -")</f>
        <v xml:space="preserve"> -</v>
      </c>
      <c r="S70" s="18" t="str">
        <f>IFERROR(VLOOKUP(R70,Preços!$A:$AH,MATCH($C70,Preços!$1:$1),0)," -")</f>
        <v xml:space="preserve"> -</v>
      </c>
      <c r="T70" s="14" t="str">
        <f>IFERROR(VLOOKUP($A70&amp;T$1,output!$A:$B,2,0)," -")</f>
        <v>SpeedlogSpeedlog StandardCEInterior</v>
      </c>
      <c r="U70" s="18">
        <f>IFERROR(VLOOKUP(T70,Preços!$A:$AH,MATCH($C70,Preços!$1:$1),0)," -")</f>
        <v>38.4</v>
      </c>
      <c r="V70" s="14" t="str">
        <f>IFERROR(VLOOKUP($A70&amp;V$1,output!$A:$B,2,0)," -")</f>
        <v xml:space="preserve"> -</v>
      </c>
      <c r="W70" s="18" t="str">
        <f>IFERROR(VLOOKUP(V70,Preços!$A:$AH,MATCH($C70,Preços!$1:$1),0)," -")</f>
        <v xml:space="preserve"> -</v>
      </c>
      <c r="X70" s="22" t="str">
        <f t="shared" si="2"/>
        <v>Correios</v>
      </c>
      <c r="Y70" s="21">
        <f t="shared" si="3"/>
        <v>12.4</v>
      </c>
    </row>
    <row r="71" spans="1:25" x14ac:dyDescent="0.25">
      <c r="A71" s="16">
        <v>49030210</v>
      </c>
      <c r="B71" s="17">
        <v>0.9</v>
      </c>
      <c r="C71">
        <f>IF(AND(B71&gt;Preços!$M$1,B71&lt;=Preços!$N$1),Preços!$N$1,IF(AND(B71&gt;Preços!$N$1,B71&lt;=Preços!$O$1),Preços!$O$1,IF(AND(B71&gt;Preços!$O$1,B71&lt;=Preços!$P$1),Preços!$P$1,IF(AND(B71&gt;Preços!$P$1,B71&lt;=Preços!$Q$1),Preços!$Q$1,IF(AND(B71&gt;Preços!$Q$1,B71&lt;=Preços!$R$1),Preços!$R$1,IF(AND(B71&gt;Preços!$R$1,B71&lt;=Preços!$S$1),Preços!$S$1,IF(AND(B71&gt;Preços!$R$1,B71&lt;=Preços!$S$1),Preços!$S$1,IF(AND(B71&gt;Preços!$S$1,B71&lt;=Preços!$T$1),Preços!$T$1,IF(AND(B71&gt;Preços!$T$1,B71&lt;=Preços!$U$1),Preços!$U$1,IF(AND(B71&gt;Preços!$U$1,B71&lt;=Preços!$V$1),Preços!$V$1,IF(AND(B71&gt;Preços!$V$1,B71&lt;=Preços!$W$1),Preços!$W$1,IF(AND(B71&gt;Preços!$W$1,B71&lt;=Preços!$X$1),Preços!$X$1,IF(AND(B71&gt;Preços!$X$1,B71&lt;=Preços!$Y$1),Preços!$Y$1,IF(AND(B71&gt;Preços!$Y$1,B71&lt;=Preços!$Z$1),Preços!$Z$1,IF(AND(B71&gt;Preços!$Z$1,B71&lt;=Preços!$AA$1),Preços!$AA$1,IF(AND(B71&gt;Preços!$AA$1,B71&lt;=Preços!$AB$1),Preços!$AB$1,IF(AND(B71&gt;Preços!$AB$1,B71&lt;=Preços!$AC$1),Preços!$AC$1,IF(AND(B71&gt;Preços!$AC$1,B71&lt;=Preços!$AD$1),Preços!$AD$1,IF(AND(B71&gt;Preços!$AD$1,B71&lt;=Preços!$AE$1),Preços!$AE$1,IF(AND(B71&gt;Preços!$AE$1,B71&lt;=Preços!$AF$1),Preços!$AF$1,IF(AND(B71&gt;Preços!$AF$1,B71&lt;=Preços!$AG$1),Preços!$AG$1,IF(AND(B71&gt;Preços!$AG$1,B71&lt;=Preços!$AH$1),Preços!$AH$1))))))))))))))))))))))</f>
        <v>0.9</v>
      </c>
      <c r="D71" s="14" t="str">
        <f>IFERROR(VLOOKUP($A71&amp;D$1,output!$A:$B,2,0)," -")</f>
        <v>CorreiosImpresso EconômicoSEMódico</v>
      </c>
      <c r="E71" s="18">
        <f>IFERROR(VLOOKUP(D71,Preços!$A:$AH,MATCH($C71,Preços!$1:$1),0)," -")</f>
        <v>12.4</v>
      </c>
      <c r="F71" s="14" t="str">
        <f>IFERROR(VLOOKUP($A71&amp;F$1,output!$A:$B,2,0)," -")</f>
        <v xml:space="preserve"> -</v>
      </c>
      <c r="G71" s="18" t="str">
        <f>IFERROR(VLOOKUP(F71,Preços!$A:$AH,MATCH($C71,Preços!$1:$1),0)," -")</f>
        <v xml:space="preserve"> -</v>
      </c>
      <c r="H71" s="14" t="str">
        <f>IFERROR(VLOOKUP($A71&amp;H$1,output!$A:$B,2,0)," -")</f>
        <v>Flash CourierFlash Courier PACSEInterior</v>
      </c>
      <c r="I71" s="18">
        <f>IFERROR(VLOOKUP(H71,Preços!$A:$AH,MATCH($C71,Preços!$1:$1),0)," -")</f>
        <v>21</v>
      </c>
      <c r="J71" s="14" t="str">
        <f>IFERROR(VLOOKUP($A71&amp;J$1,output!$A:$B,2,0)," -")</f>
        <v>JadlogJadlog RodoviarioSECapital</v>
      </c>
      <c r="K71" s="18">
        <f>IFERROR(VLOOKUP(J71,Preços!$A:$AH,MATCH($C71,Preços!$1:$1),0)," -")</f>
        <v>13.47</v>
      </c>
      <c r="L71" s="14" t="str">
        <f>IFERROR(VLOOKUP($A71&amp;L$1,output!$A:$B,2,0)," -")</f>
        <v xml:space="preserve"> -</v>
      </c>
      <c r="M71" s="18" t="str">
        <f>IFERROR(VLOOKUP(L71,Preços!$A:$AH,MATCH($C71,Preços!$1:$1),0)," -")</f>
        <v xml:space="preserve"> -</v>
      </c>
      <c r="N71" s="14" t="str">
        <f>IFERROR(VLOOKUP($A71&amp;N$1,output!$A:$B,2,0)," -")</f>
        <v xml:space="preserve"> -</v>
      </c>
      <c r="O71" s="18" t="str">
        <f>IFERROR(VLOOKUP(N71,Preços!$A:$AH,MATCH($C71,Preços!$1:$1),0)," -")</f>
        <v xml:space="preserve"> -</v>
      </c>
      <c r="P71" s="14" t="str">
        <f>IFERROR(VLOOKUP($A71&amp;P$1,output!$A:$B,2,0)," -")</f>
        <v>NowlogNowlog StandardSECAP.01</v>
      </c>
      <c r="Q71" s="18">
        <f>IFERROR(VLOOKUP(P71,Preços!$A:$AH,MATCH($C71,Preços!$1:$1),0)," -")</f>
        <v>11.399999999999999</v>
      </c>
      <c r="R71" s="14" t="str">
        <f>IFERROR(VLOOKUP($A71&amp;R$1,output!$A:$B,2,0)," -")</f>
        <v xml:space="preserve"> -</v>
      </c>
      <c r="S71" s="18" t="str">
        <f>IFERROR(VLOOKUP(R71,Preços!$A:$AH,MATCH($C71,Preços!$1:$1),0)," -")</f>
        <v xml:space="preserve"> -</v>
      </c>
      <c r="T71" s="14" t="str">
        <f>IFERROR(VLOOKUP($A71&amp;T$1,output!$A:$B,2,0)," -")</f>
        <v>SpeedlogSpeedlog StandardSECapital</v>
      </c>
      <c r="U71" s="18">
        <f>IFERROR(VLOOKUP(T71,Preços!$A:$AH,MATCH($C71,Preços!$1:$1),0)," -")</f>
        <v>26.59</v>
      </c>
      <c r="V71" s="14" t="str">
        <f>IFERROR(VLOOKUP($A71&amp;V$1,output!$A:$B,2,0)," -")</f>
        <v xml:space="preserve"> -</v>
      </c>
      <c r="W71" s="18" t="str">
        <f>IFERROR(VLOOKUP(V71,Preços!$A:$AH,MATCH($C71,Preços!$1:$1),0)," -")</f>
        <v xml:space="preserve"> -</v>
      </c>
      <c r="X71" s="22" t="str">
        <f t="shared" si="2"/>
        <v>Nowlog</v>
      </c>
      <c r="Y71" s="21">
        <f t="shared" si="3"/>
        <v>11.399999999999999</v>
      </c>
    </row>
    <row r="72" spans="1:25" x14ac:dyDescent="0.25">
      <c r="A72" s="16">
        <v>57061410</v>
      </c>
      <c r="B72" s="17">
        <v>0.9</v>
      </c>
      <c r="C72">
        <f>IF(AND(B72&gt;Preços!$M$1,B72&lt;=Preços!$N$1),Preços!$N$1,IF(AND(B72&gt;Preços!$N$1,B72&lt;=Preços!$O$1),Preços!$O$1,IF(AND(B72&gt;Preços!$O$1,B72&lt;=Preços!$P$1),Preços!$P$1,IF(AND(B72&gt;Preços!$P$1,B72&lt;=Preços!$Q$1),Preços!$Q$1,IF(AND(B72&gt;Preços!$Q$1,B72&lt;=Preços!$R$1),Preços!$R$1,IF(AND(B72&gt;Preços!$R$1,B72&lt;=Preços!$S$1),Preços!$S$1,IF(AND(B72&gt;Preços!$R$1,B72&lt;=Preços!$S$1),Preços!$S$1,IF(AND(B72&gt;Preços!$S$1,B72&lt;=Preços!$T$1),Preços!$T$1,IF(AND(B72&gt;Preços!$T$1,B72&lt;=Preços!$U$1),Preços!$U$1,IF(AND(B72&gt;Preços!$U$1,B72&lt;=Preços!$V$1),Preços!$V$1,IF(AND(B72&gt;Preços!$V$1,B72&lt;=Preços!$W$1),Preços!$W$1,IF(AND(B72&gt;Preços!$W$1,B72&lt;=Preços!$X$1),Preços!$X$1,IF(AND(B72&gt;Preços!$X$1,B72&lt;=Preços!$Y$1),Preços!$Y$1,IF(AND(B72&gt;Preços!$Y$1,B72&lt;=Preços!$Z$1),Preços!$Z$1,IF(AND(B72&gt;Preços!$Z$1,B72&lt;=Preços!$AA$1),Preços!$AA$1,IF(AND(B72&gt;Preços!$AA$1,B72&lt;=Preços!$AB$1),Preços!$AB$1,IF(AND(B72&gt;Preços!$AB$1,B72&lt;=Preços!$AC$1),Preços!$AC$1,IF(AND(B72&gt;Preços!$AC$1,B72&lt;=Preços!$AD$1),Preços!$AD$1,IF(AND(B72&gt;Preços!$AD$1,B72&lt;=Preços!$AE$1),Preços!$AE$1,IF(AND(B72&gt;Preços!$AE$1,B72&lt;=Preços!$AF$1),Preços!$AF$1,IF(AND(B72&gt;Preços!$AF$1,B72&lt;=Preços!$AG$1),Preços!$AG$1,IF(AND(B72&gt;Preços!$AG$1,B72&lt;=Preços!$AH$1),Preços!$AH$1))))))))))))))))))))))</f>
        <v>0.9</v>
      </c>
      <c r="D72" s="14" t="str">
        <f>IFERROR(VLOOKUP($A72&amp;D$1,output!$A:$B,2,0)," -")</f>
        <v>CorreiosImpresso EconômicoALMódico</v>
      </c>
      <c r="E72" s="18">
        <f>IFERROR(VLOOKUP(D72,Preços!$A:$AH,MATCH($C72,Preços!$1:$1),0)," -")</f>
        <v>12.4</v>
      </c>
      <c r="F72" s="14" t="str">
        <f>IFERROR(VLOOKUP($A72&amp;F$1,output!$A:$B,2,0)," -")</f>
        <v xml:space="preserve"> -</v>
      </c>
      <c r="G72" s="18" t="str">
        <f>IFERROR(VLOOKUP(F72,Preços!$A:$AH,MATCH($C72,Preços!$1:$1),0)," -")</f>
        <v xml:space="preserve"> -</v>
      </c>
      <c r="H72" s="14" t="str">
        <f>IFERROR(VLOOKUP($A72&amp;H$1,output!$A:$B,2,0)," -")</f>
        <v>Flash CourierFlash Courier PACALCapital</v>
      </c>
      <c r="I72" s="18">
        <f>IFERROR(VLOOKUP(H72,Preços!$A:$AH,MATCH($C72,Preços!$1:$1),0)," -")</f>
        <v>21</v>
      </c>
      <c r="J72" s="14" t="str">
        <f>IFERROR(VLOOKUP($A72&amp;J$1,output!$A:$B,2,0)," -")</f>
        <v>JadlogJadlog RodoviarioALCapital</v>
      </c>
      <c r="K72" s="18">
        <f>IFERROR(VLOOKUP(J72,Preços!$A:$AH,MATCH($C72,Preços!$1:$1),0)," -")</f>
        <v>13.47</v>
      </c>
      <c r="L72" s="14" t="str">
        <f>IFERROR(VLOOKUP($A72&amp;L$1,output!$A:$B,2,0)," -")</f>
        <v xml:space="preserve"> -</v>
      </c>
      <c r="M72" s="18" t="str">
        <f>IFERROR(VLOOKUP(L72,Preços!$A:$AH,MATCH($C72,Preços!$1:$1),0)," -")</f>
        <v xml:space="preserve"> -</v>
      </c>
      <c r="N72" s="14" t="str">
        <f>IFERROR(VLOOKUP($A72&amp;N$1,output!$A:$B,2,0)," -")</f>
        <v xml:space="preserve"> -</v>
      </c>
      <c r="O72" s="18" t="str">
        <f>IFERROR(VLOOKUP(N72,Preços!$A:$AH,MATCH($C72,Preços!$1:$1),0)," -")</f>
        <v xml:space="preserve"> -</v>
      </c>
      <c r="P72" s="14" t="str">
        <f>IFERROR(VLOOKUP($A72&amp;P$1,output!$A:$B,2,0)," -")</f>
        <v>NowlogNowlog StandardALCAP.01</v>
      </c>
      <c r="Q72" s="18">
        <f>IFERROR(VLOOKUP(P72,Preços!$A:$AH,MATCH($C72,Preços!$1:$1),0)," -")</f>
        <v>11.399999999999999</v>
      </c>
      <c r="R72" s="14" t="str">
        <f>IFERROR(VLOOKUP($A72&amp;R$1,output!$A:$B,2,0)," -")</f>
        <v xml:space="preserve"> -</v>
      </c>
      <c r="S72" s="18" t="str">
        <f>IFERROR(VLOOKUP(R72,Preços!$A:$AH,MATCH($C72,Preços!$1:$1),0)," -")</f>
        <v xml:space="preserve"> -</v>
      </c>
      <c r="T72" s="14" t="str">
        <f>IFERROR(VLOOKUP($A72&amp;T$1,output!$A:$B,2,0)," -")</f>
        <v>SpeedlogSpeedlog StandardALCapital</v>
      </c>
      <c r="U72" s="18">
        <f>IFERROR(VLOOKUP(T72,Preços!$A:$AH,MATCH($C72,Preços!$1:$1),0)," -")</f>
        <v>26.59</v>
      </c>
      <c r="V72" s="14" t="str">
        <f>IFERROR(VLOOKUP($A72&amp;V$1,output!$A:$B,2,0)," -")</f>
        <v xml:space="preserve"> -</v>
      </c>
      <c r="W72" s="18" t="str">
        <f>IFERROR(VLOOKUP(V72,Preços!$A:$AH,MATCH($C72,Preços!$1:$1),0)," -")</f>
        <v xml:space="preserve"> -</v>
      </c>
      <c r="X72" s="22" t="str">
        <f t="shared" si="2"/>
        <v>Nowlog</v>
      </c>
      <c r="Y72" s="21">
        <f t="shared" si="3"/>
        <v>11.399999999999999</v>
      </c>
    </row>
    <row r="73" spans="1:25" x14ac:dyDescent="0.25">
      <c r="A73" s="16">
        <v>60875575</v>
      </c>
      <c r="B73" s="17">
        <v>0.9</v>
      </c>
      <c r="C73">
        <f>IF(AND(B73&gt;Preços!$M$1,B73&lt;=Preços!$N$1),Preços!$N$1,IF(AND(B73&gt;Preços!$N$1,B73&lt;=Preços!$O$1),Preços!$O$1,IF(AND(B73&gt;Preços!$O$1,B73&lt;=Preços!$P$1),Preços!$P$1,IF(AND(B73&gt;Preços!$P$1,B73&lt;=Preços!$Q$1),Preços!$Q$1,IF(AND(B73&gt;Preços!$Q$1,B73&lt;=Preços!$R$1),Preços!$R$1,IF(AND(B73&gt;Preços!$R$1,B73&lt;=Preços!$S$1),Preços!$S$1,IF(AND(B73&gt;Preços!$R$1,B73&lt;=Preços!$S$1),Preços!$S$1,IF(AND(B73&gt;Preços!$S$1,B73&lt;=Preços!$T$1),Preços!$T$1,IF(AND(B73&gt;Preços!$T$1,B73&lt;=Preços!$U$1),Preços!$U$1,IF(AND(B73&gt;Preços!$U$1,B73&lt;=Preços!$V$1),Preços!$V$1,IF(AND(B73&gt;Preços!$V$1,B73&lt;=Preços!$W$1),Preços!$W$1,IF(AND(B73&gt;Preços!$W$1,B73&lt;=Preços!$X$1),Preços!$X$1,IF(AND(B73&gt;Preços!$X$1,B73&lt;=Preços!$Y$1),Preços!$Y$1,IF(AND(B73&gt;Preços!$Y$1,B73&lt;=Preços!$Z$1),Preços!$Z$1,IF(AND(B73&gt;Preços!$Z$1,B73&lt;=Preços!$AA$1),Preços!$AA$1,IF(AND(B73&gt;Preços!$AA$1,B73&lt;=Preços!$AB$1),Preços!$AB$1,IF(AND(B73&gt;Preços!$AB$1,B73&lt;=Preços!$AC$1),Preços!$AC$1,IF(AND(B73&gt;Preços!$AC$1,B73&lt;=Preços!$AD$1),Preços!$AD$1,IF(AND(B73&gt;Preços!$AD$1,B73&lt;=Preços!$AE$1),Preços!$AE$1,IF(AND(B73&gt;Preços!$AE$1,B73&lt;=Preços!$AF$1),Preços!$AF$1,IF(AND(B73&gt;Preços!$AF$1,B73&lt;=Preços!$AG$1),Preços!$AG$1,IF(AND(B73&gt;Preços!$AG$1,B73&lt;=Preços!$AH$1),Preços!$AH$1))))))))))))))))))))))</f>
        <v>0.9</v>
      </c>
      <c r="D73" s="14" t="str">
        <f>IFERROR(VLOOKUP($A73&amp;D$1,output!$A:$B,2,0)," -")</f>
        <v>CorreiosImpresso EconômicoCEMódico</v>
      </c>
      <c r="E73" s="18">
        <f>IFERROR(VLOOKUP(D73,Preços!$A:$AH,MATCH($C73,Preços!$1:$1),0)," -")</f>
        <v>12.4</v>
      </c>
      <c r="F73" s="14" t="str">
        <f>IFERROR(VLOOKUP($A73&amp;F$1,output!$A:$B,2,0)," -")</f>
        <v xml:space="preserve"> -</v>
      </c>
      <c r="G73" s="18" t="str">
        <f>IFERROR(VLOOKUP(F73,Preços!$A:$AH,MATCH($C73,Preços!$1:$1),0)," -")</f>
        <v xml:space="preserve"> -</v>
      </c>
      <c r="H73" s="14" t="str">
        <f>IFERROR(VLOOKUP($A73&amp;H$1,output!$A:$B,2,0)," -")</f>
        <v>Flash CourierFlash Courier PACCECapital</v>
      </c>
      <c r="I73" s="18">
        <f>IFERROR(VLOOKUP(H73,Preços!$A:$AH,MATCH($C73,Preços!$1:$1),0)," -")</f>
        <v>26</v>
      </c>
      <c r="J73" s="14" t="str">
        <f>IFERROR(VLOOKUP($A73&amp;J$1,output!$A:$B,2,0)," -")</f>
        <v>JadlogJadlog RodoviarioCECapital</v>
      </c>
      <c r="K73" s="18">
        <f>IFERROR(VLOOKUP(J73,Preços!$A:$AH,MATCH($C73,Preços!$1:$1),0)," -")</f>
        <v>14.42</v>
      </c>
      <c r="L73" s="14" t="str">
        <f>IFERROR(VLOOKUP($A73&amp;L$1,output!$A:$B,2,0)," -")</f>
        <v xml:space="preserve"> -</v>
      </c>
      <c r="M73" s="18" t="str">
        <f>IFERROR(VLOOKUP(L73,Preços!$A:$AH,MATCH($C73,Preços!$1:$1),0)," -")</f>
        <v xml:space="preserve"> -</v>
      </c>
      <c r="N73" s="14" t="str">
        <f>IFERROR(VLOOKUP($A73&amp;N$1,output!$A:$B,2,0)," -")</f>
        <v xml:space="preserve"> -</v>
      </c>
      <c r="O73" s="18" t="str">
        <f>IFERROR(VLOOKUP(N73,Preços!$A:$AH,MATCH($C73,Preços!$1:$1),0)," -")</f>
        <v xml:space="preserve"> -</v>
      </c>
      <c r="P73" s="14" t="str">
        <f>IFERROR(VLOOKUP($A73&amp;P$1,output!$A:$B,2,0)," -")</f>
        <v>NowlogNowlog StandardCECAP.01</v>
      </c>
      <c r="Q73" s="18">
        <f>IFERROR(VLOOKUP(P73,Preços!$A:$AH,MATCH($C73,Preços!$1:$1),0)," -")</f>
        <v>11.399999999999999</v>
      </c>
      <c r="R73" s="14" t="str">
        <f>IFERROR(VLOOKUP($A73&amp;R$1,output!$A:$B,2,0)," -")</f>
        <v xml:space="preserve"> -</v>
      </c>
      <c r="S73" s="18" t="str">
        <f>IFERROR(VLOOKUP(R73,Preços!$A:$AH,MATCH($C73,Preços!$1:$1),0)," -")</f>
        <v xml:space="preserve"> -</v>
      </c>
      <c r="T73" s="14" t="str">
        <f>IFERROR(VLOOKUP($A73&amp;T$1,output!$A:$B,2,0)," -")</f>
        <v>SpeedlogSpeedlog StandardCECapital</v>
      </c>
      <c r="U73" s="18">
        <f>IFERROR(VLOOKUP(T73,Preços!$A:$AH,MATCH($C73,Preços!$1:$1),0)," -")</f>
        <v>31.61</v>
      </c>
      <c r="V73" s="14" t="str">
        <f>IFERROR(VLOOKUP($A73&amp;V$1,output!$A:$B,2,0)," -")</f>
        <v xml:space="preserve"> -</v>
      </c>
      <c r="W73" s="18" t="str">
        <f>IFERROR(VLOOKUP(V73,Preços!$A:$AH,MATCH($C73,Preços!$1:$1),0)," -")</f>
        <v xml:space="preserve"> -</v>
      </c>
      <c r="X73" s="22" t="str">
        <f t="shared" si="2"/>
        <v>Nowlog</v>
      </c>
      <c r="Y73" s="21">
        <f t="shared" si="3"/>
        <v>11.399999999999999</v>
      </c>
    </row>
    <row r="74" spans="1:25" x14ac:dyDescent="0.25">
      <c r="A74" s="16">
        <v>64000020</v>
      </c>
      <c r="B74" s="17">
        <v>0.9</v>
      </c>
      <c r="C74">
        <f>IF(AND(B74&gt;Preços!$M$1,B74&lt;=Preços!$N$1),Preços!$N$1,IF(AND(B74&gt;Preços!$N$1,B74&lt;=Preços!$O$1),Preços!$O$1,IF(AND(B74&gt;Preços!$O$1,B74&lt;=Preços!$P$1),Preços!$P$1,IF(AND(B74&gt;Preços!$P$1,B74&lt;=Preços!$Q$1),Preços!$Q$1,IF(AND(B74&gt;Preços!$Q$1,B74&lt;=Preços!$R$1),Preços!$R$1,IF(AND(B74&gt;Preços!$R$1,B74&lt;=Preços!$S$1),Preços!$S$1,IF(AND(B74&gt;Preços!$R$1,B74&lt;=Preços!$S$1),Preços!$S$1,IF(AND(B74&gt;Preços!$S$1,B74&lt;=Preços!$T$1),Preços!$T$1,IF(AND(B74&gt;Preços!$T$1,B74&lt;=Preços!$U$1),Preços!$U$1,IF(AND(B74&gt;Preços!$U$1,B74&lt;=Preços!$V$1),Preços!$V$1,IF(AND(B74&gt;Preços!$V$1,B74&lt;=Preços!$W$1),Preços!$W$1,IF(AND(B74&gt;Preços!$W$1,B74&lt;=Preços!$X$1),Preços!$X$1,IF(AND(B74&gt;Preços!$X$1,B74&lt;=Preços!$Y$1),Preços!$Y$1,IF(AND(B74&gt;Preços!$Y$1,B74&lt;=Preços!$Z$1),Preços!$Z$1,IF(AND(B74&gt;Preços!$Z$1,B74&lt;=Preços!$AA$1),Preços!$AA$1,IF(AND(B74&gt;Preços!$AA$1,B74&lt;=Preços!$AB$1),Preços!$AB$1,IF(AND(B74&gt;Preços!$AB$1,B74&lt;=Preços!$AC$1),Preços!$AC$1,IF(AND(B74&gt;Preços!$AC$1,B74&lt;=Preços!$AD$1),Preços!$AD$1,IF(AND(B74&gt;Preços!$AD$1,B74&lt;=Preços!$AE$1),Preços!$AE$1,IF(AND(B74&gt;Preços!$AE$1,B74&lt;=Preços!$AF$1),Preços!$AF$1,IF(AND(B74&gt;Preços!$AF$1,B74&lt;=Preços!$AG$1),Preços!$AG$1,IF(AND(B74&gt;Preços!$AG$1,B74&lt;=Preços!$AH$1),Preços!$AH$1))))))))))))))))))))))</f>
        <v>0.9</v>
      </c>
      <c r="D74" s="14" t="str">
        <f>IFERROR(VLOOKUP($A74&amp;D$1,output!$A:$B,2,0)," -")</f>
        <v>CorreiosImpresso EconômicoPIMódico</v>
      </c>
      <c r="E74" s="18">
        <f>IFERROR(VLOOKUP(D74,Preços!$A:$AH,MATCH($C74,Preços!$1:$1),0)," -")</f>
        <v>12.4</v>
      </c>
      <c r="F74" s="14" t="str">
        <f>IFERROR(VLOOKUP($A74&amp;F$1,output!$A:$B,2,0)," -")</f>
        <v xml:space="preserve"> -</v>
      </c>
      <c r="G74" s="18" t="str">
        <f>IFERROR(VLOOKUP(F74,Preços!$A:$AH,MATCH($C74,Preços!$1:$1),0)," -")</f>
        <v xml:space="preserve"> -</v>
      </c>
      <c r="H74" s="14" t="str">
        <f>IFERROR(VLOOKUP($A74&amp;H$1,output!$A:$B,2,0)," -")</f>
        <v xml:space="preserve"> -</v>
      </c>
      <c r="I74" s="18" t="str">
        <f>IFERROR(VLOOKUP(H74,Preços!$A:$AH,MATCH($C74,Preços!$1:$1),0)," -")</f>
        <v xml:space="preserve"> -</v>
      </c>
      <c r="J74" s="14" t="str">
        <f>IFERROR(VLOOKUP($A74&amp;J$1,output!$A:$B,2,0)," -")</f>
        <v>JadlogJadlog RodoviarioPICapital</v>
      </c>
      <c r="K74" s="18">
        <f>IFERROR(VLOOKUP(J74,Preços!$A:$AH,MATCH($C74,Preços!$1:$1),0)," -")</f>
        <v>13.55</v>
      </c>
      <c r="L74" s="14" t="str">
        <f>IFERROR(VLOOKUP($A74&amp;L$1,output!$A:$B,2,0)," -")</f>
        <v xml:space="preserve"> -</v>
      </c>
      <c r="M74" s="18" t="str">
        <f>IFERROR(VLOOKUP(L74,Preços!$A:$AH,MATCH($C74,Preços!$1:$1),0)," -")</f>
        <v xml:space="preserve"> -</v>
      </c>
      <c r="N74" s="14" t="str">
        <f>IFERROR(VLOOKUP($A74&amp;N$1,output!$A:$B,2,0)," -")</f>
        <v xml:space="preserve"> -</v>
      </c>
      <c r="O74" s="18" t="str">
        <f>IFERROR(VLOOKUP(N74,Preços!$A:$AH,MATCH($C74,Preços!$1:$1),0)," -")</f>
        <v xml:space="preserve"> -</v>
      </c>
      <c r="P74" s="14" t="str">
        <f>IFERROR(VLOOKUP($A74&amp;P$1,output!$A:$B,2,0)," -")</f>
        <v>NowlogNowlog StandardPICAP.01</v>
      </c>
      <c r="Q74" s="18">
        <f>IFERROR(VLOOKUP(P74,Preços!$A:$AH,MATCH($C74,Preços!$1:$1),0)," -")</f>
        <v>11.399999999999999</v>
      </c>
      <c r="R74" s="14" t="str">
        <f>IFERROR(VLOOKUP($A74&amp;R$1,output!$A:$B,2,0)," -")</f>
        <v xml:space="preserve"> -</v>
      </c>
      <c r="S74" s="18" t="str">
        <f>IFERROR(VLOOKUP(R74,Preços!$A:$AH,MATCH($C74,Preços!$1:$1),0)," -")</f>
        <v xml:space="preserve"> -</v>
      </c>
      <c r="T74" s="14" t="str">
        <f>IFERROR(VLOOKUP($A74&amp;T$1,output!$A:$B,2,0)," -")</f>
        <v>SpeedlogSpeedlog StandardPICapital</v>
      </c>
      <c r="U74" s="18">
        <f>IFERROR(VLOOKUP(T74,Preços!$A:$AH,MATCH($C74,Preços!$1:$1),0)," -")</f>
        <v>31.61</v>
      </c>
      <c r="V74" s="14" t="str">
        <f>IFERROR(VLOOKUP($A74&amp;V$1,output!$A:$B,2,0)," -")</f>
        <v xml:space="preserve"> -</v>
      </c>
      <c r="W74" s="18" t="str">
        <f>IFERROR(VLOOKUP(V74,Preços!$A:$AH,MATCH($C74,Preços!$1:$1),0)," -")</f>
        <v xml:space="preserve"> -</v>
      </c>
      <c r="X74" s="22" t="str">
        <f t="shared" si="2"/>
        <v>Nowlog</v>
      </c>
      <c r="Y74" s="21">
        <f t="shared" si="3"/>
        <v>11.399999999999999</v>
      </c>
    </row>
    <row r="75" spans="1:25" x14ac:dyDescent="0.25">
      <c r="A75" s="16">
        <v>59605500</v>
      </c>
      <c r="B75" s="17">
        <v>0.9</v>
      </c>
      <c r="C75">
        <f>IF(AND(B75&gt;Preços!$M$1,B75&lt;=Preços!$N$1),Preços!$N$1,IF(AND(B75&gt;Preços!$N$1,B75&lt;=Preços!$O$1),Preços!$O$1,IF(AND(B75&gt;Preços!$O$1,B75&lt;=Preços!$P$1),Preços!$P$1,IF(AND(B75&gt;Preços!$P$1,B75&lt;=Preços!$Q$1),Preços!$Q$1,IF(AND(B75&gt;Preços!$Q$1,B75&lt;=Preços!$R$1),Preços!$R$1,IF(AND(B75&gt;Preços!$R$1,B75&lt;=Preços!$S$1),Preços!$S$1,IF(AND(B75&gt;Preços!$R$1,B75&lt;=Preços!$S$1),Preços!$S$1,IF(AND(B75&gt;Preços!$S$1,B75&lt;=Preços!$T$1),Preços!$T$1,IF(AND(B75&gt;Preços!$T$1,B75&lt;=Preços!$U$1),Preços!$U$1,IF(AND(B75&gt;Preços!$U$1,B75&lt;=Preços!$V$1),Preços!$V$1,IF(AND(B75&gt;Preços!$V$1,B75&lt;=Preços!$W$1),Preços!$W$1,IF(AND(B75&gt;Preços!$W$1,B75&lt;=Preços!$X$1),Preços!$X$1,IF(AND(B75&gt;Preços!$X$1,B75&lt;=Preços!$Y$1),Preços!$Y$1,IF(AND(B75&gt;Preços!$Y$1,B75&lt;=Preços!$Z$1),Preços!$Z$1,IF(AND(B75&gt;Preços!$Z$1,B75&lt;=Preços!$AA$1),Preços!$AA$1,IF(AND(B75&gt;Preços!$AA$1,B75&lt;=Preços!$AB$1),Preços!$AB$1,IF(AND(B75&gt;Preços!$AB$1,B75&lt;=Preços!$AC$1),Preços!$AC$1,IF(AND(B75&gt;Preços!$AC$1,B75&lt;=Preços!$AD$1),Preços!$AD$1,IF(AND(B75&gt;Preços!$AD$1,B75&lt;=Preços!$AE$1),Preços!$AE$1,IF(AND(B75&gt;Preços!$AE$1,B75&lt;=Preços!$AF$1),Preços!$AF$1,IF(AND(B75&gt;Preços!$AF$1,B75&lt;=Preços!$AG$1),Preços!$AG$1,IF(AND(B75&gt;Preços!$AG$1,B75&lt;=Preços!$AH$1),Preços!$AH$1))))))))))))))))))))))</f>
        <v>0.9</v>
      </c>
      <c r="D75" s="14" t="str">
        <f>IFERROR(VLOOKUP($A75&amp;D$1,output!$A:$B,2,0)," -")</f>
        <v>CorreiosImpresso EconômicoRNMódico</v>
      </c>
      <c r="E75" s="18">
        <f>IFERROR(VLOOKUP(D75,Preços!$A:$AH,MATCH($C75,Preços!$1:$1),0)," -")</f>
        <v>12.4</v>
      </c>
      <c r="F75" s="14" t="str">
        <f>IFERROR(VLOOKUP($A75&amp;F$1,output!$A:$B,2,0)," -")</f>
        <v xml:space="preserve"> -</v>
      </c>
      <c r="G75" s="18" t="str">
        <f>IFERROR(VLOOKUP(F75,Preços!$A:$AH,MATCH($C75,Preços!$1:$1),0)," -")</f>
        <v xml:space="preserve"> -</v>
      </c>
      <c r="H75" s="14" t="str">
        <f>IFERROR(VLOOKUP($A75&amp;H$1,output!$A:$B,2,0)," -")</f>
        <v xml:space="preserve"> -</v>
      </c>
      <c r="I75" s="18" t="str">
        <f>IFERROR(VLOOKUP(H75,Preços!$A:$AH,MATCH($C75,Preços!$1:$1),0)," -")</f>
        <v xml:space="preserve"> -</v>
      </c>
      <c r="J75" s="14" t="str">
        <f>IFERROR(VLOOKUP($A75&amp;J$1,output!$A:$B,2,0)," -")</f>
        <v>JadlogJadlog RodoviarioRNCapital</v>
      </c>
      <c r="K75" s="18">
        <f>IFERROR(VLOOKUP(J75,Preços!$A:$AH,MATCH($C75,Preços!$1:$1),0)," -")</f>
        <v>14.1</v>
      </c>
      <c r="L75" s="14" t="str">
        <f>IFERROR(VLOOKUP($A75&amp;L$1,output!$A:$B,2,0)," -")</f>
        <v xml:space="preserve"> -</v>
      </c>
      <c r="M75" s="18" t="str">
        <f>IFERROR(VLOOKUP(L75,Preços!$A:$AH,MATCH($C75,Preços!$1:$1),0)," -")</f>
        <v xml:space="preserve"> -</v>
      </c>
      <c r="N75" s="14" t="str">
        <f>IFERROR(VLOOKUP($A75&amp;N$1,output!$A:$B,2,0)," -")</f>
        <v xml:space="preserve"> -</v>
      </c>
      <c r="O75" s="18" t="str">
        <f>IFERROR(VLOOKUP(N75,Preços!$A:$AH,MATCH($C75,Preços!$1:$1),0)," -")</f>
        <v xml:space="preserve"> -</v>
      </c>
      <c r="P75" s="14" t="str">
        <f>IFERROR(VLOOKUP($A75&amp;P$1,output!$A:$B,2,0)," -")</f>
        <v>NowlogNowlog StandardRNINT.01</v>
      </c>
      <c r="Q75" s="18">
        <f>IFERROR(VLOOKUP(P75,Preços!$A:$AH,MATCH($C75,Preços!$1:$1),0)," -")</f>
        <v>14.25</v>
      </c>
      <c r="R75" s="14" t="str">
        <f>IFERROR(VLOOKUP($A75&amp;R$1,output!$A:$B,2,0)," -")</f>
        <v xml:space="preserve"> -</v>
      </c>
      <c r="S75" s="18" t="str">
        <f>IFERROR(VLOOKUP(R75,Preços!$A:$AH,MATCH($C75,Preços!$1:$1),0)," -")</f>
        <v xml:space="preserve"> -</v>
      </c>
      <c r="T75" s="14" t="str">
        <f>IFERROR(VLOOKUP($A75&amp;T$1,output!$A:$B,2,0)," -")</f>
        <v>SpeedlogSpeedlog StandardRNInterior</v>
      </c>
      <c r="U75" s="18">
        <f>IFERROR(VLOOKUP(T75,Preços!$A:$AH,MATCH($C75,Preços!$1:$1),0)," -")</f>
        <v>33.46</v>
      </c>
      <c r="V75" s="14" t="str">
        <f>IFERROR(VLOOKUP($A75&amp;V$1,output!$A:$B,2,0)," -")</f>
        <v xml:space="preserve"> -</v>
      </c>
      <c r="W75" s="18" t="str">
        <f>IFERROR(VLOOKUP(V75,Preços!$A:$AH,MATCH($C75,Preços!$1:$1),0)," -")</f>
        <v xml:space="preserve"> -</v>
      </c>
      <c r="X75" s="22" t="str">
        <f t="shared" si="2"/>
        <v>Correios</v>
      </c>
      <c r="Y75" s="21">
        <f t="shared" si="3"/>
        <v>12.4</v>
      </c>
    </row>
    <row r="76" spans="1:25" x14ac:dyDescent="0.25">
      <c r="A76" s="16">
        <v>64045395</v>
      </c>
      <c r="B76" s="17">
        <v>0.9</v>
      </c>
      <c r="C76">
        <f>IF(AND(B76&gt;Preços!$M$1,B76&lt;=Preços!$N$1),Preços!$N$1,IF(AND(B76&gt;Preços!$N$1,B76&lt;=Preços!$O$1),Preços!$O$1,IF(AND(B76&gt;Preços!$O$1,B76&lt;=Preços!$P$1),Preços!$P$1,IF(AND(B76&gt;Preços!$P$1,B76&lt;=Preços!$Q$1),Preços!$Q$1,IF(AND(B76&gt;Preços!$Q$1,B76&lt;=Preços!$R$1),Preços!$R$1,IF(AND(B76&gt;Preços!$R$1,B76&lt;=Preços!$S$1),Preços!$S$1,IF(AND(B76&gt;Preços!$R$1,B76&lt;=Preços!$S$1),Preços!$S$1,IF(AND(B76&gt;Preços!$S$1,B76&lt;=Preços!$T$1),Preços!$T$1,IF(AND(B76&gt;Preços!$T$1,B76&lt;=Preços!$U$1),Preços!$U$1,IF(AND(B76&gt;Preços!$U$1,B76&lt;=Preços!$V$1),Preços!$V$1,IF(AND(B76&gt;Preços!$V$1,B76&lt;=Preços!$W$1),Preços!$W$1,IF(AND(B76&gt;Preços!$W$1,B76&lt;=Preços!$X$1),Preços!$X$1,IF(AND(B76&gt;Preços!$X$1,B76&lt;=Preços!$Y$1),Preços!$Y$1,IF(AND(B76&gt;Preços!$Y$1,B76&lt;=Preços!$Z$1),Preços!$Z$1,IF(AND(B76&gt;Preços!$Z$1,B76&lt;=Preços!$AA$1),Preços!$AA$1,IF(AND(B76&gt;Preços!$AA$1,B76&lt;=Preços!$AB$1),Preços!$AB$1,IF(AND(B76&gt;Preços!$AB$1,B76&lt;=Preços!$AC$1),Preços!$AC$1,IF(AND(B76&gt;Preços!$AC$1,B76&lt;=Preços!$AD$1),Preços!$AD$1,IF(AND(B76&gt;Preços!$AD$1,B76&lt;=Preços!$AE$1),Preços!$AE$1,IF(AND(B76&gt;Preços!$AE$1,B76&lt;=Preços!$AF$1),Preços!$AF$1,IF(AND(B76&gt;Preços!$AF$1,B76&lt;=Preços!$AG$1),Preços!$AG$1,IF(AND(B76&gt;Preços!$AG$1,B76&lt;=Preços!$AH$1),Preços!$AH$1))))))))))))))))))))))</f>
        <v>0.9</v>
      </c>
      <c r="D76" s="14" t="str">
        <f>IFERROR(VLOOKUP($A76&amp;D$1,output!$A:$B,2,0)," -")</f>
        <v>CorreiosImpresso EconômicoPIMódico</v>
      </c>
      <c r="E76" s="18">
        <f>IFERROR(VLOOKUP(D76,Preços!$A:$AH,MATCH($C76,Preços!$1:$1),0)," -")</f>
        <v>12.4</v>
      </c>
      <c r="F76" s="14" t="str">
        <f>IFERROR(VLOOKUP($A76&amp;F$1,output!$A:$B,2,0)," -")</f>
        <v xml:space="preserve"> -</v>
      </c>
      <c r="G76" s="18" t="str">
        <f>IFERROR(VLOOKUP(F76,Preços!$A:$AH,MATCH($C76,Preços!$1:$1),0)," -")</f>
        <v xml:space="preserve"> -</v>
      </c>
      <c r="H76" s="14" t="str">
        <f>IFERROR(VLOOKUP($A76&amp;H$1,output!$A:$B,2,0)," -")</f>
        <v xml:space="preserve"> -</v>
      </c>
      <c r="I76" s="18" t="str">
        <f>IFERROR(VLOOKUP(H76,Preços!$A:$AH,MATCH($C76,Preços!$1:$1),0)," -")</f>
        <v xml:space="preserve"> -</v>
      </c>
      <c r="J76" s="14" t="str">
        <f>IFERROR(VLOOKUP($A76&amp;J$1,output!$A:$B,2,0)," -")</f>
        <v>JadlogJadlog RodoviarioPICapital</v>
      </c>
      <c r="K76" s="18">
        <f>IFERROR(VLOOKUP(J76,Preços!$A:$AH,MATCH($C76,Preços!$1:$1),0)," -")</f>
        <v>13.55</v>
      </c>
      <c r="L76" s="14" t="str">
        <f>IFERROR(VLOOKUP($A76&amp;L$1,output!$A:$B,2,0)," -")</f>
        <v xml:space="preserve"> -</v>
      </c>
      <c r="M76" s="18" t="str">
        <f>IFERROR(VLOOKUP(L76,Preços!$A:$AH,MATCH($C76,Preços!$1:$1),0)," -")</f>
        <v xml:space="preserve"> -</v>
      </c>
      <c r="N76" s="14" t="str">
        <f>IFERROR(VLOOKUP($A76&amp;N$1,output!$A:$B,2,0)," -")</f>
        <v xml:space="preserve"> -</v>
      </c>
      <c r="O76" s="18" t="str">
        <f>IFERROR(VLOOKUP(N76,Preços!$A:$AH,MATCH($C76,Preços!$1:$1),0)," -")</f>
        <v xml:space="preserve"> -</v>
      </c>
      <c r="P76" s="14" t="str">
        <f>IFERROR(VLOOKUP($A76&amp;P$1,output!$A:$B,2,0)," -")</f>
        <v>NowlogNowlog StandardPICAP.01</v>
      </c>
      <c r="Q76" s="18">
        <f>IFERROR(VLOOKUP(P76,Preços!$A:$AH,MATCH($C76,Preços!$1:$1),0)," -")</f>
        <v>11.399999999999999</v>
      </c>
      <c r="R76" s="14" t="str">
        <f>IFERROR(VLOOKUP($A76&amp;R$1,output!$A:$B,2,0)," -")</f>
        <v xml:space="preserve"> -</v>
      </c>
      <c r="S76" s="18" t="str">
        <f>IFERROR(VLOOKUP(R76,Preços!$A:$AH,MATCH($C76,Preços!$1:$1),0)," -")</f>
        <v xml:space="preserve"> -</v>
      </c>
      <c r="T76" s="14" t="str">
        <f>IFERROR(VLOOKUP($A76&amp;T$1,output!$A:$B,2,0)," -")</f>
        <v>SpeedlogSpeedlog StandardPICapital</v>
      </c>
      <c r="U76" s="18">
        <f>IFERROR(VLOOKUP(T76,Preços!$A:$AH,MATCH($C76,Preços!$1:$1),0)," -")</f>
        <v>31.61</v>
      </c>
      <c r="V76" s="14" t="str">
        <f>IFERROR(VLOOKUP($A76&amp;V$1,output!$A:$B,2,0)," -")</f>
        <v xml:space="preserve"> -</v>
      </c>
      <c r="W76" s="18" t="str">
        <f>IFERROR(VLOOKUP(V76,Preços!$A:$AH,MATCH($C76,Preços!$1:$1),0)," -")</f>
        <v xml:space="preserve"> -</v>
      </c>
      <c r="X76" s="22" t="str">
        <f t="shared" si="2"/>
        <v>Nowlog</v>
      </c>
      <c r="Y76" s="21">
        <f t="shared" si="3"/>
        <v>11.399999999999999</v>
      </c>
    </row>
    <row r="77" spans="1:25" x14ac:dyDescent="0.25">
      <c r="A77" s="16">
        <v>40110150</v>
      </c>
      <c r="B77" s="17">
        <v>0.9</v>
      </c>
      <c r="C77">
        <f>IF(AND(B77&gt;Preços!$M$1,B77&lt;=Preços!$N$1),Preços!$N$1,IF(AND(B77&gt;Preços!$N$1,B77&lt;=Preços!$O$1),Preços!$O$1,IF(AND(B77&gt;Preços!$O$1,B77&lt;=Preços!$P$1),Preços!$P$1,IF(AND(B77&gt;Preços!$P$1,B77&lt;=Preços!$Q$1),Preços!$Q$1,IF(AND(B77&gt;Preços!$Q$1,B77&lt;=Preços!$R$1),Preços!$R$1,IF(AND(B77&gt;Preços!$R$1,B77&lt;=Preços!$S$1),Preços!$S$1,IF(AND(B77&gt;Preços!$R$1,B77&lt;=Preços!$S$1),Preços!$S$1,IF(AND(B77&gt;Preços!$S$1,B77&lt;=Preços!$T$1),Preços!$T$1,IF(AND(B77&gt;Preços!$T$1,B77&lt;=Preços!$U$1),Preços!$U$1,IF(AND(B77&gt;Preços!$U$1,B77&lt;=Preços!$V$1),Preços!$V$1,IF(AND(B77&gt;Preços!$V$1,B77&lt;=Preços!$W$1),Preços!$W$1,IF(AND(B77&gt;Preços!$W$1,B77&lt;=Preços!$X$1),Preços!$X$1,IF(AND(B77&gt;Preços!$X$1,B77&lt;=Preços!$Y$1),Preços!$Y$1,IF(AND(B77&gt;Preços!$Y$1,B77&lt;=Preços!$Z$1),Preços!$Z$1,IF(AND(B77&gt;Preços!$Z$1,B77&lt;=Preços!$AA$1),Preços!$AA$1,IF(AND(B77&gt;Preços!$AA$1,B77&lt;=Preços!$AB$1),Preços!$AB$1,IF(AND(B77&gt;Preços!$AB$1,B77&lt;=Preços!$AC$1),Preços!$AC$1,IF(AND(B77&gt;Preços!$AC$1,B77&lt;=Preços!$AD$1),Preços!$AD$1,IF(AND(B77&gt;Preços!$AD$1,B77&lt;=Preços!$AE$1),Preços!$AE$1,IF(AND(B77&gt;Preços!$AE$1,B77&lt;=Preços!$AF$1),Preços!$AF$1,IF(AND(B77&gt;Preços!$AF$1,B77&lt;=Preços!$AG$1),Preços!$AG$1,IF(AND(B77&gt;Preços!$AG$1,B77&lt;=Preços!$AH$1),Preços!$AH$1))))))))))))))))))))))</f>
        <v>0.9</v>
      </c>
      <c r="D77" s="14" t="str">
        <f>IFERROR(VLOOKUP($A77&amp;D$1,output!$A:$B,2,0)," -")</f>
        <v>CorreiosImpresso EconômicoBAMódico</v>
      </c>
      <c r="E77" s="18">
        <f>IFERROR(VLOOKUP(D77,Preços!$A:$AH,MATCH($C77,Preços!$1:$1),0)," -")</f>
        <v>12.4</v>
      </c>
      <c r="F77" s="14" t="str">
        <f>IFERROR(VLOOKUP($A77&amp;F$1,output!$A:$B,2,0)," -")</f>
        <v xml:space="preserve"> -</v>
      </c>
      <c r="G77" s="18" t="str">
        <f>IFERROR(VLOOKUP(F77,Preços!$A:$AH,MATCH($C77,Preços!$1:$1),0)," -")</f>
        <v xml:space="preserve"> -</v>
      </c>
      <c r="H77" s="14" t="str">
        <f>IFERROR(VLOOKUP($A77&amp;H$1,output!$A:$B,2,0)," -")</f>
        <v>Flash CourierFlash Courier PACBACapital</v>
      </c>
      <c r="I77" s="18">
        <f>IFERROR(VLOOKUP(H77,Preços!$A:$AH,MATCH($C77,Preços!$1:$1),0)," -")</f>
        <v>21</v>
      </c>
      <c r="J77" s="14" t="str">
        <f>IFERROR(VLOOKUP($A77&amp;J$1,output!$A:$B,2,0)," -")</f>
        <v>JadlogJadlog RodoviarioBACapital</v>
      </c>
      <c r="K77" s="18">
        <f>IFERROR(VLOOKUP(J77,Preços!$A:$AH,MATCH($C77,Preços!$1:$1),0)," -")</f>
        <v>13.47</v>
      </c>
      <c r="L77" s="14" t="str">
        <f>IFERROR(VLOOKUP($A77&amp;L$1,output!$A:$B,2,0)," -")</f>
        <v xml:space="preserve"> -</v>
      </c>
      <c r="M77" s="18" t="str">
        <f>IFERROR(VLOOKUP(L77,Preços!$A:$AH,MATCH($C77,Preços!$1:$1),0)," -")</f>
        <v xml:space="preserve"> -</v>
      </c>
      <c r="N77" s="14" t="str">
        <f>IFERROR(VLOOKUP($A77&amp;N$1,output!$A:$B,2,0)," -")</f>
        <v>LoggiNLoggi StandardNBABA Zona 1</v>
      </c>
      <c r="O77" s="18">
        <f>IFERROR(VLOOKUP(N77,Preços!$A:$AH,MATCH($C77,Preços!$1:$1),0)," -")</f>
        <v>8.9499999999999993</v>
      </c>
      <c r="P77" s="14" t="str">
        <f>IFERROR(VLOOKUP($A77&amp;P$1,output!$A:$B,2,0)," -")</f>
        <v>NowlogNowlog StandardBACAP.01</v>
      </c>
      <c r="Q77" s="18">
        <f>IFERROR(VLOOKUP(P77,Preços!$A:$AH,MATCH($C77,Preços!$1:$1),0)," -")</f>
        <v>11.399999999999999</v>
      </c>
      <c r="R77" s="14" t="str">
        <f>IFERROR(VLOOKUP($A77&amp;R$1,output!$A:$B,2,0)," -")</f>
        <v xml:space="preserve"> -</v>
      </c>
      <c r="S77" s="18" t="str">
        <f>IFERROR(VLOOKUP(R77,Preços!$A:$AH,MATCH($C77,Preços!$1:$1),0)," -")</f>
        <v xml:space="preserve"> -</v>
      </c>
      <c r="T77" s="14" t="str">
        <f>IFERROR(VLOOKUP($A77&amp;T$1,output!$A:$B,2,0)," -")</f>
        <v>SpeedlogSpeedlog StandardBACapital</v>
      </c>
      <c r="U77" s="18">
        <f>IFERROR(VLOOKUP(T77,Preços!$A:$AH,MATCH($C77,Preços!$1:$1),0)," -")</f>
        <v>26.59</v>
      </c>
      <c r="V77" s="14" t="str">
        <f>IFERROR(VLOOKUP($A77&amp;V$1,output!$A:$B,2,0)," -")</f>
        <v xml:space="preserve"> -</v>
      </c>
      <c r="W77" s="18" t="str">
        <f>IFERROR(VLOOKUP(V77,Preços!$A:$AH,MATCH($C77,Preços!$1:$1),0)," -")</f>
        <v xml:space="preserve"> -</v>
      </c>
      <c r="X77" s="22" t="str">
        <f t="shared" si="2"/>
        <v>LoggiN</v>
      </c>
      <c r="Y77" s="21">
        <f t="shared" si="3"/>
        <v>8.9499999999999993</v>
      </c>
    </row>
    <row r="78" spans="1:25" x14ac:dyDescent="0.25">
      <c r="A78" s="16">
        <v>58030390</v>
      </c>
      <c r="B78" s="17">
        <v>0.9</v>
      </c>
      <c r="C78">
        <f>IF(AND(B78&gt;Preços!$M$1,B78&lt;=Preços!$N$1),Preços!$N$1,IF(AND(B78&gt;Preços!$N$1,B78&lt;=Preços!$O$1),Preços!$O$1,IF(AND(B78&gt;Preços!$O$1,B78&lt;=Preços!$P$1),Preços!$P$1,IF(AND(B78&gt;Preços!$P$1,B78&lt;=Preços!$Q$1),Preços!$Q$1,IF(AND(B78&gt;Preços!$Q$1,B78&lt;=Preços!$R$1),Preços!$R$1,IF(AND(B78&gt;Preços!$R$1,B78&lt;=Preços!$S$1),Preços!$S$1,IF(AND(B78&gt;Preços!$R$1,B78&lt;=Preços!$S$1),Preços!$S$1,IF(AND(B78&gt;Preços!$S$1,B78&lt;=Preços!$T$1),Preços!$T$1,IF(AND(B78&gt;Preços!$T$1,B78&lt;=Preços!$U$1),Preços!$U$1,IF(AND(B78&gt;Preços!$U$1,B78&lt;=Preços!$V$1),Preços!$V$1,IF(AND(B78&gt;Preços!$V$1,B78&lt;=Preços!$W$1),Preços!$W$1,IF(AND(B78&gt;Preços!$W$1,B78&lt;=Preços!$X$1),Preços!$X$1,IF(AND(B78&gt;Preços!$X$1,B78&lt;=Preços!$Y$1),Preços!$Y$1,IF(AND(B78&gt;Preços!$Y$1,B78&lt;=Preços!$Z$1),Preços!$Z$1,IF(AND(B78&gt;Preços!$Z$1,B78&lt;=Preços!$AA$1),Preços!$AA$1,IF(AND(B78&gt;Preços!$AA$1,B78&lt;=Preços!$AB$1),Preços!$AB$1,IF(AND(B78&gt;Preços!$AB$1,B78&lt;=Preços!$AC$1),Preços!$AC$1,IF(AND(B78&gt;Preços!$AC$1,B78&lt;=Preços!$AD$1),Preços!$AD$1,IF(AND(B78&gt;Preços!$AD$1,B78&lt;=Preços!$AE$1),Preços!$AE$1,IF(AND(B78&gt;Preços!$AE$1,B78&lt;=Preços!$AF$1),Preços!$AF$1,IF(AND(B78&gt;Preços!$AF$1,B78&lt;=Preços!$AG$1),Preços!$AG$1,IF(AND(B78&gt;Preços!$AG$1,B78&lt;=Preços!$AH$1),Preços!$AH$1))))))))))))))))))))))</f>
        <v>0.9</v>
      </c>
      <c r="D78" s="14" t="str">
        <f>IFERROR(VLOOKUP($A78&amp;D$1,output!$A:$B,2,0)," -")</f>
        <v>CorreiosImpresso EconômicoPBMódico</v>
      </c>
      <c r="E78" s="18">
        <f>IFERROR(VLOOKUP(D78,Preços!$A:$AH,MATCH($C78,Preços!$1:$1),0)," -")</f>
        <v>12.4</v>
      </c>
      <c r="F78" s="14" t="str">
        <f>IFERROR(VLOOKUP($A78&amp;F$1,output!$A:$B,2,0)," -")</f>
        <v xml:space="preserve"> -</v>
      </c>
      <c r="G78" s="18" t="str">
        <f>IFERROR(VLOOKUP(F78,Preços!$A:$AH,MATCH($C78,Preços!$1:$1),0)," -")</f>
        <v xml:space="preserve"> -</v>
      </c>
      <c r="H78" s="14" t="str">
        <f>IFERROR(VLOOKUP($A78&amp;H$1,output!$A:$B,2,0)," -")</f>
        <v>Flash CourierFlash Courier PACPBCapital</v>
      </c>
      <c r="I78" s="18">
        <f>IFERROR(VLOOKUP(H78,Preços!$A:$AH,MATCH($C78,Preços!$1:$1),0)," -")</f>
        <v>21</v>
      </c>
      <c r="J78" s="14" t="str">
        <f>IFERROR(VLOOKUP($A78&amp;J$1,output!$A:$B,2,0)," -")</f>
        <v>JadlogJadlog RodoviarioPBCapital</v>
      </c>
      <c r="K78" s="18">
        <f>IFERROR(VLOOKUP(J78,Preços!$A:$AH,MATCH($C78,Preços!$1:$1),0)," -")</f>
        <v>14.1</v>
      </c>
      <c r="L78" s="14" t="str">
        <f>IFERROR(VLOOKUP($A78&amp;L$1,output!$A:$B,2,0)," -")</f>
        <v xml:space="preserve"> -</v>
      </c>
      <c r="M78" s="18" t="str">
        <f>IFERROR(VLOOKUP(L78,Preços!$A:$AH,MATCH($C78,Preços!$1:$1),0)," -")</f>
        <v xml:space="preserve"> -</v>
      </c>
      <c r="N78" s="14" t="str">
        <f>IFERROR(VLOOKUP($A78&amp;N$1,output!$A:$B,2,0)," -")</f>
        <v xml:space="preserve"> -</v>
      </c>
      <c r="O78" s="18" t="str">
        <f>IFERROR(VLOOKUP(N78,Preços!$A:$AH,MATCH($C78,Preços!$1:$1),0)," -")</f>
        <v xml:space="preserve"> -</v>
      </c>
      <c r="P78" s="14" t="str">
        <f>IFERROR(VLOOKUP($A78&amp;P$1,output!$A:$B,2,0)," -")</f>
        <v>NowlogNowlog StandardPBCAP.01</v>
      </c>
      <c r="Q78" s="18">
        <f>IFERROR(VLOOKUP(P78,Preços!$A:$AH,MATCH($C78,Preços!$1:$1),0)," -")</f>
        <v>11.399999999999999</v>
      </c>
      <c r="R78" s="14" t="str">
        <f>IFERROR(VLOOKUP($A78&amp;R$1,output!$A:$B,2,0)," -")</f>
        <v xml:space="preserve"> -</v>
      </c>
      <c r="S78" s="18" t="str">
        <f>IFERROR(VLOOKUP(R78,Preços!$A:$AH,MATCH($C78,Preços!$1:$1),0)," -")</f>
        <v xml:space="preserve"> -</v>
      </c>
      <c r="T78" s="14" t="str">
        <f>IFERROR(VLOOKUP($A78&amp;T$1,output!$A:$B,2,0)," -")</f>
        <v>SpeedlogSpeedlog StandardPBCapital</v>
      </c>
      <c r="U78" s="18">
        <f>IFERROR(VLOOKUP(T78,Preços!$A:$AH,MATCH($C78,Preços!$1:$1),0)," -")</f>
        <v>31.61</v>
      </c>
      <c r="V78" s="14" t="str">
        <f>IFERROR(VLOOKUP($A78&amp;V$1,output!$A:$B,2,0)," -")</f>
        <v xml:space="preserve"> -</v>
      </c>
      <c r="W78" s="18" t="str">
        <f>IFERROR(VLOOKUP(V78,Preços!$A:$AH,MATCH($C78,Preços!$1:$1),0)," -")</f>
        <v xml:space="preserve"> -</v>
      </c>
      <c r="X78" s="22" t="str">
        <f t="shared" si="2"/>
        <v>Nowlog</v>
      </c>
      <c r="Y78" s="21">
        <f t="shared" si="3"/>
        <v>11.399999999999999</v>
      </c>
    </row>
    <row r="79" spans="1:25" x14ac:dyDescent="0.25">
      <c r="A79" s="16">
        <v>41720000</v>
      </c>
      <c r="B79" s="17">
        <v>0.9</v>
      </c>
      <c r="C79">
        <f>IF(AND(B79&gt;Preços!$M$1,B79&lt;=Preços!$N$1),Preços!$N$1,IF(AND(B79&gt;Preços!$N$1,B79&lt;=Preços!$O$1),Preços!$O$1,IF(AND(B79&gt;Preços!$O$1,B79&lt;=Preços!$P$1),Preços!$P$1,IF(AND(B79&gt;Preços!$P$1,B79&lt;=Preços!$Q$1),Preços!$Q$1,IF(AND(B79&gt;Preços!$Q$1,B79&lt;=Preços!$R$1),Preços!$R$1,IF(AND(B79&gt;Preços!$R$1,B79&lt;=Preços!$S$1),Preços!$S$1,IF(AND(B79&gt;Preços!$R$1,B79&lt;=Preços!$S$1),Preços!$S$1,IF(AND(B79&gt;Preços!$S$1,B79&lt;=Preços!$T$1),Preços!$T$1,IF(AND(B79&gt;Preços!$T$1,B79&lt;=Preços!$U$1),Preços!$U$1,IF(AND(B79&gt;Preços!$U$1,B79&lt;=Preços!$V$1),Preços!$V$1,IF(AND(B79&gt;Preços!$V$1,B79&lt;=Preços!$W$1),Preços!$W$1,IF(AND(B79&gt;Preços!$W$1,B79&lt;=Preços!$X$1),Preços!$X$1,IF(AND(B79&gt;Preços!$X$1,B79&lt;=Preços!$Y$1),Preços!$Y$1,IF(AND(B79&gt;Preços!$Y$1,B79&lt;=Preços!$Z$1),Preços!$Z$1,IF(AND(B79&gt;Preços!$Z$1,B79&lt;=Preços!$AA$1),Preços!$AA$1,IF(AND(B79&gt;Preços!$AA$1,B79&lt;=Preços!$AB$1),Preços!$AB$1,IF(AND(B79&gt;Preços!$AB$1,B79&lt;=Preços!$AC$1),Preços!$AC$1,IF(AND(B79&gt;Preços!$AC$1,B79&lt;=Preços!$AD$1),Preços!$AD$1,IF(AND(B79&gt;Preços!$AD$1,B79&lt;=Preços!$AE$1),Preços!$AE$1,IF(AND(B79&gt;Preços!$AE$1,B79&lt;=Preços!$AF$1),Preços!$AF$1,IF(AND(B79&gt;Preços!$AF$1,B79&lt;=Preços!$AG$1),Preços!$AG$1,IF(AND(B79&gt;Preços!$AG$1,B79&lt;=Preços!$AH$1),Preços!$AH$1))))))))))))))))))))))</f>
        <v>0.9</v>
      </c>
      <c r="D79" s="14" t="str">
        <f>IFERROR(VLOOKUP($A79&amp;D$1,output!$A:$B,2,0)," -")</f>
        <v>CorreiosImpresso EconômicoBAMódico</v>
      </c>
      <c r="E79" s="18">
        <f>IFERROR(VLOOKUP(D79,Preços!$A:$AH,MATCH($C79,Preços!$1:$1),0)," -")</f>
        <v>12.4</v>
      </c>
      <c r="F79" s="14" t="str">
        <f>IFERROR(VLOOKUP($A79&amp;F$1,output!$A:$B,2,0)," -")</f>
        <v xml:space="preserve"> -</v>
      </c>
      <c r="G79" s="18" t="str">
        <f>IFERROR(VLOOKUP(F79,Preços!$A:$AH,MATCH($C79,Preços!$1:$1),0)," -")</f>
        <v xml:space="preserve"> -</v>
      </c>
      <c r="H79" s="14" t="str">
        <f>IFERROR(VLOOKUP($A79&amp;H$1,output!$A:$B,2,0)," -")</f>
        <v>Flash CourierFlash Courier PACBACapital</v>
      </c>
      <c r="I79" s="18">
        <f>IFERROR(VLOOKUP(H79,Preços!$A:$AH,MATCH($C79,Preços!$1:$1),0)," -")</f>
        <v>21</v>
      </c>
      <c r="J79" s="14" t="str">
        <f>IFERROR(VLOOKUP($A79&amp;J$1,output!$A:$B,2,0)," -")</f>
        <v>JadlogJadlog RodoviarioBACapital</v>
      </c>
      <c r="K79" s="18">
        <f>IFERROR(VLOOKUP(J79,Preços!$A:$AH,MATCH($C79,Preços!$1:$1),0)," -")</f>
        <v>13.47</v>
      </c>
      <c r="L79" s="14" t="str">
        <f>IFERROR(VLOOKUP($A79&amp;L$1,output!$A:$B,2,0)," -")</f>
        <v xml:space="preserve"> -</v>
      </c>
      <c r="M79" s="18" t="str">
        <f>IFERROR(VLOOKUP(L79,Preços!$A:$AH,MATCH($C79,Preços!$1:$1),0)," -")</f>
        <v xml:space="preserve"> -</v>
      </c>
      <c r="N79" s="14" t="str">
        <f>IFERROR(VLOOKUP($A79&amp;N$1,output!$A:$B,2,0)," -")</f>
        <v>LoggiNLoggi StandardNBABA Zona 1</v>
      </c>
      <c r="O79" s="18">
        <f>IFERROR(VLOOKUP(N79,Preços!$A:$AH,MATCH($C79,Preços!$1:$1),0)," -")</f>
        <v>8.9499999999999993</v>
      </c>
      <c r="P79" s="14" t="str">
        <f>IFERROR(VLOOKUP($A79&amp;P$1,output!$A:$B,2,0)," -")</f>
        <v>NowlogNowlog StandardBACAP.01</v>
      </c>
      <c r="Q79" s="18">
        <f>IFERROR(VLOOKUP(P79,Preços!$A:$AH,MATCH($C79,Preços!$1:$1),0)," -")</f>
        <v>11.399999999999999</v>
      </c>
      <c r="R79" s="14" t="str">
        <f>IFERROR(VLOOKUP($A79&amp;R$1,output!$A:$B,2,0)," -")</f>
        <v xml:space="preserve"> -</v>
      </c>
      <c r="S79" s="18" t="str">
        <f>IFERROR(VLOOKUP(R79,Preços!$A:$AH,MATCH($C79,Preços!$1:$1),0)," -")</f>
        <v xml:space="preserve"> -</v>
      </c>
      <c r="T79" s="14" t="str">
        <f>IFERROR(VLOOKUP($A79&amp;T$1,output!$A:$B,2,0)," -")</f>
        <v>SpeedlogSpeedlog StandardBACapital</v>
      </c>
      <c r="U79" s="18">
        <f>IFERROR(VLOOKUP(T79,Preços!$A:$AH,MATCH($C79,Preços!$1:$1),0)," -")</f>
        <v>26.59</v>
      </c>
      <c r="V79" s="14" t="str">
        <f>IFERROR(VLOOKUP($A79&amp;V$1,output!$A:$B,2,0)," -")</f>
        <v xml:space="preserve"> -</v>
      </c>
      <c r="W79" s="18" t="str">
        <f>IFERROR(VLOOKUP(V79,Preços!$A:$AH,MATCH($C79,Preços!$1:$1),0)," -")</f>
        <v xml:space="preserve"> -</v>
      </c>
      <c r="X79" s="22" t="str">
        <f t="shared" si="2"/>
        <v>LoggiN</v>
      </c>
      <c r="Y79" s="21">
        <f t="shared" si="3"/>
        <v>8.9499999999999993</v>
      </c>
    </row>
    <row r="80" spans="1:25" x14ac:dyDescent="0.25">
      <c r="A80" s="16">
        <v>56509807</v>
      </c>
      <c r="B80" s="17">
        <v>0.9</v>
      </c>
      <c r="C80">
        <f>IF(AND(B80&gt;Preços!$M$1,B80&lt;=Preços!$N$1),Preços!$N$1,IF(AND(B80&gt;Preços!$N$1,B80&lt;=Preços!$O$1),Preços!$O$1,IF(AND(B80&gt;Preços!$O$1,B80&lt;=Preços!$P$1),Preços!$P$1,IF(AND(B80&gt;Preços!$P$1,B80&lt;=Preços!$Q$1),Preços!$Q$1,IF(AND(B80&gt;Preços!$Q$1,B80&lt;=Preços!$R$1),Preços!$R$1,IF(AND(B80&gt;Preços!$R$1,B80&lt;=Preços!$S$1),Preços!$S$1,IF(AND(B80&gt;Preços!$R$1,B80&lt;=Preços!$S$1),Preços!$S$1,IF(AND(B80&gt;Preços!$S$1,B80&lt;=Preços!$T$1),Preços!$T$1,IF(AND(B80&gt;Preços!$T$1,B80&lt;=Preços!$U$1),Preços!$U$1,IF(AND(B80&gt;Preços!$U$1,B80&lt;=Preços!$V$1),Preços!$V$1,IF(AND(B80&gt;Preços!$V$1,B80&lt;=Preços!$W$1),Preços!$W$1,IF(AND(B80&gt;Preços!$W$1,B80&lt;=Preços!$X$1),Preços!$X$1,IF(AND(B80&gt;Preços!$X$1,B80&lt;=Preços!$Y$1),Preços!$Y$1,IF(AND(B80&gt;Preços!$Y$1,B80&lt;=Preços!$Z$1),Preços!$Z$1,IF(AND(B80&gt;Preços!$Z$1,B80&lt;=Preços!$AA$1),Preços!$AA$1,IF(AND(B80&gt;Preços!$AA$1,B80&lt;=Preços!$AB$1),Preços!$AB$1,IF(AND(B80&gt;Preços!$AB$1,B80&lt;=Preços!$AC$1),Preços!$AC$1,IF(AND(B80&gt;Preços!$AC$1,B80&lt;=Preços!$AD$1),Preços!$AD$1,IF(AND(B80&gt;Preços!$AD$1,B80&lt;=Preços!$AE$1),Preços!$AE$1,IF(AND(B80&gt;Preços!$AE$1,B80&lt;=Preços!$AF$1),Preços!$AF$1,IF(AND(B80&gt;Preços!$AF$1,B80&lt;=Preços!$AG$1),Preços!$AG$1,IF(AND(B80&gt;Preços!$AG$1,B80&lt;=Preços!$AH$1),Preços!$AH$1))))))))))))))))))))))</f>
        <v>0.9</v>
      </c>
      <c r="D80" s="14" t="str">
        <f>IFERROR(VLOOKUP($A80&amp;D$1,output!$A:$B,2,0)," -")</f>
        <v>CorreiosImpresso EconômicoPEMódico</v>
      </c>
      <c r="E80" s="18">
        <f>IFERROR(VLOOKUP(D80,Preços!$A:$AH,MATCH($C80,Preços!$1:$1),0)," -")</f>
        <v>12.4</v>
      </c>
      <c r="F80" s="14" t="str">
        <f>IFERROR(VLOOKUP($A80&amp;F$1,output!$A:$B,2,0)," -")</f>
        <v xml:space="preserve"> -</v>
      </c>
      <c r="G80" s="18" t="str">
        <f>IFERROR(VLOOKUP(F80,Preços!$A:$AH,MATCH($C80,Preços!$1:$1),0)," -")</f>
        <v xml:space="preserve"> -</v>
      </c>
      <c r="H80" s="14" t="str">
        <f>IFERROR(VLOOKUP($A80&amp;H$1,output!$A:$B,2,0)," -")</f>
        <v xml:space="preserve"> -</v>
      </c>
      <c r="I80" s="18" t="str">
        <f>IFERROR(VLOOKUP(H80,Preços!$A:$AH,MATCH($C80,Preços!$1:$1),0)," -")</f>
        <v xml:space="preserve"> -</v>
      </c>
      <c r="J80" s="14" t="str">
        <f>IFERROR(VLOOKUP($A80&amp;J$1,output!$A:$B,2,0)," -")</f>
        <v>JadlogJadlog RodoviarioPEInterior</v>
      </c>
      <c r="K80" s="18">
        <f>IFERROR(VLOOKUP(J80,Preços!$A:$AH,MATCH($C80,Preços!$1:$1),0)," -")</f>
        <v>46.75</v>
      </c>
      <c r="L80" s="14" t="str">
        <f>IFERROR(VLOOKUP($A80&amp;L$1,output!$A:$B,2,0)," -")</f>
        <v xml:space="preserve"> -</v>
      </c>
      <c r="M80" s="18" t="str">
        <f>IFERROR(VLOOKUP(L80,Preços!$A:$AH,MATCH($C80,Preços!$1:$1),0)," -")</f>
        <v xml:space="preserve"> -</v>
      </c>
      <c r="N80" s="14" t="str">
        <f>IFERROR(VLOOKUP($A80&amp;N$1,output!$A:$B,2,0)," -")</f>
        <v xml:space="preserve"> -</v>
      </c>
      <c r="O80" s="18" t="str">
        <f>IFERROR(VLOOKUP(N80,Preços!$A:$AH,MATCH($C80,Preços!$1:$1),0)," -")</f>
        <v xml:space="preserve"> -</v>
      </c>
      <c r="P80" s="14" t="str">
        <f>IFERROR(VLOOKUP($A80&amp;P$1,output!$A:$B,2,0)," -")</f>
        <v>NowlogNowlog StandardPEINT.01</v>
      </c>
      <c r="Q80" s="18">
        <f>IFERROR(VLOOKUP(P80,Preços!$A:$AH,MATCH($C80,Preços!$1:$1),0)," -")</f>
        <v>14.25</v>
      </c>
      <c r="R80" s="14" t="str">
        <f>IFERROR(VLOOKUP($A80&amp;R$1,output!$A:$B,2,0)," -")</f>
        <v xml:space="preserve"> -</v>
      </c>
      <c r="S80" s="18" t="str">
        <f>IFERROR(VLOOKUP(R80,Preços!$A:$AH,MATCH($C80,Preços!$1:$1),0)," -")</f>
        <v xml:space="preserve"> -</v>
      </c>
      <c r="T80" s="14" t="str">
        <f>IFERROR(VLOOKUP($A80&amp;T$1,output!$A:$B,2,0)," -")</f>
        <v>SpeedlogSpeedlog StandardPEInterior</v>
      </c>
      <c r="U80" s="18">
        <f>IFERROR(VLOOKUP(T80,Preços!$A:$AH,MATCH($C80,Preços!$1:$1),0)," -")</f>
        <v>33.46</v>
      </c>
      <c r="V80" s="14" t="str">
        <f>IFERROR(VLOOKUP($A80&amp;V$1,output!$A:$B,2,0)," -")</f>
        <v xml:space="preserve"> -</v>
      </c>
      <c r="W80" s="18" t="str">
        <f>IFERROR(VLOOKUP(V80,Preços!$A:$AH,MATCH($C80,Preços!$1:$1),0)," -")</f>
        <v xml:space="preserve"> -</v>
      </c>
      <c r="X80" s="22" t="str">
        <f t="shared" si="2"/>
        <v>Correios</v>
      </c>
      <c r="Y80" s="21">
        <f t="shared" si="3"/>
        <v>12.4</v>
      </c>
    </row>
    <row r="81" spans="1:25" x14ac:dyDescent="0.25">
      <c r="A81" s="16">
        <v>65052060</v>
      </c>
      <c r="B81" s="17">
        <v>0.9</v>
      </c>
      <c r="C81">
        <f>IF(AND(B81&gt;Preços!$M$1,B81&lt;=Preços!$N$1),Preços!$N$1,IF(AND(B81&gt;Preços!$N$1,B81&lt;=Preços!$O$1),Preços!$O$1,IF(AND(B81&gt;Preços!$O$1,B81&lt;=Preços!$P$1),Preços!$P$1,IF(AND(B81&gt;Preços!$P$1,B81&lt;=Preços!$Q$1),Preços!$Q$1,IF(AND(B81&gt;Preços!$Q$1,B81&lt;=Preços!$R$1),Preços!$R$1,IF(AND(B81&gt;Preços!$R$1,B81&lt;=Preços!$S$1),Preços!$S$1,IF(AND(B81&gt;Preços!$R$1,B81&lt;=Preços!$S$1),Preços!$S$1,IF(AND(B81&gt;Preços!$S$1,B81&lt;=Preços!$T$1),Preços!$T$1,IF(AND(B81&gt;Preços!$T$1,B81&lt;=Preços!$U$1),Preços!$U$1,IF(AND(B81&gt;Preços!$U$1,B81&lt;=Preços!$V$1),Preços!$V$1,IF(AND(B81&gt;Preços!$V$1,B81&lt;=Preços!$W$1),Preços!$W$1,IF(AND(B81&gt;Preços!$W$1,B81&lt;=Preços!$X$1),Preços!$X$1,IF(AND(B81&gt;Preços!$X$1,B81&lt;=Preços!$Y$1),Preços!$Y$1,IF(AND(B81&gt;Preços!$Y$1,B81&lt;=Preços!$Z$1),Preços!$Z$1,IF(AND(B81&gt;Preços!$Z$1,B81&lt;=Preços!$AA$1),Preços!$AA$1,IF(AND(B81&gt;Preços!$AA$1,B81&lt;=Preços!$AB$1),Preços!$AB$1,IF(AND(B81&gt;Preços!$AB$1,B81&lt;=Preços!$AC$1),Preços!$AC$1,IF(AND(B81&gt;Preços!$AC$1,B81&lt;=Preços!$AD$1),Preços!$AD$1,IF(AND(B81&gt;Preços!$AD$1,B81&lt;=Preços!$AE$1),Preços!$AE$1,IF(AND(B81&gt;Preços!$AE$1,B81&lt;=Preços!$AF$1),Preços!$AF$1,IF(AND(B81&gt;Preços!$AF$1,B81&lt;=Preços!$AG$1),Preços!$AG$1,IF(AND(B81&gt;Preços!$AG$1,B81&lt;=Preços!$AH$1),Preços!$AH$1))))))))))))))))))))))</f>
        <v>0.9</v>
      </c>
      <c r="D81" s="14" t="str">
        <f>IFERROR(VLOOKUP($A81&amp;D$1,output!$A:$B,2,0)," -")</f>
        <v>CorreiosImpresso EconômicoMAMódico</v>
      </c>
      <c r="E81" s="18">
        <f>IFERROR(VLOOKUP(D81,Preços!$A:$AH,MATCH($C81,Preços!$1:$1),0)," -")</f>
        <v>12.4</v>
      </c>
      <c r="F81" s="14" t="str">
        <f>IFERROR(VLOOKUP($A81&amp;F$1,output!$A:$B,2,0)," -")</f>
        <v xml:space="preserve"> -</v>
      </c>
      <c r="G81" s="18" t="str">
        <f>IFERROR(VLOOKUP(F81,Preços!$A:$AH,MATCH($C81,Preços!$1:$1),0)," -")</f>
        <v xml:space="preserve"> -</v>
      </c>
      <c r="H81" s="14" t="str">
        <f>IFERROR(VLOOKUP($A81&amp;H$1,output!$A:$B,2,0)," -")</f>
        <v>Flash CourierFlash Courier PACMACapital</v>
      </c>
      <c r="I81" s="18">
        <f>IFERROR(VLOOKUP(H81,Preços!$A:$AH,MATCH($C81,Preços!$1:$1),0)," -")</f>
        <v>26</v>
      </c>
      <c r="J81" s="14" t="str">
        <f>IFERROR(VLOOKUP($A81&amp;J$1,output!$A:$B,2,0)," -")</f>
        <v>JadlogJadlog RodoviarioMACapital</v>
      </c>
      <c r="K81" s="18">
        <f>IFERROR(VLOOKUP(J81,Preços!$A:$AH,MATCH($C81,Preços!$1:$1),0)," -")</f>
        <v>13.55</v>
      </c>
      <c r="L81" s="14" t="str">
        <f>IFERROR(VLOOKUP($A81&amp;L$1,output!$A:$B,2,0)," -")</f>
        <v xml:space="preserve"> -</v>
      </c>
      <c r="M81" s="18" t="str">
        <f>IFERROR(VLOOKUP(L81,Preços!$A:$AH,MATCH($C81,Preços!$1:$1),0)," -")</f>
        <v xml:space="preserve"> -</v>
      </c>
      <c r="N81" s="14" t="str">
        <f>IFERROR(VLOOKUP($A81&amp;N$1,output!$A:$B,2,0)," -")</f>
        <v xml:space="preserve"> -</v>
      </c>
      <c r="O81" s="18" t="str">
        <f>IFERROR(VLOOKUP(N81,Preços!$A:$AH,MATCH($C81,Preços!$1:$1),0)," -")</f>
        <v xml:space="preserve"> -</v>
      </c>
      <c r="P81" s="14" t="str">
        <f>IFERROR(VLOOKUP($A81&amp;P$1,output!$A:$B,2,0)," -")</f>
        <v>NowlogNowlog StandardMACAP.01</v>
      </c>
      <c r="Q81" s="18">
        <f>IFERROR(VLOOKUP(P81,Preços!$A:$AH,MATCH($C81,Preços!$1:$1),0)," -")</f>
        <v>11.399999999999999</v>
      </c>
      <c r="R81" s="14" t="str">
        <f>IFERROR(VLOOKUP($A81&amp;R$1,output!$A:$B,2,0)," -")</f>
        <v xml:space="preserve"> -</v>
      </c>
      <c r="S81" s="18" t="str">
        <f>IFERROR(VLOOKUP(R81,Preços!$A:$AH,MATCH($C81,Preços!$1:$1),0)," -")</f>
        <v xml:space="preserve"> -</v>
      </c>
      <c r="T81" s="14" t="str">
        <f>IFERROR(VLOOKUP($A81&amp;T$1,output!$A:$B,2,0)," -")</f>
        <v>SpeedlogSpeedlog StandardMACapital</v>
      </c>
      <c r="U81" s="18">
        <f>IFERROR(VLOOKUP(T81,Preços!$A:$AH,MATCH($C81,Preços!$1:$1),0)," -")</f>
        <v>31.61</v>
      </c>
      <c r="V81" s="14" t="str">
        <f>IFERROR(VLOOKUP($A81&amp;V$1,output!$A:$B,2,0)," -")</f>
        <v xml:space="preserve"> -</v>
      </c>
      <c r="W81" s="18" t="str">
        <f>IFERROR(VLOOKUP(V81,Preços!$A:$AH,MATCH($C81,Preços!$1:$1),0)," -")</f>
        <v xml:space="preserve"> -</v>
      </c>
      <c r="X81" s="22" t="str">
        <f t="shared" si="2"/>
        <v>Nowlog</v>
      </c>
      <c r="Y81" s="21">
        <f t="shared" si="3"/>
        <v>11.399999999999999</v>
      </c>
    </row>
    <row r="82" spans="1:25" x14ac:dyDescent="0.25">
      <c r="A82" s="16">
        <v>1303001</v>
      </c>
      <c r="B82" s="17">
        <v>0.9</v>
      </c>
      <c r="C82">
        <f>IF(AND(B82&gt;Preços!$M$1,B82&lt;=Preços!$N$1),Preços!$N$1,IF(AND(B82&gt;Preços!$N$1,B82&lt;=Preços!$O$1),Preços!$O$1,IF(AND(B82&gt;Preços!$O$1,B82&lt;=Preços!$P$1),Preços!$P$1,IF(AND(B82&gt;Preços!$P$1,B82&lt;=Preços!$Q$1),Preços!$Q$1,IF(AND(B82&gt;Preços!$Q$1,B82&lt;=Preços!$R$1),Preços!$R$1,IF(AND(B82&gt;Preços!$R$1,B82&lt;=Preços!$S$1),Preços!$S$1,IF(AND(B82&gt;Preços!$R$1,B82&lt;=Preços!$S$1),Preços!$S$1,IF(AND(B82&gt;Preços!$S$1,B82&lt;=Preços!$T$1),Preços!$T$1,IF(AND(B82&gt;Preços!$T$1,B82&lt;=Preços!$U$1),Preços!$U$1,IF(AND(B82&gt;Preços!$U$1,B82&lt;=Preços!$V$1),Preços!$V$1,IF(AND(B82&gt;Preços!$V$1,B82&lt;=Preços!$W$1),Preços!$W$1,IF(AND(B82&gt;Preços!$W$1,B82&lt;=Preços!$X$1),Preços!$X$1,IF(AND(B82&gt;Preços!$X$1,B82&lt;=Preços!$Y$1),Preços!$Y$1,IF(AND(B82&gt;Preços!$Y$1,B82&lt;=Preços!$Z$1),Preços!$Z$1,IF(AND(B82&gt;Preços!$Z$1,B82&lt;=Preços!$AA$1),Preços!$AA$1,IF(AND(B82&gt;Preços!$AA$1,B82&lt;=Preços!$AB$1),Preços!$AB$1,IF(AND(B82&gt;Preços!$AB$1,B82&lt;=Preços!$AC$1),Preços!$AC$1,IF(AND(B82&gt;Preços!$AC$1,B82&lt;=Preços!$AD$1),Preços!$AD$1,IF(AND(B82&gt;Preços!$AD$1,B82&lt;=Preços!$AE$1),Preços!$AE$1,IF(AND(B82&gt;Preços!$AE$1,B82&lt;=Preços!$AF$1),Preços!$AF$1,IF(AND(B82&gt;Preços!$AF$1,B82&lt;=Preços!$AG$1),Preços!$AG$1,IF(AND(B82&gt;Preços!$AG$1,B82&lt;=Preços!$AH$1),Preços!$AH$1))))))))))))))))))))))</f>
        <v>0.9</v>
      </c>
      <c r="D82" s="14" t="str">
        <f>IFERROR(VLOOKUP($A82&amp;D$1,output!$A:$B,2,0)," -")</f>
        <v>CorreiosImpresso EconômicoSPMódico</v>
      </c>
      <c r="E82" s="18">
        <f>IFERROR(VLOOKUP(D82,Preços!$A:$AH,MATCH($C82,Preços!$1:$1),0)," -")</f>
        <v>12.4</v>
      </c>
      <c r="F82" s="14" t="str">
        <f>IFERROR(VLOOKUP($A82&amp;F$1,output!$A:$B,2,0)," -")</f>
        <v xml:space="preserve"> -</v>
      </c>
      <c r="G82" s="18" t="str">
        <f>IFERROR(VLOOKUP(F82,Preços!$A:$AH,MATCH($C82,Preços!$1:$1),0)," -")</f>
        <v xml:space="preserve"> -</v>
      </c>
      <c r="H82" s="14" t="str">
        <f>IFERROR(VLOOKUP($A82&amp;H$1,output!$A:$B,2,0)," -")</f>
        <v>Flash CourierFlash Courier PACSPCapital</v>
      </c>
      <c r="I82" s="18">
        <f>IFERROR(VLOOKUP(H82,Preços!$A:$AH,MATCH($C82,Preços!$1:$1),0)," -")</f>
        <v>11.07</v>
      </c>
      <c r="J82" s="14" t="str">
        <f>IFERROR(VLOOKUP($A82&amp;J$1,output!$A:$B,2,0)," -")</f>
        <v>JadlogJadlog RodoviarioSPCapital</v>
      </c>
      <c r="K82" s="18">
        <f>IFERROR(VLOOKUP(J82,Preços!$A:$AH,MATCH($C82,Preços!$1:$1),0)," -")</f>
        <v>10.5</v>
      </c>
      <c r="L82" s="14" t="str">
        <f>IFERROR(VLOOKUP($A82&amp;L$1,output!$A:$B,2,0)," -")</f>
        <v>LoggiLoggi D+1SPZona 1</v>
      </c>
      <c r="M82" s="18">
        <f>IFERROR(VLOOKUP(L82,Preços!$A:$AH,MATCH($C82,Preços!$1:$1),0)," -")</f>
        <v>5.4</v>
      </c>
      <c r="N82" s="14" t="str">
        <f>IFERROR(VLOOKUP($A82&amp;N$1,output!$A:$B,2,0)," -")</f>
        <v>LoggiNLoggi StandardNSPSP Zona 1</v>
      </c>
      <c r="O82" s="18">
        <f>IFERROR(VLOOKUP(N82,Preços!$A:$AH,MATCH($C82,Preços!$1:$1),0)," -")</f>
        <v>5.57</v>
      </c>
      <c r="P82" s="14" t="str">
        <f>IFERROR(VLOOKUP($A82&amp;P$1,output!$A:$B,2,0)," -")</f>
        <v xml:space="preserve"> -</v>
      </c>
      <c r="Q82" s="18" t="str">
        <f>IFERROR(VLOOKUP(P82,Preços!$A:$AH,MATCH($C82,Preços!$1:$1),0)," -")</f>
        <v xml:space="preserve"> -</v>
      </c>
      <c r="R82" s="14" t="str">
        <f>IFERROR(VLOOKUP($A82&amp;R$1,output!$A:$B,2,0)," -")</f>
        <v xml:space="preserve"> -</v>
      </c>
      <c r="S82" s="18" t="str">
        <f>IFERROR(VLOOKUP(R82,Preços!$A:$AH,MATCH($C82,Preços!$1:$1),0)," -")</f>
        <v xml:space="preserve"> -</v>
      </c>
      <c r="T82" s="14" t="str">
        <f>IFERROR(VLOOKUP($A82&amp;T$1,output!$A:$B,2,0)," -")</f>
        <v>SpeedlogSpeedlog StandardSPCapital</v>
      </c>
      <c r="U82" s="18">
        <f>IFERROR(VLOOKUP(T82,Preços!$A:$AH,MATCH($C82,Preços!$1:$1),0)," -")</f>
        <v>7.85</v>
      </c>
      <c r="V82" s="14" t="str">
        <f>IFERROR(VLOOKUP($A82&amp;V$1,output!$A:$B,2,0)," -")</f>
        <v>TransfolhaTransfolha TerrestreSPGSP 2</v>
      </c>
      <c r="W82" s="18">
        <f>IFERROR(VLOOKUP(V82,Preços!$A:$AH,MATCH($C82,Preços!$1:$1),0)," -")</f>
        <v>8.4499999999999993</v>
      </c>
      <c r="X82" s="22" t="str">
        <f t="shared" si="2"/>
        <v>Loggi</v>
      </c>
      <c r="Y82" s="21">
        <f t="shared" si="3"/>
        <v>5.4</v>
      </c>
    </row>
    <row r="83" spans="1:25" x14ac:dyDescent="0.25">
      <c r="A83" s="16">
        <v>1331000</v>
      </c>
      <c r="B83" s="17">
        <v>0.9</v>
      </c>
      <c r="C83">
        <f>IF(AND(B83&gt;Preços!$M$1,B83&lt;=Preços!$N$1),Preços!$N$1,IF(AND(B83&gt;Preços!$N$1,B83&lt;=Preços!$O$1),Preços!$O$1,IF(AND(B83&gt;Preços!$O$1,B83&lt;=Preços!$P$1),Preços!$P$1,IF(AND(B83&gt;Preços!$P$1,B83&lt;=Preços!$Q$1),Preços!$Q$1,IF(AND(B83&gt;Preços!$Q$1,B83&lt;=Preços!$R$1),Preços!$R$1,IF(AND(B83&gt;Preços!$R$1,B83&lt;=Preços!$S$1),Preços!$S$1,IF(AND(B83&gt;Preços!$R$1,B83&lt;=Preços!$S$1),Preços!$S$1,IF(AND(B83&gt;Preços!$S$1,B83&lt;=Preços!$T$1),Preços!$T$1,IF(AND(B83&gt;Preços!$T$1,B83&lt;=Preços!$U$1),Preços!$U$1,IF(AND(B83&gt;Preços!$U$1,B83&lt;=Preços!$V$1),Preços!$V$1,IF(AND(B83&gt;Preços!$V$1,B83&lt;=Preços!$W$1),Preços!$W$1,IF(AND(B83&gt;Preços!$W$1,B83&lt;=Preços!$X$1),Preços!$X$1,IF(AND(B83&gt;Preços!$X$1,B83&lt;=Preços!$Y$1),Preços!$Y$1,IF(AND(B83&gt;Preços!$Y$1,B83&lt;=Preços!$Z$1),Preços!$Z$1,IF(AND(B83&gt;Preços!$Z$1,B83&lt;=Preços!$AA$1),Preços!$AA$1,IF(AND(B83&gt;Preços!$AA$1,B83&lt;=Preços!$AB$1),Preços!$AB$1,IF(AND(B83&gt;Preços!$AB$1,B83&lt;=Preços!$AC$1),Preços!$AC$1,IF(AND(B83&gt;Preços!$AC$1,B83&lt;=Preços!$AD$1),Preços!$AD$1,IF(AND(B83&gt;Preços!$AD$1,B83&lt;=Preços!$AE$1),Preços!$AE$1,IF(AND(B83&gt;Preços!$AE$1,B83&lt;=Preços!$AF$1),Preços!$AF$1,IF(AND(B83&gt;Preços!$AF$1,B83&lt;=Preços!$AG$1),Preços!$AG$1,IF(AND(B83&gt;Preços!$AG$1,B83&lt;=Preços!$AH$1),Preços!$AH$1))))))))))))))))))))))</f>
        <v>0.9</v>
      </c>
      <c r="D83" s="14" t="str">
        <f>IFERROR(VLOOKUP($A83&amp;D$1,output!$A:$B,2,0)," -")</f>
        <v>CorreiosImpresso EconômicoSPMódico</v>
      </c>
      <c r="E83" s="18">
        <f>IFERROR(VLOOKUP(D83,Preços!$A:$AH,MATCH($C83,Preços!$1:$1),0)," -")</f>
        <v>12.4</v>
      </c>
      <c r="F83" s="14" t="str">
        <f>IFERROR(VLOOKUP($A83&amp;F$1,output!$A:$B,2,0)," -")</f>
        <v xml:space="preserve"> -</v>
      </c>
      <c r="G83" s="18" t="str">
        <f>IFERROR(VLOOKUP(F83,Preços!$A:$AH,MATCH($C83,Preços!$1:$1),0)," -")</f>
        <v xml:space="preserve"> -</v>
      </c>
      <c r="H83" s="14" t="str">
        <f>IFERROR(VLOOKUP($A83&amp;H$1,output!$A:$B,2,0)," -")</f>
        <v>Flash CourierFlash Courier PACSPCapital</v>
      </c>
      <c r="I83" s="18">
        <f>IFERROR(VLOOKUP(H83,Preços!$A:$AH,MATCH($C83,Preços!$1:$1),0)," -")</f>
        <v>11.07</v>
      </c>
      <c r="J83" s="14" t="str">
        <f>IFERROR(VLOOKUP($A83&amp;J$1,output!$A:$B,2,0)," -")</f>
        <v>JadlogJadlog RodoviarioSPCapital</v>
      </c>
      <c r="K83" s="18">
        <f>IFERROR(VLOOKUP(J83,Preços!$A:$AH,MATCH($C83,Preços!$1:$1),0)," -")</f>
        <v>10.5</v>
      </c>
      <c r="L83" s="14" t="str">
        <f>IFERROR(VLOOKUP($A83&amp;L$1,output!$A:$B,2,0)," -")</f>
        <v>LoggiLoggi D+1SPZona 1</v>
      </c>
      <c r="M83" s="18">
        <f>IFERROR(VLOOKUP(L83,Preços!$A:$AH,MATCH($C83,Preços!$1:$1),0)," -")</f>
        <v>5.4</v>
      </c>
      <c r="N83" s="14" t="str">
        <f>IFERROR(VLOOKUP($A83&amp;N$1,output!$A:$B,2,0)," -")</f>
        <v>LoggiNLoggi StandardNSPSP Zona 1</v>
      </c>
      <c r="O83" s="18">
        <f>IFERROR(VLOOKUP(N83,Preços!$A:$AH,MATCH($C83,Preços!$1:$1),0)," -")</f>
        <v>5.57</v>
      </c>
      <c r="P83" s="14" t="str">
        <f>IFERROR(VLOOKUP($A83&amp;P$1,output!$A:$B,2,0)," -")</f>
        <v xml:space="preserve"> -</v>
      </c>
      <c r="Q83" s="18" t="str">
        <f>IFERROR(VLOOKUP(P83,Preços!$A:$AH,MATCH($C83,Preços!$1:$1),0)," -")</f>
        <v xml:space="preserve"> -</v>
      </c>
      <c r="R83" s="14" t="str">
        <f>IFERROR(VLOOKUP($A83&amp;R$1,output!$A:$B,2,0)," -")</f>
        <v xml:space="preserve"> -</v>
      </c>
      <c r="S83" s="18" t="str">
        <f>IFERROR(VLOOKUP(R83,Preços!$A:$AH,MATCH($C83,Preços!$1:$1),0)," -")</f>
        <v xml:space="preserve"> -</v>
      </c>
      <c r="T83" s="14" t="str">
        <f>IFERROR(VLOOKUP($A83&amp;T$1,output!$A:$B,2,0)," -")</f>
        <v>SpeedlogSpeedlog StandardSPCapital</v>
      </c>
      <c r="U83" s="18">
        <f>IFERROR(VLOOKUP(T83,Preços!$A:$AH,MATCH($C83,Preços!$1:$1),0)," -")</f>
        <v>7.85</v>
      </c>
      <c r="V83" s="14" t="str">
        <f>IFERROR(VLOOKUP($A83&amp;V$1,output!$A:$B,2,0)," -")</f>
        <v>TransfolhaTransfolha TerrestreSPGSP 2</v>
      </c>
      <c r="W83" s="18">
        <f>IFERROR(VLOOKUP(V83,Preços!$A:$AH,MATCH($C83,Preços!$1:$1),0)," -")</f>
        <v>8.4499999999999993</v>
      </c>
      <c r="X83" s="22" t="str">
        <f t="shared" si="2"/>
        <v>Loggi</v>
      </c>
      <c r="Y83" s="21">
        <f t="shared" si="3"/>
        <v>5.4</v>
      </c>
    </row>
    <row r="84" spans="1:25" x14ac:dyDescent="0.25">
      <c r="A84" s="16">
        <v>4012000</v>
      </c>
      <c r="B84" s="17">
        <v>0.9</v>
      </c>
      <c r="C84">
        <f>IF(AND(B84&gt;Preços!$M$1,B84&lt;=Preços!$N$1),Preços!$N$1,IF(AND(B84&gt;Preços!$N$1,B84&lt;=Preços!$O$1),Preços!$O$1,IF(AND(B84&gt;Preços!$O$1,B84&lt;=Preços!$P$1),Preços!$P$1,IF(AND(B84&gt;Preços!$P$1,B84&lt;=Preços!$Q$1),Preços!$Q$1,IF(AND(B84&gt;Preços!$Q$1,B84&lt;=Preços!$R$1),Preços!$R$1,IF(AND(B84&gt;Preços!$R$1,B84&lt;=Preços!$S$1),Preços!$S$1,IF(AND(B84&gt;Preços!$R$1,B84&lt;=Preços!$S$1),Preços!$S$1,IF(AND(B84&gt;Preços!$S$1,B84&lt;=Preços!$T$1),Preços!$T$1,IF(AND(B84&gt;Preços!$T$1,B84&lt;=Preços!$U$1),Preços!$U$1,IF(AND(B84&gt;Preços!$U$1,B84&lt;=Preços!$V$1),Preços!$V$1,IF(AND(B84&gt;Preços!$V$1,B84&lt;=Preços!$W$1),Preços!$W$1,IF(AND(B84&gt;Preços!$W$1,B84&lt;=Preços!$X$1),Preços!$X$1,IF(AND(B84&gt;Preços!$X$1,B84&lt;=Preços!$Y$1),Preços!$Y$1,IF(AND(B84&gt;Preços!$Y$1,B84&lt;=Preços!$Z$1),Preços!$Z$1,IF(AND(B84&gt;Preços!$Z$1,B84&lt;=Preços!$AA$1),Preços!$AA$1,IF(AND(B84&gt;Preços!$AA$1,B84&lt;=Preços!$AB$1),Preços!$AB$1,IF(AND(B84&gt;Preços!$AB$1,B84&lt;=Preços!$AC$1),Preços!$AC$1,IF(AND(B84&gt;Preços!$AC$1,B84&lt;=Preços!$AD$1),Preços!$AD$1,IF(AND(B84&gt;Preços!$AD$1,B84&lt;=Preços!$AE$1),Preços!$AE$1,IF(AND(B84&gt;Preços!$AE$1,B84&lt;=Preços!$AF$1),Preços!$AF$1,IF(AND(B84&gt;Preços!$AF$1,B84&lt;=Preços!$AG$1),Preços!$AG$1,IF(AND(B84&gt;Preços!$AG$1,B84&lt;=Preços!$AH$1),Preços!$AH$1))))))))))))))))))))))</f>
        <v>0.9</v>
      </c>
      <c r="D84" s="14" t="str">
        <f>IFERROR(VLOOKUP($A84&amp;D$1,output!$A:$B,2,0)," -")</f>
        <v>CorreiosImpresso EconômicoSPMódico</v>
      </c>
      <c r="E84" s="18">
        <f>IFERROR(VLOOKUP(D84,Preços!$A:$AH,MATCH($C84,Preços!$1:$1),0)," -")</f>
        <v>12.4</v>
      </c>
      <c r="F84" s="14" t="str">
        <f>IFERROR(VLOOKUP($A84&amp;F$1,output!$A:$B,2,0)," -")</f>
        <v xml:space="preserve"> -</v>
      </c>
      <c r="G84" s="18" t="str">
        <f>IFERROR(VLOOKUP(F84,Preços!$A:$AH,MATCH($C84,Preços!$1:$1),0)," -")</f>
        <v xml:space="preserve"> -</v>
      </c>
      <c r="H84" s="14" t="str">
        <f>IFERROR(VLOOKUP($A84&amp;H$1,output!$A:$B,2,0)," -")</f>
        <v>Flash CourierFlash Courier PACSPCapital</v>
      </c>
      <c r="I84" s="18">
        <f>IFERROR(VLOOKUP(H84,Preços!$A:$AH,MATCH($C84,Preços!$1:$1),0)," -")</f>
        <v>11.07</v>
      </c>
      <c r="J84" s="14" t="str">
        <f>IFERROR(VLOOKUP($A84&amp;J$1,output!$A:$B,2,0)," -")</f>
        <v>JadlogJadlog RodoviarioSPCapital</v>
      </c>
      <c r="K84" s="18">
        <f>IFERROR(VLOOKUP(J84,Preços!$A:$AH,MATCH($C84,Preços!$1:$1),0)," -")</f>
        <v>10.5</v>
      </c>
      <c r="L84" s="14" t="str">
        <f>IFERROR(VLOOKUP($A84&amp;L$1,output!$A:$B,2,0)," -")</f>
        <v>LoggiLoggi D+1SPZona 1</v>
      </c>
      <c r="M84" s="18">
        <f>IFERROR(VLOOKUP(L84,Preços!$A:$AH,MATCH($C84,Preços!$1:$1),0)," -")</f>
        <v>5.4</v>
      </c>
      <c r="N84" s="14" t="str">
        <f>IFERROR(VLOOKUP($A84&amp;N$1,output!$A:$B,2,0)," -")</f>
        <v>LoggiNLoggi StandardNSPSP Zona 1</v>
      </c>
      <c r="O84" s="18">
        <f>IFERROR(VLOOKUP(N84,Preços!$A:$AH,MATCH($C84,Preços!$1:$1),0)," -")</f>
        <v>5.57</v>
      </c>
      <c r="P84" s="14" t="str">
        <f>IFERROR(VLOOKUP($A84&amp;P$1,output!$A:$B,2,0)," -")</f>
        <v xml:space="preserve"> -</v>
      </c>
      <c r="Q84" s="18" t="str">
        <f>IFERROR(VLOOKUP(P84,Preços!$A:$AH,MATCH($C84,Preços!$1:$1),0)," -")</f>
        <v xml:space="preserve"> -</v>
      </c>
      <c r="R84" s="14" t="str">
        <f>IFERROR(VLOOKUP($A84&amp;R$1,output!$A:$B,2,0)," -")</f>
        <v xml:space="preserve"> -</v>
      </c>
      <c r="S84" s="18" t="str">
        <f>IFERROR(VLOOKUP(R84,Preços!$A:$AH,MATCH($C84,Preços!$1:$1),0)," -")</f>
        <v xml:space="preserve"> -</v>
      </c>
      <c r="T84" s="14" t="str">
        <f>IFERROR(VLOOKUP($A84&amp;T$1,output!$A:$B,2,0)," -")</f>
        <v>SpeedlogSpeedlog StandardSPCapital</v>
      </c>
      <c r="U84" s="18">
        <f>IFERROR(VLOOKUP(T84,Preços!$A:$AH,MATCH($C84,Preços!$1:$1),0)," -")</f>
        <v>7.85</v>
      </c>
      <c r="V84" s="14" t="str">
        <f>IFERROR(VLOOKUP($A84&amp;V$1,output!$A:$B,2,0)," -")</f>
        <v>TransfolhaTransfolha TerrestreSPGSP 2</v>
      </c>
      <c r="W84" s="18">
        <f>IFERROR(VLOOKUP(V84,Preços!$A:$AH,MATCH($C84,Preços!$1:$1),0)," -")</f>
        <v>8.4499999999999993</v>
      </c>
      <c r="X84" s="22" t="str">
        <f t="shared" si="2"/>
        <v>Loggi</v>
      </c>
      <c r="Y84" s="21">
        <f t="shared" si="3"/>
        <v>5.4</v>
      </c>
    </row>
    <row r="85" spans="1:25" x14ac:dyDescent="0.25">
      <c r="A85" s="16">
        <v>1422001</v>
      </c>
      <c r="B85" s="17">
        <v>0.9</v>
      </c>
      <c r="C85">
        <f>IF(AND(B85&gt;Preços!$M$1,B85&lt;=Preços!$N$1),Preços!$N$1,IF(AND(B85&gt;Preços!$N$1,B85&lt;=Preços!$O$1),Preços!$O$1,IF(AND(B85&gt;Preços!$O$1,B85&lt;=Preços!$P$1),Preços!$P$1,IF(AND(B85&gt;Preços!$P$1,B85&lt;=Preços!$Q$1),Preços!$Q$1,IF(AND(B85&gt;Preços!$Q$1,B85&lt;=Preços!$R$1),Preços!$R$1,IF(AND(B85&gt;Preços!$R$1,B85&lt;=Preços!$S$1),Preços!$S$1,IF(AND(B85&gt;Preços!$R$1,B85&lt;=Preços!$S$1),Preços!$S$1,IF(AND(B85&gt;Preços!$S$1,B85&lt;=Preços!$T$1),Preços!$T$1,IF(AND(B85&gt;Preços!$T$1,B85&lt;=Preços!$U$1),Preços!$U$1,IF(AND(B85&gt;Preços!$U$1,B85&lt;=Preços!$V$1),Preços!$V$1,IF(AND(B85&gt;Preços!$V$1,B85&lt;=Preços!$W$1),Preços!$W$1,IF(AND(B85&gt;Preços!$W$1,B85&lt;=Preços!$X$1),Preços!$X$1,IF(AND(B85&gt;Preços!$X$1,B85&lt;=Preços!$Y$1),Preços!$Y$1,IF(AND(B85&gt;Preços!$Y$1,B85&lt;=Preços!$Z$1),Preços!$Z$1,IF(AND(B85&gt;Preços!$Z$1,B85&lt;=Preços!$AA$1),Preços!$AA$1,IF(AND(B85&gt;Preços!$AA$1,B85&lt;=Preços!$AB$1),Preços!$AB$1,IF(AND(B85&gt;Preços!$AB$1,B85&lt;=Preços!$AC$1),Preços!$AC$1,IF(AND(B85&gt;Preços!$AC$1,B85&lt;=Preços!$AD$1),Preços!$AD$1,IF(AND(B85&gt;Preços!$AD$1,B85&lt;=Preços!$AE$1),Preços!$AE$1,IF(AND(B85&gt;Preços!$AE$1,B85&lt;=Preços!$AF$1),Preços!$AF$1,IF(AND(B85&gt;Preços!$AF$1,B85&lt;=Preços!$AG$1),Preços!$AG$1,IF(AND(B85&gt;Preços!$AG$1,B85&lt;=Preços!$AH$1),Preços!$AH$1))))))))))))))))))))))</f>
        <v>0.9</v>
      </c>
      <c r="D85" s="14" t="str">
        <f>IFERROR(VLOOKUP($A85&amp;D$1,output!$A:$B,2,0)," -")</f>
        <v>CorreiosImpresso EconômicoSPMódico</v>
      </c>
      <c r="E85" s="18">
        <f>IFERROR(VLOOKUP(D85,Preços!$A:$AH,MATCH($C85,Preços!$1:$1),0)," -")</f>
        <v>12.4</v>
      </c>
      <c r="F85" s="14" t="str">
        <f>IFERROR(VLOOKUP($A85&amp;F$1,output!$A:$B,2,0)," -")</f>
        <v xml:space="preserve"> -</v>
      </c>
      <c r="G85" s="18" t="str">
        <f>IFERROR(VLOOKUP(F85,Preços!$A:$AH,MATCH($C85,Preços!$1:$1),0)," -")</f>
        <v xml:space="preserve"> -</v>
      </c>
      <c r="H85" s="14" t="str">
        <f>IFERROR(VLOOKUP($A85&amp;H$1,output!$A:$B,2,0)," -")</f>
        <v>Flash CourierFlash Courier PACSPCapital</v>
      </c>
      <c r="I85" s="18">
        <f>IFERROR(VLOOKUP(H85,Preços!$A:$AH,MATCH($C85,Preços!$1:$1),0)," -")</f>
        <v>11.07</v>
      </c>
      <c r="J85" s="14" t="str">
        <f>IFERROR(VLOOKUP($A85&amp;J$1,output!$A:$B,2,0)," -")</f>
        <v>JadlogJadlog RodoviarioSPCapital</v>
      </c>
      <c r="K85" s="18">
        <f>IFERROR(VLOOKUP(J85,Preços!$A:$AH,MATCH($C85,Preços!$1:$1),0)," -")</f>
        <v>10.5</v>
      </c>
      <c r="L85" s="14" t="str">
        <f>IFERROR(VLOOKUP($A85&amp;L$1,output!$A:$B,2,0)," -")</f>
        <v>LoggiLoggi D+1SPZona 1</v>
      </c>
      <c r="M85" s="18">
        <f>IFERROR(VLOOKUP(L85,Preços!$A:$AH,MATCH($C85,Preços!$1:$1),0)," -")</f>
        <v>5.4</v>
      </c>
      <c r="N85" s="14" t="str">
        <f>IFERROR(VLOOKUP($A85&amp;N$1,output!$A:$B,2,0)," -")</f>
        <v>LoggiNLoggi StandardNSPSP Zona 1</v>
      </c>
      <c r="O85" s="18">
        <f>IFERROR(VLOOKUP(N85,Preços!$A:$AH,MATCH($C85,Preços!$1:$1),0)," -")</f>
        <v>5.57</v>
      </c>
      <c r="P85" s="14" t="str">
        <f>IFERROR(VLOOKUP($A85&amp;P$1,output!$A:$B,2,0)," -")</f>
        <v xml:space="preserve"> -</v>
      </c>
      <c r="Q85" s="18" t="str">
        <f>IFERROR(VLOOKUP(P85,Preços!$A:$AH,MATCH($C85,Preços!$1:$1),0)," -")</f>
        <v xml:space="preserve"> -</v>
      </c>
      <c r="R85" s="14" t="str">
        <f>IFERROR(VLOOKUP($A85&amp;R$1,output!$A:$B,2,0)," -")</f>
        <v xml:space="preserve"> -</v>
      </c>
      <c r="S85" s="18" t="str">
        <f>IFERROR(VLOOKUP(R85,Preços!$A:$AH,MATCH($C85,Preços!$1:$1),0)," -")</f>
        <v xml:space="preserve"> -</v>
      </c>
      <c r="T85" s="14" t="str">
        <f>IFERROR(VLOOKUP($A85&amp;T$1,output!$A:$B,2,0)," -")</f>
        <v>SpeedlogSpeedlog StandardSPCapital</v>
      </c>
      <c r="U85" s="18">
        <f>IFERROR(VLOOKUP(T85,Preços!$A:$AH,MATCH($C85,Preços!$1:$1),0)," -")</f>
        <v>7.85</v>
      </c>
      <c r="V85" s="14" t="str">
        <f>IFERROR(VLOOKUP($A85&amp;V$1,output!$A:$B,2,0)," -")</f>
        <v>TransfolhaTransfolha TerrestreSPGSP 2</v>
      </c>
      <c r="W85" s="18">
        <f>IFERROR(VLOOKUP(V85,Preços!$A:$AH,MATCH($C85,Preços!$1:$1),0)," -")</f>
        <v>8.4499999999999993</v>
      </c>
      <c r="X85" s="22" t="str">
        <f t="shared" si="2"/>
        <v>Loggi</v>
      </c>
      <c r="Y85" s="21">
        <f t="shared" si="3"/>
        <v>5.4</v>
      </c>
    </row>
    <row r="86" spans="1:25" x14ac:dyDescent="0.25">
      <c r="A86" s="16">
        <v>4206000</v>
      </c>
      <c r="B86" s="17">
        <v>0.9</v>
      </c>
      <c r="C86">
        <f>IF(AND(B86&gt;Preços!$M$1,B86&lt;=Preços!$N$1),Preços!$N$1,IF(AND(B86&gt;Preços!$N$1,B86&lt;=Preços!$O$1),Preços!$O$1,IF(AND(B86&gt;Preços!$O$1,B86&lt;=Preços!$P$1),Preços!$P$1,IF(AND(B86&gt;Preços!$P$1,B86&lt;=Preços!$Q$1),Preços!$Q$1,IF(AND(B86&gt;Preços!$Q$1,B86&lt;=Preços!$R$1),Preços!$R$1,IF(AND(B86&gt;Preços!$R$1,B86&lt;=Preços!$S$1),Preços!$S$1,IF(AND(B86&gt;Preços!$R$1,B86&lt;=Preços!$S$1),Preços!$S$1,IF(AND(B86&gt;Preços!$S$1,B86&lt;=Preços!$T$1),Preços!$T$1,IF(AND(B86&gt;Preços!$T$1,B86&lt;=Preços!$U$1),Preços!$U$1,IF(AND(B86&gt;Preços!$U$1,B86&lt;=Preços!$V$1),Preços!$V$1,IF(AND(B86&gt;Preços!$V$1,B86&lt;=Preços!$W$1),Preços!$W$1,IF(AND(B86&gt;Preços!$W$1,B86&lt;=Preços!$X$1),Preços!$X$1,IF(AND(B86&gt;Preços!$X$1,B86&lt;=Preços!$Y$1),Preços!$Y$1,IF(AND(B86&gt;Preços!$Y$1,B86&lt;=Preços!$Z$1),Preços!$Z$1,IF(AND(B86&gt;Preços!$Z$1,B86&lt;=Preços!$AA$1),Preços!$AA$1,IF(AND(B86&gt;Preços!$AA$1,B86&lt;=Preços!$AB$1),Preços!$AB$1,IF(AND(B86&gt;Preços!$AB$1,B86&lt;=Preços!$AC$1),Preços!$AC$1,IF(AND(B86&gt;Preços!$AC$1,B86&lt;=Preços!$AD$1),Preços!$AD$1,IF(AND(B86&gt;Preços!$AD$1,B86&lt;=Preços!$AE$1),Preços!$AE$1,IF(AND(B86&gt;Preços!$AE$1,B86&lt;=Preços!$AF$1),Preços!$AF$1,IF(AND(B86&gt;Preços!$AF$1,B86&lt;=Preços!$AG$1),Preços!$AG$1,IF(AND(B86&gt;Preços!$AG$1,B86&lt;=Preços!$AH$1),Preços!$AH$1))))))))))))))))))))))</f>
        <v>0.9</v>
      </c>
      <c r="D86" s="14" t="str">
        <f>IFERROR(VLOOKUP($A86&amp;D$1,output!$A:$B,2,0)," -")</f>
        <v>CorreiosImpresso EconômicoSPMódico</v>
      </c>
      <c r="E86" s="18">
        <f>IFERROR(VLOOKUP(D86,Preços!$A:$AH,MATCH($C86,Preços!$1:$1),0)," -")</f>
        <v>12.4</v>
      </c>
      <c r="F86" s="14" t="str">
        <f>IFERROR(VLOOKUP($A86&amp;F$1,output!$A:$B,2,0)," -")</f>
        <v xml:space="preserve"> -</v>
      </c>
      <c r="G86" s="18" t="str">
        <f>IFERROR(VLOOKUP(F86,Preços!$A:$AH,MATCH($C86,Preços!$1:$1),0)," -")</f>
        <v xml:space="preserve"> -</v>
      </c>
      <c r="H86" s="14" t="str">
        <f>IFERROR(VLOOKUP($A86&amp;H$1,output!$A:$B,2,0)," -")</f>
        <v>Flash CourierFlash Courier PACSPInterior</v>
      </c>
      <c r="I86" s="18">
        <f>IFERROR(VLOOKUP(H86,Preços!$A:$AH,MATCH($C86,Preços!$1:$1),0)," -")</f>
        <v>12.39</v>
      </c>
      <c r="J86" s="14" t="str">
        <f>IFERROR(VLOOKUP($A86&amp;J$1,output!$A:$B,2,0)," -")</f>
        <v>JadlogJadlog RodoviarioSPCapital</v>
      </c>
      <c r="K86" s="18">
        <f>IFERROR(VLOOKUP(J86,Preços!$A:$AH,MATCH($C86,Preços!$1:$1),0)," -")</f>
        <v>10.5</v>
      </c>
      <c r="L86" s="14" t="str">
        <f>IFERROR(VLOOKUP($A86&amp;L$1,output!$A:$B,2,0)," -")</f>
        <v>LoggiLoggi D+1SPZona 1</v>
      </c>
      <c r="M86" s="18">
        <f>IFERROR(VLOOKUP(L86,Preços!$A:$AH,MATCH($C86,Preços!$1:$1),0)," -")</f>
        <v>5.4</v>
      </c>
      <c r="N86" s="14" t="str">
        <f>IFERROR(VLOOKUP($A86&amp;N$1,output!$A:$B,2,0)," -")</f>
        <v>LoggiNLoggi StandardNSPSP Zona 1</v>
      </c>
      <c r="O86" s="18">
        <f>IFERROR(VLOOKUP(N86,Preços!$A:$AH,MATCH($C86,Preços!$1:$1),0)," -")</f>
        <v>5.57</v>
      </c>
      <c r="P86" s="14" t="str">
        <f>IFERROR(VLOOKUP($A86&amp;P$1,output!$A:$B,2,0)," -")</f>
        <v xml:space="preserve"> -</v>
      </c>
      <c r="Q86" s="18" t="str">
        <f>IFERROR(VLOOKUP(P86,Preços!$A:$AH,MATCH($C86,Preços!$1:$1),0)," -")</f>
        <v xml:space="preserve"> -</v>
      </c>
      <c r="R86" s="14" t="str">
        <f>IFERROR(VLOOKUP($A86&amp;R$1,output!$A:$B,2,0)," -")</f>
        <v xml:space="preserve"> -</v>
      </c>
      <c r="S86" s="18" t="str">
        <f>IFERROR(VLOOKUP(R86,Preços!$A:$AH,MATCH($C86,Preços!$1:$1),0)," -")</f>
        <v xml:space="preserve"> -</v>
      </c>
      <c r="T86" s="14" t="str">
        <f>IFERROR(VLOOKUP($A86&amp;T$1,output!$A:$B,2,0)," -")</f>
        <v>SpeedlogSpeedlog StandardSPCapital</v>
      </c>
      <c r="U86" s="18">
        <f>IFERROR(VLOOKUP(T86,Preços!$A:$AH,MATCH($C86,Preços!$1:$1),0)," -")</f>
        <v>7.85</v>
      </c>
      <c r="V86" s="14" t="str">
        <f>IFERROR(VLOOKUP($A86&amp;V$1,output!$A:$B,2,0)," -")</f>
        <v>TransfolhaTransfolha TerrestreSPGSP 2</v>
      </c>
      <c r="W86" s="18">
        <f>IFERROR(VLOOKUP(V86,Preços!$A:$AH,MATCH($C86,Preços!$1:$1),0)," -")</f>
        <v>8.4499999999999993</v>
      </c>
      <c r="X86" s="22" t="str">
        <f t="shared" si="2"/>
        <v>Loggi</v>
      </c>
      <c r="Y86" s="21">
        <f t="shared" si="3"/>
        <v>5.4</v>
      </c>
    </row>
    <row r="87" spans="1:25" x14ac:dyDescent="0.25">
      <c r="A87" s="16">
        <v>2554000</v>
      </c>
      <c r="B87" s="17">
        <v>0.9</v>
      </c>
      <c r="C87">
        <f>IF(AND(B87&gt;Preços!$M$1,B87&lt;=Preços!$N$1),Preços!$N$1,IF(AND(B87&gt;Preços!$N$1,B87&lt;=Preços!$O$1),Preços!$O$1,IF(AND(B87&gt;Preços!$O$1,B87&lt;=Preços!$P$1),Preços!$P$1,IF(AND(B87&gt;Preços!$P$1,B87&lt;=Preços!$Q$1),Preços!$Q$1,IF(AND(B87&gt;Preços!$Q$1,B87&lt;=Preços!$R$1),Preços!$R$1,IF(AND(B87&gt;Preços!$R$1,B87&lt;=Preços!$S$1),Preços!$S$1,IF(AND(B87&gt;Preços!$R$1,B87&lt;=Preços!$S$1),Preços!$S$1,IF(AND(B87&gt;Preços!$S$1,B87&lt;=Preços!$T$1),Preços!$T$1,IF(AND(B87&gt;Preços!$T$1,B87&lt;=Preços!$U$1),Preços!$U$1,IF(AND(B87&gt;Preços!$U$1,B87&lt;=Preços!$V$1),Preços!$V$1,IF(AND(B87&gt;Preços!$V$1,B87&lt;=Preços!$W$1),Preços!$W$1,IF(AND(B87&gt;Preços!$W$1,B87&lt;=Preços!$X$1),Preços!$X$1,IF(AND(B87&gt;Preços!$X$1,B87&lt;=Preços!$Y$1),Preços!$Y$1,IF(AND(B87&gt;Preços!$Y$1,B87&lt;=Preços!$Z$1),Preços!$Z$1,IF(AND(B87&gt;Preços!$Z$1,B87&lt;=Preços!$AA$1),Preços!$AA$1,IF(AND(B87&gt;Preços!$AA$1,B87&lt;=Preços!$AB$1),Preços!$AB$1,IF(AND(B87&gt;Preços!$AB$1,B87&lt;=Preços!$AC$1),Preços!$AC$1,IF(AND(B87&gt;Preços!$AC$1,B87&lt;=Preços!$AD$1),Preços!$AD$1,IF(AND(B87&gt;Preços!$AD$1,B87&lt;=Preços!$AE$1),Preços!$AE$1,IF(AND(B87&gt;Preços!$AE$1,B87&lt;=Preços!$AF$1),Preços!$AF$1,IF(AND(B87&gt;Preços!$AF$1,B87&lt;=Preços!$AG$1),Preços!$AG$1,IF(AND(B87&gt;Preços!$AG$1,B87&lt;=Preços!$AH$1),Preços!$AH$1))))))))))))))))))))))</f>
        <v>0.9</v>
      </c>
      <c r="D87" s="14" t="str">
        <f>IFERROR(VLOOKUP($A87&amp;D$1,output!$A:$B,2,0)," -")</f>
        <v>CorreiosImpresso EconômicoSPMódico</v>
      </c>
      <c r="E87" s="18">
        <f>IFERROR(VLOOKUP(D87,Preços!$A:$AH,MATCH($C87,Preços!$1:$1),0)," -")</f>
        <v>12.4</v>
      </c>
      <c r="F87" s="14" t="str">
        <f>IFERROR(VLOOKUP($A87&amp;F$1,output!$A:$B,2,0)," -")</f>
        <v xml:space="preserve"> -</v>
      </c>
      <c r="G87" s="18" t="str">
        <f>IFERROR(VLOOKUP(F87,Preços!$A:$AH,MATCH($C87,Preços!$1:$1),0)," -")</f>
        <v xml:space="preserve"> -</v>
      </c>
      <c r="H87" s="14" t="str">
        <f>IFERROR(VLOOKUP($A87&amp;H$1,output!$A:$B,2,0)," -")</f>
        <v>Flash CourierFlash Courier PACSPCapital</v>
      </c>
      <c r="I87" s="18">
        <f>IFERROR(VLOOKUP(H87,Preços!$A:$AH,MATCH($C87,Preços!$1:$1),0)," -")</f>
        <v>11.07</v>
      </c>
      <c r="J87" s="14" t="str">
        <f>IFERROR(VLOOKUP($A87&amp;J$1,output!$A:$B,2,0)," -")</f>
        <v>JadlogJadlog RodoviarioSPCapital</v>
      </c>
      <c r="K87" s="18">
        <f>IFERROR(VLOOKUP(J87,Preços!$A:$AH,MATCH($C87,Preços!$1:$1),0)," -")</f>
        <v>10.5</v>
      </c>
      <c r="L87" s="14" t="str">
        <f>IFERROR(VLOOKUP($A87&amp;L$1,output!$A:$B,2,0)," -")</f>
        <v>LoggiLoggi D+1SPZona 1</v>
      </c>
      <c r="M87" s="18">
        <f>IFERROR(VLOOKUP(L87,Preços!$A:$AH,MATCH($C87,Preços!$1:$1),0)," -")</f>
        <v>5.4</v>
      </c>
      <c r="N87" s="14" t="str">
        <f>IFERROR(VLOOKUP($A87&amp;N$1,output!$A:$B,2,0)," -")</f>
        <v>LoggiNLoggi StandardNSPSP Zona 1</v>
      </c>
      <c r="O87" s="18">
        <f>IFERROR(VLOOKUP(N87,Preços!$A:$AH,MATCH($C87,Preços!$1:$1),0)," -")</f>
        <v>5.57</v>
      </c>
      <c r="P87" s="14" t="str">
        <f>IFERROR(VLOOKUP($A87&amp;P$1,output!$A:$B,2,0)," -")</f>
        <v xml:space="preserve"> -</v>
      </c>
      <c r="Q87" s="18" t="str">
        <f>IFERROR(VLOOKUP(P87,Preços!$A:$AH,MATCH($C87,Preços!$1:$1),0)," -")</f>
        <v xml:space="preserve"> -</v>
      </c>
      <c r="R87" s="14" t="str">
        <f>IFERROR(VLOOKUP($A87&amp;R$1,output!$A:$B,2,0)," -")</f>
        <v xml:space="preserve"> -</v>
      </c>
      <c r="S87" s="18" t="str">
        <f>IFERROR(VLOOKUP(R87,Preços!$A:$AH,MATCH($C87,Preços!$1:$1),0)," -")</f>
        <v xml:space="preserve"> -</v>
      </c>
      <c r="T87" s="14" t="str">
        <f>IFERROR(VLOOKUP($A87&amp;T$1,output!$A:$B,2,0)," -")</f>
        <v>SpeedlogSpeedlog StandardSPCapital</v>
      </c>
      <c r="U87" s="18">
        <f>IFERROR(VLOOKUP(T87,Preços!$A:$AH,MATCH($C87,Preços!$1:$1),0)," -")</f>
        <v>7.85</v>
      </c>
      <c r="V87" s="14" t="str">
        <f>IFERROR(VLOOKUP($A87&amp;V$1,output!$A:$B,2,0)," -")</f>
        <v>TransfolhaTransfolha TerrestreSPGSP 2</v>
      </c>
      <c r="W87" s="18">
        <f>IFERROR(VLOOKUP(V87,Preços!$A:$AH,MATCH($C87,Preços!$1:$1),0)," -")</f>
        <v>8.4499999999999993</v>
      </c>
      <c r="X87" s="22" t="str">
        <f t="shared" si="2"/>
        <v>Loggi</v>
      </c>
      <c r="Y87" s="21">
        <f t="shared" si="3"/>
        <v>5.4</v>
      </c>
    </row>
    <row r="88" spans="1:25" x14ac:dyDescent="0.25">
      <c r="A88" s="16">
        <v>4358010</v>
      </c>
      <c r="B88" s="17">
        <v>0.9</v>
      </c>
      <c r="C88">
        <f>IF(AND(B88&gt;Preços!$M$1,B88&lt;=Preços!$N$1),Preços!$N$1,IF(AND(B88&gt;Preços!$N$1,B88&lt;=Preços!$O$1),Preços!$O$1,IF(AND(B88&gt;Preços!$O$1,B88&lt;=Preços!$P$1),Preços!$P$1,IF(AND(B88&gt;Preços!$P$1,B88&lt;=Preços!$Q$1),Preços!$Q$1,IF(AND(B88&gt;Preços!$Q$1,B88&lt;=Preços!$R$1),Preços!$R$1,IF(AND(B88&gt;Preços!$R$1,B88&lt;=Preços!$S$1),Preços!$S$1,IF(AND(B88&gt;Preços!$R$1,B88&lt;=Preços!$S$1),Preços!$S$1,IF(AND(B88&gt;Preços!$S$1,B88&lt;=Preços!$T$1),Preços!$T$1,IF(AND(B88&gt;Preços!$T$1,B88&lt;=Preços!$U$1),Preços!$U$1,IF(AND(B88&gt;Preços!$U$1,B88&lt;=Preços!$V$1),Preços!$V$1,IF(AND(B88&gt;Preços!$V$1,B88&lt;=Preços!$W$1),Preços!$W$1,IF(AND(B88&gt;Preços!$W$1,B88&lt;=Preços!$X$1),Preços!$X$1,IF(AND(B88&gt;Preços!$X$1,B88&lt;=Preços!$Y$1),Preços!$Y$1,IF(AND(B88&gt;Preços!$Y$1,B88&lt;=Preços!$Z$1),Preços!$Z$1,IF(AND(B88&gt;Preços!$Z$1,B88&lt;=Preços!$AA$1),Preços!$AA$1,IF(AND(B88&gt;Preços!$AA$1,B88&lt;=Preços!$AB$1),Preços!$AB$1,IF(AND(B88&gt;Preços!$AB$1,B88&lt;=Preços!$AC$1),Preços!$AC$1,IF(AND(B88&gt;Preços!$AC$1,B88&lt;=Preços!$AD$1),Preços!$AD$1,IF(AND(B88&gt;Preços!$AD$1,B88&lt;=Preços!$AE$1),Preços!$AE$1,IF(AND(B88&gt;Preços!$AE$1,B88&lt;=Preços!$AF$1),Preços!$AF$1,IF(AND(B88&gt;Preços!$AF$1,B88&lt;=Preços!$AG$1),Preços!$AG$1,IF(AND(B88&gt;Preços!$AG$1,B88&lt;=Preços!$AH$1),Preços!$AH$1))))))))))))))))))))))</f>
        <v>0.9</v>
      </c>
      <c r="D88" s="14" t="str">
        <f>IFERROR(VLOOKUP($A88&amp;D$1,output!$A:$B,2,0)," -")</f>
        <v>CorreiosImpresso EconômicoSPMódico</v>
      </c>
      <c r="E88" s="18">
        <f>IFERROR(VLOOKUP(D88,Preços!$A:$AH,MATCH($C88,Preços!$1:$1),0)," -")</f>
        <v>12.4</v>
      </c>
      <c r="F88" s="14" t="str">
        <f>IFERROR(VLOOKUP($A88&amp;F$1,output!$A:$B,2,0)," -")</f>
        <v xml:space="preserve"> -</v>
      </c>
      <c r="G88" s="18" t="str">
        <f>IFERROR(VLOOKUP(F88,Preços!$A:$AH,MATCH($C88,Preços!$1:$1),0)," -")</f>
        <v xml:space="preserve"> -</v>
      </c>
      <c r="H88" s="14" t="str">
        <f>IFERROR(VLOOKUP($A88&amp;H$1,output!$A:$B,2,0)," -")</f>
        <v>Flash CourierFlash Courier PACSPCapital</v>
      </c>
      <c r="I88" s="18">
        <f>IFERROR(VLOOKUP(H88,Preços!$A:$AH,MATCH($C88,Preços!$1:$1),0)," -")</f>
        <v>11.07</v>
      </c>
      <c r="J88" s="14" t="str">
        <f>IFERROR(VLOOKUP($A88&amp;J$1,output!$A:$B,2,0)," -")</f>
        <v>JadlogJadlog RodoviarioSPCapital</v>
      </c>
      <c r="K88" s="18">
        <f>IFERROR(VLOOKUP(J88,Preços!$A:$AH,MATCH($C88,Preços!$1:$1),0)," -")</f>
        <v>10.5</v>
      </c>
      <c r="L88" s="14" t="str">
        <f>IFERROR(VLOOKUP($A88&amp;L$1,output!$A:$B,2,0)," -")</f>
        <v>LoggiLoggi D+1SPZona 1</v>
      </c>
      <c r="M88" s="18">
        <f>IFERROR(VLOOKUP(L88,Preços!$A:$AH,MATCH($C88,Preços!$1:$1),0)," -")</f>
        <v>5.4</v>
      </c>
      <c r="N88" s="14" t="str">
        <f>IFERROR(VLOOKUP($A88&amp;N$1,output!$A:$B,2,0)," -")</f>
        <v>LoggiNLoggi StandardNSPSP Zona 1</v>
      </c>
      <c r="O88" s="18">
        <f>IFERROR(VLOOKUP(N88,Preços!$A:$AH,MATCH($C88,Preços!$1:$1),0)," -")</f>
        <v>5.57</v>
      </c>
      <c r="P88" s="14" t="str">
        <f>IFERROR(VLOOKUP($A88&amp;P$1,output!$A:$B,2,0)," -")</f>
        <v xml:space="preserve"> -</v>
      </c>
      <c r="Q88" s="18" t="str">
        <f>IFERROR(VLOOKUP(P88,Preços!$A:$AH,MATCH($C88,Preços!$1:$1),0)," -")</f>
        <v xml:space="preserve"> -</v>
      </c>
      <c r="R88" s="14" t="str">
        <f>IFERROR(VLOOKUP($A88&amp;R$1,output!$A:$B,2,0)," -")</f>
        <v xml:space="preserve"> -</v>
      </c>
      <c r="S88" s="18" t="str">
        <f>IFERROR(VLOOKUP(R88,Preços!$A:$AH,MATCH($C88,Preços!$1:$1),0)," -")</f>
        <v xml:space="preserve"> -</v>
      </c>
      <c r="T88" s="14" t="str">
        <f>IFERROR(VLOOKUP($A88&amp;T$1,output!$A:$B,2,0)," -")</f>
        <v>SpeedlogSpeedlog StandardSPCapital</v>
      </c>
      <c r="U88" s="18">
        <f>IFERROR(VLOOKUP(T88,Preços!$A:$AH,MATCH($C88,Preços!$1:$1),0)," -")</f>
        <v>7.85</v>
      </c>
      <c r="V88" s="14" t="str">
        <f>IFERROR(VLOOKUP($A88&amp;V$1,output!$A:$B,2,0)," -")</f>
        <v>TransfolhaTransfolha TerrestreSPGSP 2</v>
      </c>
      <c r="W88" s="18">
        <f>IFERROR(VLOOKUP(V88,Preços!$A:$AH,MATCH($C88,Preços!$1:$1),0)," -")</f>
        <v>8.4499999999999993</v>
      </c>
      <c r="X88" s="22" t="str">
        <f t="shared" si="2"/>
        <v>Loggi</v>
      </c>
      <c r="Y88" s="21">
        <f t="shared" si="3"/>
        <v>5.4</v>
      </c>
    </row>
    <row r="89" spans="1:25" x14ac:dyDescent="0.25">
      <c r="A89" s="16">
        <v>4350000</v>
      </c>
      <c r="B89" s="17">
        <v>0.9</v>
      </c>
      <c r="C89">
        <f>IF(AND(B89&gt;Preços!$M$1,B89&lt;=Preços!$N$1),Preços!$N$1,IF(AND(B89&gt;Preços!$N$1,B89&lt;=Preços!$O$1),Preços!$O$1,IF(AND(B89&gt;Preços!$O$1,B89&lt;=Preços!$P$1),Preços!$P$1,IF(AND(B89&gt;Preços!$P$1,B89&lt;=Preços!$Q$1),Preços!$Q$1,IF(AND(B89&gt;Preços!$Q$1,B89&lt;=Preços!$R$1),Preços!$R$1,IF(AND(B89&gt;Preços!$R$1,B89&lt;=Preços!$S$1),Preços!$S$1,IF(AND(B89&gt;Preços!$R$1,B89&lt;=Preços!$S$1),Preços!$S$1,IF(AND(B89&gt;Preços!$S$1,B89&lt;=Preços!$T$1),Preços!$T$1,IF(AND(B89&gt;Preços!$T$1,B89&lt;=Preços!$U$1),Preços!$U$1,IF(AND(B89&gt;Preços!$U$1,B89&lt;=Preços!$V$1),Preços!$V$1,IF(AND(B89&gt;Preços!$V$1,B89&lt;=Preços!$W$1),Preços!$W$1,IF(AND(B89&gt;Preços!$W$1,B89&lt;=Preços!$X$1),Preços!$X$1,IF(AND(B89&gt;Preços!$X$1,B89&lt;=Preços!$Y$1),Preços!$Y$1,IF(AND(B89&gt;Preços!$Y$1,B89&lt;=Preços!$Z$1),Preços!$Z$1,IF(AND(B89&gt;Preços!$Z$1,B89&lt;=Preços!$AA$1),Preços!$AA$1,IF(AND(B89&gt;Preços!$AA$1,B89&lt;=Preços!$AB$1),Preços!$AB$1,IF(AND(B89&gt;Preços!$AB$1,B89&lt;=Preços!$AC$1),Preços!$AC$1,IF(AND(B89&gt;Preços!$AC$1,B89&lt;=Preços!$AD$1),Preços!$AD$1,IF(AND(B89&gt;Preços!$AD$1,B89&lt;=Preços!$AE$1),Preços!$AE$1,IF(AND(B89&gt;Preços!$AE$1,B89&lt;=Preços!$AF$1),Preços!$AF$1,IF(AND(B89&gt;Preços!$AF$1,B89&lt;=Preços!$AG$1),Preços!$AG$1,IF(AND(B89&gt;Preços!$AG$1,B89&lt;=Preços!$AH$1),Preços!$AH$1))))))))))))))))))))))</f>
        <v>0.9</v>
      </c>
      <c r="D89" s="14" t="str">
        <f>IFERROR(VLOOKUP($A89&amp;D$1,output!$A:$B,2,0)," -")</f>
        <v>CorreiosImpresso EconômicoSPMódico</v>
      </c>
      <c r="E89" s="18">
        <f>IFERROR(VLOOKUP(D89,Preços!$A:$AH,MATCH($C89,Preços!$1:$1),0)," -")</f>
        <v>12.4</v>
      </c>
      <c r="F89" s="14" t="str">
        <f>IFERROR(VLOOKUP($A89&amp;F$1,output!$A:$B,2,0)," -")</f>
        <v xml:space="preserve"> -</v>
      </c>
      <c r="G89" s="18" t="str">
        <f>IFERROR(VLOOKUP(F89,Preços!$A:$AH,MATCH($C89,Preços!$1:$1),0)," -")</f>
        <v xml:space="preserve"> -</v>
      </c>
      <c r="H89" s="14" t="str">
        <f>IFERROR(VLOOKUP($A89&amp;H$1,output!$A:$B,2,0)," -")</f>
        <v>Flash CourierFlash Courier PACSPCapital</v>
      </c>
      <c r="I89" s="18">
        <f>IFERROR(VLOOKUP(H89,Preços!$A:$AH,MATCH($C89,Preços!$1:$1),0)," -")</f>
        <v>11.07</v>
      </c>
      <c r="J89" s="14" t="str">
        <f>IFERROR(VLOOKUP($A89&amp;J$1,output!$A:$B,2,0)," -")</f>
        <v>JadlogJadlog RodoviarioSPCapital</v>
      </c>
      <c r="K89" s="18">
        <f>IFERROR(VLOOKUP(J89,Preços!$A:$AH,MATCH($C89,Preços!$1:$1),0)," -")</f>
        <v>10.5</v>
      </c>
      <c r="L89" s="14" t="str">
        <f>IFERROR(VLOOKUP($A89&amp;L$1,output!$A:$B,2,0)," -")</f>
        <v>LoggiLoggi D+1SPZona 1</v>
      </c>
      <c r="M89" s="18">
        <f>IFERROR(VLOOKUP(L89,Preços!$A:$AH,MATCH($C89,Preços!$1:$1),0)," -")</f>
        <v>5.4</v>
      </c>
      <c r="N89" s="14" t="str">
        <f>IFERROR(VLOOKUP($A89&amp;N$1,output!$A:$B,2,0)," -")</f>
        <v>LoggiNLoggi StandardNSPSP Zona 1</v>
      </c>
      <c r="O89" s="18">
        <f>IFERROR(VLOOKUP(N89,Preços!$A:$AH,MATCH($C89,Preços!$1:$1),0)," -")</f>
        <v>5.57</v>
      </c>
      <c r="P89" s="14" t="str">
        <f>IFERROR(VLOOKUP($A89&amp;P$1,output!$A:$B,2,0)," -")</f>
        <v xml:space="preserve"> -</v>
      </c>
      <c r="Q89" s="18" t="str">
        <f>IFERROR(VLOOKUP(P89,Preços!$A:$AH,MATCH($C89,Preços!$1:$1),0)," -")</f>
        <v xml:space="preserve"> -</v>
      </c>
      <c r="R89" s="14" t="str">
        <f>IFERROR(VLOOKUP($A89&amp;R$1,output!$A:$B,2,0)," -")</f>
        <v xml:space="preserve"> -</v>
      </c>
      <c r="S89" s="18" t="str">
        <f>IFERROR(VLOOKUP(R89,Preços!$A:$AH,MATCH($C89,Preços!$1:$1),0)," -")</f>
        <v xml:space="preserve"> -</v>
      </c>
      <c r="T89" s="14" t="str">
        <f>IFERROR(VLOOKUP($A89&amp;T$1,output!$A:$B,2,0)," -")</f>
        <v>SpeedlogSpeedlog StandardSPCapital</v>
      </c>
      <c r="U89" s="18">
        <f>IFERROR(VLOOKUP(T89,Preços!$A:$AH,MATCH($C89,Preços!$1:$1),0)," -")</f>
        <v>7.85</v>
      </c>
      <c r="V89" s="14" t="str">
        <f>IFERROR(VLOOKUP($A89&amp;V$1,output!$A:$B,2,0)," -")</f>
        <v>TransfolhaTransfolha TerrestreSPGSP 2</v>
      </c>
      <c r="W89" s="18">
        <f>IFERROR(VLOOKUP(V89,Preços!$A:$AH,MATCH($C89,Preços!$1:$1),0)," -")</f>
        <v>8.4499999999999993</v>
      </c>
      <c r="X89" s="22" t="str">
        <f t="shared" si="2"/>
        <v>Loggi</v>
      </c>
      <c r="Y89" s="21">
        <f t="shared" si="3"/>
        <v>5.4</v>
      </c>
    </row>
    <row r="90" spans="1:25" x14ac:dyDescent="0.25">
      <c r="A90" s="16">
        <v>6020194</v>
      </c>
      <c r="B90" s="17">
        <v>0.9</v>
      </c>
      <c r="C90">
        <f>IF(AND(B90&gt;Preços!$M$1,B90&lt;=Preços!$N$1),Preços!$N$1,IF(AND(B90&gt;Preços!$N$1,B90&lt;=Preços!$O$1),Preços!$O$1,IF(AND(B90&gt;Preços!$O$1,B90&lt;=Preços!$P$1),Preços!$P$1,IF(AND(B90&gt;Preços!$P$1,B90&lt;=Preços!$Q$1),Preços!$Q$1,IF(AND(B90&gt;Preços!$Q$1,B90&lt;=Preços!$R$1),Preços!$R$1,IF(AND(B90&gt;Preços!$R$1,B90&lt;=Preços!$S$1),Preços!$S$1,IF(AND(B90&gt;Preços!$R$1,B90&lt;=Preços!$S$1),Preços!$S$1,IF(AND(B90&gt;Preços!$S$1,B90&lt;=Preços!$T$1),Preços!$T$1,IF(AND(B90&gt;Preços!$T$1,B90&lt;=Preços!$U$1),Preços!$U$1,IF(AND(B90&gt;Preços!$U$1,B90&lt;=Preços!$V$1),Preços!$V$1,IF(AND(B90&gt;Preços!$V$1,B90&lt;=Preços!$W$1),Preços!$W$1,IF(AND(B90&gt;Preços!$W$1,B90&lt;=Preços!$X$1),Preços!$X$1,IF(AND(B90&gt;Preços!$X$1,B90&lt;=Preços!$Y$1),Preços!$Y$1,IF(AND(B90&gt;Preços!$Y$1,B90&lt;=Preços!$Z$1),Preços!$Z$1,IF(AND(B90&gt;Preços!$Z$1,B90&lt;=Preços!$AA$1),Preços!$AA$1,IF(AND(B90&gt;Preços!$AA$1,B90&lt;=Preços!$AB$1),Preços!$AB$1,IF(AND(B90&gt;Preços!$AB$1,B90&lt;=Preços!$AC$1),Preços!$AC$1,IF(AND(B90&gt;Preços!$AC$1,B90&lt;=Preços!$AD$1),Preços!$AD$1,IF(AND(B90&gt;Preços!$AD$1,B90&lt;=Preços!$AE$1),Preços!$AE$1,IF(AND(B90&gt;Preços!$AE$1,B90&lt;=Preços!$AF$1),Preços!$AF$1,IF(AND(B90&gt;Preços!$AF$1,B90&lt;=Preços!$AG$1),Preços!$AG$1,IF(AND(B90&gt;Preços!$AG$1,B90&lt;=Preços!$AH$1),Preços!$AH$1))))))))))))))))))))))</f>
        <v>0.9</v>
      </c>
      <c r="D90" s="14" t="str">
        <f>IFERROR(VLOOKUP($A90&amp;D$1,output!$A:$B,2,0)," -")</f>
        <v>CorreiosImpresso EconômicoSPMódico</v>
      </c>
      <c r="E90" s="18">
        <f>IFERROR(VLOOKUP(D90,Preços!$A:$AH,MATCH($C90,Preços!$1:$1),0)," -")</f>
        <v>12.4</v>
      </c>
      <c r="F90" s="14" t="str">
        <f>IFERROR(VLOOKUP($A90&amp;F$1,output!$A:$B,2,0)," -")</f>
        <v xml:space="preserve"> -</v>
      </c>
      <c r="G90" s="18" t="str">
        <f>IFERROR(VLOOKUP(F90,Preços!$A:$AH,MATCH($C90,Preços!$1:$1),0)," -")</f>
        <v xml:space="preserve"> -</v>
      </c>
      <c r="H90" s="14" t="str">
        <f>IFERROR(VLOOKUP($A90&amp;H$1,output!$A:$B,2,0)," -")</f>
        <v>Flash CourierFlash Courier PACSPInterior</v>
      </c>
      <c r="I90" s="18">
        <f>IFERROR(VLOOKUP(H90,Preços!$A:$AH,MATCH($C90,Preços!$1:$1),0)," -")</f>
        <v>12.39</v>
      </c>
      <c r="J90" s="14" t="str">
        <f>IFERROR(VLOOKUP($A90&amp;J$1,output!$A:$B,2,0)," -")</f>
        <v>JadlogJadlog RodoviarioSPCapital</v>
      </c>
      <c r="K90" s="18">
        <f>IFERROR(VLOOKUP(J90,Preços!$A:$AH,MATCH($C90,Preços!$1:$1),0)," -")</f>
        <v>10.5</v>
      </c>
      <c r="L90" s="14" t="str">
        <f>IFERROR(VLOOKUP($A90&amp;L$1,output!$A:$B,2,0)," -")</f>
        <v>LoggiLoggi D+1SPZona 2</v>
      </c>
      <c r="M90" s="18">
        <f>IFERROR(VLOOKUP(L90,Preços!$A:$AH,MATCH($C90,Preços!$1:$1),0)," -")</f>
        <v>5.91</v>
      </c>
      <c r="N90" s="14" t="str">
        <f>IFERROR(VLOOKUP($A90&amp;N$1,output!$A:$B,2,0)," -")</f>
        <v>LoggiNLoggi StandardNSPSP Zona 2</v>
      </c>
      <c r="O90" s="18">
        <f>IFERROR(VLOOKUP(N90,Preços!$A:$AH,MATCH($C90,Preços!$1:$1),0)," -")</f>
        <v>6.09</v>
      </c>
      <c r="P90" s="14" t="str">
        <f>IFERROR(VLOOKUP($A90&amp;P$1,output!$A:$B,2,0)," -")</f>
        <v xml:space="preserve"> -</v>
      </c>
      <c r="Q90" s="18" t="str">
        <f>IFERROR(VLOOKUP(P90,Preços!$A:$AH,MATCH($C90,Preços!$1:$1),0)," -")</f>
        <v xml:space="preserve"> -</v>
      </c>
      <c r="R90" s="14" t="str">
        <f>IFERROR(VLOOKUP($A90&amp;R$1,output!$A:$B,2,0)," -")</f>
        <v xml:space="preserve"> -</v>
      </c>
      <c r="S90" s="18" t="str">
        <f>IFERROR(VLOOKUP(R90,Preços!$A:$AH,MATCH($C90,Preços!$1:$1),0)," -")</f>
        <v xml:space="preserve"> -</v>
      </c>
      <c r="T90" s="14" t="str">
        <f>IFERROR(VLOOKUP($A90&amp;T$1,output!$A:$B,2,0)," -")</f>
        <v>SpeedlogSpeedlog StandardSPCapital</v>
      </c>
      <c r="U90" s="18">
        <f>IFERROR(VLOOKUP(T90,Preços!$A:$AH,MATCH($C90,Preços!$1:$1),0)," -")</f>
        <v>7.85</v>
      </c>
      <c r="V90" s="14" t="str">
        <f>IFERROR(VLOOKUP($A90&amp;V$1,output!$A:$B,2,0)," -")</f>
        <v>TransfolhaTransfolha TerrestreSPGSP 3</v>
      </c>
      <c r="W90" s="18">
        <f>IFERROR(VLOOKUP(V90,Preços!$A:$AH,MATCH($C90,Preços!$1:$1),0)," -")</f>
        <v>9.27</v>
      </c>
      <c r="X90" s="22" t="str">
        <f t="shared" si="2"/>
        <v>Loggi</v>
      </c>
      <c r="Y90" s="21">
        <f t="shared" si="3"/>
        <v>5.91</v>
      </c>
    </row>
    <row r="91" spans="1:25" x14ac:dyDescent="0.25">
      <c r="A91" s="16">
        <v>6449160</v>
      </c>
      <c r="B91" s="17">
        <v>0.9</v>
      </c>
      <c r="C91">
        <f>IF(AND(B91&gt;Preços!$M$1,B91&lt;=Preços!$N$1),Preços!$N$1,IF(AND(B91&gt;Preços!$N$1,B91&lt;=Preços!$O$1),Preços!$O$1,IF(AND(B91&gt;Preços!$O$1,B91&lt;=Preços!$P$1),Preços!$P$1,IF(AND(B91&gt;Preços!$P$1,B91&lt;=Preços!$Q$1),Preços!$Q$1,IF(AND(B91&gt;Preços!$Q$1,B91&lt;=Preços!$R$1),Preços!$R$1,IF(AND(B91&gt;Preços!$R$1,B91&lt;=Preços!$S$1),Preços!$S$1,IF(AND(B91&gt;Preços!$R$1,B91&lt;=Preços!$S$1),Preços!$S$1,IF(AND(B91&gt;Preços!$S$1,B91&lt;=Preços!$T$1),Preços!$T$1,IF(AND(B91&gt;Preços!$T$1,B91&lt;=Preços!$U$1),Preços!$U$1,IF(AND(B91&gt;Preços!$U$1,B91&lt;=Preços!$V$1),Preços!$V$1,IF(AND(B91&gt;Preços!$V$1,B91&lt;=Preços!$W$1),Preços!$W$1,IF(AND(B91&gt;Preços!$W$1,B91&lt;=Preços!$X$1),Preços!$X$1,IF(AND(B91&gt;Preços!$X$1,B91&lt;=Preços!$Y$1),Preços!$Y$1,IF(AND(B91&gt;Preços!$Y$1,B91&lt;=Preços!$Z$1),Preços!$Z$1,IF(AND(B91&gt;Preços!$Z$1,B91&lt;=Preços!$AA$1),Preços!$AA$1,IF(AND(B91&gt;Preços!$AA$1,B91&lt;=Preços!$AB$1),Preços!$AB$1,IF(AND(B91&gt;Preços!$AB$1,B91&lt;=Preços!$AC$1),Preços!$AC$1,IF(AND(B91&gt;Preços!$AC$1,B91&lt;=Preços!$AD$1),Preços!$AD$1,IF(AND(B91&gt;Preços!$AD$1,B91&lt;=Preços!$AE$1),Preços!$AE$1,IF(AND(B91&gt;Preços!$AE$1,B91&lt;=Preços!$AF$1),Preços!$AF$1,IF(AND(B91&gt;Preços!$AF$1,B91&lt;=Preços!$AG$1),Preços!$AG$1,IF(AND(B91&gt;Preços!$AG$1,B91&lt;=Preços!$AH$1),Preços!$AH$1))))))))))))))))))))))</f>
        <v>0.9</v>
      </c>
      <c r="D91" s="14" t="str">
        <f>IFERROR(VLOOKUP($A91&amp;D$1,output!$A:$B,2,0)," -")</f>
        <v>CorreiosImpresso EconômicoSPMódico</v>
      </c>
      <c r="E91" s="18">
        <f>IFERROR(VLOOKUP(D91,Preços!$A:$AH,MATCH($C91,Preços!$1:$1),0)," -")</f>
        <v>12.4</v>
      </c>
      <c r="F91" s="14" t="str">
        <f>IFERROR(VLOOKUP($A91&amp;F$1,output!$A:$B,2,0)," -")</f>
        <v xml:space="preserve"> -</v>
      </c>
      <c r="G91" s="18" t="str">
        <f>IFERROR(VLOOKUP(F91,Preços!$A:$AH,MATCH($C91,Preços!$1:$1),0)," -")</f>
        <v xml:space="preserve"> -</v>
      </c>
      <c r="H91" s="14" t="str">
        <f>IFERROR(VLOOKUP($A91&amp;H$1,output!$A:$B,2,0)," -")</f>
        <v>Flash CourierFlash Courier PACSPInterior</v>
      </c>
      <c r="I91" s="18">
        <f>IFERROR(VLOOKUP(H91,Preços!$A:$AH,MATCH($C91,Preços!$1:$1),0)," -")</f>
        <v>12.39</v>
      </c>
      <c r="J91" s="14" t="str">
        <f>IFERROR(VLOOKUP($A91&amp;J$1,output!$A:$B,2,0)," -")</f>
        <v>JadlogJadlog RodoviarioSPCapital</v>
      </c>
      <c r="K91" s="18">
        <f>IFERROR(VLOOKUP(J91,Preços!$A:$AH,MATCH($C91,Preços!$1:$1),0)," -")</f>
        <v>10.5</v>
      </c>
      <c r="L91" s="14" t="str">
        <f>IFERROR(VLOOKUP($A91&amp;L$1,output!$A:$B,2,0)," -")</f>
        <v>LoggiLoggi D+1SPZona 2</v>
      </c>
      <c r="M91" s="18">
        <f>IFERROR(VLOOKUP(L91,Preços!$A:$AH,MATCH($C91,Preços!$1:$1),0)," -")</f>
        <v>5.91</v>
      </c>
      <c r="N91" s="14" t="str">
        <f>IFERROR(VLOOKUP($A91&amp;N$1,output!$A:$B,2,0)," -")</f>
        <v>LoggiNLoggi StandardNSPSP Zona 2</v>
      </c>
      <c r="O91" s="18">
        <f>IFERROR(VLOOKUP(N91,Preços!$A:$AH,MATCH($C91,Preços!$1:$1),0)," -")</f>
        <v>6.09</v>
      </c>
      <c r="P91" s="14" t="str">
        <f>IFERROR(VLOOKUP($A91&amp;P$1,output!$A:$B,2,0)," -")</f>
        <v xml:space="preserve"> -</v>
      </c>
      <c r="Q91" s="18" t="str">
        <f>IFERROR(VLOOKUP(P91,Preços!$A:$AH,MATCH($C91,Preços!$1:$1),0)," -")</f>
        <v xml:space="preserve"> -</v>
      </c>
      <c r="R91" s="14" t="str">
        <f>IFERROR(VLOOKUP($A91&amp;R$1,output!$A:$B,2,0)," -")</f>
        <v xml:space="preserve"> -</v>
      </c>
      <c r="S91" s="18" t="str">
        <f>IFERROR(VLOOKUP(R91,Preços!$A:$AH,MATCH($C91,Preços!$1:$1),0)," -")</f>
        <v xml:space="preserve"> -</v>
      </c>
      <c r="T91" s="14" t="str">
        <f>IFERROR(VLOOKUP($A91&amp;T$1,output!$A:$B,2,0)," -")</f>
        <v>SpeedlogSpeedlog StandardSPCapital</v>
      </c>
      <c r="U91" s="18">
        <f>IFERROR(VLOOKUP(T91,Preços!$A:$AH,MATCH($C91,Preços!$1:$1),0)," -")</f>
        <v>7.85</v>
      </c>
      <c r="V91" s="14" t="str">
        <f>IFERROR(VLOOKUP($A91&amp;V$1,output!$A:$B,2,0)," -")</f>
        <v>TransfolhaTransfolha TerrestreSPGSP 2</v>
      </c>
      <c r="W91" s="18">
        <f>IFERROR(VLOOKUP(V91,Preços!$A:$AH,MATCH($C91,Preços!$1:$1),0)," -")</f>
        <v>8.4499999999999993</v>
      </c>
      <c r="X91" s="22" t="str">
        <f t="shared" si="2"/>
        <v>Loggi</v>
      </c>
      <c r="Y91" s="21">
        <f t="shared" si="3"/>
        <v>5.91</v>
      </c>
    </row>
    <row r="92" spans="1:25" x14ac:dyDescent="0.25">
      <c r="A92" s="16">
        <v>2022130</v>
      </c>
      <c r="B92" s="17">
        <v>0.9</v>
      </c>
      <c r="C92">
        <f>IF(AND(B92&gt;Preços!$M$1,B92&lt;=Preços!$N$1),Preços!$N$1,IF(AND(B92&gt;Preços!$N$1,B92&lt;=Preços!$O$1),Preços!$O$1,IF(AND(B92&gt;Preços!$O$1,B92&lt;=Preços!$P$1),Preços!$P$1,IF(AND(B92&gt;Preços!$P$1,B92&lt;=Preços!$Q$1),Preços!$Q$1,IF(AND(B92&gt;Preços!$Q$1,B92&lt;=Preços!$R$1),Preços!$R$1,IF(AND(B92&gt;Preços!$R$1,B92&lt;=Preços!$S$1),Preços!$S$1,IF(AND(B92&gt;Preços!$R$1,B92&lt;=Preços!$S$1),Preços!$S$1,IF(AND(B92&gt;Preços!$S$1,B92&lt;=Preços!$T$1),Preços!$T$1,IF(AND(B92&gt;Preços!$T$1,B92&lt;=Preços!$U$1),Preços!$U$1,IF(AND(B92&gt;Preços!$U$1,B92&lt;=Preços!$V$1),Preços!$V$1,IF(AND(B92&gt;Preços!$V$1,B92&lt;=Preços!$W$1),Preços!$W$1,IF(AND(B92&gt;Preços!$W$1,B92&lt;=Preços!$X$1),Preços!$X$1,IF(AND(B92&gt;Preços!$X$1,B92&lt;=Preços!$Y$1),Preços!$Y$1,IF(AND(B92&gt;Preços!$Y$1,B92&lt;=Preços!$Z$1),Preços!$Z$1,IF(AND(B92&gt;Preços!$Z$1,B92&lt;=Preços!$AA$1),Preços!$AA$1,IF(AND(B92&gt;Preços!$AA$1,B92&lt;=Preços!$AB$1),Preços!$AB$1,IF(AND(B92&gt;Preços!$AB$1,B92&lt;=Preços!$AC$1),Preços!$AC$1,IF(AND(B92&gt;Preços!$AC$1,B92&lt;=Preços!$AD$1),Preços!$AD$1,IF(AND(B92&gt;Preços!$AD$1,B92&lt;=Preços!$AE$1),Preços!$AE$1,IF(AND(B92&gt;Preços!$AE$1,B92&lt;=Preços!$AF$1),Preços!$AF$1,IF(AND(B92&gt;Preços!$AF$1,B92&lt;=Preços!$AG$1),Preços!$AG$1,IF(AND(B92&gt;Preços!$AG$1,B92&lt;=Preços!$AH$1),Preços!$AH$1))))))))))))))))))))))</f>
        <v>0.9</v>
      </c>
      <c r="D92" s="14" t="str">
        <f>IFERROR(VLOOKUP($A92&amp;D$1,output!$A:$B,2,0)," -")</f>
        <v>CorreiosImpresso EconômicoSPMódico</v>
      </c>
      <c r="E92" s="18">
        <f>IFERROR(VLOOKUP(D92,Preços!$A:$AH,MATCH($C92,Preços!$1:$1),0)," -")</f>
        <v>12.4</v>
      </c>
      <c r="F92" s="14" t="str">
        <f>IFERROR(VLOOKUP($A92&amp;F$1,output!$A:$B,2,0)," -")</f>
        <v xml:space="preserve"> -</v>
      </c>
      <c r="G92" s="18" t="str">
        <f>IFERROR(VLOOKUP(F92,Preços!$A:$AH,MATCH($C92,Preços!$1:$1),0)," -")</f>
        <v xml:space="preserve"> -</v>
      </c>
      <c r="H92" s="14" t="str">
        <f>IFERROR(VLOOKUP($A92&amp;H$1,output!$A:$B,2,0)," -")</f>
        <v>Flash CourierFlash Courier PACSPCapital</v>
      </c>
      <c r="I92" s="18">
        <f>IFERROR(VLOOKUP(H92,Preços!$A:$AH,MATCH($C92,Preços!$1:$1),0)," -")</f>
        <v>11.07</v>
      </c>
      <c r="J92" s="14" t="str">
        <f>IFERROR(VLOOKUP($A92&amp;J$1,output!$A:$B,2,0)," -")</f>
        <v>JadlogJadlog RodoviarioSPCapital</v>
      </c>
      <c r="K92" s="18">
        <f>IFERROR(VLOOKUP(J92,Preços!$A:$AH,MATCH($C92,Preços!$1:$1),0)," -")</f>
        <v>10.5</v>
      </c>
      <c r="L92" s="14" t="str">
        <f>IFERROR(VLOOKUP($A92&amp;L$1,output!$A:$B,2,0)," -")</f>
        <v>LoggiLoggi D+1SPZona 1</v>
      </c>
      <c r="M92" s="18">
        <f>IFERROR(VLOOKUP(L92,Preços!$A:$AH,MATCH($C92,Preços!$1:$1),0)," -")</f>
        <v>5.4</v>
      </c>
      <c r="N92" s="14" t="str">
        <f>IFERROR(VLOOKUP($A92&amp;N$1,output!$A:$B,2,0)," -")</f>
        <v>LoggiNLoggi StandardNSPSP Zona 1</v>
      </c>
      <c r="O92" s="18">
        <f>IFERROR(VLOOKUP(N92,Preços!$A:$AH,MATCH($C92,Preços!$1:$1),0)," -")</f>
        <v>5.57</v>
      </c>
      <c r="P92" s="14" t="str">
        <f>IFERROR(VLOOKUP($A92&amp;P$1,output!$A:$B,2,0)," -")</f>
        <v xml:space="preserve"> -</v>
      </c>
      <c r="Q92" s="18" t="str">
        <f>IFERROR(VLOOKUP(P92,Preços!$A:$AH,MATCH($C92,Preços!$1:$1),0)," -")</f>
        <v xml:space="preserve"> -</v>
      </c>
      <c r="R92" s="14" t="str">
        <f>IFERROR(VLOOKUP($A92&amp;R$1,output!$A:$B,2,0)," -")</f>
        <v xml:space="preserve"> -</v>
      </c>
      <c r="S92" s="18" t="str">
        <f>IFERROR(VLOOKUP(R92,Preços!$A:$AH,MATCH($C92,Preços!$1:$1),0)," -")</f>
        <v xml:space="preserve"> -</v>
      </c>
      <c r="T92" s="14" t="str">
        <f>IFERROR(VLOOKUP($A92&amp;T$1,output!$A:$B,2,0)," -")</f>
        <v>SpeedlogSpeedlog StandardSPCapital</v>
      </c>
      <c r="U92" s="18">
        <f>IFERROR(VLOOKUP(T92,Preços!$A:$AH,MATCH($C92,Preços!$1:$1),0)," -")</f>
        <v>7.85</v>
      </c>
      <c r="V92" s="14" t="str">
        <f>IFERROR(VLOOKUP($A92&amp;V$1,output!$A:$B,2,0)," -")</f>
        <v>TransfolhaTransfolha TerrestreSPGSP 2</v>
      </c>
      <c r="W92" s="18">
        <f>IFERROR(VLOOKUP(V92,Preços!$A:$AH,MATCH($C92,Preços!$1:$1),0)," -")</f>
        <v>8.4499999999999993</v>
      </c>
      <c r="X92" s="22" t="str">
        <f t="shared" si="2"/>
        <v>Loggi</v>
      </c>
      <c r="Y92" s="21">
        <f t="shared" si="3"/>
        <v>5.4</v>
      </c>
    </row>
    <row r="93" spans="1:25" x14ac:dyDescent="0.25">
      <c r="A93" s="16">
        <v>1219010</v>
      </c>
      <c r="B93" s="17">
        <v>0.9</v>
      </c>
      <c r="C93">
        <f>IF(AND(B93&gt;Preços!$M$1,B93&lt;=Preços!$N$1),Preços!$N$1,IF(AND(B93&gt;Preços!$N$1,B93&lt;=Preços!$O$1),Preços!$O$1,IF(AND(B93&gt;Preços!$O$1,B93&lt;=Preços!$P$1),Preços!$P$1,IF(AND(B93&gt;Preços!$P$1,B93&lt;=Preços!$Q$1),Preços!$Q$1,IF(AND(B93&gt;Preços!$Q$1,B93&lt;=Preços!$R$1),Preços!$R$1,IF(AND(B93&gt;Preços!$R$1,B93&lt;=Preços!$S$1),Preços!$S$1,IF(AND(B93&gt;Preços!$R$1,B93&lt;=Preços!$S$1),Preços!$S$1,IF(AND(B93&gt;Preços!$S$1,B93&lt;=Preços!$T$1),Preços!$T$1,IF(AND(B93&gt;Preços!$T$1,B93&lt;=Preços!$U$1),Preços!$U$1,IF(AND(B93&gt;Preços!$U$1,B93&lt;=Preços!$V$1),Preços!$V$1,IF(AND(B93&gt;Preços!$V$1,B93&lt;=Preços!$W$1),Preços!$W$1,IF(AND(B93&gt;Preços!$W$1,B93&lt;=Preços!$X$1),Preços!$X$1,IF(AND(B93&gt;Preços!$X$1,B93&lt;=Preços!$Y$1),Preços!$Y$1,IF(AND(B93&gt;Preços!$Y$1,B93&lt;=Preços!$Z$1),Preços!$Z$1,IF(AND(B93&gt;Preços!$Z$1,B93&lt;=Preços!$AA$1),Preços!$AA$1,IF(AND(B93&gt;Preços!$AA$1,B93&lt;=Preços!$AB$1),Preços!$AB$1,IF(AND(B93&gt;Preços!$AB$1,B93&lt;=Preços!$AC$1),Preços!$AC$1,IF(AND(B93&gt;Preços!$AC$1,B93&lt;=Preços!$AD$1),Preços!$AD$1,IF(AND(B93&gt;Preços!$AD$1,B93&lt;=Preços!$AE$1),Preços!$AE$1,IF(AND(B93&gt;Preços!$AE$1,B93&lt;=Preços!$AF$1),Preços!$AF$1,IF(AND(B93&gt;Preços!$AF$1,B93&lt;=Preços!$AG$1),Preços!$AG$1,IF(AND(B93&gt;Preços!$AG$1,B93&lt;=Preços!$AH$1),Preços!$AH$1))))))))))))))))))))))</f>
        <v>0.9</v>
      </c>
      <c r="D93" s="14" t="str">
        <f>IFERROR(VLOOKUP($A93&amp;D$1,output!$A:$B,2,0)," -")</f>
        <v>CorreiosImpresso EconômicoSPMódico</v>
      </c>
      <c r="E93" s="18">
        <f>IFERROR(VLOOKUP(D93,Preços!$A:$AH,MATCH($C93,Preços!$1:$1),0)," -")</f>
        <v>12.4</v>
      </c>
      <c r="F93" s="14" t="str">
        <f>IFERROR(VLOOKUP($A93&amp;F$1,output!$A:$B,2,0)," -")</f>
        <v xml:space="preserve"> -</v>
      </c>
      <c r="G93" s="18" t="str">
        <f>IFERROR(VLOOKUP(F93,Preços!$A:$AH,MATCH($C93,Preços!$1:$1),0)," -")</f>
        <v xml:space="preserve"> -</v>
      </c>
      <c r="H93" s="14" t="str">
        <f>IFERROR(VLOOKUP($A93&amp;H$1,output!$A:$B,2,0)," -")</f>
        <v>Flash CourierFlash Courier PACSPCapital</v>
      </c>
      <c r="I93" s="18">
        <f>IFERROR(VLOOKUP(H93,Preços!$A:$AH,MATCH($C93,Preços!$1:$1),0)," -")</f>
        <v>11.07</v>
      </c>
      <c r="J93" s="14" t="str">
        <f>IFERROR(VLOOKUP($A93&amp;J$1,output!$A:$B,2,0)," -")</f>
        <v>JadlogJadlog RodoviarioSPCapital</v>
      </c>
      <c r="K93" s="18">
        <f>IFERROR(VLOOKUP(J93,Preços!$A:$AH,MATCH($C93,Preços!$1:$1),0)," -")</f>
        <v>10.5</v>
      </c>
      <c r="L93" s="14" t="str">
        <f>IFERROR(VLOOKUP($A93&amp;L$1,output!$A:$B,2,0)," -")</f>
        <v>LoggiLoggi D+1SPZona 1</v>
      </c>
      <c r="M93" s="18">
        <f>IFERROR(VLOOKUP(L93,Preços!$A:$AH,MATCH($C93,Preços!$1:$1),0)," -")</f>
        <v>5.4</v>
      </c>
      <c r="N93" s="14" t="str">
        <f>IFERROR(VLOOKUP($A93&amp;N$1,output!$A:$B,2,0)," -")</f>
        <v>LoggiNLoggi StandardNSPSP Zona 1</v>
      </c>
      <c r="O93" s="18">
        <f>IFERROR(VLOOKUP(N93,Preços!$A:$AH,MATCH($C93,Preços!$1:$1),0)," -")</f>
        <v>5.57</v>
      </c>
      <c r="P93" s="14" t="str">
        <f>IFERROR(VLOOKUP($A93&amp;P$1,output!$A:$B,2,0)," -")</f>
        <v xml:space="preserve"> -</v>
      </c>
      <c r="Q93" s="18" t="str">
        <f>IFERROR(VLOOKUP(P93,Preços!$A:$AH,MATCH($C93,Preços!$1:$1),0)," -")</f>
        <v xml:space="preserve"> -</v>
      </c>
      <c r="R93" s="14" t="str">
        <f>IFERROR(VLOOKUP($A93&amp;R$1,output!$A:$B,2,0)," -")</f>
        <v xml:space="preserve"> -</v>
      </c>
      <c r="S93" s="18" t="str">
        <f>IFERROR(VLOOKUP(R93,Preços!$A:$AH,MATCH($C93,Preços!$1:$1),0)," -")</f>
        <v xml:space="preserve"> -</v>
      </c>
      <c r="T93" s="14" t="str">
        <f>IFERROR(VLOOKUP($A93&amp;T$1,output!$A:$B,2,0)," -")</f>
        <v>SpeedlogSpeedlog StandardSPCapital</v>
      </c>
      <c r="U93" s="18">
        <f>IFERROR(VLOOKUP(T93,Preços!$A:$AH,MATCH($C93,Preços!$1:$1),0)," -")</f>
        <v>7.85</v>
      </c>
      <c r="V93" s="14" t="str">
        <f>IFERROR(VLOOKUP($A93&amp;V$1,output!$A:$B,2,0)," -")</f>
        <v>TransfolhaTransfolha TerrestreSPGSP 2</v>
      </c>
      <c r="W93" s="18">
        <f>IFERROR(VLOOKUP(V93,Preços!$A:$AH,MATCH($C93,Preços!$1:$1),0)," -")</f>
        <v>8.4499999999999993</v>
      </c>
      <c r="X93" s="22" t="str">
        <f t="shared" si="2"/>
        <v>Loggi</v>
      </c>
      <c r="Y93" s="21">
        <f t="shared" si="3"/>
        <v>5.4</v>
      </c>
    </row>
    <row r="94" spans="1:25" x14ac:dyDescent="0.25">
      <c r="A94" s="16">
        <v>4321120</v>
      </c>
      <c r="B94" s="17">
        <v>0.9</v>
      </c>
      <c r="C94">
        <f>IF(AND(B94&gt;Preços!$M$1,B94&lt;=Preços!$N$1),Preços!$N$1,IF(AND(B94&gt;Preços!$N$1,B94&lt;=Preços!$O$1),Preços!$O$1,IF(AND(B94&gt;Preços!$O$1,B94&lt;=Preços!$P$1),Preços!$P$1,IF(AND(B94&gt;Preços!$P$1,B94&lt;=Preços!$Q$1),Preços!$Q$1,IF(AND(B94&gt;Preços!$Q$1,B94&lt;=Preços!$R$1),Preços!$R$1,IF(AND(B94&gt;Preços!$R$1,B94&lt;=Preços!$S$1),Preços!$S$1,IF(AND(B94&gt;Preços!$R$1,B94&lt;=Preços!$S$1),Preços!$S$1,IF(AND(B94&gt;Preços!$S$1,B94&lt;=Preços!$T$1),Preços!$T$1,IF(AND(B94&gt;Preços!$T$1,B94&lt;=Preços!$U$1),Preços!$U$1,IF(AND(B94&gt;Preços!$U$1,B94&lt;=Preços!$V$1),Preços!$V$1,IF(AND(B94&gt;Preços!$V$1,B94&lt;=Preços!$W$1),Preços!$W$1,IF(AND(B94&gt;Preços!$W$1,B94&lt;=Preços!$X$1),Preços!$X$1,IF(AND(B94&gt;Preços!$X$1,B94&lt;=Preços!$Y$1),Preços!$Y$1,IF(AND(B94&gt;Preços!$Y$1,B94&lt;=Preços!$Z$1),Preços!$Z$1,IF(AND(B94&gt;Preços!$Z$1,B94&lt;=Preços!$AA$1),Preços!$AA$1,IF(AND(B94&gt;Preços!$AA$1,B94&lt;=Preços!$AB$1),Preços!$AB$1,IF(AND(B94&gt;Preços!$AB$1,B94&lt;=Preços!$AC$1),Preços!$AC$1,IF(AND(B94&gt;Preços!$AC$1,B94&lt;=Preços!$AD$1),Preços!$AD$1,IF(AND(B94&gt;Preços!$AD$1,B94&lt;=Preços!$AE$1),Preços!$AE$1,IF(AND(B94&gt;Preços!$AE$1,B94&lt;=Preços!$AF$1),Preços!$AF$1,IF(AND(B94&gt;Preços!$AF$1,B94&lt;=Preços!$AG$1),Preços!$AG$1,IF(AND(B94&gt;Preços!$AG$1,B94&lt;=Preços!$AH$1),Preços!$AH$1))))))))))))))))))))))</f>
        <v>0.9</v>
      </c>
      <c r="D94" s="14" t="str">
        <f>IFERROR(VLOOKUP($A94&amp;D$1,output!$A:$B,2,0)," -")</f>
        <v>CorreiosImpresso EconômicoSPMódico</v>
      </c>
      <c r="E94" s="18">
        <f>IFERROR(VLOOKUP(D94,Preços!$A:$AH,MATCH($C94,Preços!$1:$1),0)," -")</f>
        <v>12.4</v>
      </c>
      <c r="F94" s="14" t="str">
        <f>IFERROR(VLOOKUP($A94&amp;F$1,output!$A:$B,2,0)," -")</f>
        <v xml:space="preserve"> -</v>
      </c>
      <c r="G94" s="18" t="str">
        <f>IFERROR(VLOOKUP(F94,Preços!$A:$AH,MATCH($C94,Preços!$1:$1),0)," -")</f>
        <v xml:space="preserve"> -</v>
      </c>
      <c r="H94" s="14" t="str">
        <f>IFERROR(VLOOKUP($A94&amp;H$1,output!$A:$B,2,0)," -")</f>
        <v>Flash CourierFlash Courier PACSPCapital</v>
      </c>
      <c r="I94" s="18">
        <f>IFERROR(VLOOKUP(H94,Preços!$A:$AH,MATCH($C94,Preços!$1:$1),0)," -")</f>
        <v>11.07</v>
      </c>
      <c r="J94" s="14" t="str">
        <f>IFERROR(VLOOKUP($A94&amp;J$1,output!$A:$B,2,0)," -")</f>
        <v>JadlogJadlog RodoviarioSPCapital</v>
      </c>
      <c r="K94" s="18">
        <f>IFERROR(VLOOKUP(J94,Preços!$A:$AH,MATCH($C94,Preços!$1:$1),0)," -")</f>
        <v>10.5</v>
      </c>
      <c r="L94" s="14" t="str">
        <f>IFERROR(VLOOKUP($A94&amp;L$1,output!$A:$B,2,0)," -")</f>
        <v>LoggiLoggi D+1SPZona 1</v>
      </c>
      <c r="M94" s="18">
        <f>IFERROR(VLOOKUP(L94,Preços!$A:$AH,MATCH($C94,Preços!$1:$1),0)," -")</f>
        <v>5.4</v>
      </c>
      <c r="N94" s="14" t="str">
        <f>IFERROR(VLOOKUP($A94&amp;N$1,output!$A:$B,2,0)," -")</f>
        <v>LoggiNLoggi StandardNSPSP Zona 1</v>
      </c>
      <c r="O94" s="18">
        <f>IFERROR(VLOOKUP(N94,Preços!$A:$AH,MATCH($C94,Preços!$1:$1),0)," -")</f>
        <v>5.57</v>
      </c>
      <c r="P94" s="14" t="str">
        <f>IFERROR(VLOOKUP($A94&amp;P$1,output!$A:$B,2,0)," -")</f>
        <v xml:space="preserve"> -</v>
      </c>
      <c r="Q94" s="18" t="str">
        <f>IFERROR(VLOOKUP(P94,Preços!$A:$AH,MATCH($C94,Preços!$1:$1),0)," -")</f>
        <v xml:space="preserve"> -</v>
      </c>
      <c r="R94" s="14" t="str">
        <f>IFERROR(VLOOKUP($A94&amp;R$1,output!$A:$B,2,0)," -")</f>
        <v xml:space="preserve"> -</v>
      </c>
      <c r="S94" s="18" t="str">
        <f>IFERROR(VLOOKUP(R94,Preços!$A:$AH,MATCH($C94,Preços!$1:$1),0)," -")</f>
        <v xml:space="preserve"> -</v>
      </c>
      <c r="T94" s="14" t="str">
        <f>IFERROR(VLOOKUP($A94&amp;T$1,output!$A:$B,2,0)," -")</f>
        <v>SpeedlogSpeedlog StandardSPCapital</v>
      </c>
      <c r="U94" s="18">
        <f>IFERROR(VLOOKUP(T94,Preços!$A:$AH,MATCH($C94,Preços!$1:$1),0)," -")</f>
        <v>7.85</v>
      </c>
      <c r="V94" s="14" t="str">
        <f>IFERROR(VLOOKUP($A94&amp;V$1,output!$A:$B,2,0)," -")</f>
        <v>TransfolhaTransfolha TerrestreSPGSP 2</v>
      </c>
      <c r="W94" s="18">
        <f>IFERROR(VLOOKUP(V94,Preços!$A:$AH,MATCH($C94,Preços!$1:$1),0)," -")</f>
        <v>8.4499999999999993</v>
      </c>
      <c r="X94" s="22" t="str">
        <f t="shared" si="2"/>
        <v>Loggi</v>
      </c>
      <c r="Y94" s="21">
        <f t="shared" si="3"/>
        <v>5.4</v>
      </c>
    </row>
    <row r="95" spans="1:25" x14ac:dyDescent="0.25">
      <c r="A95" s="16">
        <v>6401220</v>
      </c>
      <c r="B95" s="17">
        <v>0.9</v>
      </c>
      <c r="C95">
        <f>IF(AND(B95&gt;Preços!$M$1,B95&lt;=Preços!$N$1),Preços!$N$1,IF(AND(B95&gt;Preços!$N$1,B95&lt;=Preços!$O$1),Preços!$O$1,IF(AND(B95&gt;Preços!$O$1,B95&lt;=Preços!$P$1),Preços!$P$1,IF(AND(B95&gt;Preços!$P$1,B95&lt;=Preços!$Q$1),Preços!$Q$1,IF(AND(B95&gt;Preços!$Q$1,B95&lt;=Preços!$R$1),Preços!$R$1,IF(AND(B95&gt;Preços!$R$1,B95&lt;=Preços!$S$1),Preços!$S$1,IF(AND(B95&gt;Preços!$R$1,B95&lt;=Preços!$S$1),Preços!$S$1,IF(AND(B95&gt;Preços!$S$1,B95&lt;=Preços!$T$1),Preços!$T$1,IF(AND(B95&gt;Preços!$T$1,B95&lt;=Preços!$U$1),Preços!$U$1,IF(AND(B95&gt;Preços!$U$1,B95&lt;=Preços!$V$1),Preços!$V$1,IF(AND(B95&gt;Preços!$V$1,B95&lt;=Preços!$W$1),Preços!$W$1,IF(AND(B95&gt;Preços!$W$1,B95&lt;=Preços!$X$1),Preços!$X$1,IF(AND(B95&gt;Preços!$X$1,B95&lt;=Preços!$Y$1),Preços!$Y$1,IF(AND(B95&gt;Preços!$Y$1,B95&lt;=Preços!$Z$1),Preços!$Z$1,IF(AND(B95&gt;Preços!$Z$1,B95&lt;=Preços!$AA$1),Preços!$AA$1,IF(AND(B95&gt;Preços!$AA$1,B95&lt;=Preços!$AB$1),Preços!$AB$1,IF(AND(B95&gt;Preços!$AB$1,B95&lt;=Preços!$AC$1),Preços!$AC$1,IF(AND(B95&gt;Preços!$AC$1,B95&lt;=Preços!$AD$1),Preços!$AD$1,IF(AND(B95&gt;Preços!$AD$1,B95&lt;=Preços!$AE$1),Preços!$AE$1,IF(AND(B95&gt;Preços!$AE$1,B95&lt;=Preços!$AF$1),Preços!$AF$1,IF(AND(B95&gt;Preços!$AF$1,B95&lt;=Preços!$AG$1),Preços!$AG$1,IF(AND(B95&gt;Preços!$AG$1,B95&lt;=Preços!$AH$1),Preços!$AH$1))))))))))))))))))))))</f>
        <v>0.9</v>
      </c>
      <c r="D95" s="14" t="str">
        <f>IFERROR(VLOOKUP($A95&amp;D$1,output!$A:$B,2,0)," -")</f>
        <v>CorreiosImpresso EconômicoSPMódico</v>
      </c>
      <c r="E95" s="18">
        <f>IFERROR(VLOOKUP(D95,Preços!$A:$AH,MATCH($C95,Preços!$1:$1),0)," -")</f>
        <v>12.4</v>
      </c>
      <c r="F95" s="14" t="str">
        <f>IFERROR(VLOOKUP($A95&amp;F$1,output!$A:$B,2,0)," -")</f>
        <v xml:space="preserve"> -</v>
      </c>
      <c r="G95" s="18" t="str">
        <f>IFERROR(VLOOKUP(F95,Preços!$A:$AH,MATCH($C95,Preços!$1:$1),0)," -")</f>
        <v xml:space="preserve"> -</v>
      </c>
      <c r="H95" s="14" t="str">
        <f>IFERROR(VLOOKUP($A95&amp;H$1,output!$A:$B,2,0)," -")</f>
        <v>Flash CourierFlash Courier PACSPInterior</v>
      </c>
      <c r="I95" s="18">
        <f>IFERROR(VLOOKUP(H95,Preços!$A:$AH,MATCH($C95,Preços!$1:$1),0)," -")</f>
        <v>12.39</v>
      </c>
      <c r="J95" s="14" t="str">
        <f>IFERROR(VLOOKUP($A95&amp;J$1,output!$A:$B,2,0)," -")</f>
        <v>JadlogJadlog RodoviarioSPCapital</v>
      </c>
      <c r="K95" s="18">
        <f>IFERROR(VLOOKUP(J95,Preços!$A:$AH,MATCH($C95,Preços!$1:$1),0)," -")</f>
        <v>10.5</v>
      </c>
      <c r="L95" s="14" t="str">
        <f>IFERROR(VLOOKUP($A95&amp;L$1,output!$A:$B,2,0)," -")</f>
        <v>LoggiLoggi D+1SPZona 2</v>
      </c>
      <c r="M95" s="18">
        <f>IFERROR(VLOOKUP(L95,Preços!$A:$AH,MATCH($C95,Preços!$1:$1),0)," -")</f>
        <v>5.91</v>
      </c>
      <c r="N95" s="14" t="str">
        <f>IFERROR(VLOOKUP($A95&amp;N$1,output!$A:$B,2,0)," -")</f>
        <v>LoggiNLoggi StandardNSPSP Zona 2</v>
      </c>
      <c r="O95" s="18">
        <f>IFERROR(VLOOKUP(N95,Preços!$A:$AH,MATCH($C95,Preços!$1:$1),0)," -")</f>
        <v>6.09</v>
      </c>
      <c r="P95" s="14" t="str">
        <f>IFERROR(VLOOKUP($A95&amp;P$1,output!$A:$B,2,0)," -")</f>
        <v xml:space="preserve"> -</v>
      </c>
      <c r="Q95" s="18" t="str">
        <f>IFERROR(VLOOKUP(P95,Preços!$A:$AH,MATCH($C95,Preços!$1:$1),0)," -")</f>
        <v xml:space="preserve"> -</v>
      </c>
      <c r="R95" s="14" t="str">
        <f>IFERROR(VLOOKUP($A95&amp;R$1,output!$A:$B,2,0)," -")</f>
        <v xml:space="preserve"> -</v>
      </c>
      <c r="S95" s="18" t="str">
        <f>IFERROR(VLOOKUP(R95,Preços!$A:$AH,MATCH($C95,Preços!$1:$1),0)," -")</f>
        <v xml:space="preserve"> -</v>
      </c>
      <c r="T95" s="14" t="str">
        <f>IFERROR(VLOOKUP($A95&amp;T$1,output!$A:$B,2,0)," -")</f>
        <v>SpeedlogSpeedlog StandardSPCapital</v>
      </c>
      <c r="U95" s="18">
        <f>IFERROR(VLOOKUP(T95,Preços!$A:$AH,MATCH($C95,Preços!$1:$1),0)," -")</f>
        <v>7.85</v>
      </c>
      <c r="V95" s="14" t="str">
        <f>IFERROR(VLOOKUP($A95&amp;V$1,output!$A:$B,2,0)," -")</f>
        <v>TransfolhaTransfolha TerrestreSPGSP 2</v>
      </c>
      <c r="W95" s="18">
        <f>IFERROR(VLOOKUP(V95,Preços!$A:$AH,MATCH($C95,Preços!$1:$1),0)," -")</f>
        <v>8.4499999999999993</v>
      </c>
      <c r="X95" s="22" t="str">
        <f t="shared" si="2"/>
        <v>Loggi</v>
      </c>
      <c r="Y95" s="21">
        <f t="shared" si="3"/>
        <v>5.91</v>
      </c>
    </row>
    <row r="96" spans="1:25" x14ac:dyDescent="0.25">
      <c r="A96" s="16">
        <v>4016000</v>
      </c>
      <c r="B96" s="17">
        <v>0.9</v>
      </c>
      <c r="C96">
        <f>IF(AND(B96&gt;Preços!$M$1,B96&lt;=Preços!$N$1),Preços!$N$1,IF(AND(B96&gt;Preços!$N$1,B96&lt;=Preços!$O$1),Preços!$O$1,IF(AND(B96&gt;Preços!$O$1,B96&lt;=Preços!$P$1),Preços!$P$1,IF(AND(B96&gt;Preços!$P$1,B96&lt;=Preços!$Q$1),Preços!$Q$1,IF(AND(B96&gt;Preços!$Q$1,B96&lt;=Preços!$R$1),Preços!$R$1,IF(AND(B96&gt;Preços!$R$1,B96&lt;=Preços!$S$1),Preços!$S$1,IF(AND(B96&gt;Preços!$R$1,B96&lt;=Preços!$S$1),Preços!$S$1,IF(AND(B96&gt;Preços!$S$1,B96&lt;=Preços!$T$1),Preços!$T$1,IF(AND(B96&gt;Preços!$T$1,B96&lt;=Preços!$U$1),Preços!$U$1,IF(AND(B96&gt;Preços!$U$1,B96&lt;=Preços!$V$1),Preços!$V$1,IF(AND(B96&gt;Preços!$V$1,B96&lt;=Preços!$W$1),Preços!$W$1,IF(AND(B96&gt;Preços!$W$1,B96&lt;=Preços!$X$1),Preços!$X$1,IF(AND(B96&gt;Preços!$X$1,B96&lt;=Preços!$Y$1),Preços!$Y$1,IF(AND(B96&gt;Preços!$Y$1,B96&lt;=Preços!$Z$1),Preços!$Z$1,IF(AND(B96&gt;Preços!$Z$1,B96&lt;=Preços!$AA$1),Preços!$AA$1,IF(AND(B96&gt;Preços!$AA$1,B96&lt;=Preços!$AB$1),Preços!$AB$1,IF(AND(B96&gt;Preços!$AB$1,B96&lt;=Preços!$AC$1),Preços!$AC$1,IF(AND(B96&gt;Preços!$AC$1,B96&lt;=Preços!$AD$1),Preços!$AD$1,IF(AND(B96&gt;Preços!$AD$1,B96&lt;=Preços!$AE$1),Preços!$AE$1,IF(AND(B96&gt;Preços!$AE$1,B96&lt;=Preços!$AF$1),Preços!$AF$1,IF(AND(B96&gt;Preços!$AF$1,B96&lt;=Preços!$AG$1),Preços!$AG$1,IF(AND(B96&gt;Preços!$AG$1,B96&lt;=Preços!$AH$1),Preços!$AH$1))))))))))))))))))))))</f>
        <v>0.9</v>
      </c>
      <c r="D96" s="14" t="str">
        <f>IFERROR(VLOOKUP($A96&amp;D$1,output!$A:$B,2,0)," -")</f>
        <v>CorreiosImpresso EconômicoSPMódico</v>
      </c>
      <c r="E96" s="18">
        <f>IFERROR(VLOOKUP(D96,Preços!$A:$AH,MATCH($C96,Preços!$1:$1),0)," -")</f>
        <v>12.4</v>
      </c>
      <c r="F96" s="14" t="str">
        <f>IFERROR(VLOOKUP($A96&amp;F$1,output!$A:$B,2,0)," -")</f>
        <v xml:space="preserve"> -</v>
      </c>
      <c r="G96" s="18" t="str">
        <f>IFERROR(VLOOKUP(F96,Preços!$A:$AH,MATCH($C96,Preços!$1:$1),0)," -")</f>
        <v xml:space="preserve"> -</v>
      </c>
      <c r="H96" s="14" t="str">
        <f>IFERROR(VLOOKUP($A96&amp;H$1,output!$A:$B,2,0)," -")</f>
        <v>Flash CourierFlash Courier PACSPCapital</v>
      </c>
      <c r="I96" s="18">
        <f>IFERROR(VLOOKUP(H96,Preços!$A:$AH,MATCH($C96,Preços!$1:$1),0)," -")</f>
        <v>11.07</v>
      </c>
      <c r="J96" s="14" t="str">
        <f>IFERROR(VLOOKUP($A96&amp;J$1,output!$A:$B,2,0)," -")</f>
        <v>JadlogJadlog RodoviarioSPCapital</v>
      </c>
      <c r="K96" s="18">
        <f>IFERROR(VLOOKUP(J96,Preços!$A:$AH,MATCH($C96,Preços!$1:$1),0)," -")</f>
        <v>10.5</v>
      </c>
      <c r="L96" s="14" t="str">
        <f>IFERROR(VLOOKUP($A96&amp;L$1,output!$A:$B,2,0)," -")</f>
        <v>LoggiLoggi D+1SPZona 1</v>
      </c>
      <c r="M96" s="18">
        <f>IFERROR(VLOOKUP(L96,Preços!$A:$AH,MATCH($C96,Preços!$1:$1),0)," -")</f>
        <v>5.4</v>
      </c>
      <c r="N96" s="14" t="str">
        <f>IFERROR(VLOOKUP($A96&amp;N$1,output!$A:$B,2,0)," -")</f>
        <v>LoggiNLoggi StandardNSPSP Zona 1</v>
      </c>
      <c r="O96" s="18">
        <f>IFERROR(VLOOKUP(N96,Preços!$A:$AH,MATCH($C96,Preços!$1:$1),0)," -")</f>
        <v>5.57</v>
      </c>
      <c r="P96" s="14" t="str">
        <f>IFERROR(VLOOKUP($A96&amp;P$1,output!$A:$B,2,0)," -")</f>
        <v xml:space="preserve"> -</v>
      </c>
      <c r="Q96" s="18" t="str">
        <f>IFERROR(VLOOKUP(P96,Preços!$A:$AH,MATCH($C96,Preços!$1:$1),0)," -")</f>
        <v xml:space="preserve"> -</v>
      </c>
      <c r="R96" s="14" t="str">
        <f>IFERROR(VLOOKUP($A96&amp;R$1,output!$A:$B,2,0)," -")</f>
        <v xml:space="preserve"> -</v>
      </c>
      <c r="S96" s="18" t="str">
        <f>IFERROR(VLOOKUP(R96,Preços!$A:$AH,MATCH($C96,Preços!$1:$1),0)," -")</f>
        <v xml:space="preserve"> -</v>
      </c>
      <c r="T96" s="14" t="str">
        <f>IFERROR(VLOOKUP($A96&amp;T$1,output!$A:$B,2,0)," -")</f>
        <v>SpeedlogSpeedlog StandardSPCapital</v>
      </c>
      <c r="U96" s="18">
        <f>IFERROR(VLOOKUP(T96,Preços!$A:$AH,MATCH($C96,Preços!$1:$1),0)," -")</f>
        <v>7.85</v>
      </c>
      <c r="V96" s="14" t="str">
        <f>IFERROR(VLOOKUP($A96&amp;V$1,output!$A:$B,2,0)," -")</f>
        <v>TransfolhaTransfolha TerrestreSPGSP 2</v>
      </c>
      <c r="W96" s="18">
        <f>IFERROR(VLOOKUP(V96,Preços!$A:$AH,MATCH($C96,Preços!$1:$1),0)," -")</f>
        <v>8.4499999999999993</v>
      </c>
      <c r="X96" s="22" t="str">
        <f t="shared" si="2"/>
        <v>Loggi</v>
      </c>
      <c r="Y96" s="21">
        <f t="shared" si="3"/>
        <v>5.4</v>
      </c>
    </row>
    <row r="97" spans="1:25" x14ac:dyDescent="0.25">
      <c r="A97" s="16">
        <v>9015190</v>
      </c>
      <c r="B97" s="17">
        <v>0.9</v>
      </c>
      <c r="C97">
        <f>IF(AND(B97&gt;Preços!$M$1,B97&lt;=Preços!$N$1),Preços!$N$1,IF(AND(B97&gt;Preços!$N$1,B97&lt;=Preços!$O$1),Preços!$O$1,IF(AND(B97&gt;Preços!$O$1,B97&lt;=Preços!$P$1),Preços!$P$1,IF(AND(B97&gt;Preços!$P$1,B97&lt;=Preços!$Q$1),Preços!$Q$1,IF(AND(B97&gt;Preços!$Q$1,B97&lt;=Preços!$R$1),Preços!$R$1,IF(AND(B97&gt;Preços!$R$1,B97&lt;=Preços!$S$1),Preços!$S$1,IF(AND(B97&gt;Preços!$R$1,B97&lt;=Preços!$S$1),Preços!$S$1,IF(AND(B97&gt;Preços!$S$1,B97&lt;=Preços!$T$1),Preços!$T$1,IF(AND(B97&gt;Preços!$T$1,B97&lt;=Preços!$U$1),Preços!$U$1,IF(AND(B97&gt;Preços!$U$1,B97&lt;=Preços!$V$1),Preços!$V$1,IF(AND(B97&gt;Preços!$V$1,B97&lt;=Preços!$W$1),Preços!$W$1,IF(AND(B97&gt;Preços!$W$1,B97&lt;=Preços!$X$1),Preços!$X$1,IF(AND(B97&gt;Preços!$X$1,B97&lt;=Preços!$Y$1),Preços!$Y$1,IF(AND(B97&gt;Preços!$Y$1,B97&lt;=Preços!$Z$1),Preços!$Z$1,IF(AND(B97&gt;Preços!$Z$1,B97&lt;=Preços!$AA$1),Preços!$AA$1,IF(AND(B97&gt;Preços!$AA$1,B97&lt;=Preços!$AB$1),Preços!$AB$1,IF(AND(B97&gt;Preços!$AB$1,B97&lt;=Preços!$AC$1),Preços!$AC$1,IF(AND(B97&gt;Preços!$AC$1,B97&lt;=Preços!$AD$1),Preços!$AD$1,IF(AND(B97&gt;Preços!$AD$1,B97&lt;=Preços!$AE$1),Preços!$AE$1,IF(AND(B97&gt;Preços!$AE$1,B97&lt;=Preços!$AF$1),Preços!$AF$1,IF(AND(B97&gt;Preços!$AF$1,B97&lt;=Preços!$AG$1),Preços!$AG$1,IF(AND(B97&gt;Preços!$AG$1,B97&lt;=Preços!$AH$1),Preços!$AH$1))))))))))))))))))))))</f>
        <v>0.9</v>
      </c>
      <c r="D97" s="14" t="str">
        <f>IFERROR(VLOOKUP($A97&amp;D$1,output!$A:$B,2,0)," -")</f>
        <v>CorreiosImpresso EconômicoSPMódico</v>
      </c>
      <c r="E97" s="18">
        <f>IFERROR(VLOOKUP(D97,Preços!$A:$AH,MATCH($C97,Preços!$1:$1),0)," -")</f>
        <v>12.4</v>
      </c>
      <c r="F97" s="14" t="str">
        <f>IFERROR(VLOOKUP($A97&amp;F$1,output!$A:$B,2,0)," -")</f>
        <v xml:space="preserve"> -</v>
      </c>
      <c r="G97" s="18" t="str">
        <f>IFERROR(VLOOKUP(F97,Preços!$A:$AH,MATCH($C97,Preços!$1:$1),0)," -")</f>
        <v xml:space="preserve"> -</v>
      </c>
      <c r="H97" s="14" t="str">
        <f>IFERROR(VLOOKUP($A97&amp;H$1,output!$A:$B,2,0)," -")</f>
        <v>Flash CourierFlash Courier PACSPInterior</v>
      </c>
      <c r="I97" s="18">
        <f>IFERROR(VLOOKUP(H97,Preços!$A:$AH,MATCH($C97,Preços!$1:$1),0)," -")</f>
        <v>12.39</v>
      </c>
      <c r="J97" s="14" t="str">
        <f>IFERROR(VLOOKUP($A97&amp;J$1,output!$A:$B,2,0)," -")</f>
        <v>JadlogJadlog RodoviarioSPCapital</v>
      </c>
      <c r="K97" s="18">
        <f>IFERROR(VLOOKUP(J97,Preços!$A:$AH,MATCH($C97,Preços!$1:$1),0)," -")</f>
        <v>10.5</v>
      </c>
      <c r="L97" s="14" t="str">
        <f>IFERROR(VLOOKUP($A97&amp;L$1,output!$A:$B,2,0)," -")</f>
        <v>LoggiLoggi D+1SPZona 2</v>
      </c>
      <c r="M97" s="18">
        <f>IFERROR(VLOOKUP(L97,Preços!$A:$AH,MATCH($C97,Preços!$1:$1),0)," -")</f>
        <v>5.91</v>
      </c>
      <c r="N97" s="14" t="str">
        <f>IFERROR(VLOOKUP($A97&amp;N$1,output!$A:$B,2,0)," -")</f>
        <v>LoggiNLoggi StandardNSPSP Zona 2</v>
      </c>
      <c r="O97" s="18">
        <f>IFERROR(VLOOKUP(N97,Preços!$A:$AH,MATCH($C97,Preços!$1:$1),0)," -")</f>
        <v>6.09</v>
      </c>
      <c r="P97" s="14" t="str">
        <f>IFERROR(VLOOKUP($A97&amp;P$1,output!$A:$B,2,0)," -")</f>
        <v xml:space="preserve"> -</v>
      </c>
      <c r="Q97" s="18" t="str">
        <f>IFERROR(VLOOKUP(P97,Preços!$A:$AH,MATCH($C97,Preços!$1:$1),0)," -")</f>
        <v xml:space="preserve"> -</v>
      </c>
      <c r="R97" s="14" t="str">
        <f>IFERROR(VLOOKUP($A97&amp;R$1,output!$A:$B,2,0)," -")</f>
        <v xml:space="preserve"> -</v>
      </c>
      <c r="S97" s="18" t="str">
        <f>IFERROR(VLOOKUP(R97,Preços!$A:$AH,MATCH($C97,Preços!$1:$1),0)," -")</f>
        <v xml:space="preserve"> -</v>
      </c>
      <c r="T97" s="14" t="str">
        <f>IFERROR(VLOOKUP($A97&amp;T$1,output!$A:$B,2,0)," -")</f>
        <v>SpeedlogSpeedlog StandardSPCapital</v>
      </c>
      <c r="U97" s="18">
        <f>IFERROR(VLOOKUP(T97,Preços!$A:$AH,MATCH($C97,Preços!$1:$1),0)," -")</f>
        <v>7.85</v>
      </c>
      <c r="V97" s="14" t="str">
        <f>IFERROR(VLOOKUP($A97&amp;V$1,output!$A:$B,2,0)," -")</f>
        <v>TransfolhaTransfolha TerrestreSPGSP 3</v>
      </c>
      <c r="W97" s="18">
        <f>IFERROR(VLOOKUP(V97,Preços!$A:$AH,MATCH($C97,Preços!$1:$1),0)," -")</f>
        <v>9.27</v>
      </c>
      <c r="X97" s="22" t="str">
        <f t="shared" si="2"/>
        <v>Loggi</v>
      </c>
      <c r="Y97" s="21">
        <f t="shared" si="3"/>
        <v>5.91</v>
      </c>
    </row>
    <row r="98" spans="1:25" x14ac:dyDescent="0.25">
      <c r="A98" s="16">
        <v>9687100</v>
      </c>
      <c r="B98" s="17">
        <v>0.9</v>
      </c>
      <c r="C98">
        <f>IF(AND(B98&gt;Preços!$M$1,B98&lt;=Preços!$N$1),Preços!$N$1,IF(AND(B98&gt;Preços!$N$1,B98&lt;=Preços!$O$1),Preços!$O$1,IF(AND(B98&gt;Preços!$O$1,B98&lt;=Preços!$P$1),Preços!$P$1,IF(AND(B98&gt;Preços!$P$1,B98&lt;=Preços!$Q$1),Preços!$Q$1,IF(AND(B98&gt;Preços!$Q$1,B98&lt;=Preços!$R$1),Preços!$R$1,IF(AND(B98&gt;Preços!$R$1,B98&lt;=Preços!$S$1),Preços!$S$1,IF(AND(B98&gt;Preços!$R$1,B98&lt;=Preços!$S$1),Preços!$S$1,IF(AND(B98&gt;Preços!$S$1,B98&lt;=Preços!$T$1),Preços!$T$1,IF(AND(B98&gt;Preços!$T$1,B98&lt;=Preços!$U$1),Preços!$U$1,IF(AND(B98&gt;Preços!$U$1,B98&lt;=Preços!$V$1),Preços!$V$1,IF(AND(B98&gt;Preços!$V$1,B98&lt;=Preços!$W$1),Preços!$W$1,IF(AND(B98&gt;Preços!$W$1,B98&lt;=Preços!$X$1),Preços!$X$1,IF(AND(B98&gt;Preços!$X$1,B98&lt;=Preços!$Y$1),Preços!$Y$1,IF(AND(B98&gt;Preços!$Y$1,B98&lt;=Preços!$Z$1),Preços!$Z$1,IF(AND(B98&gt;Preços!$Z$1,B98&lt;=Preços!$AA$1),Preços!$AA$1,IF(AND(B98&gt;Preços!$AA$1,B98&lt;=Preços!$AB$1),Preços!$AB$1,IF(AND(B98&gt;Preços!$AB$1,B98&lt;=Preços!$AC$1),Preços!$AC$1,IF(AND(B98&gt;Preços!$AC$1,B98&lt;=Preços!$AD$1),Preços!$AD$1,IF(AND(B98&gt;Preços!$AD$1,B98&lt;=Preços!$AE$1),Preços!$AE$1,IF(AND(B98&gt;Preços!$AE$1,B98&lt;=Preços!$AF$1),Preços!$AF$1,IF(AND(B98&gt;Preços!$AF$1,B98&lt;=Preços!$AG$1),Preços!$AG$1,IF(AND(B98&gt;Preços!$AG$1,B98&lt;=Preços!$AH$1),Preços!$AH$1))))))))))))))))))))))</f>
        <v>0.9</v>
      </c>
      <c r="D98" s="14" t="str">
        <f>IFERROR(VLOOKUP($A98&amp;D$1,output!$A:$B,2,0)," -")</f>
        <v>CorreiosImpresso EconômicoSPMódico</v>
      </c>
      <c r="E98" s="18">
        <f>IFERROR(VLOOKUP(D98,Preços!$A:$AH,MATCH($C98,Preços!$1:$1),0)," -")</f>
        <v>12.4</v>
      </c>
      <c r="F98" s="14" t="str">
        <f>IFERROR(VLOOKUP($A98&amp;F$1,output!$A:$B,2,0)," -")</f>
        <v xml:space="preserve"> -</v>
      </c>
      <c r="G98" s="18" t="str">
        <f>IFERROR(VLOOKUP(F98,Preços!$A:$AH,MATCH($C98,Preços!$1:$1),0)," -")</f>
        <v xml:space="preserve"> -</v>
      </c>
      <c r="H98" s="14" t="str">
        <f>IFERROR(VLOOKUP($A98&amp;H$1,output!$A:$B,2,0)," -")</f>
        <v>Flash CourierFlash Courier PACSPInterior</v>
      </c>
      <c r="I98" s="18">
        <f>IFERROR(VLOOKUP(H98,Preços!$A:$AH,MATCH($C98,Preços!$1:$1),0)," -")</f>
        <v>12.39</v>
      </c>
      <c r="J98" s="14" t="str">
        <f>IFERROR(VLOOKUP($A98&amp;J$1,output!$A:$B,2,0)," -")</f>
        <v>JadlogJadlog RodoviarioSPCapital</v>
      </c>
      <c r="K98" s="18">
        <f>IFERROR(VLOOKUP(J98,Preços!$A:$AH,MATCH($C98,Preços!$1:$1),0)," -")</f>
        <v>10.5</v>
      </c>
      <c r="L98" s="14" t="str">
        <f>IFERROR(VLOOKUP($A98&amp;L$1,output!$A:$B,2,0)," -")</f>
        <v>LoggiLoggi D+1SPZona 2</v>
      </c>
      <c r="M98" s="18">
        <f>IFERROR(VLOOKUP(L98,Preços!$A:$AH,MATCH($C98,Preços!$1:$1),0)," -")</f>
        <v>5.91</v>
      </c>
      <c r="N98" s="14" t="str">
        <f>IFERROR(VLOOKUP($A98&amp;N$1,output!$A:$B,2,0)," -")</f>
        <v>LoggiNLoggi StandardNSPSP Zona 2</v>
      </c>
      <c r="O98" s="18">
        <f>IFERROR(VLOOKUP(N98,Preços!$A:$AH,MATCH($C98,Preços!$1:$1),0)," -")</f>
        <v>6.09</v>
      </c>
      <c r="P98" s="14" t="str">
        <f>IFERROR(VLOOKUP($A98&amp;P$1,output!$A:$B,2,0)," -")</f>
        <v xml:space="preserve"> -</v>
      </c>
      <c r="Q98" s="18" t="str">
        <f>IFERROR(VLOOKUP(P98,Preços!$A:$AH,MATCH($C98,Preços!$1:$1),0)," -")</f>
        <v xml:space="preserve"> -</v>
      </c>
      <c r="R98" s="14" t="str">
        <f>IFERROR(VLOOKUP($A98&amp;R$1,output!$A:$B,2,0)," -")</f>
        <v xml:space="preserve"> -</v>
      </c>
      <c r="S98" s="18" t="str">
        <f>IFERROR(VLOOKUP(R98,Preços!$A:$AH,MATCH($C98,Preços!$1:$1),0)," -")</f>
        <v xml:space="preserve"> -</v>
      </c>
      <c r="T98" s="14" t="str">
        <f>IFERROR(VLOOKUP($A98&amp;T$1,output!$A:$B,2,0)," -")</f>
        <v>SpeedlogSpeedlog StandardSPCapital</v>
      </c>
      <c r="U98" s="18">
        <f>IFERROR(VLOOKUP(T98,Preços!$A:$AH,MATCH($C98,Preços!$1:$1),0)," -")</f>
        <v>7.85</v>
      </c>
      <c r="V98" s="14" t="str">
        <f>IFERROR(VLOOKUP($A98&amp;V$1,output!$A:$B,2,0)," -")</f>
        <v>TransfolhaTransfolha TerrestreSPGSP 3</v>
      </c>
      <c r="W98" s="18">
        <f>IFERROR(VLOOKUP(V98,Preços!$A:$AH,MATCH($C98,Preços!$1:$1),0)," -")</f>
        <v>9.27</v>
      </c>
      <c r="X98" s="22" t="str">
        <f t="shared" si="2"/>
        <v>Loggi</v>
      </c>
      <c r="Y98" s="21">
        <f t="shared" si="3"/>
        <v>5.91</v>
      </c>
    </row>
    <row r="99" spans="1:25" x14ac:dyDescent="0.25">
      <c r="A99" s="16">
        <v>5511001</v>
      </c>
      <c r="B99" s="17">
        <v>0.9</v>
      </c>
      <c r="C99">
        <f>IF(AND(B99&gt;Preços!$M$1,B99&lt;=Preços!$N$1),Preços!$N$1,IF(AND(B99&gt;Preços!$N$1,B99&lt;=Preços!$O$1),Preços!$O$1,IF(AND(B99&gt;Preços!$O$1,B99&lt;=Preços!$P$1),Preços!$P$1,IF(AND(B99&gt;Preços!$P$1,B99&lt;=Preços!$Q$1),Preços!$Q$1,IF(AND(B99&gt;Preços!$Q$1,B99&lt;=Preços!$R$1),Preços!$R$1,IF(AND(B99&gt;Preços!$R$1,B99&lt;=Preços!$S$1),Preços!$S$1,IF(AND(B99&gt;Preços!$R$1,B99&lt;=Preços!$S$1),Preços!$S$1,IF(AND(B99&gt;Preços!$S$1,B99&lt;=Preços!$T$1),Preços!$T$1,IF(AND(B99&gt;Preços!$T$1,B99&lt;=Preços!$U$1),Preços!$U$1,IF(AND(B99&gt;Preços!$U$1,B99&lt;=Preços!$V$1),Preços!$V$1,IF(AND(B99&gt;Preços!$V$1,B99&lt;=Preços!$W$1),Preços!$W$1,IF(AND(B99&gt;Preços!$W$1,B99&lt;=Preços!$X$1),Preços!$X$1,IF(AND(B99&gt;Preços!$X$1,B99&lt;=Preços!$Y$1),Preços!$Y$1,IF(AND(B99&gt;Preços!$Y$1,B99&lt;=Preços!$Z$1),Preços!$Z$1,IF(AND(B99&gt;Preços!$Z$1,B99&lt;=Preços!$AA$1),Preços!$AA$1,IF(AND(B99&gt;Preços!$AA$1,B99&lt;=Preços!$AB$1),Preços!$AB$1,IF(AND(B99&gt;Preços!$AB$1,B99&lt;=Preços!$AC$1),Preços!$AC$1,IF(AND(B99&gt;Preços!$AC$1,B99&lt;=Preços!$AD$1),Preços!$AD$1,IF(AND(B99&gt;Preços!$AD$1,B99&lt;=Preços!$AE$1),Preços!$AE$1,IF(AND(B99&gt;Preços!$AE$1,B99&lt;=Preços!$AF$1),Preços!$AF$1,IF(AND(B99&gt;Preços!$AF$1,B99&lt;=Preços!$AG$1),Preços!$AG$1,IF(AND(B99&gt;Preços!$AG$1,B99&lt;=Preços!$AH$1),Preços!$AH$1))))))))))))))))))))))</f>
        <v>0.9</v>
      </c>
      <c r="D99" s="14" t="str">
        <f>IFERROR(VLOOKUP($A99&amp;D$1,output!$A:$B,2,0)," -")</f>
        <v>CorreiosImpresso EconômicoSPMódico</v>
      </c>
      <c r="E99" s="18">
        <f>IFERROR(VLOOKUP(D99,Preços!$A:$AH,MATCH($C99,Preços!$1:$1),0)," -")</f>
        <v>12.4</v>
      </c>
      <c r="F99" s="14" t="str">
        <f>IFERROR(VLOOKUP($A99&amp;F$1,output!$A:$B,2,0)," -")</f>
        <v xml:space="preserve"> -</v>
      </c>
      <c r="G99" s="18" t="str">
        <f>IFERROR(VLOOKUP(F99,Preços!$A:$AH,MATCH($C99,Preços!$1:$1),0)," -")</f>
        <v xml:space="preserve"> -</v>
      </c>
      <c r="H99" s="14" t="str">
        <f>IFERROR(VLOOKUP($A99&amp;H$1,output!$A:$B,2,0)," -")</f>
        <v>Flash CourierFlash Courier PACSPCapital</v>
      </c>
      <c r="I99" s="18">
        <f>IFERROR(VLOOKUP(H99,Preços!$A:$AH,MATCH($C99,Preços!$1:$1),0)," -")</f>
        <v>11.07</v>
      </c>
      <c r="J99" s="14" t="str">
        <f>IFERROR(VLOOKUP($A99&amp;J$1,output!$A:$B,2,0)," -")</f>
        <v>JadlogJadlog RodoviarioSPCapital</v>
      </c>
      <c r="K99" s="18">
        <f>IFERROR(VLOOKUP(J99,Preços!$A:$AH,MATCH($C99,Preços!$1:$1),0)," -")</f>
        <v>10.5</v>
      </c>
      <c r="L99" s="14" t="str">
        <f>IFERROR(VLOOKUP($A99&amp;L$1,output!$A:$B,2,0)," -")</f>
        <v>LoggiLoggi D+1SPZona 1</v>
      </c>
      <c r="M99" s="18">
        <f>IFERROR(VLOOKUP(L99,Preços!$A:$AH,MATCH($C99,Preços!$1:$1),0)," -")</f>
        <v>5.4</v>
      </c>
      <c r="N99" s="14" t="str">
        <f>IFERROR(VLOOKUP($A99&amp;N$1,output!$A:$B,2,0)," -")</f>
        <v>LoggiNLoggi StandardNSPSP Zona 1</v>
      </c>
      <c r="O99" s="18">
        <f>IFERROR(VLOOKUP(N99,Preços!$A:$AH,MATCH($C99,Preços!$1:$1),0)," -")</f>
        <v>5.57</v>
      </c>
      <c r="P99" s="14" t="str">
        <f>IFERROR(VLOOKUP($A99&amp;P$1,output!$A:$B,2,0)," -")</f>
        <v xml:space="preserve"> -</v>
      </c>
      <c r="Q99" s="18" t="str">
        <f>IFERROR(VLOOKUP(P99,Preços!$A:$AH,MATCH($C99,Preços!$1:$1),0)," -")</f>
        <v xml:space="preserve"> -</v>
      </c>
      <c r="R99" s="14" t="str">
        <f>IFERROR(VLOOKUP($A99&amp;R$1,output!$A:$B,2,0)," -")</f>
        <v xml:space="preserve"> -</v>
      </c>
      <c r="S99" s="18" t="str">
        <f>IFERROR(VLOOKUP(R99,Preços!$A:$AH,MATCH($C99,Preços!$1:$1),0)," -")</f>
        <v xml:space="preserve"> -</v>
      </c>
      <c r="T99" s="14" t="str">
        <f>IFERROR(VLOOKUP($A99&amp;T$1,output!$A:$B,2,0)," -")</f>
        <v>SpeedlogSpeedlog StandardSPCapital</v>
      </c>
      <c r="U99" s="18">
        <f>IFERROR(VLOOKUP(T99,Preços!$A:$AH,MATCH($C99,Preços!$1:$1),0)," -")</f>
        <v>7.85</v>
      </c>
      <c r="V99" s="14" t="str">
        <f>IFERROR(VLOOKUP($A99&amp;V$1,output!$A:$B,2,0)," -")</f>
        <v>TransfolhaTransfolha TerrestreSPGSP 2</v>
      </c>
      <c r="W99" s="18">
        <f>IFERROR(VLOOKUP(V99,Preços!$A:$AH,MATCH($C99,Preços!$1:$1),0)," -")</f>
        <v>8.4499999999999993</v>
      </c>
      <c r="X99" s="22" t="str">
        <f t="shared" si="2"/>
        <v>Loggi</v>
      </c>
      <c r="Y99" s="21">
        <f t="shared" si="3"/>
        <v>5.4</v>
      </c>
    </row>
    <row r="100" spans="1:25" x14ac:dyDescent="0.25">
      <c r="A100" s="16">
        <v>1139001</v>
      </c>
      <c r="B100" s="17">
        <v>0.9</v>
      </c>
      <c r="C100">
        <f>IF(AND(B100&gt;Preços!$M$1,B100&lt;=Preços!$N$1),Preços!$N$1,IF(AND(B100&gt;Preços!$N$1,B100&lt;=Preços!$O$1),Preços!$O$1,IF(AND(B100&gt;Preços!$O$1,B100&lt;=Preços!$P$1),Preços!$P$1,IF(AND(B100&gt;Preços!$P$1,B100&lt;=Preços!$Q$1),Preços!$Q$1,IF(AND(B100&gt;Preços!$Q$1,B100&lt;=Preços!$R$1),Preços!$R$1,IF(AND(B100&gt;Preços!$R$1,B100&lt;=Preços!$S$1),Preços!$S$1,IF(AND(B100&gt;Preços!$R$1,B100&lt;=Preços!$S$1),Preços!$S$1,IF(AND(B100&gt;Preços!$S$1,B100&lt;=Preços!$T$1),Preços!$T$1,IF(AND(B100&gt;Preços!$T$1,B100&lt;=Preços!$U$1),Preços!$U$1,IF(AND(B100&gt;Preços!$U$1,B100&lt;=Preços!$V$1),Preços!$V$1,IF(AND(B100&gt;Preços!$V$1,B100&lt;=Preços!$W$1),Preços!$W$1,IF(AND(B100&gt;Preços!$W$1,B100&lt;=Preços!$X$1),Preços!$X$1,IF(AND(B100&gt;Preços!$X$1,B100&lt;=Preços!$Y$1),Preços!$Y$1,IF(AND(B100&gt;Preços!$Y$1,B100&lt;=Preços!$Z$1),Preços!$Z$1,IF(AND(B100&gt;Preços!$Z$1,B100&lt;=Preços!$AA$1),Preços!$AA$1,IF(AND(B100&gt;Preços!$AA$1,B100&lt;=Preços!$AB$1),Preços!$AB$1,IF(AND(B100&gt;Preços!$AB$1,B100&lt;=Preços!$AC$1),Preços!$AC$1,IF(AND(B100&gt;Preços!$AC$1,B100&lt;=Preços!$AD$1),Preços!$AD$1,IF(AND(B100&gt;Preços!$AD$1,B100&lt;=Preços!$AE$1),Preços!$AE$1,IF(AND(B100&gt;Preços!$AE$1,B100&lt;=Preços!$AF$1),Preços!$AF$1,IF(AND(B100&gt;Preços!$AF$1,B100&lt;=Preços!$AG$1),Preços!$AG$1,IF(AND(B100&gt;Preços!$AG$1,B100&lt;=Preços!$AH$1),Preços!$AH$1))))))))))))))))))))))</f>
        <v>0.9</v>
      </c>
      <c r="D100" s="14" t="str">
        <f>IFERROR(VLOOKUP($A100&amp;D$1,output!$A:$B,2,0)," -")</f>
        <v>CorreiosImpresso EconômicoSPMódico</v>
      </c>
      <c r="E100" s="18">
        <f>IFERROR(VLOOKUP(D100,Preços!$A:$AH,MATCH($C100,Preços!$1:$1),0)," -")</f>
        <v>12.4</v>
      </c>
      <c r="F100" s="14" t="str">
        <f>IFERROR(VLOOKUP($A100&amp;F$1,output!$A:$B,2,0)," -")</f>
        <v xml:space="preserve"> -</v>
      </c>
      <c r="G100" s="18" t="str">
        <f>IFERROR(VLOOKUP(F100,Preços!$A:$AH,MATCH($C100,Preços!$1:$1),0)," -")</f>
        <v xml:space="preserve"> -</v>
      </c>
      <c r="H100" s="14" t="str">
        <f>IFERROR(VLOOKUP($A100&amp;H$1,output!$A:$B,2,0)," -")</f>
        <v>Flash CourierFlash Courier PACSPCapital</v>
      </c>
      <c r="I100" s="18">
        <f>IFERROR(VLOOKUP(H100,Preços!$A:$AH,MATCH($C100,Preços!$1:$1),0)," -")</f>
        <v>11.07</v>
      </c>
      <c r="J100" s="14" t="str">
        <f>IFERROR(VLOOKUP($A100&amp;J$1,output!$A:$B,2,0)," -")</f>
        <v>JadlogJadlog RodoviarioSPCapital</v>
      </c>
      <c r="K100" s="18">
        <f>IFERROR(VLOOKUP(J100,Preços!$A:$AH,MATCH($C100,Preços!$1:$1),0)," -")</f>
        <v>10.5</v>
      </c>
      <c r="L100" s="14" t="str">
        <f>IFERROR(VLOOKUP($A100&amp;L$1,output!$A:$B,2,0)," -")</f>
        <v>LoggiLoggi D+1SPZona 1</v>
      </c>
      <c r="M100" s="18">
        <f>IFERROR(VLOOKUP(L100,Preços!$A:$AH,MATCH($C100,Preços!$1:$1),0)," -")</f>
        <v>5.4</v>
      </c>
      <c r="N100" s="14" t="str">
        <f>IFERROR(VLOOKUP($A100&amp;N$1,output!$A:$B,2,0)," -")</f>
        <v>LoggiNLoggi StandardNSPSP Zona 1</v>
      </c>
      <c r="O100" s="18">
        <f>IFERROR(VLOOKUP(N100,Preços!$A:$AH,MATCH($C100,Preços!$1:$1),0)," -")</f>
        <v>5.57</v>
      </c>
      <c r="P100" s="14" t="str">
        <f>IFERROR(VLOOKUP($A100&amp;P$1,output!$A:$B,2,0)," -")</f>
        <v xml:space="preserve"> -</v>
      </c>
      <c r="Q100" s="18" t="str">
        <f>IFERROR(VLOOKUP(P100,Preços!$A:$AH,MATCH($C100,Preços!$1:$1),0)," -")</f>
        <v xml:space="preserve"> -</v>
      </c>
      <c r="R100" s="14" t="str">
        <f>IFERROR(VLOOKUP($A100&amp;R$1,output!$A:$B,2,0)," -")</f>
        <v xml:space="preserve"> -</v>
      </c>
      <c r="S100" s="18" t="str">
        <f>IFERROR(VLOOKUP(R100,Preços!$A:$AH,MATCH($C100,Preços!$1:$1),0)," -")</f>
        <v xml:space="preserve"> -</v>
      </c>
      <c r="T100" s="14" t="str">
        <f>IFERROR(VLOOKUP($A100&amp;T$1,output!$A:$B,2,0)," -")</f>
        <v>SpeedlogSpeedlog StandardSPCapital</v>
      </c>
      <c r="U100" s="18">
        <f>IFERROR(VLOOKUP(T100,Preços!$A:$AH,MATCH($C100,Preços!$1:$1),0)," -")</f>
        <v>7.85</v>
      </c>
      <c r="V100" s="14" t="str">
        <f>IFERROR(VLOOKUP($A100&amp;V$1,output!$A:$B,2,0)," -")</f>
        <v>TransfolhaTransfolha TerrestreSPGSP 2</v>
      </c>
      <c r="W100" s="18">
        <f>IFERROR(VLOOKUP(V100,Preços!$A:$AH,MATCH($C100,Preços!$1:$1),0)," -")</f>
        <v>8.4499999999999993</v>
      </c>
      <c r="X100" s="22" t="str">
        <f t="shared" si="2"/>
        <v>Loggi</v>
      </c>
      <c r="Y100" s="21">
        <f t="shared" si="3"/>
        <v>5.4</v>
      </c>
    </row>
    <row r="101" spans="1:25" x14ac:dyDescent="0.25">
      <c r="A101" s="16">
        <v>2013004</v>
      </c>
      <c r="B101" s="17">
        <v>0.9</v>
      </c>
      <c r="C101">
        <f>IF(AND(B101&gt;Preços!$M$1,B101&lt;=Preços!$N$1),Preços!$N$1,IF(AND(B101&gt;Preços!$N$1,B101&lt;=Preços!$O$1),Preços!$O$1,IF(AND(B101&gt;Preços!$O$1,B101&lt;=Preços!$P$1),Preços!$P$1,IF(AND(B101&gt;Preços!$P$1,B101&lt;=Preços!$Q$1),Preços!$Q$1,IF(AND(B101&gt;Preços!$Q$1,B101&lt;=Preços!$R$1),Preços!$R$1,IF(AND(B101&gt;Preços!$R$1,B101&lt;=Preços!$S$1),Preços!$S$1,IF(AND(B101&gt;Preços!$R$1,B101&lt;=Preços!$S$1),Preços!$S$1,IF(AND(B101&gt;Preços!$S$1,B101&lt;=Preços!$T$1),Preços!$T$1,IF(AND(B101&gt;Preços!$T$1,B101&lt;=Preços!$U$1),Preços!$U$1,IF(AND(B101&gt;Preços!$U$1,B101&lt;=Preços!$V$1),Preços!$V$1,IF(AND(B101&gt;Preços!$V$1,B101&lt;=Preços!$W$1),Preços!$W$1,IF(AND(B101&gt;Preços!$W$1,B101&lt;=Preços!$X$1),Preços!$X$1,IF(AND(B101&gt;Preços!$X$1,B101&lt;=Preços!$Y$1),Preços!$Y$1,IF(AND(B101&gt;Preços!$Y$1,B101&lt;=Preços!$Z$1),Preços!$Z$1,IF(AND(B101&gt;Preços!$Z$1,B101&lt;=Preços!$AA$1),Preços!$AA$1,IF(AND(B101&gt;Preços!$AA$1,B101&lt;=Preços!$AB$1),Preços!$AB$1,IF(AND(B101&gt;Preços!$AB$1,B101&lt;=Preços!$AC$1),Preços!$AC$1,IF(AND(B101&gt;Preços!$AC$1,B101&lt;=Preços!$AD$1),Preços!$AD$1,IF(AND(B101&gt;Preços!$AD$1,B101&lt;=Preços!$AE$1),Preços!$AE$1,IF(AND(B101&gt;Preços!$AE$1,B101&lt;=Preços!$AF$1),Preços!$AF$1,IF(AND(B101&gt;Preços!$AF$1,B101&lt;=Preços!$AG$1),Preços!$AG$1,IF(AND(B101&gt;Preços!$AG$1,B101&lt;=Preços!$AH$1),Preços!$AH$1))))))))))))))))))))))</f>
        <v>0.9</v>
      </c>
      <c r="D101" s="14" t="str">
        <f>IFERROR(VLOOKUP($A101&amp;D$1,output!$A:$B,2,0)," -")</f>
        <v>CorreiosImpresso EconômicoSPMódico</v>
      </c>
      <c r="E101" s="18">
        <f>IFERROR(VLOOKUP(D101,Preços!$A:$AH,MATCH($C101,Preços!$1:$1),0)," -")</f>
        <v>12.4</v>
      </c>
      <c r="F101" s="14" t="str">
        <f>IFERROR(VLOOKUP($A101&amp;F$1,output!$A:$B,2,0)," -")</f>
        <v xml:space="preserve"> -</v>
      </c>
      <c r="G101" s="18" t="str">
        <f>IFERROR(VLOOKUP(F101,Preços!$A:$AH,MATCH($C101,Preços!$1:$1),0)," -")</f>
        <v xml:space="preserve"> -</v>
      </c>
      <c r="H101" s="14" t="str">
        <f>IFERROR(VLOOKUP($A101&amp;H$1,output!$A:$B,2,0)," -")</f>
        <v>Flash CourierFlash Courier PACSPCapital</v>
      </c>
      <c r="I101" s="18">
        <f>IFERROR(VLOOKUP(H101,Preços!$A:$AH,MATCH($C101,Preços!$1:$1),0)," -")</f>
        <v>11.07</v>
      </c>
      <c r="J101" s="14" t="str">
        <f>IFERROR(VLOOKUP($A101&amp;J$1,output!$A:$B,2,0)," -")</f>
        <v>JadlogJadlog RodoviarioSPCapital</v>
      </c>
      <c r="K101" s="18">
        <f>IFERROR(VLOOKUP(J101,Preços!$A:$AH,MATCH($C101,Preços!$1:$1),0)," -")</f>
        <v>10.5</v>
      </c>
      <c r="L101" s="14" t="str">
        <f>IFERROR(VLOOKUP($A101&amp;L$1,output!$A:$B,2,0)," -")</f>
        <v>LoggiLoggi D+1SPZona 1</v>
      </c>
      <c r="M101" s="18">
        <f>IFERROR(VLOOKUP(L101,Preços!$A:$AH,MATCH($C101,Preços!$1:$1),0)," -")</f>
        <v>5.4</v>
      </c>
      <c r="N101" s="14" t="str">
        <f>IFERROR(VLOOKUP($A101&amp;N$1,output!$A:$B,2,0)," -")</f>
        <v>LoggiNLoggi StandardNSPSP Zona 1</v>
      </c>
      <c r="O101" s="18">
        <f>IFERROR(VLOOKUP(N101,Preços!$A:$AH,MATCH($C101,Preços!$1:$1),0)," -")</f>
        <v>5.57</v>
      </c>
      <c r="P101" s="14" t="str">
        <f>IFERROR(VLOOKUP($A101&amp;P$1,output!$A:$B,2,0)," -")</f>
        <v xml:space="preserve"> -</v>
      </c>
      <c r="Q101" s="18" t="str">
        <f>IFERROR(VLOOKUP(P101,Preços!$A:$AH,MATCH($C101,Preços!$1:$1),0)," -")</f>
        <v xml:space="preserve"> -</v>
      </c>
      <c r="R101" s="14" t="str">
        <f>IFERROR(VLOOKUP($A101&amp;R$1,output!$A:$B,2,0)," -")</f>
        <v xml:space="preserve"> -</v>
      </c>
      <c r="S101" s="18" t="str">
        <f>IFERROR(VLOOKUP(R101,Preços!$A:$AH,MATCH($C101,Preços!$1:$1),0)," -")</f>
        <v xml:space="preserve"> -</v>
      </c>
      <c r="T101" s="14" t="str">
        <f>IFERROR(VLOOKUP($A101&amp;T$1,output!$A:$B,2,0)," -")</f>
        <v>SpeedlogSpeedlog StandardSPCapital</v>
      </c>
      <c r="U101" s="18">
        <f>IFERROR(VLOOKUP(T101,Preços!$A:$AH,MATCH($C101,Preços!$1:$1),0)," -")</f>
        <v>7.85</v>
      </c>
      <c r="V101" s="14" t="str">
        <f>IFERROR(VLOOKUP($A101&amp;V$1,output!$A:$B,2,0)," -")</f>
        <v>TransfolhaTransfolha TerrestreSPGSP 2</v>
      </c>
      <c r="W101" s="18">
        <f>IFERROR(VLOOKUP(V101,Preços!$A:$AH,MATCH($C101,Preços!$1:$1),0)," -")</f>
        <v>8.4499999999999993</v>
      </c>
      <c r="X101" s="22" t="str">
        <f t="shared" si="2"/>
        <v>Loggi</v>
      </c>
      <c r="Y101" s="21">
        <f t="shared" si="3"/>
        <v>5.4</v>
      </c>
    </row>
    <row r="102" spans="1:25" x14ac:dyDescent="0.25">
      <c r="A102" s="16">
        <v>63116310</v>
      </c>
      <c r="B102" s="17">
        <v>0.9</v>
      </c>
      <c r="C102">
        <f>IF(AND(B102&gt;Preços!$M$1,B102&lt;=Preços!$N$1),Preços!$N$1,IF(AND(B102&gt;Preços!$N$1,B102&lt;=Preços!$O$1),Preços!$O$1,IF(AND(B102&gt;Preços!$O$1,B102&lt;=Preços!$P$1),Preços!$P$1,IF(AND(B102&gt;Preços!$P$1,B102&lt;=Preços!$Q$1),Preços!$Q$1,IF(AND(B102&gt;Preços!$Q$1,B102&lt;=Preços!$R$1),Preços!$R$1,IF(AND(B102&gt;Preços!$R$1,B102&lt;=Preços!$S$1),Preços!$S$1,IF(AND(B102&gt;Preços!$R$1,B102&lt;=Preços!$S$1),Preços!$S$1,IF(AND(B102&gt;Preços!$S$1,B102&lt;=Preços!$T$1),Preços!$T$1,IF(AND(B102&gt;Preços!$T$1,B102&lt;=Preços!$U$1),Preços!$U$1,IF(AND(B102&gt;Preços!$U$1,B102&lt;=Preços!$V$1),Preços!$V$1,IF(AND(B102&gt;Preços!$V$1,B102&lt;=Preços!$W$1),Preços!$W$1,IF(AND(B102&gt;Preços!$W$1,B102&lt;=Preços!$X$1),Preços!$X$1,IF(AND(B102&gt;Preços!$X$1,B102&lt;=Preços!$Y$1),Preços!$Y$1,IF(AND(B102&gt;Preços!$Y$1,B102&lt;=Preços!$Z$1),Preços!$Z$1,IF(AND(B102&gt;Preços!$Z$1,B102&lt;=Preços!$AA$1),Preços!$AA$1,IF(AND(B102&gt;Preços!$AA$1,B102&lt;=Preços!$AB$1),Preços!$AB$1,IF(AND(B102&gt;Preços!$AB$1,B102&lt;=Preços!$AC$1),Preços!$AC$1,IF(AND(B102&gt;Preços!$AC$1,B102&lt;=Preços!$AD$1),Preços!$AD$1,IF(AND(B102&gt;Preços!$AD$1,B102&lt;=Preços!$AE$1),Preços!$AE$1,IF(AND(B102&gt;Preços!$AE$1,B102&lt;=Preços!$AF$1),Preços!$AF$1,IF(AND(B102&gt;Preços!$AF$1,B102&lt;=Preços!$AG$1),Preços!$AG$1,IF(AND(B102&gt;Preços!$AG$1,B102&lt;=Preços!$AH$1),Preços!$AH$1))))))))))))))))))))))</f>
        <v>0.9</v>
      </c>
      <c r="D102" s="14" t="str">
        <f>IFERROR(VLOOKUP($A102&amp;D$1,output!$A:$B,2,0)," -")</f>
        <v>CorreiosImpresso EconômicoCEMódico</v>
      </c>
      <c r="E102" s="18">
        <f>IFERROR(VLOOKUP(D102,Preços!$A:$AH,MATCH($C102,Preços!$1:$1),0)," -")</f>
        <v>12.4</v>
      </c>
      <c r="F102" s="14" t="str">
        <f>IFERROR(VLOOKUP($A102&amp;F$1,output!$A:$B,2,0)," -")</f>
        <v xml:space="preserve"> -</v>
      </c>
      <c r="G102" s="18" t="str">
        <f>IFERROR(VLOOKUP(F102,Preços!$A:$AH,MATCH($C102,Preços!$1:$1),0)," -")</f>
        <v xml:space="preserve"> -</v>
      </c>
      <c r="H102" s="14" t="str">
        <f>IFERROR(VLOOKUP($A102&amp;H$1,output!$A:$B,2,0)," -")</f>
        <v xml:space="preserve"> -</v>
      </c>
      <c r="I102" s="18" t="str">
        <f>IFERROR(VLOOKUP(H102,Preços!$A:$AH,MATCH($C102,Preços!$1:$1),0)," -")</f>
        <v xml:space="preserve"> -</v>
      </c>
      <c r="J102" s="14" t="str">
        <f>IFERROR(VLOOKUP($A102&amp;J$1,output!$A:$B,2,0)," -")</f>
        <v>JadlogJadlog RodoviarioCECapital</v>
      </c>
      <c r="K102" s="18">
        <f>IFERROR(VLOOKUP(J102,Preços!$A:$AH,MATCH($C102,Preços!$1:$1),0)," -")</f>
        <v>14.42</v>
      </c>
      <c r="L102" s="14" t="str">
        <f>IFERROR(VLOOKUP($A102&amp;L$1,output!$A:$B,2,0)," -")</f>
        <v xml:space="preserve"> -</v>
      </c>
      <c r="M102" s="18" t="str">
        <f>IFERROR(VLOOKUP(L102,Preços!$A:$AH,MATCH($C102,Preços!$1:$1),0)," -")</f>
        <v xml:space="preserve"> -</v>
      </c>
      <c r="N102" s="14" t="str">
        <f>IFERROR(VLOOKUP($A102&amp;N$1,output!$A:$B,2,0)," -")</f>
        <v xml:space="preserve"> -</v>
      </c>
      <c r="O102" s="18" t="str">
        <f>IFERROR(VLOOKUP(N102,Preços!$A:$AH,MATCH($C102,Preços!$1:$1),0)," -")</f>
        <v xml:space="preserve"> -</v>
      </c>
      <c r="P102" s="14" t="str">
        <f>IFERROR(VLOOKUP($A102&amp;P$1,output!$A:$B,2,0)," -")</f>
        <v xml:space="preserve"> -</v>
      </c>
      <c r="Q102" s="18" t="str">
        <f>IFERROR(VLOOKUP(P102,Preços!$A:$AH,MATCH($C102,Preços!$1:$1),0)," -")</f>
        <v xml:space="preserve"> -</v>
      </c>
      <c r="R102" s="14" t="str">
        <f>IFERROR(VLOOKUP($A102&amp;R$1,output!$A:$B,2,0)," -")</f>
        <v xml:space="preserve"> -</v>
      </c>
      <c r="S102" s="18" t="str">
        <f>IFERROR(VLOOKUP(R102,Preços!$A:$AH,MATCH($C102,Preços!$1:$1),0)," -")</f>
        <v xml:space="preserve"> -</v>
      </c>
      <c r="T102" s="14" t="str">
        <f>IFERROR(VLOOKUP($A102&amp;T$1,output!$A:$B,2,0)," -")</f>
        <v>SpeedlogSpeedlog StandardCEInterior</v>
      </c>
      <c r="U102" s="18">
        <f>IFERROR(VLOOKUP(T102,Preços!$A:$AH,MATCH($C102,Preços!$1:$1),0)," -")</f>
        <v>38.4</v>
      </c>
      <c r="V102" s="14" t="str">
        <f>IFERROR(VLOOKUP($A102&amp;V$1,output!$A:$B,2,0)," -")</f>
        <v xml:space="preserve"> -</v>
      </c>
      <c r="W102" s="18" t="str">
        <f>IFERROR(VLOOKUP(V102,Preços!$A:$AH,MATCH($C102,Preços!$1:$1),0)," -")</f>
        <v xml:space="preserve"> -</v>
      </c>
      <c r="X102" s="22" t="str">
        <f t="shared" si="2"/>
        <v>Correios</v>
      </c>
      <c r="Y102" s="21">
        <f t="shared" si="3"/>
        <v>12.4</v>
      </c>
    </row>
    <row r="103" spans="1:25" x14ac:dyDescent="0.25">
      <c r="A103" s="16">
        <v>42703570</v>
      </c>
      <c r="B103" s="17">
        <v>0.9</v>
      </c>
      <c r="C103">
        <f>IF(AND(B103&gt;Preços!$M$1,B103&lt;=Preços!$N$1),Preços!$N$1,IF(AND(B103&gt;Preços!$N$1,B103&lt;=Preços!$O$1),Preços!$O$1,IF(AND(B103&gt;Preços!$O$1,B103&lt;=Preços!$P$1),Preços!$P$1,IF(AND(B103&gt;Preços!$P$1,B103&lt;=Preços!$Q$1),Preços!$Q$1,IF(AND(B103&gt;Preços!$Q$1,B103&lt;=Preços!$R$1),Preços!$R$1,IF(AND(B103&gt;Preços!$R$1,B103&lt;=Preços!$S$1),Preços!$S$1,IF(AND(B103&gt;Preços!$R$1,B103&lt;=Preços!$S$1),Preços!$S$1,IF(AND(B103&gt;Preços!$S$1,B103&lt;=Preços!$T$1),Preços!$T$1,IF(AND(B103&gt;Preços!$T$1,B103&lt;=Preços!$U$1),Preços!$U$1,IF(AND(B103&gt;Preços!$U$1,B103&lt;=Preços!$V$1),Preços!$V$1,IF(AND(B103&gt;Preços!$V$1,B103&lt;=Preços!$W$1),Preços!$W$1,IF(AND(B103&gt;Preços!$W$1,B103&lt;=Preços!$X$1),Preços!$X$1,IF(AND(B103&gt;Preços!$X$1,B103&lt;=Preços!$Y$1),Preços!$Y$1,IF(AND(B103&gt;Preços!$Y$1,B103&lt;=Preços!$Z$1),Preços!$Z$1,IF(AND(B103&gt;Preços!$Z$1,B103&lt;=Preços!$AA$1),Preços!$AA$1,IF(AND(B103&gt;Preços!$AA$1,B103&lt;=Preços!$AB$1),Preços!$AB$1,IF(AND(B103&gt;Preços!$AB$1,B103&lt;=Preços!$AC$1),Preços!$AC$1,IF(AND(B103&gt;Preços!$AC$1,B103&lt;=Preços!$AD$1),Preços!$AD$1,IF(AND(B103&gt;Preços!$AD$1,B103&lt;=Preços!$AE$1),Preços!$AE$1,IF(AND(B103&gt;Preços!$AE$1,B103&lt;=Preços!$AF$1),Preços!$AF$1,IF(AND(B103&gt;Preços!$AF$1,B103&lt;=Preços!$AG$1),Preços!$AG$1,IF(AND(B103&gt;Preços!$AG$1,B103&lt;=Preços!$AH$1),Preços!$AH$1))))))))))))))))))))))</f>
        <v>0.9</v>
      </c>
      <c r="D103" s="14" t="str">
        <f>IFERROR(VLOOKUP($A103&amp;D$1,output!$A:$B,2,0)," -")</f>
        <v>CorreiosImpresso EconômicoBAMódico</v>
      </c>
      <c r="E103" s="18">
        <f>IFERROR(VLOOKUP(D103,Preços!$A:$AH,MATCH($C103,Preços!$1:$1),0)," -")</f>
        <v>12.4</v>
      </c>
      <c r="F103" s="14" t="str">
        <f>IFERROR(VLOOKUP($A103&amp;F$1,output!$A:$B,2,0)," -")</f>
        <v xml:space="preserve"> -</v>
      </c>
      <c r="G103" s="18" t="str">
        <f>IFERROR(VLOOKUP(F103,Preços!$A:$AH,MATCH($C103,Preços!$1:$1),0)," -")</f>
        <v xml:space="preserve"> -</v>
      </c>
      <c r="H103" s="14" t="str">
        <f>IFERROR(VLOOKUP($A103&amp;H$1,output!$A:$B,2,0)," -")</f>
        <v xml:space="preserve"> -</v>
      </c>
      <c r="I103" s="18" t="str">
        <f>IFERROR(VLOOKUP(H103,Preços!$A:$AH,MATCH($C103,Preços!$1:$1),0)," -")</f>
        <v xml:space="preserve"> -</v>
      </c>
      <c r="J103" s="14" t="str">
        <f>IFERROR(VLOOKUP($A103&amp;J$1,output!$A:$B,2,0)," -")</f>
        <v>JadlogJadlog RodoviarioBACapital</v>
      </c>
      <c r="K103" s="18">
        <f>IFERROR(VLOOKUP(J103,Preços!$A:$AH,MATCH($C103,Preços!$1:$1),0)," -")</f>
        <v>13.47</v>
      </c>
      <c r="L103" s="14" t="str">
        <f>IFERROR(VLOOKUP($A103&amp;L$1,output!$A:$B,2,0)," -")</f>
        <v xml:space="preserve"> -</v>
      </c>
      <c r="M103" s="18" t="str">
        <f>IFERROR(VLOOKUP(L103,Preços!$A:$AH,MATCH($C103,Preços!$1:$1),0)," -")</f>
        <v xml:space="preserve"> -</v>
      </c>
      <c r="N103" s="14" t="str">
        <f>IFERROR(VLOOKUP($A103&amp;N$1,output!$A:$B,2,0)," -")</f>
        <v xml:space="preserve"> -</v>
      </c>
      <c r="O103" s="18" t="str">
        <f>IFERROR(VLOOKUP(N103,Preços!$A:$AH,MATCH($C103,Preços!$1:$1),0)," -")</f>
        <v xml:space="preserve"> -</v>
      </c>
      <c r="P103" s="14" t="str">
        <f>IFERROR(VLOOKUP($A103&amp;P$1,output!$A:$B,2,0)," -")</f>
        <v xml:space="preserve"> -</v>
      </c>
      <c r="Q103" s="18" t="str">
        <f>IFERROR(VLOOKUP(P103,Preços!$A:$AH,MATCH($C103,Preços!$1:$1),0)," -")</f>
        <v xml:space="preserve"> -</v>
      </c>
      <c r="R103" s="14" t="str">
        <f>IFERROR(VLOOKUP($A103&amp;R$1,output!$A:$B,2,0)," -")</f>
        <v xml:space="preserve"> -</v>
      </c>
      <c r="S103" s="18" t="str">
        <f>IFERROR(VLOOKUP(R103,Preços!$A:$AH,MATCH($C103,Preços!$1:$1),0)," -")</f>
        <v xml:space="preserve"> -</v>
      </c>
      <c r="T103" s="14" t="str">
        <f>IFERROR(VLOOKUP($A103&amp;T$1,output!$A:$B,2,0)," -")</f>
        <v xml:space="preserve"> -</v>
      </c>
      <c r="U103" s="18" t="str">
        <f>IFERROR(VLOOKUP(T103,Preços!$A:$AH,MATCH($C103,Preços!$1:$1),0)," -")</f>
        <v xml:space="preserve"> -</v>
      </c>
      <c r="V103" s="14" t="str">
        <f>IFERROR(VLOOKUP($A103&amp;V$1,output!$A:$B,2,0)," -")</f>
        <v xml:space="preserve"> -</v>
      </c>
      <c r="W103" s="18" t="str">
        <f>IFERROR(VLOOKUP(V103,Preços!$A:$AH,MATCH($C103,Preços!$1:$1),0)," -")</f>
        <v xml:space="preserve"> -</v>
      </c>
      <c r="X103" s="22" t="str">
        <f t="shared" si="2"/>
        <v>Correios</v>
      </c>
      <c r="Y103" s="21">
        <f t="shared" si="3"/>
        <v>12.4</v>
      </c>
    </row>
    <row r="104" spans="1:25" x14ac:dyDescent="0.25">
      <c r="A104" s="16">
        <v>59300000</v>
      </c>
      <c r="B104" s="17">
        <v>0.9</v>
      </c>
      <c r="C104">
        <f>IF(AND(B104&gt;Preços!$M$1,B104&lt;=Preços!$N$1),Preços!$N$1,IF(AND(B104&gt;Preços!$N$1,B104&lt;=Preços!$O$1),Preços!$O$1,IF(AND(B104&gt;Preços!$O$1,B104&lt;=Preços!$P$1),Preços!$P$1,IF(AND(B104&gt;Preços!$P$1,B104&lt;=Preços!$Q$1),Preços!$Q$1,IF(AND(B104&gt;Preços!$Q$1,B104&lt;=Preços!$R$1),Preços!$R$1,IF(AND(B104&gt;Preços!$R$1,B104&lt;=Preços!$S$1),Preços!$S$1,IF(AND(B104&gt;Preços!$R$1,B104&lt;=Preços!$S$1),Preços!$S$1,IF(AND(B104&gt;Preços!$S$1,B104&lt;=Preços!$T$1),Preços!$T$1,IF(AND(B104&gt;Preços!$T$1,B104&lt;=Preços!$U$1),Preços!$U$1,IF(AND(B104&gt;Preços!$U$1,B104&lt;=Preços!$V$1),Preços!$V$1,IF(AND(B104&gt;Preços!$V$1,B104&lt;=Preços!$W$1),Preços!$W$1,IF(AND(B104&gt;Preços!$W$1,B104&lt;=Preços!$X$1),Preços!$X$1,IF(AND(B104&gt;Preços!$X$1,B104&lt;=Preços!$Y$1),Preços!$Y$1,IF(AND(B104&gt;Preços!$Y$1,B104&lt;=Preços!$Z$1),Preços!$Z$1,IF(AND(B104&gt;Preços!$Z$1,B104&lt;=Preços!$AA$1),Preços!$AA$1,IF(AND(B104&gt;Preços!$AA$1,B104&lt;=Preços!$AB$1),Preços!$AB$1,IF(AND(B104&gt;Preços!$AB$1,B104&lt;=Preços!$AC$1),Preços!$AC$1,IF(AND(B104&gt;Preços!$AC$1,B104&lt;=Preços!$AD$1),Preços!$AD$1,IF(AND(B104&gt;Preços!$AD$1,B104&lt;=Preços!$AE$1),Preços!$AE$1,IF(AND(B104&gt;Preços!$AE$1,B104&lt;=Preços!$AF$1),Preços!$AF$1,IF(AND(B104&gt;Preços!$AF$1,B104&lt;=Preços!$AG$1),Preços!$AG$1,IF(AND(B104&gt;Preços!$AG$1,B104&lt;=Preços!$AH$1),Preços!$AH$1))))))))))))))))))))))</f>
        <v>0.9</v>
      </c>
      <c r="D104" s="14" t="str">
        <f>IFERROR(VLOOKUP($A104&amp;D$1,output!$A:$B,2,0)," -")</f>
        <v>CorreiosImpresso EconômicoRNMódico</v>
      </c>
      <c r="E104" s="18">
        <f>IFERROR(VLOOKUP(D104,Preços!$A:$AH,MATCH($C104,Preços!$1:$1),0)," -")</f>
        <v>12.4</v>
      </c>
      <c r="F104" s="14" t="str">
        <f>IFERROR(VLOOKUP($A104&amp;F$1,output!$A:$B,2,0)," -")</f>
        <v xml:space="preserve"> -</v>
      </c>
      <c r="G104" s="18" t="str">
        <f>IFERROR(VLOOKUP(F104,Preços!$A:$AH,MATCH($C104,Preços!$1:$1),0)," -")</f>
        <v xml:space="preserve"> -</v>
      </c>
      <c r="H104" s="14" t="str">
        <f>IFERROR(VLOOKUP($A104&amp;H$1,output!$A:$B,2,0)," -")</f>
        <v xml:space="preserve"> -</v>
      </c>
      <c r="I104" s="18" t="str">
        <f>IFERROR(VLOOKUP(H104,Preços!$A:$AH,MATCH($C104,Preços!$1:$1),0)," -")</f>
        <v xml:space="preserve"> -</v>
      </c>
      <c r="J104" s="14" t="str">
        <f>IFERROR(VLOOKUP($A104&amp;J$1,output!$A:$B,2,0)," -")</f>
        <v>JadlogJadlog RodoviarioRNCapital</v>
      </c>
      <c r="K104" s="18">
        <f>IFERROR(VLOOKUP(J104,Preços!$A:$AH,MATCH($C104,Preços!$1:$1),0)," -")</f>
        <v>14.1</v>
      </c>
      <c r="L104" s="14" t="str">
        <f>IFERROR(VLOOKUP($A104&amp;L$1,output!$A:$B,2,0)," -")</f>
        <v xml:space="preserve"> -</v>
      </c>
      <c r="M104" s="18" t="str">
        <f>IFERROR(VLOOKUP(L104,Preços!$A:$AH,MATCH($C104,Preços!$1:$1),0)," -")</f>
        <v xml:space="preserve"> -</v>
      </c>
      <c r="N104" s="14" t="str">
        <f>IFERROR(VLOOKUP($A104&amp;N$1,output!$A:$B,2,0)," -")</f>
        <v xml:space="preserve"> -</v>
      </c>
      <c r="O104" s="18" t="str">
        <f>IFERROR(VLOOKUP(N104,Preços!$A:$AH,MATCH($C104,Preços!$1:$1),0)," -")</f>
        <v xml:space="preserve"> -</v>
      </c>
      <c r="P104" s="14" t="str">
        <f>IFERROR(VLOOKUP($A104&amp;P$1,output!$A:$B,2,0)," -")</f>
        <v xml:space="preserve"> -</v>
      </c>
      <c r="Q104" s="18" t="str">
        <f>IFERROR(VLOOKUP(P104,Preços!$A:$AH,MATCH($C104,Preços!$1:$1),0)," -")</f>
        <v xml:space="preserve"> -</v>
      </c>
      <c r="R104" s="14" t="str">
        <f>IFERROR(VLOOKUP($A104&amp;R$1,output!$A:$B,2,0)," -")</f>
        <v xml:space="preserve"> -</v>
      </c>
      <c r="S104" s="18" t="str">
        <f>IFERROR(VLOOKUP(R104,Preços!$A:$AH,MATCH($C104,Preços!$1:$1),0)," -")</f>
        <v xml:space="preserve"> -</v>
      </c>
      <c r="T104" s="14" t="str">
        <f>IFERROR(VLOOKUP($A104&amp;T$1,output!$A:$B,2,0)," -")</f>
        <v>SpeedlogSpeedlog StandardRNInterior</v>
      </c>
      <c r="U104" s="18">
        <f>IFERROR(VLOOKUP(T104,Preços!$A:$AH,MATCH($C104,Preços!$1:$1),0)," -")</f>
        <v>33.46</v>
      </c>
      <c r="V104" s="14" t="str">
        <f>IFERROR(VLOOKUP($A104&amp;V$1,output!$A:$B,2,0)," -")</f>
        <v xml:space="preserve"> -</v>
      </c>
      <c r="W104" s="18" t="str">
        <f>IFERROR(VLOOKUP(V104,Preços!$A:$AH,MATCH($C104,Preços!$1:$1),0)," -")</f>
        <v xml:space="preserve"> -</v>
      </c>
      <c r="X104" s="22" t="str">
        <f t="shared" si="2"/>
        <v>Correios</v>
      </c>
      <c r="Y104" s="21">
        <f t="shared" si="3"/>
        <v>12.4</v>
      </c>
    </row>
    <row r="105" spans="1:25" x14ac:dyDescent="0.25">
      <c r="A105" s="16">
        <v>63137000</v>
      </c>
      <c r="B105" s="17">
        <v>0.9</v>
      </c>
      <c r="C105">
        <f>IF(AND(B105&gt;Preços!$M$1,B105&lt;=Preços!$N$1),Preços!$N$1,IF(AND(B105&gt;Preços!$N$1,B105&lt;=Preços!$O$1),Preços!$O$1,IF(AND(B105&gt;Preços!$O$1,B105&lt;=Preços!$P$1),Preços!$P$1,IF(AND(B105&gt;Preços!$P$1,B105&lt;=Preços!$Q$1),Preços!$Q$1,IF(AND(B105&gt;Preços!$Q$1,B105&lt;=Preços!$R$1),Preços!$R$1,IF(AND(B105&gt;Preços!$R$1,B105&lt;=Preços!$S$1),Preços!$S$1,IF(AND(B105&gt;Preços!$R$1,B105&lt;=Preços!$S$1),Preços!$S$1,IF(AND(B105&gt;Preços!$S$1,B105&lt;=Preços!$T$1),Preços!$T$1,IF(AND(B105&gt;Preços!$T$1,B105&lt;=Preços!$U$1),Preços!$U$1,IF(AND(B105&gt;Preços!$U$1,B105&lt;=Preços!$V$1),Preços!$V$1,IF(AND(B105&gt;Preços!$V$1,B105&lt;=Preços!$W$1),Preços!$W$1,IF(AND(B105&gt;Preços!$W$1,B105&lt;=Preços!$X$1),Preços!$X$1,IF(AND(B105&gt;Preços!$X$1,B105&lt;=Preços!$Y$1),Preços!$Y$1,IF(AND(B105&gt;Preços!$Y$1,B105&lt;=Preços!$Z$1),Preços!$Z$1,IF(AND(B105&gt;Preços!$Z$1,B105&lt;=Preços!$AA$1),Preços!$AA$1,IF(AND(B105&gt;Preços!$AA$1,B105&lt;=Preços!$AB$1),Preços!$AB$1,IF(AND(B105&gt;Preços!$AB$1,B105&lt;=Preços!$AC$1),Preços!$AC$1,IF(AND(B105&gt;Preços!$AC$1,B105&lt;=Preços!$AD$1),Preços!$AD$1,IF(AND(B105&gt;Preços!$AD$1,B105&lt;=Preços!$AE$1),Preços!$AE$1,IF(AND(B105&gt;Preços!$AE$1,B105&lt;=Preços!$AF$1),Preços!$AF$1,IF(AND(B105&gt;Preços!$AF$1,B105&lt;=Preços!$AG$1),Preços!$AG$1,IF(AND(B105&gt;Preços!$AG$1,B105&lt;=Preços!$AH$1),Preços!$AH$1))))))))))))))))))))))</f>
        <v>0.9</v>
      </c>
      <c r="D105" s="14" t="str">
        <f>IFERROR(VLOOKUP($A105&amp;D$1,output!$A:$B,2,0)," -")</f>
        <v>CorreiosImpresso EconômicoCEMódico</v>
      </c>
      <c r="E105" s="18">
        <f>IFERROR(VLOOKUP(D105,Preços!$A:$AH,MATCH($C105,Preços!$1:$1),0)," -")</f>
        <v>12.4</v>
      </c>
      <c r="F105" s="14" t="str">
        <f>IFERROR(VLOOKUP($A105&amp;F$1,output!$A:$B,2,0)," -")</f>
        <v xml:space="preserve"> -</v>
      </c>
      <c r="G105" s="18" t="str">
        <f>IFERROR(VLOOKUP(F105,Preços!$A:$AH,MATCH($C105,Preços!$1:$1),0)," -")</f>
        <v xml:space="preserve"> -</v>
      </c>
      <c r="H105" s="14" t="str">
        <f>IFERROR(VLOOKUP($A105&amp;H$1,output!$A:$B,2,0)," -")</f>
        <v xml:space="preserve"> -</v>
      </c>
      <c r="I105" s="18" t="str">
        <f>IFERROR(VLOOKUP(H105,Preços!$A:$AH,MATCH($C105,Preços!$1:$1),0)," -")</f>
        <v xml:space="preserve"> -</v>
      </c>
      <c r="J105" s="14" t="str">
        <f>IFERROR(VLOOKUP($A105&amp;J$1,output!$A:$B,2,0)," -")</f>
        <v>JadlogJadlog RodoviarioCECapital</v>
      </c>
      <c r="K105" s="18">
        <f>IFERROR(VLOOKUP(J105,Preços!$A:$AH,MATCH($C105,Preços!$1:$1),0)," -")</f>
        <v>14.42</v>
      </c>
      <c r="L105" s="14" t="str">
        <f>IFERROR(VLOOKUP($A105&amp;L$1,output!$A:$B,2,0)," -")</f>
        <v xml:space="preserve"> -</v>
      </c>
      <c r="M105" s="18" t="str">
        <f>IFERROR(VLOOKUP(L105,Preços!$A:$AH,MATCH($C105,Preços!$1:$1),0)," -")</f>
        <v xml:space="preserve"> -</v>
      </c>
      <c r="N105" s="14" t="str">
        <f>IFERROR(VLOOKUP($A105&amp;N$1,output!$A:$B,2,0)," -")</f>
        <v xml:space="preserve"> -</v>
      </c>
      <c r="O105" s="18" t="str">
        <f>IFERROR(VLOOKUP(N105,Preços!$A:$AH,MATCH($C105,Preços!$1:$1),0)," -")</f>
        <v xml:space="preserve"> -</v>
      </c>
      <c r="P105" s="14" t="str">
        <f>IFERROR(VLOOKUP($A105&amp;P$1,output!$A:$B,2,0)," -")</f>
        <v xml:space="preserve"> -</v>
      </c>
      <c r="Q105" s="18" t="str">
        <f>IFERROR(VLOOKUP(P105,Preços!$A:$AH,MATCH($C105,Preços!$1:$1),0)," -")</f>
        <v xml:space="preserve"> -</v>
      </c>
      <c r="R105" s="14" t="str">
        <f>IFERROR(VLOOKUP($A105&amp;R$1,output!$A:$B,2,0)," -")</f>
        <v xml:space="preserve"> -</v>
      </c>
      <c r="S105" s="18" t="str">
        <f>IFERROR(VLOOKUP(R105,Preços!$A:$AH,MATCH($C105,Preços!$1:$1),0)," -")</f>
        <v xml:space="preserve"> -</v>
      </c>
      <c r="T105" s="14" t="str">
        <f>IFERROR(VLOOKUP($A105&amp;T$1,output!$A:$B,2,0)," -")</f>
        <v>SpeedlogSpeedlog StandardCEInterior</v>
      </c>
      <c r="U105" s="18">
        <f>IFERROR(VLOOKUP(T105,Preços!$A:$AH,MATCH($C105,Preços!$1:$1),0)," -")</f>
        <v>38.4</v>
      </c>
      <c r="V105" s="14" t="str">
        <f>IFERROR(VLOOKUP($A105&amp;V$1,output!$A:$B,2,0)," -")</f>
        <v xml:space="preserve"> -</v>
      </c>
      <c r="W105" s="18" t="str">
        <f>IFERROR(VLOOKUP(V105,Preços!$A:$AH,MATCH($C105,Preços!$1:$1),0)," -")</f>
        <v xml:space="preserve"> -</v>
      </c>
      <c r="X105" s="22" t="str">
        <f t="shared" si="2"/>
        <v>Correios</v>
      </c>
      <c r="Y105" s="21">
        <f t="shared" si="3"/>
        <v>12.4</v>
      </c>
    </row>
    <row r="106" spans="1:25" x14ac:dyDescent="0.25">
      <c r="A106" s="16">
        <v>62020615</v>
      </c>
      <c r="B106" s="17">
        <v>0.9</v>
      </c>
      <c r="C106">
        <f>IF(AND(B106&gt;Preços!$M$1,B106&lt;=Preços!$N$1),Preços!$N$1,IF(AND(B106&gt;Preços!$N$1,B106&lt;=Preços!$O$1),Preços!$O$1,IF(AND(B106&gt;Preços!$O$1,B106&lt;=Preços!$P$1),Preços!$P$1,IF(AND(B106&gt;Preços!$P$1,B106&lt;=Preços!$Q$1),Preços!$Q$1,IF(AND(B106&gt;Preços!$Q$1,B106&lt;=Preços!$R$1),Preços!$R$1,IF(AND(B106&gt;Preços!$R$1,B106&lt;=Preços!$S$1),Preços!$S$1,IF(AND(B106&gt;Preços!$R$1,B106&lt;=Preços!$S$1),Preços!$S$1,IF(AND(B106&gt;Preços!$S$1,B106&lt;=Preços!$T$1),Preços!$T$1,IF(AND(B106&gt;Preços!$T$1,B106&lt;=Preços!$U$1),Preços!$U$1,IF(AND(B106&gt;Preços!$U$1,B106&lt;=Preços!$V$1),Preços!$V$1,IF(AND(B106&gt;Preços!$V$1,B106&lt;=Preços!$W$1),Preços!$W$1,IF(AND(B106&gt;Preços!$W$1,B106&lt;=Preços!$X$1),Preços!$X$1,IF(AND(B106&gt;Preços!$X$1,B106&lt;=Preços!$Y$1),Preços!$Y$1,IF(AND(B106&gt;Preços!$Y$1,B106&lt;=Preços!$Z$1),Preços!$Z$1,IF(AND(B106&gt;Preços!$Z$1,B106&lt;=Preços!$AA$1),Preços!$AA$1,IF(AND(B106&gt;Preços!$AA$1,B106&lt;=Preços!$AB$1),Preços!$AB$1,IF(AND(B106&gt;Preços!$AB$1,B106&lt;=Preços!$AC$1),Preços!$AC$1,IF(AND(B106&gt;Preços!$AC$1,B106&lt;=Preços!$AD$1),Preços!$AD$1,IF(AND(B106&gt;Preços!$AD$1,B106&lt;=Preços!$AE$1),Preços!$AE$1,IF(AND(B106&gt;Preços!$AE$1,B106&lt;=Preços!$AF$1),Preços!$AF$1,IF(AND(B106&gt;Preços!$AF$1,B106&lt;=Preços!$AG$1),Preços!$AG$1,IF(AND(B106&gt;Preços!$AG$1,B106&lt;=Preços!$AH$1),Preços!$AH$1))))))))))))))))))))))</f>
        <v>0.9</v>
      </c>
      <c r="D106" s="14" t="str">
        <f>IFERROR(VLOOKUP($A106&amp;D$1,output!$A:$B,2,0)," -")</f>
        <v>CorreiosImpresso EconômicoCEMódico</v>
      </c>
      <c r="E106" s="18">
        <f>IFERROR(VLOOKUP(D106,Preços!$A:$AH,MATCH($C106,Preços!$1:$1),0)," -")</f>
        <v>12.4</v>
      </c>
      <c r="F106" s="14" t="str">
        <f>IFERROR(VLOOKUP($A106&amp;F$1,output!$A:$B,2,0)," -")</f>
        <v xml:space="preserve"> -</v>
      </c>
      <c r="G106" s="18" t="str">
        <f>IFERROR(VLOOKUP(F106,Preços!$A:$AH,MATCH($C106,Preços!$1:$1),0)," -")</f>
        <v xml:space="preserve"> -</v>
      </c>
      <c r="H106" s="14" t="str">
        <f>IFERROR(VLOOKUP($A106&amp;H$1,output!$A:$B,2,0)," -")</f>
        <v xml:space="preserve"> -</v>
      </c>
      <c r="I106" s="18" t="str">
        <f>IFERROR(VLOOKUP(H106,Preços!$A:$AH,MATCH($C106,Preços!$1:$1),0)," -")</f>
        <v xml:space="preserve"> -</v>
      </c>
      <c r="J106" s="14" t="str">
        <f>IFERROR(VLOOKUP($A106&amp;J$1,output!$A:$B,2,0)," -")</f>
        <v>JadlogJadlog RodoviarioCECapital</v>
      </c>
      <c r="K106" s="18">
        <f>IFERROR(VLOOKUP(J106,Preços!$A:$AH,MATCH($C106,Preços!$1:$1),0)," -")</f>
        <v>14.42</v>
      </c>
      <c r="L106" s="14" t="str">
        <f>IFERROR(VLOOKUP($A106&amp;L$1,output!$A:$B,2,0)," -")</f>
        <v xml:space="preserve"> -</v>
      </c>
      <c r="M106" s="18" t="str">
        <f>IFERROR(VLOOKUP(L106,Preços!$A:$AH,MATCH($C106,Preços!$1:$1),0)," -")</f>
        <v xml:space="preserve"> -</v>
      </c>
      <c r="N106" s="14" t="str">
        <f>IFERROR(VLOOKUP($A106&amp;N$1,output!$A:$B,2,0)," -")</f>
        <v xml:space="preserve"> -</v>
      </c>
      <c r="O106" s="18" t="str">
        <f>IFERROR(VLOOKUP(N106,Preços!$A:$AH,MATCH($C106,Preços!$1:$1),0)," -")</f>
        <v xml:space="preserve"> -</v>
      </c>
      <c r="P106" s="14" t="str">
        <f>IFERROR(VLOOKUP($A106&amp;P$1,output!$A:$B,2,0)," -")</f>
        <v xml:space="preserve"> -</v>
      </c>
      <c r="Q106" s="18" t="str">
        <f>IFERROR(VLOOKUP(P106,Preços!$A:$AH,MATCH($C106,Preços!$1:$1),0)," -")</f>
        <v xml:space="preserve"> -</v>
      </c>
      <c r="R106" s="14" t="str">
        <f>IFERROR(VLOOKUP($A106&amp;R$1,output!$A:$B,2,0)," -")</f>
        <v xml:space="preserve"> -</v>
      </c>
      <c r="S106" s="18" t="str">
        <f>IFERROR(VLOOKUP(R106,Preços!$A:$AH,MATCH($C106,Preços!$1:$1),0)," -")</f>
        <v xml:space="preserve"> -</v>
      </c>
      <c r="T106" s="14" t="str">
        <f>IFERROR(VLOOKUP($A106&amp;T$1,output!$A:$B,2,0)," -")</f>
        <v>SpeedlogSpeedlog StandardCEInterior</v>
      </c>
      <c r="U106" s="18">
        <f>IFERROR(VLOOKUP(T106,Preços!$A:$AH,MATCH($C106,Preços!$1:$1),0)," -")</f>
        <v>38.4</v>
      </c>
      <c r="V106" s="14" t="str">
        <f>IFERROR(VLOOKUP($A106&amp;V$1,output!$A:$B,2,0)," -")</f>
        <v xml:space="preserve"> -</v>
      </c>
      <c r="W106" s="18" t="str">
        <f>IFERROR(VLOOKUP(V106,Preços!$A:$AH,MATCH($C106,Preços!$1:$1),0)," -")</f>
        <v xml:space="preserve"> -</v>
      </c>
      <c r="X106" s="22" t="str">
        <f t="shared" si="2"/>
        <v>Correios</v>
      </c>
      <c r="Y106" s="21">
        <f t="shared" si="3"/>
        <v>12.4</v>
      </c>
    </row>
    <row r="107" spans="1:25" x14ac:dyDescent="0.25">
      <c r="A107" s="16">
        <v>63040000</v>
      </c>
      <c r="B107" s="17">
        <v>0.9</v>
      </c>
      <c r="C107">
        <f>IF(AND(B107&gt;Preços!$M$1,B107&lt;=Preços!$N$1),Preços!$N$1,IF(AND(B107&gt;Preços!$N$1,B107&lt;=Preços!$O$1),Preços!$O$1,IF(AND(B107&gt;Preços!$O$1,B107&lt;=Preços!$P$1),Preços!$P$1,IF(AND(B107&gt;Preços!$P$1,B107&lt;=Preços!$Q$1),Preços!$Q$1,IF(AND(B107&gt;Preços!$Q$1,B107&lt;=Preços!$R$1),Preços!$R$1,IF(AND(B107&gt;Preços!$R$1,B107&lt;=Preços!$S$1),Preços!$S$1,IF(AND(B107&gt;Preços!$R$1,B107&lt;=Preços!$S$1),Preços!$S$1,IF(AND(B107&gt;Preços!$S$1,B107&lt;=Preços!$T$1),Preços!$T$1,IF(AND(B107&gt;Preços!$T$1,B107&lt;=Preços!$U$1),Preços!$U$1,IF(AND(B107&gt;Preços!$U$1,B107&lt;=Preços!$V$1),Preços!$V$1,IF(AND(B107&gt;Preços!$V$1,B107&lt;=Preços!$W$1),Preços!$W$1,IF(AND(B107&gt;Preços!$W$1,B107&lt;=Preços!$X$1),Preços!$X$1,IF(AND(B107&gt;Preços!$X$1,B107&lt;=Preços!$Y$1),Preços!$Y$1,IF(AND(B107&gt;Preços!$Y$1,B107&lt;=Preços!$Z$1),Preços!$Z$1,IF(AND(B107&gt;Preços!$Z$1,B107&lt;=Preços!$AA$1),Preços!$AA$1,IF(AND(B107&gt;Preços!$AA$1,B107&lt;=Preços!$AB$1),Preços!$AB$1,IF(AND(B107&gt;Preços!$AB$1,B107&lt;=Preços!$AC$1),Preços!$AC$1,IF(AND(B107&gt;Preços!$AC$1,B107&lt;=Preços!$AD$1),Preços!$AD$1,IF(AND(B107&gt;Preços!$AD$1,B107&lt;=Preços!$AE$1),Preços!$AE$1,IF(AND(B107&gt;Preços!$AE$1,B107&lt;=Preços!$AF$1),Preços!$AF$1,IF(AND(B107&gt;Preços!$AF$1,B107&lt;=Preços!$AG$1),Preços!$AG$1,IF(AND(B107&gt;Preços!$AG$1,B107&lt;=Preços!$AH$1),Preços!$AH$1))))))))))))))))))))))</f>
        <v>0.9</v>
      </c>
      <c r="D107" s="14" t="str">
        <f>IFERROR(VLOOKUP($A107&amp;D$1,output!$A:$B,2,0)," -")</f>
        <v>CorreiosImpresso EconômicoCEMódico</v>
      </c>
      <c r="E107" s="18">
        <f>IFERROR(VLOOKUP(D107,Preços!$A:$AH,MATCH($C107,Preços!$1:$1),0)," -")</f>
        <v>12.4</v>
      </c>
      <c r="F107" s="14" t="str">
        <f>IFERROR(VLOOKUP($A107&amp;F$1,output!$A:$B,2,0)," -")</f>
        <v xml:space="preserve"> -</v>
      </c>
      <c r="G107" s="18" t="str">
        <f>IFERROR(VLOOKUP(F107,Preços!$A:$AH,MATCH($C107,Preços!$1:$1),0)," -")</f>
        <v xml:space="preserve"> -</v>
      </c>
      <c r="H107" s="14" t="str">
        <f>IFERROR(VLOOKUP($A107&amp;H$1,output!$A:$B,2,0)," -")</f>
        <v xml:space="preserve"> -</v>
      </c>
      <c r="I107" s="18" t="str">
        <f>IFERROR(VLOOKUP(H107,Preços!$A:$AH,MATCH($C107,Preços!$1:$1),0)," -")</f>
        <v xml:space="preserve"> -</v>
      </c>
      <c r="J107" s="14" t="str">
        <f>IFERROR(VLOOKUP($A107&amp;J$1,output!$A:$B,2,0)," -")</f>
        <v>JadlogJadlog RodoviarioCECapital</v>
      </c>
      <c r="K107" s="18">
        <f>IFERROR(VLOOKUP(J107,Preços!$A:$AH,MATCH($C107,Preços!$1:$1),0)," -")</f>
        <v>14.42</v>
      </c>
      <c r="L107" s="14" t="str">
        <f>IFERROR(VLOOKUP($A107&amp;L$1,output!$A:$B,2,0)," -")</f>
        <v xml:space="preserve"> -</v>
      </c>
      <c r="M107" s="18" t="str">
        <f>IFERROR(VLOOKUP(L107,Preços!$A:$AH,MATCH($C107,Preços!$1:$1),0)," -")</f>
        <v xml:space="preserve"> -</v>
      </c>
      <c r="N107" s="14" t="str">
        <f>IFERROR(VLOOKUP($A107&amp;N$1,output!$A:$B,2,0)," -")</f>
        <v xml:space="preserve"> -</v>
      </c>
      <c r="O107" s="18" t="str">
        <f>IFERROR(VLOOKUP(N107,Preços!$A:$AH,MATCH($C107,Preços!$1:$1),0)," -")</f>
        <v xml:space="preserve"> -</v>
      </c>
      <c r="P107" s="14" t="str">
        <f>IFERROR(VLOOKUP($A107&amp;P$1,output!$A:$B,2,0)," -")</f>
        <v xml:space="preserve"> -</v>
      </c>
      <c r="Q107" s="18" t="str">
        <f>IFERROR(VLOOKUP(P107,Preços!$A:$AH,MATCH($C107,Preços!$1:$1),0)," -")</f>
        <v xml:space="preserve"> -</v>
      </c>
      <c r="R107" s="14" t="str">
        <f>IFERROR(VLOOKUP($A107&amp;R$1,output!$A:$B,2,0)," -")</f>
        <v xml:space="preserve"> -</v>
      </c>
      <c r="S107" s="18" t="str">
        <f>IFERROR(VLOOKUP(R107,Preços!$A:$AH,MATCH($C107,Preços!$1:$1),0)," -")</f>
        <v xml:space="preserve"> -</v>
      </c>
      <c r="T107" s="14" t="str">
        <f>IFERROR(VLOOKUP($A107&amp;T$1,output!$A:$B,2,0)," -")</f>
        <v>SpeedlogSpeedlog StandardCEInterior</v>
      </c>
      <c r="U107" s="18">
        <f>IFERROR(VLOOKUP(T107,Preços!$A:$AH,MATCH($C107,Preços!$1:$1),0)," -")</f>
        <v>38.4</v>
      </c>
      <c r="V107" s="14" t="str">
        <f>IFERROR(VLOOKUP($A107&amp;V$1,output!$A:$B,2,0)," -")</f>
        <v xml:space="preserve"> -</v>
      </c>
      <c r="W107" s="18" t="str">
        <f>IFERROR(VLOOKUP(V107,Preços!$A:$AH,MATCH($C107,Preços!$1:$1),0)," -")</f>
        <v xml:space="preserve"> -</v>
      </c>
      <c r="X107" s="22" t="str">
        <f t="shared" si="2"/>
        <v>Correios</v>
      </c>
      <c r="Y107" s="21">
        <f t="shared" si="3"/>
        <v>12.4</v>
      </c>
    </row>
    <row r="108" spans="1:25" x14ac:dyDescent="0.25">
      <c r="A108" s="16">
        <v>42708370</v>
      </c>
      <c r="B108" s="17">
        <v>0.9</v>
      </c>
      <c r="C108">
        <f>IF(AND(B108&gt;Preços!$M$1,B108&lt;=Preços!$N$1),Preços!$N$1,IF(AND(B108&gt;Preços!$N$1,B108&lt;=Preços!$O$1),Preços!$O$1,IF(AND(B108&gt;Preços!$O$1,B108&lt;=Preços!$P$1),Preços!$P$1,IF(AND(B108&gt;Preços!$P$1,B108&lt;=Preços!$Q$1),Preços!$Q$1,IF(AND(B108&gt;Preços!$Q$1,B108&lt;=Preços!$R$1),Preços!$R$1,IF(AND(B108&gt;Preços!$R$1,B108&lt;=Preços!$S$1),Preços!$S$1,IF(AND(B108&gt;Preços!$R$1,B108&lt;=Preços!$S$1),Preços!$S$1,IF(AND(B108&gt;Preços!$S$1,B108&lt;=Preços!$T$1),Preços!$T$1,IF(AND(B108&gt;Preços!$T$1,B108&lt;=Preços!$U$1),Preços!$U$1,IF(AND(B108&gt;Preços!$U$1,B108&lt;=Preços!$V$1),Preços!$V$1,IF(AND(B108&gt;Preços!$V$1,B108&lt;=Preços!$W$1),Preços!$W$1,IF(AND(B108&gt;Preços!$W$1,B108&lt;=Preços!$X$1),Preços!$X$1,IF(AND(B108&gt;Preços!$X$1,B108&lt;=Preços!$Y$1),Preços!$Y$1,IF(AND(B108&gt;Preços!$Y$1,B108&lt;=Preços!$Z$1),Preços!$Z$1,IF(AND(B108&gt;Preços!$Z$1,B108&lt;=Preços!$AA$1),Preços!$AA$1,IF(AND(B108&gt;Preços!$AA$1,B108&lt;=Preços!$AB$1),Preços!$AB$1,IF(AND(B108&gt;Preços!$AB$1,B108&lt;=Preços!$AC$1),Preços!$AC$1,IF(AND(B108&gt;Preços!$AC$1,B108&lt;=Preços!$AD$1),Preços!$AD$1,IF(AND(B108&gt;Preços!$AD$1,B108&lt;=Preços!$AE$1),Preços!$AE$1,IF(AND(B108&gt;Preços!$AE$1,B108&lt;=Preços!$AF$1),Preços!$AF$1,IF(AND(B108&gt;Preços!$AF$1,B108&lt;=Preços!$AG$1),Preços!$AG$1,IF(AND(B108&gt;Preços!$AG$1,B108&lt;=Preços!$AH$1),Preços!$AH$1))))))))))))))))))))))</f>
        <v>0.9</v>
      </c>
      <c r="D108" s="14" t="str">
        <f>IFERROR(VLOOKUP($A108&amp;D$1,output!$A:$B,2,0)," -")</f>
        <v>CorreiosImpresso EconômicoBAMódico</v>
      </c>
      <c r="E108" s="18">
        <f>IFERROR(VLOOKUP(D108,Preços!$A:$AH,MATCH($C108,Preços!$1:$1),0)," -")</f>
        <v>12.4</v>
      </c>
      <c r="F108" s="14" t="str">
        <f>IFERROR(VLOOKUP($A108&amp;F$1,output!$A:$B,2,0)," -")</f>
        <v xml:space="preserve"> -</v>
      </c>
      <c r="G108" s="18" t="str">
        <f>IFERROR(VLOOKUP(F108,Preços!$A:$AH,MATCH($C108,Preços!$1:$1),0)," -")</f>
        <v xml:space="preserve"> -</v>
      </c>
      <c r="H108" s="14" t="str">
        <f>IFERROR(VLOOKUP($A108&amp;H$1,output!$A:$B,2,0)," -")</f>
        <v xml:space="preserve"> -</v>
      </c>
      <c r="I108" s="18" t="str">
        <f>IFERROR(VLOOKUP(H108,Preços!$A:$AH,MATCH($C108,Preços!$1:$1),0)," -")</f>
        <v xml:space="preserve"> -</v>
      </c>
      <c r="J108" s="14" t="str">
        <f>IFERROR(VLOOKUP($A108&amp;J$1,output!$A:$B,2,0)," -")</f>
        <v>JadlogJadlog RodoviarioBACapital</v>
      </c>
      <c r="K108" s="18">
        <f>IFERROR(VLOOKUP(J108,Preços!$A:$AH,MATCH($C108,Preços!$1:$1),0)," -")</f>
        <v>13.47</v>
      </c>
      <c r="L108" s="14" t="str">
        <f>IFERROR(VLOOKUP($A108&amp;L$1,output!$A:$B,2,0)," -")</f>
        <v xml:space="preserve"> -</v>
      </c>
      <c r="M108" s="18" t="str">
        <f>IFERROR(VLOOKUP(L108,Preços!$A:$AH,MATCH($C108,Preços!$1:$1),0)," -")</f>
        <v xml:space="preserve"> -</v>
      </c>
      <c r="N108" s="14" t="str">
        <f>IFERROR(VLOOKUP($A108&amp;N$1,output!$A:$B,2,0)," -")</f>
        <v xml:space="preserve"> -</v>
      </c>
      <c r="O108" s="18" t="str">
        <f>IFERROR(VLOOKUP(N108,Preços!$A:$AH,MATCH($C108,Preços!$1:$1),0)," -")</f>
        <v xml:space="preserve"> -</v>
      </c>
      <c r="P108" s="14" t="str">
        <f>IFERROR(VLOOKUP($A108&amp;P$1,output!$A:$B,2,0)," -")</f>
        <v xml:space="preserve"> -</v>
      </c>
      <c r="Q108" s="18" t="str">
        <f>IFERROR(VLOOKUP(P108,Preços!$A:$AH,MATCH($C108,Preços!$1:$1),0)," -")</f>
        <v xml:space="preserve"> -</v>
      </c>
      <c r="R108" s="14" t="str">
        <f>IFERROR(VLOOKUP($A108&amp;R$1,output!$A:$B,2,0)," -")</f>
        <v xml:space="preserve"> -</v>
      </c>
      <c r="S108" s="18" t="str">
        <f>IFERROR(VLOOKUP(R108,Preços!$A:$AH,MATCH($C108,Preços!$1:$1),0)," -")</f>
        <v xml:space="preserve"> -</v>
      </c>
      <c r="T108" s="14" t="str">
        <f>IFERROR(VLOOKUP($A108&amp;T$1,output!$A:$B,2,0)," -")</f>
        <v xml:space="preserve"> -</v>
      </c>
      <c r="U108" s="18" t="str">
        <f>IFERROR(VLOOKUP(T108,Preços!$A:$AH,MATCH($C108,Preços!$1:$1),0)," -")</f>
        <v xml:space="preserve"> -</v>
      </c>
      <c r="V108" s="14" t="str">
        <f>IFERROR(VLOOKUP($A108&amp;V$1,output!$A:$B,2,0)," -")</f>
        <v xml:space="preserve"> -</v>
      </c>
      <c r="W108" s="18" t="str">
        <f>IFERROR(VLOOKUP(V108,Preços!$A:$AH,MATCH($C108,Preços!$1:$1),0)," -")</f>
        <v xml:space="preserve"> -</v>
      </c>
      <c r="X108" s="22" t="str">
        <f t="shared" si="2"/>
        <v>Correios</v>
      </c>
      <c r="Y108" s="21">
        <f t="shared" si="3"/>
        <v>12.4</v>
      </c>
    </row>
    <row r="109" spans="1:25" x14ac:dyDescent="0.25">
      <c r="A109" s="16">
        <v>63113470</v>
      </c>
      <c r="B109" s="17">
        <v>0.9</v>
      </c>
      <c r="C109">
        <f>IF(AND(B109&gt;Preços!$M$1,B109&lt;=Preços!$N$1),Preços!$N$1,IF(AND(B109&gt;Preços!$N$1,B109&lt;=Preços!$O$1),Preços!$O$1,IF(AND(B109&gt;Preços!$O$1,B109&lt;=Preços!$P$1),Preços!$P$1,IF(AND(B109&gt;Preços!$P$1,B109&lt;=Preços!$Q$1),Preços!$Q$1,IF(AND(B109&gt;Preços!$Q$1,B109&lt;=Preços!$R$1),Preços!$R$1,IF(AND(B109&gt;Preços!$R$1,B109&lt;=Preços!$S$1),Preços!$S$1,IF(AND(B109&gt;Preços!$R$1,B109&lt;=Preços!$S$1),Preços!$S$1,IF(AND(B109&gt;Preços!$S$1,B109&lt;=Preços!$T$1),Preços!$T$1,IF(AND(B109&gt;Preços!$T$1,B109&lt;=Preços!$U$1),Preços!$U$1,IF(AND(B109&gt;Preços!$U$1,B109&lt;=Preços!$V$1),Preços!$V$1,IF(AND(B109&gt;Preços!$V$1,B109&lt;=Preços!$W$1),Preços!$W$1,IF(AND(B109&gt;Preços!$W$1,B109&lt;=Preços!$X$1),Preços!$X$1,IF(AND(B109&gt;Preços!$X$1,B109&lt;=Preços!$Y$1),Preços!$Y$1,IF(AND(B109&gt;Preços!$Y$1,B109&lt;=Preços!$Z$1),Preços!$Z$1,IF(AND(B109&gt;Preços!$Z$1,B109&lt;=Preços!$AA$1),Preços!$AA$1,IF(AND(B109&gt;Preços!$AA$1,B109&lt;=Preços!$AB$1),Preços!$AB$1,IF(AND(B109&gt;Preços!$AB$1,B109&lt;=Preços!$AC$1),Preços!$AC$1,IF(AND(B109&gt;Preços!$AC$1,B109&lt;=Preços!$AD$1),Preços!$AD$1,IF(AND(B109&gt;Preços!$AD$1,B109&lt;=Preços!$AE$1),Preços!$AE$1,IF(AND(B109&gt;Preços!$AE$1,B109&lt;=Preços!$AF$1),Preços!$AF$1,IF(AND(B109&gt;Preços!$AF$1,B109&lt;=Preços!$AG$1),Preços!$AG$1,IF(AND(B109&gt;Preços!$AG$1,B109&lt;=Preços!$AH$1),Preços!$AH$1))))))))))))))))))))))</f>
        <v>0.9</v>
      </c>
      <c r="D109" s="14" t="str">
        <f>IFERROR(VLOOKUP($A109&amp;D$1,output!$A:$B,2,0)," -")</f>
        <v>CorreiosImpresso EconômicoCEMódico</v>
      </c>
      <c r="E109" s="18">
        <f>IFERROR(VLOOKUP(D109,Preços!$A:$AH,MATCH($C109,Preços!$1:$1),0)," -")</f>
        <v>12.4</v>
      </c>
      <c r="F109" s="14" t="str">
        <f>IFERROR(VLOOKUP($A109&amp;F$1,output!$A:$B,2,0)," -")</f>
        <v xml:space="preserve"> -</v>
      </c>
      <c r="G109" s="18" t="str">
        <f>IFERROR(VLOOKUP(F109,Preços!$A:$AH,MATCH($C109,Preços!$1:$1),0)," -")</f>
        <v xml:space="preserve"> -</v>
      </c>
      <c r="H109" s="14" t="str">
        <f>IFERROR(VLOOKUP($A109&amp;H$1,output!$A:$B,2,0)," -")</f>
        <v xml:space="preserve"> -</v>
      </c>
      <c r="I109" s="18" t="str">
        <f>IFERROR(VLOOKUP(H109,Preços!$A:$AH,MATCH($C109,Preços!$1:$1),0)," -")</f>
        <v xml:space="preserve"> -</v>
      </c>
      <c r="J109" s="14" t="str">
        <f>IFERROR(VLOOKUP($A109&amp;J$1,output!$A:$B,2,0)," -")</f>
        <v>JadlogJadlog RodoviarioCECapital</v>
      </c>
      <c r="K109" s="18">
        <f>IFERROR(VLOOKUP(J109,Preços!$A:$AH,MATCH($C109,Preços!$1:$1),0)," -")</f>
        <v>14.42</v>
      </c>
      <c r="L109" s="14" t="str">
        <f>IFERROR(VLOOKUP($A109&amp;L$1,output!$A:$B,2,0)," -")</f>
        <v xml:space="preserve"> -</v>
      </c>
      <c r="M109" s="18" t="str">
        <f>IFERROR(VLOOKUP(L109,Preços!$A:$AH,MATCH($C109,Preços!$1:$1),0)," -")</f>
        <v xml:space="preserve"> -</v>
      </c>
      <c r="N109" s="14" t="str">
        <f>IFERROR(VLOOKUP($A109&amp;N$1,output!$A:$B,2,0)," -")</f>
        <v xml:space="preserve"> -</v>
      </c>
      <c r="O109" s="18" t="str">
        <f>IFERROR(VLOOKUP(N109,Preços!$A:$AH,MATCH($C109,Preços!$1:$1),0)," -")</f>
        <v xml:space="preserve"> -</v>
      </c>
      <c r="P109" s="14" t="str">
        <f>IFERROR(VLOOKUP($A109&amp;P$1,output!$A:$B,2,0)," -")</f>
        <v xml:space="preserve"> -</v>
      </c>
      <c r="Q109" s="18" t="str">
        <f>IFERROR(VLOOKUP(P109,Preços!$A:$AH,MATCH($C109,Preços!$1:$1),0)," -")</f>
        <v xml:space="preserve"> -</v>
      </c>
      <c r="R109" s="14" t="str">
        <f>IFERROR(VLOOKUP($A109&amp;R$1,output!$A:$B,2,0)," -")</f>
        <v xml:space="preserve"> -</v>
      </c>
      <c r="S109" s="18" t="str">
        <f>IFERROR(VLOOKUP(R109,Preços!$A:$AH,MATCH($C109,Preços!$1:$1),0)," -")</f>
        <v xml:space="preserve"> -</v>
      </c>
      <c r="T109" s="14" t="str">
        <f>IFERROR(VLOOKUP($A109&amp;T$1,output!$A:$B,2,0)," -")</f>
        <v>SpeedlogSpeedlog StandardCEInterior</v>
      </c>
      <c r="U109" s="18">
        <f>IFERROR(VLOOKUP(T109,Preços!$A:$AH,MATCH($C109,Preços!$1:$1),0)," -")</f>
        <v>38.4</v>
      </c>
      <c r="V109" s="14" t="str">
        <f>IFERROR(VLOOKUP($A109&amp;V$1,output!$A:$B,2,0)," -")</f>
        <v xml:space="preserve"> -</v>
      </c>
      <c r="W109" s="18" t="str">
        <f>IFERROR(VLOOKUP(V109,Preços!$A:$AH,MATCH($C109,Preços!$1:$1),0)," -")</f>
        <v xml:space="preserve"> -</v>
      </c>
      <c r="X109" s="22" t="str">
        <f t="shared" si="2"/>
        <v>Correios</v>
      </c>
      <c r="Y109" s="21">
        <f t="shared" si="3"/>
        <v>12.4</v>
      </c>
    </row>
    <row r="110" spans="1:25" x14ac:dyDescent="0.25">
      <c r="A110" s="16">
        <v>63119002</v>
      </c>
      <c r="B110" s="17">
        <v>0.9</v>
      </c>
      <c r="C110">
        <f>IF(AND(B110&gt;Preços!$M$1,B110&lt;=Preços!$N$1),Preços!$N$1,IF(AND(B110&gt;Preços!$N$1,B110&lt;=Preços!$O$1),Preços!$O$1,IF(AND(B110&gt;Preços!$O$1,B110&lt;=Preços!$P$1),Preços!$P$1,IF(AND(B110&gt;Preços!$P$1,B110&lt;=Preços!$Q$1),Preços!$Q$1,IF(AND(B110&gt;Preços!$Q$1,B110&lt;=Preços!$R$1),Preços!$R$1,IF(AND(B110&gt;Preços!$R$1,B110&lt;=Preços!$S$1),Preços!$S$1,IF(AND(B110&gt;Preços!$R$1,B110&lt;=Preços!$S$1),Preços!$S$1,IF(AND(B110&gt;Preços!$S$1,B110&lt;=Preços!$T$1),Preços!$T$1,IF(AND(B110&gt;Preços!$T$1,B110&lt;=Preços!$U$1),Preços!$U$1,IF(AND(B110&gt;Preços!$U$1,B110&lt;=Preços!$V$1),Preços!$V$1,IF(AND(B110&gt;Preços!$V$1,B110&lt;=Preços!$W$1),Preços!$W$1,IF(AND(B110&gt;Preços!$W$1,B110&lt;=Preços!$X$1),Preços!$X$1,IF(AND(B110&gt;Preços!$X$1,B110&lt;=Preços!$Y$1),Preços!$Y$1,IF(AND(B110&gt;Preços!$Y$1,B110&lt;=Preços!$Z$1),Preços!$Z$1,IF(AND(B110&gt;Preços!$Z$1,B110&lt;=Preços!$AA$1),Preços!$AA$1,IF(AND(B110&gt;Preços!$AA$1,B110&lt;=Preços!$AB$1),Preços!$AB$1,IF(AND(B110&gt;Preços!$AB$1,B110&lt;=Preços!$AC$1),Preços!$AC$1,IF(AND(B110&gt;Preços!$AC$1,B110&lt;=Preços!$AD$1),Preços!$AD$1,IF(AND(B110&gt;Preços!$AD$1,B110&lt;=Preços!$AE$1),Preços!$AE$1,IF(AND(B110&gt;Preços!$AE$1,B110&lt;=Preços!$AF$1),Preços!$AF$1,IF(AND(B110&gt;Preços!$AF$1,B110&lt;=Preços!$AG$1),Preços!$AG$1,IF(AND(B110&gt;Preços!$AG$1,B110&lt;=Preços!$AH$1),Preços!$AH$1))))))))))))))))))))))</f>
        <v>0.9</v>
      </c>
      <c r="D110" s="14" t="str">
        <f>IFERROR(VLOOKUP($A110&amp;D$1,output!$A:$B,2,0)," -")</f>
        <v>CorreiosImpresso EconômicoCEMódico</v>
      </c>
      <c r="E110" s="18">
        <f>IFERROR(VLOOKUP(D110,Preços!$A:$AH,MATCH($C110,Preços!$1:$1),0)," -")</f>
        <v>12.4</v>
      </c>
      <c r="F110" s="14" t="str">
        <f>IFERROR(VLOOKUP($A110&amp;F$1,output!$A:$B,2,0)," -")</f>
        <v xml:space="preserve"> -</v>
      </c>
      <c r="G110" s="18" t="str">
        <f>IFERROR(VLOOKUP(F110,Preços!$A:$AH,MATCH($C110,Preços!$1:$1),0)," -")</f>
        <v xml:space="preserve"> -</v>
      </c>
      <c r="H110" s="14" t="str">
        <f>IFERROR(VLOOKUP($A110&amp;H$1,output!$A:$B,2,0)," -")</f>
        <v xml:space="preserve"> -</v>
      </c>
      <c r="I110" s="18" t="str">
        <f>IFERROR(VLOOKUP(H110,Preços!$A:$AH,MATCH($C110,Preços!$1:$1),0)," -")</f>
        <v xml:space="preserve"> -</v>
      </c>
      <c r="J110" s="14" t="str">
        <f>IFERROR(VLOOKUP($A110&amp;J$1,output!$A:$B,2,0)," -")</f>
        <v>JadlogJadlog RodoviarioCECapital</v>
      </c>
      <c r="K110" s="18">
        <f>IFERROR(VLOOKUP(J110,Preços!$A:$AH,MATCH($C110,Preços!$1:$1),0)," -")</f>
        <v>14.42</v>
      </c>
      <c r="L110" s="14" t="str">
        <f>IFERROR(VLOOKUP($A110&amp;L$1,output!$A:$B,2,0)," -")</f>
        <v xml:space="preserve"> -</v>
      </c>
      <c r="M110" s="18" t="str">
        <f>IFERROR(VLOOKUP(L110,Preços!$A:$AH,MATCH($C110,Preços!$1:$1),0)," -")</f>
        <v xml:space="preserve"> -</v>
      </c>
      <c r="N110" s="14" t="str">
        <f>IFERROR(VLOOKUP($A110&amp;N$1,output!$A:$B,2,0)," -")</f>
        <v xml:space="preserve"> -</v>
      </c>
      <c r="O110" s="18" t="str">
        <f>IFERROR(VLOOKUP(N110,Preços!$A:$AH,MATCH($C110,Preços!$1:$1),0)," -")</f>
        <v xml:space="preserve"> -</v>
      </c>
      <c r="P110" s="14" t="str">
        <f>IFERROR(VLOOKUP($A110&amp;P$1,output!$A:$B,2,0)," -")</f>
        <v xml:space="preserve"> -</v>
      </c>
      <c r="Q110" s="18" t="str">
        <f>IFERROR(VLOOKUP(P110,Preços!$A:$AH,MATCH($C110,Preços!$1:$1),0)," -")</f>
        <v xml:space="preserve"> -</v>
      </c>
      <c r="R110" s="14" t="str">
        <f>IFERROR(VLOOKUP($A110&amp;R$1,output!$A:$B,2,0)," -")</f>
        <v xml:space="preserve"> -</v>
      </c>
      <c r="S110" s="18" t="str">
        <f>IFERROR(VLOOKUP(R110,Preços!$A:$AH,MATCH($C110,Preços!$1:$1),0)," -")</f>
        <v xml:space="preserve"> -</v>
      </c>
      <c r="T110" s="14" t="str">
        <f>IFERROR(VLOOKUP($A110&amp;T$1,output!$A:$B,2,0)," -")</f>
        <v>SpeedlogSpeedlog StandardCEInterior</v>
      </c>
      <c r="U110" s="18">
        <f>IFERROR(VLOOKUP(T110,Preços!$A:$AH,MATCH($C110,Preços!$1:$1),0)," -")</f>
        <v>38.4</v>
      </c>
      <c r="V110" s="14" t="str">
        <f>IFERROR(VLOOKUP($A110&amp;V$1,output!$A:$B,2,0)," -")</f>
        <v xml:space="preserve"> -</v>
      </c>
      <c r="W110" s="18" t="str">
        <f>IFERROR(VLOOKUP(V110,Preços!$A:$AH,MATCH($C110,Preços!$1:$1),0)," -")</f>
        <v xml:space="preserve"> -</v>
      </c>
      <c r="X110" s="22" t="str">
        <f t="shared" si="2"/>
        <v>Correios</v>
      </c>
      <c r="Y110" s="21">
        <f t="shared" si="3"/>
        <v>12.4</v>
      </c>
    </row>
    <row r="111" spans="1:25" x14ac:dyDescent="0.25">
      <c r="A111" s="16">
        <v>57312020</v>
      </c>
      <c r="B111" s="17">
        <v>0.9</v>
      </c>
      <c r="C111">
        <f>IF(AND(B111&gt;Preços!$M$1,B111&lt;=Preços!$N$1),Preços!$N$1,IF(AND(B111&gt;Preços!$N$1,B111&lt;=Preços!$O$1),Preços!$O$1,IF(AND(B111&gt;Preços!$O$1,B111&lt;=Preços!$P$1),Preços!$P$1,IF(AND(B111&gt;Preços!$P$1,B111&lt;=Preços!$Q$1),Preços!$Q$1,IF(AND(B111&gt;Preços!$Q$1,B111&lt;=Preços!$R$1),Preços!$R$1,IF(AND(B111&gt;Preços!$R$1,B111&lt;=Preços!$S$1),Preços!$S$1,IF(AND(B111&gt;Preços!$R$1,B111&lt;=Preços!$S$1),Preços!$S$1,IF(AND(B111&gt;Preços!$S$1,B111&lt;=Preços!$T$1),Preços!$T$1,IF(AND(B111&gt;Preços!$T$1,B111&lt;=Preços!$U$1),Preços!$U$1,IF(AND(B111&gt;Preços!$U$1,B111&lt;=Preços!$V$1),Preços!$V$1,IF(AND(B111&gt;Preços!$V$1,B111&lt;=Preços!$W$1),Preços!$W$1,IF(AND(B111&gt;Preços!$W$1,B111&lt;=Preços!$X$1),Preços!$X$1,IF(AND(B111&gt;Preços!$X$1,B111&lt;=Preços!$Y$1),Preços!$Y$1,IF(AND(B111&gt;Preços!$Y$1,B111&lt;=Preços!$Z$1),Preços!$Z$1,IF(AND(B111&gt;Preços!$Z$1,B111&lt;=Preços!$AA$1),Preços!$AA$1,IF(AND(B111&gt;Preços!$AA$1,B111&lt;=Preços!$AB$1),Preços!$AB$1,IF(AND(B111&gt;Preços!$AB$1,B111&lt;=Preços!$AC$1),Preços!$AC$1,IF(AND(B111&gt;Preços!$AC$1,B111&lt;=Preços!$AD$1),Preços!$AD$1,IF(AND(B111&gt;Preços!$AD$1,B111&lt;=Preços!$AE$1),Preços!$AE$1,IF(AND(B111&gt;Preços!$AE$1,B111&lt;=Preços!$AF$1),Preços!$AF$1,IF(AND(B111&gt;Preços!$AF$1,B111&lt;=Preços!$AG$1),Preços!$AG$1,IF(AND(B111&gt;Preços!$AG$1,B111&lt;=Preços!$AH$1),Preços!$AH$1))))))))))))))))))))))</f>
        <v>0.9</v>
      </c>
      <c r="D111" s="14" t="str">
        <f>IFERROR(VLOOKUP($A111&amp;D$1,output!$A:$B,2,0)," -")</f>
        <v>CorreiosImpresso EconômicoALMódico</v>
      </c>
      <c r="E111" s="18">
        <f>IFERROR(VLOOKUP(D111,Preços!$A:$AH,MATCH($C111,Preços!$1:$1),0)," -")</f>
        <v>12.4</v>
      </c>
      <c r="F111" s="14" t="str">
        <f>IFERROR(VLOOKUP($A111&amp;F$1,output!$A:$B,2,0)," -")</f>
        <v xml:space="preserve"> -</v>
      </c>
      <c r="G111" s="18" t="str">
        <f>IFERROR(VLOOKUP(F111,Preços!$A:$AH,MATCH($C111,Preços!$1:$1),0)," -")</f>
        <v xml:space="preserve"> -</v>
      </c>
      <c r="H111" s="14" t="str">
        <f>IFERROR(VLOOKUP($A111&amp;H$1,output!$A:$B,2,0)," -")</f>
        <v xml:space="preserve"> -</v>
      </c>
      <c r="I111" s="18" t="str">
        <f>IFERROR(VLOOKUP(H111,Preços!$A:$AH,MATCH($C111,Preços!$1:$1),0)," -")</f>
        <v xml:space="preserve"> -</v>
      </c>
      <c r="J111" s="14" t="str">
        <f>IFERROR(VLOOKUP($A111&amp;J$1,output!$A:$B,2,0)," -")</f>
        <v>JadlogJadlog RodoviarioALCapital</v>
      </c>
      <c r="K111" s="18">
        <f>IFERROR(VLOOKUP(J111,Preços!$A:$AH,MATCH($C111,Preços!$1:$1),0)," -")</f>
        <v>13.47</v>
      </c>
      <c r="L111" s="14" t="str">
        <f>IFERROR(VLOOKUP($A111&amp;L$1,output!$A:$B,2,0)," -")</f>
        <v xml:space="preserve"> -</v>
      </c>
      <c r="M111" s="18" t="str">
        <f>IFERROR(VLOOKUP(L111,Preços!$A:$AH,MATCH($C111,Preços!$1:$1),0)," -")</f>
        <v xml:space="preserve"> -</v>
      </c>
      <c r="N111" s="14" t="str">
        <f>IFERROR(VLOOKUP($A111&amp;N$1,output!$A:$B,2,0)," -")</f>
        <v xml:space="preserve"> -</v>
      </c>
      <c r="O111" s="18" t="str">
        <f>IFERROR(VLOOKUP(N111,Preços!$A:$AH,MATCH($C111,Preços!$1:$1),0)," -")</f>
        <v xml:space="preserve"> -</v>
      </c>
      <c r="P111" s="14" t="str">
        <f>IFERROR(VLOOKUP($A111&amp;P$1,output!$A:$B,2,0)," -")</f>
        <v xml:space="preserve"> -</v>
      </c>
      <c r="Q111" s="18" t="str">
        <f>IFERROR(VLOOKUP(P111,Preços!$A:$AH,MATCH($C111,Preços!$1:$1),0)," -")</f>
        <v xml:space="preserve"> -</v>
      </c>
      <c r="R111" s="14" t="str">
        <f>IFERROR(VLOOKUP($A111&amp;R$1,output!$A:$B,2,0)," -")</f>
        <v xml:space="preserve"> -</v>
      </c>
      <c r="S111" s="18" t="str">
        <f>IFERROR(VLOOKUP(R111,Preços!$A:$AH,MATCH($C111,Preços!$1:$1),0)," -")</f>
        <v xml:space="preserve"> -</v>
      </c>
      <c r="T111" s="14" t="str">
        <f>IFERROR(VLOOKUP($A111&amp;T$1,output!$A:$B,2,0)," -")</f>
        <v>SpeedlogSpeedlog StandardALInterior</v>
      </c>
      <c r="U111" s="18">
        <f>IFERROR(VLOOKUP(T111,Preços!$A:$AH,MATCH($C111,Preços!$1:$1),0)," -")</f>
        <v>37.61</v>
      </c>
      <c r="V111" s="14" t="str">
        <f>IFERROR(VLOOKUP($A111&amp;V$1,output!$A:$B,2,0)," -")</f>
        <v xml:space="preserve"> -</v>
      </c>
      <c r="W111" s="18" t="str">
        <f>IFERROR(VLOOKUP(V111,Preços!$A:$AH,MATCH($C111,Preços!$1:$1),0)," -")</f>
        <v xml:space="preserve"> -</v>
      </c>
      <c r="X111" s="22" t="str">
        <f t="shared" si="2"/>
        <v>Correios</v>
      </c>
      <c r="Y111" s="21">
        <f t="shared" si="3"/>
        <v>12.4</v>
      </c>
    </row>
    <row r="112" spans="1:25" x14ac:dyDescent="0.25">
      <c r="A112" s="16">
        <v>42708730</v>
      </c>
      <c r="B112" s="17">
        <v>0.9</v>
      </c>
      <c r="C112">
        <f>IF(AND(B112&gt;Preços!$M$1,B112&lt;=Preços!$N$1),Preços!$N$1,IF(AND(B112&gt;Preços!$N$1,B112&lt;=Preços!$O$1),Preços!$O$1,IF(AND(B112&gt;Preços!$O$1,B112&lt;=Preços!$P$1),Preços!$P$1,IF(AND(B112&gt;Preços!$P$1,B112&lt;=Preços!$Q$1),Preços!$Q$1,IF(AND(B112&gt;Preços!$Q$1,B112&lt;=Preços!$R$1),Preços!$R$1,IF(AND(B112&gt;Preços!$R$1,B112&lt;=Preços!$S$1),Preços!$S$1,IF(AND(B112&gt;Preços!$R$1,B112&lt;=Preços!$S$1),Preços!$S$1,IF(AND(B112&gt;Preços!$S$1,B112&lt;=Preços!$T$1),Preços!$T$1,IF(AND(B112&gt;Preços!$T$1,B112&lt;=Preços!$U$1),Preços!$U$1,IF(AND(B112&gt;Preços!$U$1,B112&lt;=Preços!$V$1),Preços!$V$1,IF(AND(B112&gt;Preços!$V$1,B112&lt;=Preços!$W$1),Preços!$W$1,IF(AND(B112&gt;Preços!$W$1,B112&lt;=Preços!$X$1),Preços!$X$1,IF(AND(B112&gt;Preços!$X$1,B112&lt;=Preços!$Y$1),Preços!$Y$1,IF(AND(B112&gt;Preços!$Y$1,B112&lt;=Preços!$Z$1),Preços!$Z$1,IF(AND(B112&gt;Preços!$Z$1,B112&lt;=Preços!$AA$1),Preços!$AA$1,IF(AND(B112&gt;Preços!$AA$1,B112&lt;=Preços!$AB$1),Preços!$AB$1,IF(AND(B112&gt;Preços!$AB$1,B112&lt;=Preços!$AC$1),Preços!$AC$1,IF(AND(B112&gt;Preços!$AC$1,B112&lt;=Preços!$AD$1),Preços!$AD$1,IF(AND(B112&gt;Preços!$AD$1,B112&lt;=Preços!$AE$1),Preços!$AE$1,IF(AND(B112&gt;Preços!$AE$1,B112&lt;=Preços!$AF$1),Preços!$AF$1,IF(AND(B112&gt;Preços!$AF$1,B112&lt;=Preços!$AG$1),Preços!$AG$1,IF(AND(B112&gt;Preços!$AG$1,B112&lt;=Preços!$AH$1),Preços!$AH$1))))))))))))))))))))))</f>
        <v>0.9</v>
      </c>
      <c r="D112" s="14" t="str">
        <f>IFERROR(VLOOKUP($A112&amp;D$1,output!$A:$B,2,0)," -")</f>
        <v>CorreiosImpresso EconômicoBAMódico</v>
      </c>
      <c r="E112" s="18">
        <f>IFERROR(VLOOKUP(D112,Preços!$A:$AH,MATCH($C112,Preços!$1:$1),0)," -")</f>
        <v>12.4</v>
      </c>
      <c r="F112" s="14" t="str">
        <f>IFERROR(VLOOKUP($A112&amp;F$1,output!$A:$B,2,0)," -")</f>
        <v xml:space="preserve"> -</v>
      </c>
      <c r="G112" s="18" t="str">
        <f>IFERROR(VLOOKUP(F112,Preços!$A:$AH,MATCH($C112,Preços!$1:$1),0)," -")</f>
        <v xml:space="preserve"> -</v>
      </c>
      <c r="H112" s="14" t="str">
        <f>IFERROR(VLOOKUP($A112&amp;H$1,output!$A:$B,2,0)," -")</f>
        <v xml:space="preserve"> -</v>
      </c>
      <c r="I112" s="18" t="str">
        <f>IFERROR(VLOOKUP(H112,Preços!$A:$AH,MATCH($C112,Preços!$1:$1),0)," -")</f>
        <v xml:space="preserve"> -</v>
      </c>
      <c r="J112" s="14" t="str">
        <f>IFERROR(VLOOKUP($A112&amp;J$1,output!$A:$B,2,0)," -")</f>
        <v>JadlogJadlog RodoviarioBACapital</v>
      </c>
      <c r="K112" s="18">
        <f>IFERROR(VLOOKUP(J112,Preços!$A:$AH,MATCH($C112,Preços!$1:$1),0)," -")</f>
        <v>13.47</v>
      </c>
      <c r="L112" s="14" t="str">
        <f>IFERROR(VLOOKUP($A112&amp;L$1,output!$A:$B,2,0)," -")</f>
        <v xml:space="preserve"> -</v>
      </c>
      <c r="M112" s="18" t="str">
        <f>IFERROR(VLOOKUP(L112,Preços!$A:$AH,MATCH($C112,Preços!$1:$1),0)," -")</f>
        <v xml:space="preserve"> -</v>
      </c>
      <c r="N112" s="14" t="str">
        <f>IFERROR(VLOOKUP($A112&amp;N$1,output!$A:$B,2,0)," -")</f>
        <v xml:space="preserve"> -</v>
      </c>
      <c r="O112" s="18" t="str">
        <f>IFERROR(VLOOKUP(N112,Preços!$A:$AH,MATCH($C112,Preços!$1:$1),0)," -")</f>
        <v xml:space="preserve"> -</v>
      </c>
      <c r="P112" s="14" t="str">
        <f>IFERROR(VLOOKUP($A112&amp;P$1,output!$A:$B,2,0)," -")</f>
        <v xml:space="preserve"> -</v>
      </c>
      <c r="Q112" s="18" t="str">
        <f>IFERROR(VLOOKUP(P112,Preços!$A:$AH,MATCH($C112,Preços!$1:$1),0)," -")</f>
        <v xml:space="preserve"> -</v>
      </c>
      <c r="R112" s="14" t="str">
        <f>IFERROR(VLOOKUP($A112&amp;R$1,output!$A:$B,2,0)," -")</f>
        <v xml:space="preserve"> -</v>
      </c>
      <c r="S112" s="18" t="str">
        <f>IFERROR(VLOOKUP(R112,Preços!$A:$AH,MATCH($C112,Preços!$1:$1),0)," -")</f>
        <v xml:space="preserve"> -</v>
      </c>
      <c r="T112" s="14" t="str">
        <f>IFERROR(VLOOKUP($A112&amp;T$1,output!$A:$B,2,0)," -")</f>
        <v xml:space="preserve"> -</v>
      </c>
      <c r="U112" s="18" t="str">
        <f>IFERROR(VLOOKUP(T112,Preços!$A:$AH,MATCH($C112,Preços!$1:$1),0)," -")</f>
        <v xml:space="preserve"> -</v>
      </c>
      <c r="V112" s="14" t="str">
        <f>IFERROR(VLOOKUP($A112&amp;V$1,output!$A:$B,2,0)," -")</f>
        <v xml:space="preserve"> -</v>
      </c>
      <c r="W112" s="18" t="str">
        <f>IFERROR(VLOOKUP(V112,Preços!$A:$AH,MATCH($C112,Preços!$1:$1),0)," -")</f>
        <v xml:space="preserve"> -</v>
      </c>
      <c r="X112" s="22" t="str">
        <f t="shared" si="2"/>
        <v>Correios</v>
      </c>
      <c r="Y112" s="21">
        <f t="shared" si="3"/>
        <v>12.4</v>
      </c>
    </row>
    <row r="113" spans="1:25" x14ac:dyDescent="0.25">
      <c r="A113" s="16">
        <v>57300070</v>
      </c>
      <c r="B113" s="17">
        <v>0.9</v>
      </c>
      <c r="C113">
        <f>IF(AND(B113&gt;Preços!$M$1,B113&lt;=Preços!$N$1),Preços!$N$1,IF(AND(B113&gt;Preços!$N$1,B113&lt;=Preços!$O$1),Preços!$O$1,IF(AND(B113&gt;Preços!$O$1,B113&lt;=Preços!$P$1),Preços!$P$1,IF(AND(B113&gt;Preços!$P$1,B113&lt;=Preços!$Q$1),Preços!$Q$1,IF(AND(B113&gt;Preços!$Q$1,B113&lt;=Preços!$R$1),Preços!$R$1,IF(AND(B113&gt;Preços!$R$1,B113&lt;=Preços!$S$1),Preços!$S$1,IF(AND(B113&gt;Preços!$R$1,B113&lt;=Preços!$S$1),Preços!$S$1,IF(AND(B113&gt;Preços!$S$1,B113&lt;=Preços!$T$1),Preços!$T$1,IF(AND(B113&gt;Preços!$T$1,B113&lt;=Preços!$U$1),Preços!$U$1,IF(AND(B113&gt;Preços!$U$1,B113&lt;=Preços!$V$1),Preços!$V$1,IF(AND(B113&gt;Preços!$V$1,B113&lt;=Preços!$W$1),Preços!$W$1,IF(AND(B113&gt;Preços!$W$1,B113&lt;=Preços!$X$1),Preços!$X$1,IF(AND(B113&gt;Preços!$X$1,B113&lt;=Preços!$Y$1),Preços!$Y$1,IF(AND(B113&gt;Preços!$Y$1,B113&lt;=Preços!$Z$1),Preços!$Z$1,IF(AND(B113&gt;Preços!$Z$1,B113&lt;=Preços!$AA$1),Preços!$AA$1,IF(AND(B113&gt;Preços!$AA$1,B113&lt;=Preços!$AB$1),Preços!$AB$1,IF(AND(B113&gt;Preços!$AB$1,B113&lt;=Preços!$AC$1),Preços!$AC$1,IF(AND(B113&gt;Preços!$AC$1,B113&lt;=Preços!$AD$1),Preços!$AD$1,IF(AND(B113&gt;Preços!$AD$1,B113&lt;=Preços!$AE$1),Preços!$AE$1,IF(AND(B113&gt;Preços!$AE$1,B113&lt;=Preços!$AF$1),Preços!$AF$1,IF(AND(B113&gt;Preços!$AF$1,B113&lt;=Preços!$AG$1),Preços!$AG$1,IF(AND(B113&gt;Preços!$AG$1,B113&lt;=Preços!$AH$1),Preços!$AH$1))))))))))))))))))))))</f>
        <v>0.9</v>
      </c>
      <c r="D113" s="14" t="str">
        <f>IFERROR(VLOOKUP($A113&amp;D$1,output!$A:$B,2,0)," -")</f>
        <v>CorreiosImpresso EconômicoALMódico</v>
      </c>
      <c r="E113" s="18">
        <f>IFERROR(VLOOKUP(D113,Preços!$A:$AH,MATCH($C113,Preços!$1:$1),0)," -")</f>
        <v>12.4</v>
      </c>
      <c r="F113" s="14" t="str">
        <f>IFERROR(VLOOKUP($A113&amp;F$1,output!$A:$B,2,0)," -")</f>
        <v xml:space="preserve"> -</v>
      </c>
      <c r="G113" s="18" t="str">
        <f>IFERROR(VLOOKUP(F113,Preços!$A:$AH,MATCH($C113,Preços!$1:$1),0)," -")</f>
        <v xml:space="preserve"> -</v>
      </c>
      <c r="H113" s="14" t="str">
        <f>IFERROR(VLOOKUP($A113&amp;H$1,output!$A:$B,2,0)," -")</f>
        <v xml:space="preserve"> -</v>
      </c>
      <c r="I113" s="18" t="str">
        <f>IFERROR(VLOOKUP(H113,Preços!$A:$AH,MATCH($C113,Preços!$1:$1),0)," -")</f>
        <v xml:space="preserve"> -</v>
      </c>
      <c r="J113" s="14" t="str">
        <f>IFERROR(VLOOKUP($A113&amp;J$1,output!$A:$B,2,0)," -")</f>
        <v>JadlogJadlog RodoviarioALCapital</v>
      </c>
      <c r="K113" s="18">
        <f>IFERROR(VLOOKUP(J113,Preços!$A:$AH,MATCH($C113,Preços!$1:$1),0)," -")</f>
        <v>13.47</v>
      </c>
      <c r="L113" s="14" t="str">
        <f>IFERROR(VLOOKUP($A113&amp;L$1,output!$A:$B,2,0)," -")</f>
        <v xml:space="preserve"> -</v>
      </c>
      <c r="M113" s="18" t="str">
        <f>IFERROR(VLOOKUP(L113,Preços!$A:$AH,MATCH($C113,Preços!$1:$1),0)," -")</f>
        <v xml:space="preserve"> -</v>
      </c>
      <c r="N113" s="14" t="str">
        <f>IFERROR(VLOOKUP($A113&amp;N$1,output!$A:$B,2,0)," -")</f>
        <v xml:space="preserve"> -</v>
      </c>
      <c r="O113" s="18" t="str">
        <f>IFERROR(VLOOKUP(N113,Preços!$A:$AH,MATCH($C113,Preços!$1:$1),0)," -")</f>
        <v xml:space="preserve"> -</v>
      </c>
      <c r="P113" s="14" t="str">
        <f>IFERROR(VLOOKUP($A113&amp;P$1,output!$A:$B,2,0)," -")</f>
        <v xml:space="preserve"> -</v>
      </c>
      <c r="Q113" s="18" t="str">
        <f>IFERROR(VLOOKUP(P113,Preços!$A:$AH,MATCH($C113,Preços!$1:$1),0)," -")</f>
        <v xml:space="preserve"> -</v>
      </c>
      <c r="R113" s="14" t="str">
        <f>IFERROR(VLOOKUP($A113&amp;R$1,output!$A:$B,2,0)," -")</f>
        <v xml:space="preserve"> -</v>
      </c>
      <c r="S113" s="18" t="str">
        <f>IFERROR(VLOOKUP(R113,Preços!$A:$AH,MATCH($C113,Preços!$1:$1),0)," -")</f>
        <v xml:space="preserve"> -</v>
      </c>
      <c r="T113" s="14" t="str">
        <f>IFERROR(VLOOKUP($A113&amp;T$1,output!$A:$B,2,0)," -")</f>
        <v>SpeedlogSpeedlog StandardALInterior</v>
      </c>
      <c r="U113" s="18">
        <f>IFERROR(VLOOKUP(T113,Preços!$A:$AH,MATCH($C113,Preços!$1:$1),0)," -")</f>
        <v>37.61</v>
      </c>
      <c r="V113" s="14" t="str">
        <f>IFERROR(VLOOKUP($A113&amp;V$1,output!$A:$B,2,0)," -")</f>
        <v xml:space="preserve"> -</v>
      </c>
      <c r="W113" s="18" t="str">
        <f>IFERROR(VLOOKUP(V113,Preços!$A:$AH,MATCH($C113,Preços!$1:$1),0)," -")</f>
        <v xml:space="preserve"> -</v>
      </c>
      <c r="X113" s="22" t="str">
        <f t="shared" si="2"/>
        <v>Correios</v>
      </c>
      <c r="Y113" s="21">
        <f t="shared" si="3"/>
        <v>12.4</v>
      </c>
    </row>
    <row r="114" spans="1:25" x14ac:dyDescent="0.25">
      <c r="A114" s="16">
        <v>63020330</v>
      </c>
      <c r="B114" s="17">
        <v>0.9</v>
      </c>
      <c r="C114">
        <f>IF(AND(B114&gt;Preços!$M$1,B114&lt;=Preços!$N$1),Preços!$N$1,IF(AND(B114&gt;Preços!$N$1,B114&lt;=Preços!$O$1),Preços!$O$1,IF(AND(B114&gt;Preços!$O$1,B114&lt;=Preços!$P$1),Preços!$P$1,IF(AND(B114&gt;Preços!$P$1,B114&lt;=Preços!$Q$1),Preços!$Q$1,IF(AND(B114&gt;Preços!$Q$1,B114&lt;=Preços!$R$1),Preços!$R$1,IF(AND(B114&gt;Preços!$R$1,B114&lt;=Preços!$S$1),Preços!$S$1,IF(AND(B114&gt;Preços!$R$1,B114&lt;=Preços!$S$1),Preços!$S$1,IF(AND(B114&gt;Preços!$S$1,B114&lt;=Preços!$T$1),Preços!$T$1,IF(AND(B114&gt;Preços!$T$1,B114&lt;=Preços!$U$1),Preços!$U$1,IF(AND(B114&gt;Preços!$U$1,B114&lt;=Preços!$V$1),Preços!$V$1,IF(AND(B114&gt;Preços!$V$1,B114&lt;=Preços!$W$1),Preços!$W$1,IF(AND(B114&gt;Preços!$W$1,B114&lt;=Preços!$X$1),Preços!$X$1,IF(AND(B114&gt;Preços!$X$1,B114&lt;=Preços!$Y$1),Preços!$Y$1,IF(AND(B114&gt;Preços!$Y$1,B114&lt;=Preços!$Z$1),Preços!$Z$1,IF(AND(B114&gt;Preços!$Z$1,B114&lt;=Preços!$AA$1),Preços!$AA$1,IF(AND(B114&gt;Preços!$AA$1,B114&lt;=Preços!$AB$1),Preços!$AB$1,IF(AND(B114&gt;Preços!$AB$1,B114&lt;=Preços!$AC$1),Preços!$AC$1,IF(AND(B114&gt;Preços!$AC$1,B114&lt;=Preços!$AD$1),Preços!$AD$1,IF(AND(B114&gt;Preços!$AD$1,B114&lt;=Preços!$AE$1),Preços!$AE$1,IF(AND(B114&gt;Preços!$AE$1,B114&lt;=Preços!$AF$1),Preços!$AF$1,IF(AND(B114&gt;Preços!$AF$1,B114&lt;=Preços!$AG$1),Preços!$AG$1,IF(AND(B114&gt;Preços!$AG$1,B114&lt;=Preços!$AH$1),Preços!$AH$1))))))))))))))))))))))</f>
        <v>0.9</v>
      </c>
      <c r="D114" s="14" t="str">
        <f>IFERROR(VLOOKUP($A114&amp;D$1,output!$A:$B,2,0)," -")</f>
        <v>CorreiosImpresso EconômicoCEMódico</v>
      </c>
      <c r="E114" s="18">
        <f>IFERROR(VLOOKUP(D114,Preços!$A:$AH,MATCH($C114,Preços!$1:$1),0)," -")</f>
        <v>12.4</v>
      </c>
      <c r="F114" s="14" t="str">
        <f>IFERROR(VLOOKUP($A114&amp;F$1,output!$A:$B,2,0)," -")</f>
        <v xml:space="preserve"> -</v>
      </c>
      <c r="G114" s="18" t="str">
        <f>IFERROR(VLOOKUP(F114,Preços!$A:$AH,MATCH($C114,Preços!$1:$1),0)," -")</f>
        <v xml:space="preserve"> -</v>
      </c>
      <c r="H114" s="14" t="str">
        <f>IFERROR(VLOOKUP($A114&amp;H$1,output!$A:$B,2,0)," -")</f>
        <v xml:space="preserve"> -</v>
      </c>
      <c r="I114" s="18" t="str">
        <f>IFERROR(VLOOKUP(H114,Preços!$A:$AH,MATCH($C114,Preços!$1:$1),0)," -")</f>
        <v xml:space="preserve"> -</v>
      </c>
      <c r="J114" s="14" t="str">
        <f>IFERROR(VLOOKUP($A114&amp;J$1,output!$A:$B,2,0)," -")</f>
        <v>JadlogJadlog RodoviarioCECapital</v>
      </c>
      <c r="K114" s="18">
        <f>IFERROR(VLOOKUP(J114,Preços!$A:$AH,MATCH($C114,Preços!$1:$1),0)," -")</f>
        <v>14.42</v>
      </c>
      <c r="L114" s="14" t="str">
        <f>IFERROR(VLOOKUP($A114&amp;L$1,output!$A:$B,2,0)," -")</f>
        <v xml:space="preserve"> -</v>
      </c>
      <c r="M114" s="18" t="str">
        <f>IFERROR(VLOOKUP(L114,Preços!$A:$AH,MATCH($C114,Preços!$1:$1),0)," -")</f>
        <v xml:space="preserve"> -</v>
      </c>
      <c r="N114" s="14" t="str">
        <f>IFERROR(VLOOKUP($A114&amp;N$1,output!$A:$B,2,0)," -")</f>
        <v xml:space="preserve"> -</v>
      </c>
      <c r="O114" s="18" t="str">
        <f>IFERROR(VLOOKUP(N114,Preços!$A:$AH,MATCH($C114,Preços!$1:$1),0)," -")</f>
        <v xml:space="preserve"> -</v>
      </c>
      <c r="P114" s="14" t="str">
        <f>IFERROR(VLOOKUP($A114&amp;P$1,output!$A:$B,2,0)," -")</f>
        <v xml:space="preserve"> -</v>
      </c>
      <c r="Q114" s="18" t="str">
        <f>IFERROR(VLOOKUP(P114,Preços!$A:$AH,MATCH($C114,Preços!$1:$1),0)," -")</f>
        <v xml:space="preserve"> -</v>
      </c>
      <c r="R114" s="14" t="str">
        <f>IFERROR(VLOOKUP($A114&amp;R$1,output!$A:$B,2,0)," -")</f>
        <v xml:space="preserve"> -</v>
      </c>
      <c r="S114" s="18" t="str">
        <f>IFERROR(VLOOKUP(R114,Preços!$A:$AH,MATCH($C114,Preços!$1:$1),0)," -")</f>
        <v xml:space="preserve"> -</v>
      </c>
      <c r="T114" s="14" t="str">
        <f>IFERROR(VLOOKUP($A114&amp;T$1,output!$A:$B,2,0)," -")</f>
        <v>SpeedlogSpeedlog StandardCEInterior</v>
      </c>
      <c r="U114" s="18">
        <f>IFERROR(VLOOKUP(T114,Preços!$A:$AH,MATCH($C114,Preços!$1:$1),0)," -")</f>
        <v>38.4</v>
      </c>
      <c r="V114" s="14" t="str">
        <f>IFERROR(VLOOKUP($A114&amp;V$1,output!$A:$B,2,0)," -")</f>
        <v xml:space="preserve"> -</v>
      </c>
      <c r="W114" s="18" t="str">
        <f>IFERROR(VLOOKUP(V114,Preços!$A:$AH,MATCH($C114,Preços!$1:$1),0)," -")</f>
        <v xml:space="preserve"> -</v>
      </c>
      <c r="X114" s="22" t="str">
        <f t="shared" si="2"/>
        <v>Correios</v>
      </c>
      <c r="Y114" s="21">
        <f t="shared" si="3"/>
        <v>12.4</v>
      </c>
    </row>
    <row r="115" spans="1:25" x14ac:dyDescent="0.25">
      <c r="A115" s="16">
        <v>63112012</v>
      </c>
      <c r="B115" s="17">
        <v>0.9</v>
      </c>
      <c r="C115">
        <f>IF(AND(B115&gt;Preços!$M$1,B115&lt;=Preços!$N$1),Preços!$N$1,IF(AND(B115&gt;Preços!$N$1,B115&lt;=Preços!$O$1),Preços!$O$1,IF(AND(B115&gt;Preços!$O$1,B115&lt;=Preços!$P$1),Preços!$P$1,IF(AND(B115&gt;Preços!$P$1,B115&lt;=Preços!$Q$1),Preços!$Q$1,IF(AND(B115&gt;Preços!$Q$1,B115&lt;=Preços!$R$1),Preços!$R$1,IF(AND(B115&gt;Preços!$R$1,B115&lt;=Preços!$S$1),Preços!$S$1,IF(AND(B115&gt;Preços!$R$1,B115&lt;=Preços!$S$1),Preços!$S$1,IF(AND(B115&gt;Preços!$S$1,B115&lt;=Preços!$T$1),Preços!$T$1,IF(AND(B115&gt;Preços!$T$1,B115&lt;=Preços!$U$1),Preços!$U$1,IF(AND(B115&gt;Preços!$U$1,B115&lt;=Preços!$V$1),Preços!$V$1,IF(AND(B115&gt;Preços!$V$1,B115&lt;=Preços!$W$1),Preços!$W$1,IF(AND(B115&gt;Preços!$W$1,B115&lt;=Preços!$X$1),Preços!$X$1,IF(AND(B115&gt;Preços!$X$1,B115&lt;=Preços!$Y$1),Preços!$Y$1,IF(AND(B115&gt;Preços!$Y$1,B115&lt;=Preços!$Z$1),Preços!$Z$1,IF(AND(B115&gt;Preços!$Z$1,B115&lt;=Preços!$AA$1),Preços!$AA$1,IF(AND(B115&gt;Preços!$AA$1,B115&lt;=Preços!$AB$1),Preços!$AB$1,IF(AND(B115&gt;Preços!$AB$1,B115&lt;=Preços!$AC$1),Preços!$AC$1,IF(AND(B115&gt;Preços!$AC$1,B115&lt;=Preços!$AD$1),Preços!$AD$1,IF(AND(B115&gt;Preços!$AD$1,B115&lt;=Preços!$AE$1),Preços!$AE$1,IF(AND(B115&gt;Preços!$AE$1,B115&lt;=Preços!$AF$1),Preços!$AF$1,IF(AND(B115&gt;Preços!$AF$1,B115&lt;=Preços!$AG$1),Preços!$AG$1,IF(AND(B115&gt;Preços!$AG$1,B115&lt;=Preços!$AH$1),Preços!$AH$1))))))))))))))))))))))</f>
        <v>0.9</v>
      </c>
      <c r="D115" s="14" t="str">
        <f>IFERROR(VLOOKUP($A115&amp;D$1,output!$A:$B,2,0)," -")</f>
        <v>CorreiosImpresso EconômicoCEMódico</v>
      </c>
      <c r="E115" s="18">
        <f>IFERROR(VLOOKUP(D115,Preços!$A:$AH,MATCH($C115,Preços!$1:$1),0)," -")</f>
        <v>12.4</v>
      </c>
      <c r="F115" s="14" t="str">
        <f>IFERROR(VLOOKUP($A115&amp;F$1,output!$A:$B,2,0)," -")</f>
        <v xml:space="preserve"> -</v>
      </c>
      <c r="G115" s="18" t="str">
        <f>IFERROR(VLOOKUP(F115,Preços!$A:$AH,MATCH($C115,Preços!$1:$1),0)," -")</f>
        <v xml:space="preserve"> -</v>
      </c>
      <c r="H115" s="14" t="str">
        <f>IFERROR(VLOOKUP($A115&amp;H$1,output!$A:$B,2,0)," -")</f>
        <v xml:space="preserve"> -</v>
      </c>
      <c r="I115" s="18" t="str">
        <f>IFERROR(VLOOKUP(H115,Preços!$A:$AH,MATCH($C115,Preços!$1:$1),0)," -")</f>
        <v xml:space="preserve"> -</v>
      </c>
      <c r="J115" s="14" t="str">
        <f>IFERROR(VLOOKUP($A115&amp;J$1,output!$A:$B,2,0)," -")</f>
        <v>JadlogJadlog RodoviarioCECapital</v>
      </c>
      <c r="K115" s="18">
        <f>IFERROR(VLOOKUP(J115,Preços!$A:$AH,MATCH($C115,Preços!$1:$1),0)," -")</f>
        <v>14.42</v>
      </c>
      <c r="L115" s="14" t="str">
        <f>IFERROR(VLOOKUP($A115&amp;L$1,output!$A:$B,2,0)," -")</f>
        <v xml:space="preserve"> -</v>
      </c>
      <c r="M115" s="18" t="str">
        <f>IFERROR(VLOOKUP(L115,Preços!$A:$AH,MATCH($C115,Preços!$1:$1),0)," -")</f>
        <v xml:space="preserve"> -</v>
      </c>
      <c r="N115" s="14" t="str">
        <f>IFERROR(VLOOKUP($A115&amp;N$1,output!$A:$B,2,0)," -")</f>
        <v xml:space="preserve"> -</v>
      </c>
      <c r="O115" s="18" t="str">
        <f>IFERROR(VLOOKUP(N115,Preços!$A:$AH,MATCH($C115,Preços!$1:$1),0)," -")</f>
        <v xml:space="preserve"> -</v>
      </c>
      <c r="P115" s="14" t="str">
        <f>IFERROR(VLOOKUP($A115&amp;P$1,output!$A:$B,2,0)," -")</f>
        <v xml:space="preserve"> -</v>
      </c>
      <c r="Q115" s="18" t="str">
        <f>IFERROR(VLOOKUP(P115,Preços!$A:$AH,MATCH($C115,Preços!$1:$1),0)," -")</f>
        <v xml:space="preserve"> -</v>
      </c>
      <c r="R115" s="14" t="str">
        <f>IFERROR(VLOOKUP($A115&amp;R$1,output!$A:$B,2,0)," -")</f>
        <v xml:space="preserve"> -</v>
      </c>
      <c r="S115" s="18" t="str">
        <f>IFERROR(VLOOKUP(R115,Preços!$A:$AH,MATCH($C115,Preços!$1:$1),0)," -")</f>
        <v xml:space="preserve"> -</v>
      </c>
      <c r="T115" s="14" t="str">
        <f>IFERROR(VLOOKUP($A115&amp;T$1,output!$A:$B,2,0)," -")</f>
        <v>SpeedlogSpeedlog StandardCEInterior</v>
      </c>
      <c r="U115" s="18">
        <f>IFERROR(VLOOKUP(T115,Preços!$A:$AH,MATCH($C115,Preços!$1:$1),0)," -")</f>
        <v>38.4</v>
      </c>
      <c r="V115" s="14" t="str">
        <f>IFERROR(VLOOKUP($A115&amp;V$1,output!$A:$B,2,0)," -")</f>
        <v xml:space="preserve"> -</v>
      </c>
      <c r="W115" s="18" t="str">
        <f>IFERROR(VLOOKUP(V115,Preços!$A:$AH,MATCH($C115,Preços!$1:$1),0)," -")</f>
        <v xml:space="preserve"> -</v>
      </c>
      <c r="X115" s="22" t="str">
        <f t="shared" si="2"/>
        <v>Correios</v>
      </c>
      <c r="Y115" s="21">
        <f t="shared" si="3"/>
        <v>12.4</v>
      </c>
    </row>
    <row r="116" spans="1:25" x14ac:dyDescent="0.25">
      <c r="A116" s="16">
        <v>62022330</v>
      </c>
      <c r="B116" s="17">
        <v>0.9</v>
      </c>
      <c r="C116">
        <f>IF(AND(B116&gt;Preços!$M$1,B116&lt;=Preços!$N$1),Preços!$N$1,IF(AND(B116&gt;Preços!$N$1,B116&lt;=Preços!$O$1),Preços!$O$1,IF(AND(B116&gt;Preços!$O$1,B116&lt;=Preços!$P$1),Preços!$P$1,IF(AND(B116&gt;Preços!$P$1,B116&lt;=Preços!$Q$1),Preços!$Q$1,IF(AND(B116&gt;Preços!$Q$1,B116&lt;=Preços!$R$1),Preços!$R$1,IF(AND(B116&gt;Preços!$R$1,B116&lt;=Preços!$S$1),Preços!$S$1,IF(AND(B116&gt;Preços!$R$1,B116&lt;=Preços!$S$1),Preços!$S$1,IF(AND(B116&gt;Preços!$S$1,B116&lt;=Preços!$T$1),Preços!$T$1,IF(AND(B116&gt;Preços!$T$1,B116&lt;=Preços!$U$1),Preços!$U$1,IF(AND(B116&gt;Preços!$U$1,B116&lt;=Preços!$V$1),Preços!$V$1,IF(AND(B116&gt;Preços!$V$1,B116&lt;=Preços!$W$1),Preços!$W$1,IF(AND(B116&gt;Preços!$W$1,B116&lt;=Preços!$X$1),Preços!$X$1,IF(AND(B116&gt;Preços!$X$1,B116&lt;=Preços!$Y$1),Preços!$Y$1,IF(AND(B116&gt;Preços!$Y$1,B116&lt;=Preços!$Z$1),Preços!$Z$1,IF(AND(B116&gt;Preços!$Z$1,B116&lt;=Preços!$AA$1),Preços!$AA$1,IF(AND(B116&gt;Preços!$AA$1,B116&lt;=Preços!$AB$1),Preços!$AB$1,IF(AND(B116&gt;Preços!$AB$1,B116&lt;=Preços!$AC$1),Preços!$AC$1,IF(AND(B116&gt;Preços!$AC$1,B116&lt;=Preços!$AD$1),Preços!$AD$1,IF(AND(B116&gt;Preços!$AD$1,B116&lt;=Preços!$AE$1),Preços!$AE$1,IF(AND(B116&gt;Preços!$AE$1,B116&lt;=Preços!$AF$1),Preços!$AF$1,IF(AND(B116&gt;Preços!$AF$1,B116&lt;=Preços!$AG$1),Preços!$AG$1,IF(AND(B116&gt;Preços!$AG$1,B116&lt;=Preços!$AH$1),Preços!$AH$1))))))))))))))))))))))</f>
        <v>0.9</v>
      </c>
      <c r="D116" s="14" t="str">
        <f>IFERROR(VLOOKUP($A116&amp;D$1,output!$A:$B,2,0)," -")</f>
        <v>CorreiosImpresso EconômicoCEMódico</v>
      </c>
      <c r="E116" s="18">
        <f>IFERROR(VLOOKUP(D116,Preços!$A:$AH,MATCH($C116,Preços!$1:$1),0)," -")</f>
        <v>12.4</v>
      </c>
      <c r="F116" s="14" t="str">
        <f>IFERROR(VLOOKUP($A116&amp;F$1,output!$A:$B,2,0)," -")</f>
        <v xml:space="preserve"> -</v>
      </c>
      <c r="G116" s="18" t="str">
        <f>IFERROR(VLOOKUP(F116,Preços!$A:$AH,MATCH($C116,Preços!$1:$1),0)," -")</f>
        <v xml:space="preserve"> -</v>
      </c>
      <c r="H116" s="14" t="str">
        <f>IFERROR(VLOOKUP($A116&amp;H$1,output!$A:$B,2,0)," -")</f>
        <v xml:space="preserve"> -</v>
      </c>
      <c r="I116" s="18" t="str">
        <f>IFERROR(VLOOKUP(H116,Preços!$A:$AH,MATCH($C116,Preços!$1:$1),0)," -")</f>
        <v xml:space="preserve"> -</v>
      </c>
      <c r="J116" s="14" t="str">
        <f>IFERROR(VLOOKUP($A116&amp;J$1,output!$A:$B,2,0)," -")</f>
        <v>JadlogJadlog RodoviarioCECapital</v>
      </c>
      <c r="K116" s="18">
        <f>IFERROR(VLOOKUP(J116,Preços!$A:$AH,MATCH($C116,Preços!$1:$1),0)," -")</f>
        <v>14.42</v>
      </c>
      <c r="L116" s="14" t="str">
        <f>IFERROR(VLOOKUP($A116&amp;L$1,output!$A:$B,2,0)," -")</f>
        <v xml:space="preserve"> -</v>
      </c>
      <c r="M116" s="18" t="str">
        <f>IFERROR(VLOOKUP(L116,Preços!$A:$AH,MATCH($C116,Preços!$1:$1),0)," -")</f>
        <v xml:space="preserve"> -</v>
      </c>
      <c r="N116" s="14" t="str">
        <f>IFERROR(VLOOKUP($A116&amp;N$1,output!$A:$B,2,0)," -")</f>
        <v xml:space="preserve"> -</v>
      </c>
      <c r="O116" s="18" t="str">
        <f>IFERROR(VLOOKUP(N116,Preços!$A:$AH,MATCH($C116,Preços!$1:$1),0)," -")</f>
        <v xml:space="preserve"> -</v>
      </c>
      <c r="P116" s="14" t="str">
        <f>IFERROR(VLOOKUP($A116&amp;P$1,output!$A:$B,2,0)," -")</f>
        <v xml:space="preserve"> -</v>
      </c>
      <c r="Q116" s="18" t="str">
        <f>IFERROR(VLOOKUP(P116,Preços!$A:$AH,MATCH($C116,Preços!$1:$1),0)," -")</f>
        <v xml:space="preserve"> -</v>
      </c>
      <c r="R116" s="14" t="str">
        <f>IFERROR(VLOOKUP($A116&amp;R$1,output!$A:$B,2,0)," -")</f>
        <v xml:space="preserve"> -</v>
      </c>
      <c r="S116" s="18" t="str">
        <f>IFERROR(VLOOKUP(R116,Preços!$A:$AH,MATCH($C116,Preços!$1:$1),0)," -")</f>
        <v xml:space="preserve"> -</v>
      </c>
      <c r="T116" s="14" t="str">
        <f>IFERROR(VLOOKUP($A116&amp;T$1,output!$A:$B,2,0)," -")</f>
        <v>SpeedlogSpeedlog StandardCEInterior</v>
      </c>
      <c r="U116" s="18">
        <f>IFERROR(VLOOKUP(T116,Preços!$A:$AH,MATCH($C116,Preços!$1:$1),0)," -")</f>
        <v>38.4</v>
      </c>
      <c r="V116" s="14" t="str">
        <f>IFERROR(VLOOKUP($A116&amp;V$1,output!$A:$B,2,0)," -")</f>
        <v xml:space="preserve"> -</v>
      </c>
      <c r="W116" s="18" t="str">
        <f>IFERROR(VLOOKUP(V116,Preços!$A:$AH,MATCH($C116,Preços!$1:$1),0)," -")</f>
        <v xml:space="preserve"> -</v>
      </c>
      <c r="X116" s="22" t="str">
        <f t="shared" si="2"/>
        <v>Correios</v>
      </c>
      <c r="Y116" s="21">
        <f t="shared" si="3"/>
        <v>12.4</v>
      </c>
    </row>
    <row r="117" spans="1:25" x14ac:dyDescent="0.25">
      <c r="A117" s="16">
        <v>63024470</v>
      </c>
      <c r="B117" s="17">
        <v>0.9</v>
      </c>
      <c r="C117">
        <f>IF(AND(B117&gt;Preços!$M$1,B117&lt;=Preços!$N$1),Preços!$N$1,IF(AND(B117&gt;Preços!$N$1,B117&lt;=Preços!$O$1),Preços!$O$1,IF(AND(B117&gt;Preços!$O$1,B117&lt;=Preços!$P$1),Preços!$P$1,IF(AND(B117&gt;Preços!$P$1,B117&lt;=Preços!$Q$1),Preços!$Q$1,IF(AND(B117&gt;Preços!$Q$1,B117&lt;=Preços!$R$1),Preços!$R$1,IF(AND(B117&gt;Preços!$R$1,B117&lt;=Preços!$S$1),Preços!$S$1,IF(AND(B117&gt;Preços!$R$1,B117&lt;=Preços!$S$1),Preços!$S$1,IF(AND(B117&gt;Preços!$S$1,B117&lt;=Preços!$T$1),Preços!$T$1,IF(AND(B117&gt;Preços!$T$1,B117&lt;=Preços!$U$1),Preços!$U$1,IF(AND(B117&gt;Preços!$U$1,B117&lt;=Preços!$V$1),Preços!$V$1,IF(AND(B117&gt;Preços!$V$1,B117&lt;=Preços!$W$1),Preços!$W$1,IF(AND(B117&gt;Preços!$W$1,B117&lt;=Preços!$X$1),Preços!$X$1,IF(AND(B117&gt;Preços!$X$1,B117&lt;=Preços!$Y$1),Preços!$Y$1,IF(AND(B117&gt;Preços!$Y$1,B117&lt;=Preços!$Z$1),Preços!$Z$1,IF(AND(B117&gt;Preços!$Z$1,B117&lt;=Preços!$AA$1),Preços!$AA$1,IF(AND(B117&gt;Preços!$AA$1,B117&lt;=Preços!$AB$1),Preços!$AB$1,IF(AND(B117&gt;Preços!$AB$1,B117&lt;=Preços!$AC$1),Preços!$AC$1,IF(AND(B117&gt;Preços!$AC$1,B117&lt;=Preços!$AD$1),Preços!$AD$1,IF(AND(B117&gt;Preços!$AD$1,B117&lt;=Preços!$AE$1),Preços!$AE$1,IF(AND(B117&gt;Preços!$AE$1,B117&lt;=Preços!$AF$1),Preços!$AF$1,IF(AND(B117&gt;Preços!$AF$1,B117&lt;=Preços!$AG$1),Preços!$AG$1,IF(AND(B117&gt;Preços!$AG$1,B117&lt;=Preços!$AH$1),Preços!$AH$1))))))))))))))))))))))</f>
        <v>0.9</v>
      </c>
      <c r="D117" s="14" t="str">
        <f>IFERROR(VLOOKUP($A117&amp;D$1,output!$A:$B,2,0)," -")</f>
        <v>CorreiosImpresso EconômicoCEMódico</v>
      </c>
      <c r="E117" s="18">
        <f>IFERROR(VLOOKUP(D117,Preços!$A:$AH,MATCH($C117,Preços!$1:$1),0)," -")</f>
        <v>12.4</v>
      </c>
      <c r="F117" s="14" t="str">
        <f>IFERROR(VLOOKUP($A117&amp;F$1,output!$A:$B,2,0)," -")</f>
        <v xml:space="preserve"> -</v>
      </c>
      <c r="G117" s="18" t="str">
        <f>IFERROR(VLOOKUP(F117,Preços!$A:$AH,MATCH($C117,Preços!$1:$1),0)," -")</f>
        <v xml:space="preserve"> -</v>
      </c>
      <c r="H117" s="14" t="str">
        <f>IFERROR(VLOOKUP($A117&amp;H$1,output!$A:$B,2,0)," -")</f>
        <v xml:space="preserve"> -</v>
      </c>
      <c r="I117" s="18" t="str">
        <f>IFERROR(VLOOKUP(H117,Preços!$A:$AH,MATCH($C117,Preços!$1:$1),0)," -")</f>
        <v xml:space="preserve"> -</v>
      </c>
      <c r="J117" s="14" t="str">
        <f>IFERROR(VLOOKUP($A117&amp;J$1,output!$A:$B,2,0)," -")</f>
        <v>JadlogJadlog RodoviarioCECapital</v>
      </c>
      <c r="K117" s="18">
        <f>IFERROR(VLOOKUP(J117,Preços!$A:$AH,MATCH($C117,Preços!$1:$1),0)," -")</f>
        <v>14.42</v>
      </c>
      <c r="L117" s="14" t="str">
        <f>IFERROR(VLOOKUP($A117&amp;L$1,output!$A:$B,2,0)," -")</f>
        <v xml:space="preserve"> -</v>
      </c>
      <c r="M117" s="18" t="str">
        <f>IFERROR(VLOOKUP(L117,Preços!$A:$AH,MATCH($C117,Preços!$1:$1),0)," -")</f>
        <v xml:space="preserve"> -</v>
      </c>
      <c r="N117" s="14" t="str">
        <f>IFERROR(VLOOKUP($A117&amp;N$1,output!$A:$B,2,0)," -")</f>
        <v xml:space="preserve"> -</v>
      </c>
      <c r="O117" s="18" t="str">
        <f>IFERROR(VLOOKUP(N117,Preços!$A:$AH,MATCH($C117,Preços!$1:$1),0)," -")</f>
        <v xml:space="preserve"> -</v>
      </c>
      <c r="P117" s="14" t="str">
        <f>IFERROR(VLOOKUP($A117&amp;P$1,output!$A:$B,2,0)," -")</f>
        <v xml:space="preserve"> -</v>
      </c>
      <c r="Q117" s="18" t="str">
        <f>IFERROR(VLOOKUP(P117,Preços!$A:$AH,MATCH($C117,Preços!$1:$1),0)," -")</f>
        <v xml:space="preserve"> -</v>
      </c>
      <c r="R117" s="14" t="str">
        <f>IFERROR(VLOOKUP($A117&amp;R$1,output!$A:$B,2,0)," -")</f>
        <v xml:space="preserve"> -</v>
      </c>
      <c r="S117" s="18" t="str">
        <f>IFERROR(VLOOKUP(R117,Preços!$A:$AH,MATCH($C117,Preços!$1:$1),0)," -")</f>
        <v xml:space="preserve"> -</v>
      </c>
      <c r="T117" s="14" t="str">
        <f>IFERROR(VLOOKUP($A117&amp;T$1,output!$A:$B,2,0)," -")</f>
        <v>SpeedlogSpeedlog StandardCEInterior</v>
      </c>
      <c r="U117" s="18">
        <f>IFERROR(VLOOKUP(T117,Preços!$A:$AH,MATCH($C117,Preços!$1:$1),0)," -")</f>
        <v>38.4</v>
      </c>
      <c r="V117" s="14" t="str">
        <f>IFERROR(VLOOKUP($A117&amp;V$1,output!$A:$B,2,0)," -")</f>
        <v xml:space="preserve"> -</v>
      </c>
      <c r="W117" s="18" t="str">
        <f>IFERROR(VLOOKUP(V117,Preços!$A:$AH,MATCH($C117,Preços!$1:$1),0)," -")</f>
        <v xml:space="preserve"> -</v>
      </c>
      <c r="X117" s="22" t="str">
        <f t="shared" si="2"/>
        <v>Correios</v>
      </c>
      <c r="Y117" s="21">
        <f t="shared" si="3"/>
        <v>12.4</v>
      </c>
    </row>
    <row r="118" spans="1:25" x14ac:dyDescent="0.25">
      <c r="A118" s="16">
        <v>65137000</v>
      </c>
      <c r="B118" s="17">
        <v>0.9</v>
      </c>
      <c r="C118">
        <f>IF(AND(B118&gt;Preços!$M$1,B118&lt;=Preços!$N$1),Preços!$N$1,IF(AND(B118&gt;Preços!$N$1,B118&lt;=Preços!$O$1),Preços!$O$1,IF(AND(B118&gt;Preços!$O$1,B118&lt;=Preços!$P$1),Preços!$P$1,IF(AND(B118&gt;Preços!$P$1,B118&lt;=Preços!$Q$1),Preços!$Q$1,IF(AND(B118&gt;Preços!$Q$1,B118&lt;=Preços!$R$1),Preços!$R$1,IF(AND(B118&gt;Preços!$R$1,B118&lt;=Preços!$S$1),Preços!$S$1,IF(AND(B118&gt;Preços!$R$1,B118&lt;=Preços!$S$1),Preços!$S$1,IF(AND(B118&gt;Preços!$S$1,B118&lt;=Preços!$T$1),Preços!$T$1,IF(AND(B118&gt;Preços!$T$1,B118&lt;=Preços!$U$1),Preços!$U$1,IF(AND(B118&gt;Preços!$U$1,B118&lt;=Preços!$V$1),Preços!$V$1,IF(AND(B118&gt;Preços!$V$1,B118&lt;=Preços!$W$1),Preços!$W$1,IF(AND(B118&gt;Preços!$W$1,B118&lt;=Preços!$X$1),Preços!$X$1,IF(AND(B118&gt;Preços!$X$1,B118&lt;=Preços!$Y$1),Preços!$Y$1,IF(AND(B118&gt;Preços!$Y$1,B118&lt;=Preços!$Z$1),Preços!$Z$1,IF(AND(B118&gt;Preços!$Z$1,B118&lt;=Preços!$AA$1),Preços!$AA$1,IF(AND(B118&gt;Preços!$AA$1,B118&lt;=Preços!$AB$1),Preços!$AB$1,IF(AND(B118&gt;Preços!$AB$1,B118&lt;=Preços!$AC$1),Preços!$AC$1,IF(AND(B118&gt;Preços!$AC$1,B118&lt;=Preços!$AD$1),Preços!$AD$1,IF(AND(B118&gt;Preços!$AD$1,B118&lt;=Preços!$AE$1),Preços!$AE$1,IF(AND(B118&gt;Preços!$AE$1,B118&lt;=Preços!$AF$1),Preços!$AF$1,IF(AND(B118&gt;Preços!$AF$1,B118&lt;=Preços!$AG$1),Preços!$AG$1,IF(AND(B118&gt;Preços!$AG$1,B118&lt;=Preços!$AH$1),Preços!$AH$1))))))))))))))))))))))</f>
        <v>0.9</v>
      </c>
      <c r="D118" s="14" t="str">
        <f>IFERROR(VLOOKUP($A118&amp;D$1,output!$A:$B,2,0)," -")</f>
        <v>CorreiosImpresso EconômicoMAMódico</v>
      </c>
      <c r="E118" s="18">
        <f>IFERROR(VLOOKUP(D118,Preços!$A:$AH,MATCH($C118,Preços!$1:$1),0)," -")</f>
        <v>12.4</v>
      </c>
      <c r="F118" s="14" t="str">
        <f>IFERROR(VLOOKUP($A118&amp;F$1,output!$A:$B,2,0)," -")</f>
        <v xml:space="preserve"> -</v>
      </c>
      <c r="G118" s="18" t="str">
        <f>IFERROR(VLOOKUP(F118,Preços!$A:$AH,MATCH($C118,Preços!$1:$1),0)," -")</f>
        <v xml:space="preserve"> -</v>
      </c>
      <c r="H118" s="14" t="str">
        <f>IFERROR(VLOOKUP($A118&amp;H$1,output!$A:$B,2,0)," -")</f>
        <v>Flash CourierFlash Courier PACMAInterior</v>
      </c>
      <c r="I118" s="18">
        <f>IFERROR(VLOOKUP(H118,Preços!$A:$AH,MATCH($C118,Preços!$1:$1),0)," -")</f>
        <v>26</v>
      </c>
      <c r="J118" s="14" t="str">
        <f>IFERROR(VLOOKUP($A118&amp;J$1,output!$A:$B,2,0)," -")</f>
        <v>JadlogJadlog RodoviarioMACapital</v>
      </c>
      <c r="K118" s="18">
        <f>IFERROR(VLOOKUP(J118,Preços!$A:$AH,MATCH($C118,Preços!$1:$1),0)," -")</f>
        <v>13.55</v>
      </c>
      <c r="L118" s="14" t="str">
        <f>IFERROR(VLOOKUP($A118&amp;L$1,output!$A:$B,2,0)," -")</f>
        <v xml:space="preserve"> -</v>
      </c>
      <c r="M118" s="18" t="str">
        <f>IFERROR(VLOOKUP(L118,Preços!$A:$AH,MATCH($C118,Preços!$1:$1),0)," -")</f>
        <v xml:space="preserve"> -</v>
      </c>
      <c r="N118" s="14" t="str">
        <f>IFERROR(VLOOKUP($A118&amp;N$1,output!$A:$B,2,0)," -")</f>
        <v xml:space="preserve"> -</v>
      </c>
      <c r="O118" s="18" t="str">
        <f>IFERROR(VLOOKUP(N118,Preços!$A:$AH,MATCH($C118,Preços!$1:$1),0)," -")</f>
        <v xml:space="preserve"> -</v>
      </c>
      <c r="P118" s="14" t="str">
        <f>IFERROR(VLOOKUP($A118&amp;P$1,output!$A:$B,2,0)," -")</f>
        <v xml:space="preserve"> -</v>
      </c>
      <c r="Q118" s="18" t="str">
        <f>IFERROR(VLOOKUP(P118,Preços!$A:$AH,MATCH($C118,Preços!$1:$1),0)," -")</f>
        <v xml:space="preserve"> -</v>
      </c>
      <c r="R118" s="14" t="str">
        <f>IFERROR(VLOOKUP($A118&amp;R$1,output!$A:$B,2,0)," -")</f>
        <v xml:space="preserve"> -</v>
      </c>
      <c r="S118" s="18" t="str">
        <f>IFERROR(VLOOKUP(R118,Preços!$A:$AH,MATCH($C118,Preços!$1:$1),0)," -")</f>
        <v xml:space="preserve"> -</v>
      </c>
      <c r="T118" s="14" t="str">
        <f>IFERROR(VLOOKUP($A118&amp;T$1,output!$A:$B,2,0)," -")</f>
        <v>SpeedlogSpeedlog StandardMAInterior</v>
      </c>
      <c r="U118" s="18">
        <f>IFERROR(VLOOKUP(T118,Preços!$A:$AH,MATCH($C118,Preços!$1:$1),0)," -")</f>
        <v>33.46</v>
      </c>
      <c r="V118" s="14" t="str">
        <f>IFERROR(VLOOKUP($A118&amp;V$1,output!$A:$B,2,0)," -")</f>
        <v xml:space="preserve"> -</v>
      </c>
      <c r="W118" s="18" t="str">
        <f>IFERROR(VLOOKUP(V118,Preços!$A:$AH,MATCH($C118,Preços!$1:$1),0)," -")</f>
        <v xml:space="preserve"> -</v>
      </c>
      <c r="X118" s="22" t="str">
        <f t="shared" si="2"/>
        <v>Correios</v>
      </c>
      <c r="Y118" s="21">
        <f t="shared" si="3"/>
        <v>12.4</v>
      </c>
    </row>
    <row r="119" spans="1:25" x14ac:dyDescent="0.25">
      <c r="A119" s="16">
        <v>63031130</v>
      </c>
      <c r="B119" s="17">
        <v>0.9</v>
      </c>
      <c r="C119">
        <f>IF(AND(B119&gt;Preços!$M$1,B119&lt;=Preços!$N$1),Preços!$N$1,IF(AND(B119&gt;Preços!$N$1,B119&lt;=Preços!$O$1),Preços!$O$1,IF(AND(B119&gt;Preços!$O$1,B119&lt;=Preços!$P$1),Preços!$P$1,IF(AND(B119&gt;Preços!$P$1,B119&lt;=Preços!$Q$1),Preços!$Q$1,IF(AND(B119&gt;Preços!$Q$1,B119&lt;=Preços!$R$1),Preços!$R$1,IF(AND(B119&gt;Preços!$R$1,B119&lt;=Preços!$S$1),Preços!$S$1,IF(AND(B119&gt;Preços!$R$1,B119&lt;=Preços!$S$1),Preços!$S$1,IF(AND(B119&gt;Preços!$S$1,B119&lt;=Preços!$T$1),Preços!$T$1,IF(AND(B119&gt;Preços!$T$1,B119&lt;=Preços!$U$1),Preços!$U$1,IF(AND(B119&gt;Preços!$U$1,B119&lt;=Preços!$V$1),Preços!$V$1,IF(AND(B119&gt;Preços!$V$1,B119&lt;=Preços!$W$1),Preços!$W$1,IF(AND(B119&gt;Preços!$W$1,B119&lt;=Preços!$X$1),Preços!$X$1,IF(AND(B119&gt;Preços!$X$1,B119&lt;=Preços!$Y$1),Preços!$Y$1,IF(AND(B119&gt;Preços!$Y$1,B119&lt;=Preços!$Z$1),Preços!$Z$1,IF(AND(B119&gt;Preços!$Z$1,B119&lt;=Preços!$AA$1),Preços!$AA$1,IF(AND(B119&gt;Preços!$AA$1,B119&lt;=Preços!$AB$1),Preços!$AB$1,IF(AND(B119&gt;Preços!$AB$1,B119&lt;=Preços!$AC$1),Preços!$AC$1,IF(AND(B119&gt;Preços!$AC$1,B119&lt;=Preços!$AD$1),Preços!$AD$1,IF(AND(B119&gt;Preços!$AD$1,B119&lt;=Preços!$AE$1),Preços!$AE$1,IF(AND(B119&gt;Preços!$AE$1,B119&lt;=Preços!$AF$1),Preços!$AF$1,IF(AND(B119&gt;Preços!$AF$1,B119&lt;=Preços!$AG$1),Preços!$AG$1,IF(AND(B119&gt;Preços!$AG$1,B119&lt;=Preços!$AH$1),Preços!$AH$1))))))))))))))))))))))</f>
        <v>0.9</v>
      </c>
      <c r="D119" s="14" t="str">
        <f>IFERROR(VLOOKUP($A119&amp;D$1,output!$A:$B,2,0)," -")</f>
        <v>CorreiosImpresso EconômicoCEMódico</v>
      </c>
      <c r="E119" s="18">
        <f>IFERROR(VLOOKUP(D119,Preços!$A:$AH,MATCH($C119,Preços!$1:$1),0)," -")</f>
        <v>12.4</v>
      </c>
      <c r="F119" s="14" t="str">
        <f>IFERROR(VLOOKUP($A119&amp;F$1,output!$A:$B,2,0)," -")</f>
        <v xml:space="preserve"> -</v>
      </c>
      <c r="G119" s="18" t="str">
        <f>IFERROR(VLOOKUP(F119,Preços!$A:$AH,MATCH($C119,Preços!$1:$1),0)," -")</f>
        <v xml:space="preserve"> -</v>
      </c>
      <c r="H119" s="14" t="str">
        <f>IFERROR(VLOOKUP($A119&amp;H$1,output!$A:$B,2,0)," -")</f>
        <v xml:space="preserve"> -</v>
      </c>
      <c r="I119" s="18" t="str">
        <f>IFERROR(VLOOKUP(H119,Preços!$A:$AH,MATCH($C119,Preços!$1:$1),0)," -")</f>
        <v xml:space="preserve"> -</v>
      </c>
      <c r="J119" s="14" t="str">
        <f>IFERROR(VLOOKUP($A119&amp;J$1,output!$A:$B,2,0)," -")</f>
        <v>JadlogJadlog RodoviarioCECapital</v>
      </c>
      <c r="K119" s="18">
        <f>IFERROR(VLOOKUP(J119,Preços!$A:$AH,MATCH($C119,Preços!$1:$1),0)," -")</f>
        <v>14.42</v>
      </c>
      <c r="L119" s="14" t="str">
        <f>IFERROR(VLOOKUP($A119&amp;L$1,output!$A:$B,2,0)," -")</f>
        <v xml:space="preserve"> -</v>
      </c>
      <c r="M119" s="18" t="str">
        <f>IFERROR(VLOOKUP(L119,Preços!$A:$AH,MATCH($C119,Preços!$1:$1),0)," -")</f>
        <v xml:space="preserve"> -</v>
      </c>
      <c r="N119" s="14" t="str">
        <f>IFERROR(VLOOKUP($A119&amp;N$1,output!$A:$B,2,0)," -")</f>
        <v xml:space="preserve"> -</v>
      </c>
      <c r="O119" s="18" t="str">
        <f>IFERROR(VLOOKUP(N119,Preços!$A:$AH,MATCH($C119,Preços!$1:$1),0)," -")</f>
        <v xml:space="preserve"> -</v>
      </c>
      <c r="P119" s="14" t="str">
        <f>IFERROR(VLOOKUP($A119&amp;P$1,output!$A:$B,2,0)," -")</f>
        <v xml:space="preserve"> -</v>
      </c>
      <c r="Q119" s="18" t="str">
        <f>IFERROR(VLOOKUP(P119,Preços!$A:$AH,MATCH($C119,Preços!$1:$1),0)," -")</f>
        <v xml:space="preserve"> -</v>
      </c>
      <c r="R119" s="14" t="str">
        <f>IFERROR(VLOOKUP($A119&amp;R$1,output!$A:$B,2,0)," -")</f>
        <v xml:space="preserve"> -</v>
      </c>
      <c r="S119" s="18" t="str">
        <f>IFERROR(VLOOKUP(R119,Preços!$A:$AH,MATCH($C119,Preços!$1:$1),0)," -")</f>
        <v xml:space="preserve"> -</v>
      </c>
      <c r="T119" s="14" t="str">
        <f>IFERROR(VLOOKUP($A119&amp;T$1,output!$A:$B,2,0)," -")</f>
        <v>SpeedlogSpeedlog StandardCEInterior</v>
      </c>
      <c r="U119" s="18">
        <f>IFERROR(VLOOKUP(T119,Preços!$A:$AH,MATCH($C119,Preços!$1:$1),0)," -")</f>
        <v>38.4</v>
      </c>
      <c r="V119" s="14" t="str">
        <f>IFERROR(VLOOKUP($A119&amp;V$1,output!$A:$B,2,0)," -")</f>
        <v xml:space="preserve"> -</v>
      </c>
      <c r="W119" s="18" t="str">
        <f>IFERROR(VLOOKUP(V119,Preços!$A:$AH,MATCH($C119,Preços!$1:$1),0)," -")</f>
        <v xml:space="preserve"> -</v>
      </c>
      <c r="X119" s="22" t="str">
        <f t="shared" si="2"/>
        <v>Correios</v>
      </c>
      <c r="Y119" s="21">
        <f t="shared" si="3"/>
        <v>12.4</v>
      </c>
    </row>
    <row r="120" spans="1:25" x14ac:dyDescent="0.25">
      <c r="A120" s="16">
        <v>63180000</v>
      </c>
      <c r="B120" s="17">
        <v>0.9</v>
      </c>
      <c r="C120">
        <f>IF(AND(B120&gt;Preços!$M$1,B120&lt;=Preços!$N$1),Preços!$N$1,IF(AND(B120&gt;Preços!$N$1,B120&lt;=Preços!$O$1),Preços!$O$1,IF(AND(B120&gt;Preços!$O$1,B120&lt;=Preços!$P$1),Preços!$P$1,IF(AND(B120&gt;Preços!$P$1,B120&lt;=Preços!$Q$1),Preços!$Q$1,IF(AND(B120&gt;Preços!$Q$1,B120&lt;=Preços!$R$1),Preços!$R$1,IF(AND(B120&gt;Preços!$R$1,B120&lt;=Preços!$S$1),Preços!$S$1,IF(AND(B120&gt;Preços!$R$1,B120&lt;=Preços!$S$1),Preços!$S$1,IF(AND(B120&gt;Preços!$S$1,B120&lt;=Preços!$T$1),Preços!$T$1,IF(AND(B120&gt;Preços!$T$1,B120&lt;=Preços!$U$1),Preços!$U$1,IF(AND(B120&gt;Preços!$U$1,B120&lt;=Preços!$V$1),Preços!$V$1,IF(AND(B120&gt;Preços!$V$1,B120&lt;=Preços!$W$1),Preços!$W$1,IF(AND(B120&gt;Preços!$W$1,B120&lt;=Preços!$X$1),Preços!$X$1,IF(AND(B120&gt;Preços!$X$1,B120&lt;=Preços!$Y$1),Preços!$Y$1,IF(AND(B120&gt;Preços!$Y$1,B120&lt;=Preços!$Z$1),Preços!$Z$1,IF(AND(B120&gt;Preços!$Z$1,B120&lt;=Preços!$AA$1),Preços!$AA$1,IF(AND(B120&gt;Preços!$AA$1,B120&lt;=Preços!$AB$1),Preços!$AB$1,IF(AND(B120&gt;Preços!$AB$1,B120&lt;=Preços!$AC$1),Preços!$AC$1,IF(AND(B120&gt;Preços!$AC$1,B120&lt;=Preços!$AD$1),Preços!$AD$1,IF(AND(B120&gt;Preços!$AD$1,B120&lt;=Preços!$AE$1),Preços!$AE$1,IF(AND(B120&gt;Preços!$AE$1,B120&lt;=Preços!$AF$1),Preços!$AF$1,IF(AND(B120&gt;Preços!$AF$1,B120&lt;=Preços!$AG$1),Preços!$AG$1,IF(AND(B120&gt;Preços!$AG$1,B120&lt;=Preços!$AH$1),Preços!$AH$1))))))))))))))))))))))</f>
        <v>0.9</v>
      </c>
      <c r="D120" s="14" t="str">
        <f>IFERROR(VLOOKUP($A120&amp;D$1,output!$A:$B,2,0)," -")</f>
        <v>CorreiosImpresso EconômicoCEMódico</v>
      </c>
      <c r="E120" s="18">
        <f>IFERROR(VLOOKUP(D120,Preços!$A:$AH,MATCH($C120,Preços!$1:$1),0)," -")</f>
        <v>12.4</v>
      </c>
      <c r="F120" s="14" t="str">
        <f>IFERROR(VLOOKUP($A120&amp;F$1,output!$A:$B,2,0)," -")</f>
        <v xml:space="preserve"> -</v>
      </c>
      <c r="G120" s="18" t="str">
        <f>IFERROR(VLOOKUP(F120,Preços!$A:$AH,MATCH($C120,Preços!$1:$1),0)," -")</f>
        <v xml:space="preserve"> -</v>
      </c>
      <c r="H120" s="14" t="str">
        <f>IFERROR(VLOOKUP($A120&amp;H$1,output!$A:$B,2,0)," -")</f>
        <v xml:space="preserve"> -</v>
      </c>
      <c r="I120" s="18" t="str">
        <f>IFERROR(VLOOKUP(H120,Preços!$A:$AH,MATCH($C120,Preços!$1:$1),0)," -")</f>
        <v xml:space="preserve"> -</v>
      </c>
      <c r="J120" s="14" t="str">
        <f>IFERROR(VLOOKUP($A120&amp;J$1,output!$A:$B,2,0)," -")</f>
        <v>JadlogJadlog RodoviarioCECapital</v>
      </c>
      <c r="K120" s="18">
        <f>IFERROR(VLOOKUP(J120,Preços!$A:$AH,MATCH($C120,Preços!$1:$1),0)," -")</f>
        <v>14.42</v>
      </c>
      <c r="L120" s="14" t="str">
        <f>IFERROR(VLOOKUP($A120&amp;L$1,output!$A:$B,2,0)," -")</f>
        <v xml:space="preserve"> -</v>
      </c>
      <c r="M120" s="18" t="str">
        <f>IFERROR(VLOOKUP(L120,Preços!$A:$AH,MATCH($C120,Preços!$1:$1),0)," -")</f>
        <v xml:space="preserve"> -</v>
      </c>
      <c r="N120" s="14" t="str">
        <f>IFERROR(VLOOKUP($A120&amp;N$1,output!$A:$B,2,0)," -")</f>
        <v xml:space="preserve"> -</v>
      </c>
      <c r="O120" s="18" t="str">
        <f>IFERROR(VLOOKUP(N120,Preços!$A:$AH,MATCH($C120,Preços!$1:$1),0)," -")</f>
        <v xml:space="preserve"> -</v>
      </c>
      <c r="P120" s="14" t="str">
        <f>IFERROR(VLOOKUP($A120&amp;P$1,output!$A:$B,2,0)," -")</f>
        <v xml:space="preserve"> -</v>
      </c>
      <c r="Q120" s="18" t="str">
        <f>IFERROR(VLOOKUP(P120,Preços!$A:$AH,MATCH($C120,Preços!$1:$1),0)," -")</f>
        <v xml:space="preserve"> -</v>
      </c>
      <c r="R120" s="14" t="str">
        <f>IFERROR(VLOOKUP($A120&amp;R$1,output!$A:$B,2,0)," -")</f>
        <v xml:space="preserve"> -</v>
      </c>
      <c r="S120" s="18" t="str">
        <f>IFERROR(VLOOKUP(R120,Preços!$A:$AH,MATCH($C120,Preços!$1:$1),0)," -")</f>
        <v xml:space="preserve"> -</v>
      </c>
      <c r="T120" s="14" t="str">
        <f>IFERROR(VLOOKUP($A120&amp;T$1,output!$A:$B,2,0)," -")</f>
        <v>SpeedlogSpeedlog StandardCEInterior</v>
      </c>
      <c r="U120" s="18">
        <f>IFERROR(VLOOKUP(T120,Preços!$A:$AH,MATCH($C120,Preços!$1:$1),0)," -")</f>
        <v>38.4</v>
      </c>
      <c r="V120" s="14" t="str">
        <f>IFERROR(VLOOKUP($A120&amp;V$1,output!$A:$B,2,0)," -")</f>
        <v xml:space="preserve"> -</v>
      </c>
      <c r="W120" s="18" t="str">
        <f>IFERROR(VLOOKUP(V120,Preços!$A:$AH,MATCH($C120,Preços!$1:$1),0)," -")</f>
        <v xml:space="preserve"> -</v>
      </c>
      <c r="X120" s="22" t="str">
        <f t="shared" si="2"/>
        <v>Correios</v>
      </c>
      <c r="Y120" s="21">
        <f t="shared" si="3"/>
        <v>12.4</v>
      </c>
    </row>
    <row r="121" spans="1:25" x14ac:dyDescent="0.25">
      <c r="A121" s="16">
        <v>62043225</v>
      </c>
      <c r="B121" s="17">
        <v>0.9</v>
      </c>
      <c r="C121">
        <f>IF(AND(B121&gt;Preços!$M$1,B121&lt;=Preços!$N$1),Preços!$N$1,IF(AND(B121&gt;Preços!$N$1,B121&lt;=Preços!$O$1),Preços!$O$1,IF(AND(B121&gt;Preços!$O$1,B121&lt;=Preços!$P$1),Preços!$P$1,IF(AND(B121&gt;Preços!$P$1,B121&lt;=Preços!$Q$1),Preços!$Q$1,IF(AND(B121&gt;Preços!$Q$1,B121&lt;=Preços!$R$1),Preços!$R$1,IF(AND(B121&gt;Preços!$R$1,B121&lt;=Preços!$S$1),Preços!$S$1,IF(AND(B121&gt;Preços!$R$1,B121&lt;=Preços!$S$1),Preços!$S$1,IF(AND(B121&gt;Preços!$S$1,B121&lt;=Preços!$T$1),Preços!$T$1,IF(AND(B121&gt;Preços!$T$1,B121&lt;=Preços!$U$1),Preços!$U$1,IF(AND(B121&gt;Preços!$U$1,B121&lt;=Preços!$V$1),Preços!$V$1,IF(AND(B121&gt;Preços!$V$1,B121&lt;=Preços!$W$1),Preços!$W$1,IF(AND(B121&gt;Preços!$W$1,B121&lt;=Preços!$X$1),Preços!$X$1,IF(AND(B121&gt;Preços!$X$1,B121&lt;=Preços!$Y$1),Preços!$Y$1,IF(AND(B121&gt;Preços!$Y$1,B121&lt;=Preços!$Z$1),Preços!$Z$1,IF(AND(B121&gt;Preços!$Z$1,B121&lt;=Preços!$AA$1),Preços!$AA$1,IF(AND(B121&gt;Preços!$AA$1,B121&lt;=Preços!$AB$1),Preços!$AB$1,IF(AND(B121&gt;Preços!$AB$1,B121&lt;=Preços!$AC$1),Preços!$AC$1,IF(AND(B121&gt;Preços!$AC$1,B121&lt;=Preços!$AD$1),Preços!$AD$1,IF(AND(B121&gt;Preços!$AD$1,B121&lt;=Preços!$AE$1),Preços!$AE$1,IF(AND(B121&gt;Preços!$AE$1,B121&lt;=Preços!$AF$1),Preços!$AF$1,IF(AND(B121&gt;Preços!$AF$1,B121&lt;=Preços!$AG$1),Preços!$AG$1,IF(AND(B121&gt;Preços!$AG$1,B121&lt;=Preços!$AH$1),Preços!$AH$1))))))))))))))))))))))</f>
        <v>0.9</v>
      </c>
      <c r="D121" s="14" t="str">
        <f>IFERROR(VLOOKUP($A121&amp;D$1,output!$A:$B,2,0)," -")</f>
        <v>CorreiosImpresso EconômicoCEMódico</v>
      </c>
      <c r="E121" s="18">
        <f>IFERROR(VLOOKUP(D121,Preços!$A:$AH,MATCH($C121,Preços!$1:$1),0)," -")</f>
        <v>12.4</v>
      </c>
      <c r="F121" s="14" t="str">
        <f>IFERROR(VLOOKUP($A121&amp;F$1,output!$A:$B,2,0)," -")</f>
        <v xml:space="preserve"> -</v>
      </c>
      <c r="G121" s="18" t="str">
        <f>IFERROR(VLOOKUP(F121,Preços!$A:$AH,MATCH($C121,Preços!$1:$1),0)," -")</f>
        <v xml:space="preserve"> -</v>
      </c>
      <c r="H121" s="14" t="str">
        <f>IFERROR(VLOOKUP($A121&amp;H$1,output!$A:$B,2,0)," -")</f>
        <v xml:space="preserve"> -</v>
      </c>
      <c r="I121" s="18" t="str">
        <f>IFERROR(VLOOKUP(H121,Preços!$A:$AH,MATCH($C121,Preços!$1:$1),0)," -")</f>
        <v xml:space="preserve"> -</v>
      </c>
      <c r="J121" s="14" t="str">
        <f>IFERROR(VLOOKUP($A121&amp;J$1,output!$A:$B,2,0)," -")</f>
        <v>JadlogJadlog RodoviarioCECapital</v>
      </c>
      <c r="K121" s="18">
        <f>IFERROR(VLOOKUP(J121,Preços!$A:$AH,MATCH($C121,Preços!$1:$1),0)," -")</f>
        <v>14.42</v>
      </c>
      <c r="L121" s="14" t="str">
        <f>IFERROR(VLOOKUP($A121&amp;L$1,output!$A:$B,2,0)," -")</f>
        <v xml:space="preserve"> -</v>
      </c>
      <c r="M121" s="18" t="str">
        <f>IFERROR(VLOOKUP(L121,Preços!$A:$AH,MATCH($C121,Preços!$1:$1),0)," -")</f>
        <v xml:space="preserve"> -</v>
      </c>
      <c r="N121" s="14" t="str">
        <f>IFERROR(VLOOKUP($A121&amp;N$1,output!$A:$B,2,0)," -")</f>
        <v xml:space="preserve"> -</v>
      </c>
      <c r="O121" s="18" t="str">
        <f>IFERROR(VLOOKUP(N121,Preços!$A:$AH,MATCH($C121,Preços!$1:$1),0)," -")</f>
        <v xml:space="preserve"> -</v>
      </c>
      <c r="P121" s="14" t="str">
        <f>IFERROR(VLOOKUP($A121&amp;P$1,output!$A:$B,2,0)," -")</f>
        <v xml:space="preserve"> -</v>
      </c>
      <c r="Q121" s="18" t="str">
        <f>IFERROR(VLOOKUP(P121,Preços!$A:$AH,MATCH($C121,Preços!$1:$1),0)," -")</f>
        <v xml:space="preserve"> -</v>
      </c>
      <c r="R121" s="14" t="str">
        <f>IFERROR(VLOOKUP($A121&amp;R$1,output!$A:$B,2,0)," -")</f>
        <v xml:space="preserve"> -</v>
      </c>
      <c r="S121" s="18" t="str">
        <f>IFERROR(VLOOKUP(R121,Preços!$A:$AH,MATCH($C121,Preços!$1:$1),0)," -")</f>
        <v xml:space="preserve"> -</v>
      </c>
      <c r="T121" s="14" t="str">
        <f>IFERROR(VLOOKUP($A121&amp;T$1,output!$A:$B,2,0)," -")</f>
        <v>SpeedlogSpeedlog StandardCEInterior</v>
      </c>
      <c r="U121" s="18">
        <f>IFERROR(VLOOKUP(T121,Preços!$A:$AH,MATCH($C121,Preços!$1:$1),0)," -")</f>
        <v>38.4</v>
      </c>
      <c r="V121" s="14" t="str">
        <f>IFERROR(VLOOKUP($A121&amp;V$1,output!$A:$B,2,0)," -")</f>
        <v xml:space="preserve"> -</v>
      </c>
      <c r="W121" s="18" t="str">
        <f>IFERROR(VLOOKUP(V121,Preços!$A:$AH,MATCH($C121,Preços!$1:$1),0)," -")</f>
        <v xml:space="preserve"> -</v>
      </c>
      <c r="X121" s="22" t="str">
        <f t="shared" si="2"/>
        <v>Correios</v>
      </c>
      <c r="Y121" s="21">
        <f t="shared" si="3"/>
        <v>12.4</v>
      </c>
    </row>
    <row r="122" spans="1:25" x14ac:dyDescent="0.25">
      <c r="A122" s="16">
        <v>64208105</v>
      </c>
      <c r="B122" s="17">
        <v>0.9</v>
      </c>
      <c r="C122">
        <f>IF(AND(B122&gt;Preços!$M$1,B122&lt;=Preços!$N$1),Preços!$N$1,IF(AND(B122&gt;Preços!$N$1,B122&lt;=Preços!$O$1),Preços!$O$1,IF(AND(B122&gt;Preços!$O$1,B122&lt;=Preços!$P$1),Preços!$P$1,IF(AND(B122&gt;Preços!$P$1,B122&lt;=Preços!$Q$1),Preços!$Q$1,IF(AND(B122&gt;Preços!$Q$1,B122&lt;=Preços!$R$1),Preços!$R$1,IF(AND(B122&gt;Preços!$R$1,B122&lt;=Preços!$S$1),Preços!$S$1,IF(AND(B122&gt;Preços!$R$1,B122&lt;=Preços!$S$1),Preços!$S$1,IF(AND(B122&gt;Preços!$S$1,B122&lt;=Preços!$T$1),Preços!$T$1,IF(AND(B122&gt;Preços!$T$1,B122&lt;=Preços!$U$1),Preços!$U$1,IF(AND(B122&gt;Preços!$U$1,B122&lt;=Preços!$V$1),Preços!$V$1,IF(AND(B122&gt;Preços!$V$1,B122&lt;=Preços!$W$1),Preços!$W$1,IF(AND(B122&gt;Preços!$W$1,B122&lt;=Preços!$X$1),Preços!$X$1,IF(AND(B122&gt;Preços!$X$1,B122&lt;=Preços!$Y$1),Preços!$Y$1,IF(AND(B122&gt;Preços!$Y$1,B122&lt;=Preços!$Z$1),Preços!$Z$1,IF(AND(B122&gt;Preços!$Z$1,B122&lt;=Preços!$AA$1),Preços!$AA$1,IF(AND(B122&gt;Preços!$AA$1,B122&lt;=Preços!$AB$1),Preços!$AB$1,IF(AND(B122&gt;Preços!$AB$1,B122&lt;=Preços!$AC$1),Preços!$AC$1,IF(AND(B122&gt;Preços!$AC$1,B122&lt;=Preços!$AD$1),Preços!$AD$1,IF(AND(B122&gt;Preços!$AD$1,B122&lt;=Preços!$AE$1),Preços!$AE$1,IF(AND(B122&gt;Preços!$AE$1,B122&lt;=Preços!$AF$1),Preços!$AF$1,IF(AND(B122&gt;Preços!$AF$1,B122&lt;=Preços!$AG$1),Preços!$AG$1,IF(AND(B122&gt;Preços!$AG$1,B122&lt;=Preços!$AH$1),Preços!$AH$1))))))))))))))))))))))</f>
        <v>0.9</v>
      </c>
      <c r="D122" s="14" t="str">
        <f>IFERROR(VLOOKUP($A122&amp;D$1,output!$A:$B,2,0)," -")</f>
        <v>CorreiosImpresso EconômicoPIMódico</v>
      </c>
      <c r="E122" s="18">
        <f>IFERROR(VLOOKUP(D122,Preços!$A:$AH,MATCH($C122,Preços!$1:$1),0)," -")</f>
        <v>12.4</v>
      </c>
      <c r="F122" s="14" t="str">
        <f>IFERROR(VLOOKUP($A122&amp;F$1,output!$A:$B,2,0)," -")</f>
        <v xml:space="preserve"> -</v>
      </c>
      <c r="G122" s="18" t="str">
        <f>IFERROR(VLOOKUP(F122,Preços!$A:$AH,MATCH($C122,Preços!$1:$1),0)," -")</f>
        <v xml:space="preserve"> -</v>
      </c>
      <c r="H122" s="14" t="str">
        <f>IFERROR(VLOOKUP($A122&amp;H$1,output!$A:$B,2,0)," -")</f>
        <v xml:space="preserve"> -</v>
      </c>
      <c r="I122" s="18" t="str">
        <f>IFERROR(VLOOKUP(H122,Preços!$A:$AH,MATCH($C122,Preços!$1:$1),0)," -")</f>
        <v xml:space="preserve"> -</v>
      </c>
      <c r="J122" s="14" t="str">
        <f>IFERROR(VLOOKUP($A122&amp;J$1,output!$A:$B,2,0)," -")</f>
        <v>JadlogJadlog RodoviarioPIInterior</v>
      </c>
      <c r="K122" s="18">
        <f>IFERROR(VLOOKUP(J122,Preços!$A:$AH,MATCH($C122,Preços!$1:$1),0)," -")</f>
        <v>46.75</v>
      </c>
      <c r="L122" s="14" t="str">
        <f>IFERROR(VLOOKUP($A122&amp;L$1,output!$A:$B,2,0)," -")</f>
        <v xml:space="preserve"> -</v>
      </c>
      <c r="M122" s="18" t="str">
        <f>IFERROR(VLOOKUP(L122,Preços!$A:$AH,MATCH($C122,Preços!$1:$1),0)," -")</f>
        <v xml:space="preserve"> -</v>
      </c>
      <c r="N122" s="14" t="str">
        <f>IFERROR(VLOOKUP($A122&amp;N$1,output!$A:$B,2,0)," -")</f>
        <v xml:space="preserve"> -</v>
      </c>
      <c r="O122" s="18" t="str">
        <f>IFERROR(VLOOKUP(N122,Preços!$A:$AH,MATCH($C122,Preços!$1:$1),0)," -")</f>
        <v xml:space="preserve"> -</v>
      </c>
      <c r="P122" s="14" t="str">
        <f>IFERROR(VLOOKUP($A122&amp;P$1,output!$A:$B,2,0)," -")</f>
        <v xml:space="preserve"> -</v>
      </c>
      <c r="Q122" s="18" t="str">
        <f>IFERROR(VLOOKUP(P122,Preços!$A:$AH,MATCH($C122,Preços!$1:$1),0)," -")</f>
        <v xml:space="preserve"> -</v>
      </c>
      <c r="R122" s="14" t="str">
        <f>IFERROR(VLOOKUP($A122&amp;R$1,output!$A:$B,2,0)," -")</f>
        <v xml:space="preserve"> -</v>
      </c>
      <c r="S122" s="18" t="str">
        <f>IFERROR(VLOOKUP(R122,Preços!$A:$AH,MATCH($C122,Preços!$1:$1),0)," -")</f>
        <v xml:space="preserve"> -</v>
      </c>
      <c r="T122" s="14" t="str">
        <f>IFERROR(VLOOKUP($A122&amp;T$1,output!$A:$B,2,0)," -")</f>
        <v>SpeedlogSpeedlog StandardPIInterior</v>
      </c>
      <c r="U122" s="18">
        <f>IFERROR(VLOOKUP(T122,Preços!$A:$AH,MATCH($C122,Preços!$1:$1),0)," -")</f>
        <v>38.200000000000003</v>
      </c>
      <c r="V122" s="14" t="str">
        <f>IFERROR(VLOOKUP($A122&amp;V$1,output!$A:$B,2,0)," -")</f>
        <v xml:space="preserve"> -</v>
      </c>
      <c r="W122" s="18" t="str">
        <f>IFERROR(VLOOKUP(V122,Preços!$A:$AH,MATCH($C122,Preços!$1:$1),0)," -")</f>
        <v xml:space="preserve"> -</v>
      </c>
      <c r="X122" s="22" t="str">
        <f t="shared" si="2"/>
        <v>Correios</v>
      </c>
      <c r="Y122" s="21">
        <f t="shared" si="3"/>
        <v>12.4</v>
      </c>
    </row>
    <row r="123" spans="1:25" x14ac:dyDescent="0.25">
      <c r="A123" s="16">
        <v>48520000</v>
      </c>
      <c r="B123" s="17">
        <v>0.9</v>
      </c>
      <c r="C123">
        <f>IF(AND(B123&gt;Preços!$M$1,B123&lt;=Preços!$N$1),Preços!$N$1,IF(AND(B123&gt;Preços!$N$1,B123&lt;=Preços!$O$1),Preços!$O$1,IF(AND(B123&gt;Preços!$O$1,B123&lt;=Preços!$P$1),Preços!$P$1,IF(AND(B123&gt;Preços!$P$1,B123&lt;=Preços!$Q$1),Preços!$Q$1,IF(AND(B123&gt;Preços!$Q$1,B123&lt;=Preços!$R$1),Preços!$R$1,IF(AND(B123&gt;Preços!$R$1,B123&lt;=Preços!$S$1),Preços!$S$1,IF(AND(B123&gt;Preços!$R$1,B123&lt;=Preços!$S$1),Preços!$S$1,IF(AND(B123&gt;Preços!$S$1,B123&lt;=Preços!$T$1),Preços!$T$1,IF(AND(B123&gt;Preços!$T$1,B123&lt;=Preços!$U$1),Preços!$U$1,IF(AND(B123&gt;Preços!$U$1,B123&lt;=Preços!$V$1),Preços!$V$1,IF(AND(B123&gt;Preços!$V$1,B123&lt;=Preços!$W$1),Preços!$W$1,IF(AND(B123&gt;Preços!$W$1,B123&lt;=Preços!$X$1),Preços!$X$1,IF(AND(B123&gt;Preços!$X$1,B123&lt;=Preços!$Y$1),Preços!$Y$1,IF(AND(B123&gt;Preços!$Y$1,B123&lt;=Preços!$Z$1),Preços!$Z$1,IF(AND(B123&gt;Preços!$Z$1,B123&lt;=Preços!$AA$1),Preços!$AA$1,IF(AND(B123&gt;Preços!$AA$1,B123&lt;=Preços!$AB$1),Preços!$AB$1,IF(AND(B123&gt;Preços!$AB$1,B123&lt;=Preços!$AC$1),Preços!$AC$1,IF(AND(B123&gt;Preços!$AC$1,B123&lt;=Preços!$AD$1),Preços!$AD$1,IF(AND(B123&gt;Preços!$AD$1,B123&lt;=Preços!$AE$1),Preços!$AE$1,IF(AND(B123&gt;Preços!$AE$1,B123&lt;=Preços!$AF$1),Preços!$AF$1,IF(AND(B123&gt;Preços!$AF$1,B123&lt;=Preços!$AG$1),Preços!$AG$1,IF(AND(B123&gt;Preços!$AG$1,B123&lt;=Preços!$AH$1),Preços!$AH$1))))))))))))))))))))))</f>
        <v>0.9</v>
      </c>
      <c r="D123" s="14" t="str">
        <f>IFERROR(VLOOKUP($A123&amp;D$1,output!$A:$B,2,0)," -")</f>
        <v>CorreiosImpresso EconômicoBAMódico</v>
      </c>
      <c r="E123" s="18">
        <f>IFERROR(VLOOKUP(D123,Preços!$A:$AH,MATCH($C123,Preços!$1:$1),0)," -")</f>
        <v>12.4</v>
      </c>
      <c r="F123" s="14" t="str">
        <f>IFERROR(VLOOKUP($A123&amp;F$1,output!$A:$B,2,0)," -")</f>
        <v xml:space="preserve"> -</v>
      </c>
      <c r="G123" s="18" t="str">
        <f>IFERROR(VLOOKUP(F123,Preços!$A:$AH,MATCH($C123,Preços!$1:$1),0)," -")</f>
        <v xml:space="preserve"> -</v>
      </c>
      <c r="H123" s="14" t="str">
        <f>IFERROR(VLOOKUP($A123&amp;H$1,output!$A:$B,2,0)," -")</f>
        <v xml:space="preserve"> -</v>
      </c>
      <c r="I123" s="18" t="str">
        <f>IFERROR(VLOOKUP(H123,Preços!$A:$AH,MATCH($C123,Preços!$1:$1),0)," -")</f>
        <v xml:space="preserve"> -</v>
      </c>
      <c r="J123" s="14" t="str">
        <f>IFERROR(VLOOKUP($A123&amp;J$1,output!$A:$B,2,0)," -")</f>
        <v>JadlogJadlog RodoviarioBAInterior</v>
      </c>
      <c r="K123" s="18">
        <f>IFERROR(VLOOKUP(J123,Preços!$A:$AH,MATCH($C123,Preços!$1:$1),0)," -")</f>
        <v>58.73</v>
      </c>
      <c r="L123" s="14" t="str">
        <f>IFERROR(VLOOKUP($A123&amp;L$1,output!$A:$B,2,0)," -")</f>
        <v xml:space="preserve"> -</v>
      </c>
      <c r="M123" s="18" t="str">
        <f>IFERROR(VLOOKUP(L123,Preços!$A:$AH,MATCH($C123,Preços!$1:$1),0)," -")</f>
        <v xml:space="preserve"> -</v>
      </c>
      <c r="N123" s="14" t="str">
        <f>IFERROR(VLOOKUP($A123&amp;N$1,output!$A:$B,2,0)," -")</f>
        <v xml:space="preserve"> -</v>
      </c>
      <c r="O123" s="18" t="str">
        <f>IFERROR(VLOOKUP(N123,Preços!$A:$AH,MATCH($C123,Preços!$1:$1),0)," -")</f>
        <v xml:space="preserve"> -</v>
      </c>
      <c r="P123" s="14" t="str">
        <f>IFERROR(VLOOKUP($A123&amp;P$1,output!$A:$B,2,0)," -")</f>
        <v xml:space="preserve"> -</v>
      </c>
      <c r="Q123" s="18" t="str">
        <f>IFERROR(VLOOKUP(P123,Preços!$A:$AH,MATCH($C123,Preços!$1:$1),0)," -")</f>
        <v xml:space="preserve"> -</v>
      </c>
      <c r="R123" s="14" t="str">
        <f>IFERROR(VLOOKUP($A123&amp;R$1,output!$A:$B,2,0)," -")</f>
        <v xml:space="preserve"> -</v>
      </c>
      <c r="S123" s="18" t="str">
        <f>IFERROR(VLOOKUP(R123,Preços!$A:$AH,MATCH($C123,Preços!$1:$1),0)," -")</f>
        <v xml:space="preserve"> -</v>
      </c>
      <c r="T123" s="14" t="str">
        <f>IFERROR(VLOOKUP($A123&amp;T$1,output!$A:$B,2,0)," -")</f>
        <v>SpeedlogSpeedlog StandardBAInterior</v>
      </c>
      <c r="U123" s="18">
        <f>IFERROR(VLOOKUP(T123,Preços!$A:$AH,MATCH($C123,Preços!$1:$1),0)," -")</f>
        <v>28.01</v>
      </c>
      <c r="V123" s="14" t="str">
        <f>IFERROR(VLOOKUP($A123&amp;V$1,output!$A:$B,2,0)," -")</f>
        <v xml:space="preserve"> -</v>
      </c>
      <c r="W123" s="18" t="str">
        <f>IFERROR(VLOOKUP(V123,Preços!$A:$AH,MATCH($C123,Preços!$1:$1),0)," -")</f>
        <v xml:space="preserve"> -</v>
      </c>
      <c r="X123" s="22" t="str">
        <f t="shared" si="2"/>
        <v>Correios</v>
      </c>
      <c r="Y123" s="21">
        <f t="shared" si="3"/>
        <v>12.4</v>
      </c>
    </row>
    <row r="124" spans="1:25" x14ac:dyDescent="0.25">
      <c r="A124" s="16">
        <v>57312500</v>
      </c>
      <c r="B124" s="17">
        <v>0.9</v>
      </c>
      <c r="C124">
        <f>IF(AND(B124&gt;Preços!$M$1,B124&lt;=Preços!$N$1),Preços!$N$1,IF(AND(B124&gt;Preços!$N$1,B124&lt;=Preços!$O$1),Preços!$O$1,IF(AND(B124&gt;Preços!$O$1,B124&lt;=Preços!$P$1),Preços!$P$1,IF(AND(B124&gt;Preços!$P$1,B124&lt;=Preços!$Q$1),Preços!$Q$1,IF(AND(B124&gt;Preços!$Q$1,B124&lt;=Preços!$R$1),Preços!$R$1,IF(AND(B124&gt;Preços!$R$1,B124&lt;=Preços!$S$1),Preços!$S$1,IF(AND(B124&gt;Preços!$R$1,B124&lt;=Preços!$S$1),Preços!$S$1,IF(AND(B124&gt;Preços!$S$1,B124&lt;=Preços!$T$1),Preços!$T$1,IF(AND(B124&gt;Preços!$T$1,B124&lt;=Preços!$U$1),Preços!$U$1,IF(AND(B124&gt;Preços!$U$1,B124&lt;=Preços!$V$1),Preços!$V$1,IF(AND(B124&gt;Preços!$V$1,B124&lt;=Preços!$W$1),Preços!$W$1,IF(AND(B124&gt;Preços!$W$1,B124&lt;=Preços!$X$1),Preços!$X$1,IF(AND(B124&gt;Preços!$X$1,B124&lt;=Preços!$Y$1),Preços!$Y$1,IF(AND(B124&gt;Preços!$Y$1,B124&lt;=Preços!$Z$1),Preços!$Z$1,IF(AND(B124&gt;Preços!$Z$1,B124&lt;=Preços!$AA$1),Preços!$AA$1,IF(AND(B124&gt;Preços!$AA$1,B124&lt;=Preços!$AB$1),Preços!$AB$1,IF(AND(B124&gt;Preços!$AB$1,B124&lt;=Preços!$AC$1),Preços!$AC$1,IF(AND(B124&gt;Preços!$AC$1,B124&lt;=Preços!$AD$1),Preços!$AD$1,IF(AND(B124&gt;Preços!$AD$1,B124&lt;=Preços!$AE$1),Preços!$AE$1,IF(AND(B124&gt;Preços!$AE$1,B124&lt;=Preços!$AF$1),Preços!$AF$1,IF(AND(B124&gt;Preços!$AF$1,B124&lt;=Preços!$AG$1),Preços!$AG$1,IF(AND(B124&gt;Preços!$AG$1,B124&lt;=Preços!$AH$1),Preços!$AH$1))))))))))))))))))))))</f>
        <v>0.9</v>
      </c>
      <c r="D124" s="14" t="str">
        <f>IFERROR(VLOOKUP($A124&amp;D$1,output!$A:$B,2,0)," -")</f>
        <v>CorreiosImpresso EconômicoALMódico</v>
      </c>
      <c r="E124" s="18">
        <f>IFERROR(VLOOKUP(D124,Preços!$A:$AH,MATCH($C124,Preços!$1:$1),0)," -")</f>
        <v>12.4</v>
      </c>
      <c r="F124" s="14" t="str">
        <f>IFERROR(VLOOKUP($A124&amp;F$1,output!$A:$B,2,0)," -")</f>
        <v xml:space="preserve"> -</v>
      </c>
      <c r="G124" s="18" t="str">
        <f>IFERROR(VLOOKUP(F124,Preços!$A:$AH,MATCH($C124,Preços!$1:$1),0)," -")</f>
        <v xml:space="preserve"> -</v>
      </c>
      <c r="H124" s="14" t="str">
        <f>IFERROR(VLOOKUP($A124&amp;H$1,output!$A:$B,2,0)," -")</f>
        <v xml:space="preserve"> -</v>
      </c>
      <c r="I124" s="18" t="str">
        <f>IFERROR(VLOOKUP(H124,Preços!$A:$AH,MATCH($C124,Preços!$1:$1),0)," -")</f>
        <v xml:space="preserve"> -</v>
      </c>
      <c r="J124" s="14" t="str">
        <f>IFERROR(VLOOKUP($A124&amp;J$1,output!$A:$B,2,0)," -")</f>
        <v>JadlogJadlog RodoviarioALCapital</v>
      </c>
      <c r="K124" s="18">
        <f>IFERROR(VLOOKUP(J124,Preços!$A:$AH,MATCH($C124,Preços!$1:$1),0)," -")</f>
        <v>13.47</v>
      </c>
      <c r="L124" s="14" t="str">
        <f>IFERROR(VLOOKUP($A124&amp;L$1,output!$A:$B,2,0)," -")</f>
        <v xml:space="preserve"> -</v>
      </c>
      <c r="M124" s="18" t="str">
        <f>IFERROR(VLOOKUP(L124,Preços!$A:$AH,MATCH($C124,Preços!$1:$1),0)," -")</f>
        <v xml:space="preserve"> -</v>
      </c>
      <c r="N124" s="14" t="str">
        <f>IFERROR(VLOOKUP($A124&amp;N$1,output!$A:$B,2,0)," -")</f>
        <v xml:space="preserve"> -</v>
      </c>
      <c r="O124" s="18" t="str">
        <f>IFERROR(VLOOKUP(N124,Preços!$A:$AH,MATCH($C124,Preços!$1:$1),0)," -")</f>
        <v xml:space="preserve"> -</v>
      </c>
      <c r="P124" s="14" t="str">
        <f>IFERROR(VLOOKUP($A124&amp;P$1,output!$A:$B,2,0)," -")</f>
        <v xml:space="preserve"> -</v>
      </c>
      <c r="Q124" s="18" t="str">
        <f>IFERROR(VLOOKUP(P124,Preços!$A:$AH,MATCH($C124,Preços!$1:$1),0)," -")</f>
        <v xml:space="preserve"> -</v>
      </c>
      <c r="R124" s="14" t="str">
        <f>IFERROR(VLOOKUP($A124&amp;R$1,output!$A:$B,2,0)," -")</f>
        <v xml:space="preserve"> -</v>
      </c>
      <c r="S124" s="18" t="str">
        <f>IFERROR(VLOOKUP(R124,Preços!$A:$AH,MATCH($C124,Preços!$1:$1),0)," -")</f>
        <v xml:space="preserve"> -</v>
      </c>
      <c r="T124" s="14" t="str">
        <f>IFERROR(VLOOKUP($A124&amp;T$1,output!$A:$B,2,0)," -")</f>
        <v>SpeedlogSpeedlog StandardALInterior</v>
      </c>
      <c r="U124" s="18">
        <f>IFERROR(VLOOKUP(T124,Preços!$A:$AH,MATCH($C124,Preços!$1:$1),0)," -")</f>
        <v>37.61</v>
      </c>
      <c r="V124" s="14" t="str">
        <f>IFERROR(VLOOKUP($A124&amp;V$1,output!$A:$B,2,0)," -")</f>
        <v xml:space="preserve"> -</v>
      </c>
      <c r="W124" s="18" t="str">
        <f>IFERROR(VLOOKUP(V124,Preços!$A:$AH,MATCH($C124,Preços!$1:$1),0)," -")</f>
        <v xml:space="preserve"> -</v>
      </c>
      <c r="X124" s="22" t="str">
        <f t="shared" si="2"/>
        <v>Correios</v>
      </c>
      <c r="Y124" s="21">
        <f t="shared" si="3"/>
        <v>12.4</v>
      </c>
    </row>
    <row r="125" spans="1:25" x14ac:dyDescent="0.25">
      <c r="A125" s="16">
        <v>45530000</v>
      </c>
      <c r="B125" s="17">
        <v>0.9</v>
      </c>
      <c r="C125">
        <f>IF(AND(B125&gt;Preços!$M$1,B125&lt;=Preços!$N$1),Preços!$N$1,IF(AND(B125&gt;Preços!$N$1,B125&lt;=Preços!$O$1),Preços!$O$1,IF(AND(B125&gt;Preços!$O$1,B125&lt;=Preços!$P$1),Preços!$P$1,IF(AND(B125&gt;Preços!$P$1,B125&lt;=Preços!$Q$1),Preços!$Q$1,IF(AND(B125&gt;Preços!$Q$1,B125&lt;=Preços!$R$1),Preços!$R$1,IF(AND(B125&gt;Preços!$R$1,B125&lt;=Preços!$S$1),Preços!$S$1,IF(AND(B125&gt;Preços!$R$1,B125&lt;=Preços!$S$1),Preços!$S$1,IF(AND(B125&gt;Preços!$S$1,B125&lt;=Preços!$T$1),Preços!$T$1,IF(AND(B125&gt;Preços!$T$1,B125&lt;=Preços!$U$1),Preços!$U$1,IF(AND(B125&gt;Preços!$U$1,B125&lt;=Preços!$V$1),Preços!$V$1,IF(AND(B125&gt;Preços!$V$1,B125&lt;=Preços!$W$1),Preços!$W$1,IF(AND(B125&gt;Preços!$W$1,B125&lt;=Preços!$X$1),Preços!$X$1,IF(AND(B125&gt;Preços!$X$1,B125&lt;=Preços!$Y$1),Preços!$Y$1,IF(AND(B125&gt;Preços!$Y$1,B125&lt;=Preços!$Z$1),Preços!$Z$1,IF(AND(B125&gt;Preços!$Z$1,B125&lt;=Preços!$AA$1),Preços!$AA$1,IF(AND(B125&gt;Preços!$AA$1,B125&lt;=Preços!$AB$1),Preços!$AB$1,IF(AND(B125&gt;Preços!$AB$1,B125&lt;=Preços!$AC$1),Preços!$AC$1,IF(AND(B125&gt;Preços!$AC$1,B125&lt;=Preços!$AD$1),Preços!$AD$1,IF(AND(B125&gt;Preços!$AD$1,B125&lt;=Preços!$AE$1),Preços!$AE$1,IF(AND(B125&gt;Preços!$AE$1,B125&lt;=Preços!$AF$1),Preços!$AF$1,IF(AND(B125&gt;Preços!$AF$1,B125&lt;=Preços!$AG$1),Preços!$AG$1,IF(AND(B125&gt;Preços!$AG$1,B125&lt;=Preços!$AH$1),Preços!$AH$1))))))))))))))))))))))</f>
        <v>0.9</v>
      </c>
      <c r="D125" s="14" t="str">
        <f>IFERROR(VLOOKUP($A125&amp;D$1,output!$A:$B,2,0)," -")</f>
        <v>CorreiosImpresso EconômicoBAMódico</v>
      </c>
      <c r="E125" s="18">
        <f>IFERROR(VLOOKUP(D125,Preços!$A:$AH,MATCH($C125,Preços!$1:$1),0)," -")</f>
        <v>12.4</v>
      </c>
      <c r="F125" s="14" t="str">
        <f>IFERROR(VLOOKUP($A125&amp;F$1,output!$A:$B,2,0)," -")</f>
        <v xml:space="preserve"> -</v>
      </c>
      <c r="G125" s="18" t="str">
        <f>IFERROR(VLOOKUP(F125,Preços!$A:$AH,MATCH($C125,Preços!$1:$1),0)," -")</f>
        <v xml:space="preserve"> -</v>
      </c>
      <c r="H125" s="14" t="str">
        <f>IFERROR(VLOOKUP($A125&amp;H$1,output!$A:$B,2,0)," -")</f>
        <v xml:space="preserve"> -</v>
      </c>
      <c r="I125" s="18" t="str">
        <f>IFERROR(VLOOKUP(H125,Preços!$A:$AH,MATCH($C125,Preços!$1:$1),0)," -")</f>
        <v xml:space="preserve"> -</v>
      </c>
      <c r="J125" s="14" t="str">
        <f>IFERROR(VLOOKUP($A125&amp;J$1,output!$A:$B,2,0)," -")</f>
        <v>JadlogJadlog RodoviarioBAInterior</v>
      </c>
      <c r="K125" s="18">
        <f>IFERROR(VLOOKUP(J125,Preços!$A:$AH,MATCH($C125,Preços!$1:$1),0)," -")</f>
        <v>58.73</v>
      </c>
      <c r="L125" s="14" t="str">
        <f>IFERROR(VLOOKUP($A125&amp;L$1,output!$A:$B,2,0)," -")</f>
        <v xml:space="preserve"> -</v>
      </c>
      <c r="M125" s="18" t="str">
        <f>IFERROR(VLOOKUP(L125,Preços!$A:$AH,MATCH($C125,Preços!$1:$1),0)," -")</f>
        <v xml:space="preserve"> -</v>
      </c>
      <c r="N125" s="14" t="str">
        <f>IFERROR(VLOOKUP($A125&amp;N$1,output!$A:$B,2,0)," -")</f>
        <v xml:space="preserve"> -</v>
      </c>
      <c r="O125" s="18" t="str">
        <f>IFERROR(VLOOKUP(N125,Preços!$A:$AH,MATCH($C125,Preços!$1:$1),0)," -")</f>
        <v xml:space="preserve"> -</v>
      </c>
      <c r="P125" s="14" t="str">
        <f>IFERROR(VLOOKUP($A125&amp;P$1,output!$A:$B,2,0)," -")</f>
        <v xml:space="preserve"> -</v>
      </c>
      <c r="Q125" s="18" t="str">
        <f>IFERROR(VLOOKUP(P125,Preços!$A:$AH,MATCH($C125,Preços!$1:$1),0)," -")</f>
        <v xml:space="preserve"> -</v>
      </c>
      <c r="R125" s="14" t="str">
        <f>IFERROR(VLOOKUP($A125&amp;R$1,output!$A:$B,2,0)," -")</f>
        <v xml:space="preserve"> -</v>
      </c>
      <c r="S125" s="18" t="str">
        <f>IFERROR(VLOOKUP(R125,Preços!$A:$AH,MATCH($C125,Preços!$1:$1),0)," -")</f>
        <v xml:space="preserve"> -</v>
      </c>
      <c r="T125" s="14" t="str">
        <f>IFERROR(VLOOKUP($A125&amp;T$1,output!$A:$B,2,0)," -")</f>
        <v>SpeedlogSpeedlog StandardBAInterior</v>
      </c>
      <c r="U125" s="18">
        <f>IFERROR(VLOOKUP(T125,Preços!$A:$AH,MATCH($C125,Preços!$1:$1),0)," -")</f>
        <v>28.01</v>
      </c>
      <c r="V125" s="14" t="str">
        <f>IFERROR(VLOOKUP($A125&amp;V$1,output!$A:$B,2,0)," -")</f>
        <v xml:space="preserve"> -</v>
      </c>
      <c r="W125" s="18" t="str">
        <f>IFERROR(VLOOKUP(V125,Preços!$A:$AH,MATCH($C125,Preços!$1:$1),0)," -")</f>
        <v xml:space="preserve"> -</v>
      </c>
      <c r="X125" s="22" t="str">
        <f t="shared" si="2"/>
        <v>Correios</v>
      </c>
      <c r="Y125" s="21">
        <f t="shared" si="3"/>
        <v>12.4</v>
      </c>
    </row>
    <row r="126" spans="1:25" x14ac:dyDescent="0.25">
      <c r="A126" s="16">
        <v>55820000</v>
      </c>
      <c r="B126" s="17">
        <v>0.9</v>
      </c>
      <c r="C126">
        <f>IF(AND(B126&gt;Preços!$M$1,B126&lt;=Preços!$N$1),Preços!$N$1,IF(AND(B126&gt;Preços!$N$1,B126&lt;=Preços!$O$1),Preços!$O$1,IF(AND(B126&gt;Preços!$O$1,B126&lt;=Preços!$P$1),Preços!$P$1,IF(AND(B126&gt;Preços!$P$1,B126&lt;=Preços!$Q$1),Preços!$Q$1,IF(AND(B126&gt;Preços!$Q$1,B126&lt;=Preços!$R$1),Preços!$R$1,IF(AND(B126&gt;Preços!$R$1,B126&lt;=Preços!$S$1),Preços!$S$1,IF(AND(B126&gt;Preços!$R$1,B126&lt;=Preços!$S$1),Preços!$S$1,IF(AND(B126&gt;Preços!$S$1,B126&lt;=Preços!$T$1),Preços!$T$1,IF(AND(B126&gt;Preços!$T$1,B126&lt;=Preços!$U$1),Preços!$U$1,IF(AND(B126&gt;Preços!$U$1,B126&lt;=Preços!$V$1),Preços!$V$1,IF(AND(B126&gt;Preços!$V$1,B126&lt;=Preços!$W$1),Preços!$W$1,IF(AND(B126&gt;Preços!$W$1,B126&lt;=Preços!$X$1),Preços!$X$1,IF(AND(B126&gt;Preços!$X$1,B126&lt;=Preços!$Y$1),Preços!$Y$1,IF(AND(B126&gt;Preços!$Y$1,B126&lt;=Preços!$Z$1),Preços!$Z$1,IF(AND(B126&gt;Preços!$Z$1,B126&lt;=Preços!$AA$1),Preços!$AA$1,IF(AND(B126&gt;Preços!$AA$1,B126&lt;=Preços!$AB$1),Preços!$AB$1,IF(AND(B126&gt;Preços!$AB$1,B126&lt;=Preços!$AC$1),Preços!$AC$1,IF(AND(B126&gt;Preços!$AC$1,B126&lt;=Preços!$AD$1),Preços!$AD$1,IF(AND(B126&gt;Preços!$AD$1,B126&lt;=Preços!$AE$1),Preços!$AE$1,IF(AND(B126&gt;Preços!$AE$1,B126&lt;=Preços!$AF$1),Preços!$AF$1,IF(AND(B126&gt;Preços!$AF$1,B126&lt;=Preços!$AG$1),Preços!$AG$1,IF(AND(B126&gt;Preços!$AG$1,B126&lt;=Preços!$AH$1),Preços!$AH$1))))))))))))))))))))))</f>
        <v>0.9</v>
      </c>
      <c r="D126" s="14" t="str">
        <f>IFERROR(VLOOKUP($A126&amp;D$1,output!$A:$B,2,0)," -")</f>
        <v>CorreiosImpresso EconômicoPEMódico</v>
      </c>
      <c r="E126" s="18">
        <f>IFERROR(VLOOKUP(D126,Preços!$A:$AH,MATCH($C126,Preços!$1:$1),0)," -")</f>
        <v>12.4</v>
      </c>
      <c r="F126" s="14" t="str">
        <f>IFERROR(VLOOKUP($A126&amp;F$1,output!$A:$B,2,0)," -")</f>
        <v xml:space="preserve"> -</v>
      </c>
      <c r="G126" s="18" t="str">
        <f>IFERROR(VLOOKUP(F126,Preços!$A:$AH,MATCH($C126,Preços!$1:$1),0)," -")</f>
        <v xml:space="preserve"> -</v>
      </c>
      <c r="H126" s="14" t="str">
        <f>IFERROR(VLOOKUP($A126&amp;H$1,output!$A:$B,2,0)," -")</f>
        <v xml:space="preserve"> -</v>
      </c>
      <c r="I126" s="18" t="str">
        <f>IFERROR(VLOOKUP(H126,Preços!$A:$AH,MATCH($C126,Preços!$1:$1),0)," -")</f>
        <v xml:space="preserve"> -</v>
      </c>
      <c r="J126" s="14" t="str">
        <f>IFERROR(VLOOKUP($A126&amp;J$1,output!$A:$B,2,0)," -")</f>
        <v>JadlogJadlog RodoviarioPEInterior</v>
      </c>
      <c r="K126" s="18">
        <f>IFERROR(VLOOKUP(J126,Preços!$A:$AH,MATCH($C126,Preços!$1:$1),0)," -")</f>
        <v>46.75</v>
      </c>
      <c r="L126" s="14" t="str">
        <f>IFERROR(VLOOKUP($A126&amp;L$1,output!$A:$B,2,0)," -")</f>
        <v xml:space="preserve"> -</v>
      </c>
      <c r="M126" s="18" t="str">
        <f>IFERROR(VLOOKUP(L126,Preços!$A:$AH,MATCH($C126,Preços!$1:$1),0)," -")</f>
        <v xml:space="preserve"> -</v>
      </c>
      <c r="N126" s="14" t="str">
        <f>IFERROR(VLOOKUP($A126&amp;N$1,output!$A:$B,2,0)," -")</f>
        <v xml:space="preserve"> -</v>
      </c>
      <c r="O126" s="18" t="str">
        <f>IFERROR(VLOOKUP(N126,Preços!$A:$AH,MATCH($C126,Preços!$1:$1),0)," -")</f>
        <v xml:space="preserve"> -</v>
      </c>
      <c r="P126" s="14" t="str">
        <f>IFERROR(VLOOKUP($A126&amp;P$1,output!$A:$B,2,0)," -")</f>
        <v xml:space="preserve"> -</v>
      </c>
      <c r="Q126" s="18" t="str">
        <f>IFERROR(VLOOKUP(P126,Preços!$A:$AH,MATCH($C126,Preços!$1:$1),0)," -")</f>
        <v xml:space="preserve"> -</v>
      </c>
      <c r="R126" s="14" t="str">
        <f>IFERROR(VLOOKUP($A126&amp;R$1,output!$A:$B,2,0)," -")</f>
        <v xml:space="preserve"> -</v>
      </c>
      <c r="S126" s="18" t="str">
        <f>IFERROR(VLOOKUP(R126,Preços!$A:$AH,MATCH($C126,Preços!$1:$1),0)," -")</f>
        <v xml:space="preserve"> -</v>
      </c>
      <c r="T126" s="14" t="str">
        <f>IFERROR(VLOOKUP($A126&amp;T$1,output!$A:$B,2,0)," -")</f>
        <v>SpeedlogSpeedlog StandardPEInterior</v>
      </c>
      <c r="U126" s="18">
        <f>IFERROR(VLOOKUP(T126,Preços!$A:$AH,MATCH($C126,Preços!$1:$1),0)," -")</f>
        <v>33.46</v>
      </c>
      <c r="V126" s="14" t="str">
        <f>IFERROR(VLOOKUP($A126&amp;V$1,output!$A:$B,2,0)," -")</f>
        <v xml:space="preserve"> -</v>
      </c>
      <c r="W126" s="18" t="str">
        <f>IFERROR(VLOOKUP(V126,Preços!$A:$AH,MATCH($C126,Preços!$1:$1),0)," -")</f>
        <v xml:space="preserve"> -</v>
      </c>
      <c r="X126" s="22" t="str">
        <f t="shared" si="2"/>
        <v>Correios</v>
      </c>
      <c r="Y126" s="21">
        <f t="shared" si="3"/>
        <v>12.4</v>
      </c>
    </row>
    <row r="127" spans="1:25" x14ac:dyDescent="0.25">
      <c r="A127" s="16">
        <v>49300000</v>
      </c>
      <c r="B127" s="17">
        <v>0.9</v>
      </c>
      <c r="C127">
        <f>IF(AND(B127&gt;Preços!$M$1,B127&lt;=Preços!$N$1),Preços!$N$1,IF(AND(B127&gt;Preços!$N$1,B127&lt;=Preços!$O$1),Preços!$O$1,IF(AND(B127&gt;Preços!$O$1,B127&lt;=Preços!$P$1),Preços!$P$1,IF(AND(B127&gt;Preços!$P$1,B127&lt;=Preços!$Q$1),Preços!$Q$1,IF(AND(B127&gt;Preços!$Q$1,B127&lt;=Preços!$R$1),Preços!$R$1,IF(AND(B127&gt;Preços!$R$1,B127&lt;=Preços!$S$1),Preços!$S$1,IF(AND(B127&gt;Preços!$R$1,B127&lt;=Preços!$S$1),Preços!$S$1,IF(AND(B127&gt;Preços!$S$1,B127&lt;=Preços!$T$1),Preços!$T$1,IF(AND(B127&gt;Preços!$T$1,B127&lt;=Preços!$U$1),Preços!$U$1,IF(AND(B127&gt;Preços!$U$1,B127&lt;=Preços!$V$1),Preços!$V$1,IF(AND(B127&gt;Preços!$V$1,B127&lt;=Preços!$W$1),Preços!$W$1,IF(AND(B127&gt;Preços!$W$1,B127&lt;=Preços!$X$1),Preços!$X$1,IF(AND(B127&gt;Preços!$X$1,B127&lt;=Preços!$Y$1),Preços!$Y$1,IF(AND(B127&gt;Preços!$Y$1,B127&lt;=Preços!$Z$1),Preços!$Z$1,IF(AND(B127&gt;Preços!$Z$1,B127&lt;=Preços!$AA$1),Preços!$AA$1,IF(AND(B127&gt;Preços!$AA$1,B127&lt;=Preços!$AB$1),Preços!$AB$1,IF(AND(B127&gt;Preços!$AB$1,B127&lt;=Preços!$AC$1),Preços!$AC$1,IF(AND(B127&gt;Preços!$AC$1,B127&lt;=Preços!$AD$1),Preços!$AD$1,IF(AND(B127&gt;Preços!$AD$1,B127&lt;=Preços!$AE$1),Preços!$AE$1,IF(AND(B127&gt;Preços!$AE$1,B127&lt;=Preços!$AF$1),Preços!$AF$1,IF(AND(B127&gt;Preços!$AF$1,B127&lt;=Preços!$AG$1),Preços!$AG$1,IF(AND(B127&gt;Preços!$AG$1,B127&lt;=Preços!$AH$1),Preços!$AH$1))))))))))))))))))))))</f>
        <v>0.9</v>
      </c>
      <c r="D127" s="14" t="str">
        <f>IFERROR(VLOOKUP($A127&amp;D$1,output!$A:$B,2,0)," -")</f>
        <v>CorreiosImpresso EconômicoSEMódico</v>
      </c>
      <c r="E127" s="18">
        <f>IFERROR(VLOOKUP(D127,Preços!$A:$AH,MATCH($C127,Preços!$1:$1),0)," -")</f>
        <v>12.4</v>
      </c>
      <c r="F127" s="14" t="str">
        <f>IFERROR(VLOOKUP($A127&amp;F$1,output!$A:$B,2,0)," -")</f>
        <v xml:space="preserve"> -</v>
      </c>
      <c r="G127" s="18" t="str">
        <f>IFERROR(VLOOKUP(F127,Preços!$A:$AH,MATCH($C127,Preços!$1:$1),0)," -")</f>
        <v xml:space="preserve"> -</v>
      </c>
      <c r="H127" s="14" t="str">
        <f>IFERROR(VLOOKUP($A127&amp;H$1,output!$A:$B,2,0)," -")</f>
        <v xml:space="preserve"> -</v>
      </c>
      <c r="I127" s="18" t="str">
        <f>IFERROR(VLOOKUP(H127,Preços!$A:$AH,MATCH($C127,Preços!$1:$1),0)," -")</f>
        <v xml:space="preserve"> -</v>
      </c>
      <c r="J127" s="14" t="str">
        <f>IFERROR(VLOOKUP($A127&amp;J$1,output!$A:$B,2,0)," -")</f>
        <v>JadlogJadlog RodoviarioSEInterior</v>
      </c>
      <c r="K127" s="18">
        <f>IFERROR(VLOOKUP(J127,Preços!$A:$AH,MATCH($C127,Preços!$1:$1),0)," -")</f>
        <v>43.67</v>
      </c>
      <c r="L127" s="14" t="str">
        <f>IFERROR(VLOOKUP($A127&amp;L$1,output!$A:$B,2,0)," -")</f>
        <v xml:space="preserve"> -</v>
      </c>
      <c r="M127" s="18" t="str">
        <f>IFERROR(VLOOKUP(L127,Preços!$A:$AH,MATCH($C127,Preços!$1:$1),0)," -")</f>
        <v xml:space="preserve"> -</v>
      </c>
      <c r="N127" s="14" t="str">
        <f>IFERROR(VLOOKUP($A127&amp;N$1,output!$A:$B,2,0)," -")</f>
        <v xml:space="preserve"> -</v>
      </c>
      <c r="O127" s="18" t="str">
        <f>IFERROR(VLOOKUP(N127,Preços!$A:$AH,MATCH($C127,Preços!$1:$1),0)," -")</f>
        <v xml:space="preserve"> -</v>
      </c>
      <c r="P127" s="14" t="str">
        <f>IFERROR(VLOOKUP($A127&amp;P$1,output!$A:$B,2,0)," -")</f>
        <v xml:space="preserve"> -</v>
      </c>
      <c r="Q127" s="18" t="str">
        <f>IFERROR(VLOOKUP(P127,Preços!$A:$AH,MATCH($C127,Preços!$1:$1),0)," -")</f>
        <v xml:space="preserve"> -</v>
      </c>
      <c r="R127" s="14" t="str">
        <f>IFERROR(VLOOKUP($A127&amp;R$1,output!$A:$B,2,0)," -")</f>
        <v xml:space="preserve"> -</v>
      </c>
      <c r="S127" s="18" t="str">
        <f>IFERROR(VLOOKUP(R127,Preços!$A:$AH,MATCH($C127,Preços!$1:$1),0)," -")</f>
        <v xml:space="preserve"> -</v>
      </c>
      <c r="T127" s="14" t="str">
        <f>IFERROR(VLOOKUP($A127&amp;T$1,output!$A:$B,2,0)," -")</f>
        <v>SpeedlogSpeedlog StandardSEInterior</v>
      </c>
      <c r="U127" s="18">
        <f>IFERROR(VLOOKUP(T127,Preços!$A:$AH,MATCH($C127,Preços!$1:$1),0)," -")</f>
        <v>28.01</v>
      </c>
      <c r="V127" s="14" t="str">
        <f>IFERROR(VLOOKUP($A127&amp;V$1,output!$A:$B,2,0)," -")</f>
        <v xml:space="preserve"> -</v>
      </c>
      <c r="W127" s="18" t="str">
        <f>IFERROR(VLOOKUP(V127,Preços!$A:$AH,MATCH($C127,Preços!$1:$1),0)," -")</f>
        <v xml:space="preserve"> -</v>
      </c>
      <c r="X127" s="22" t="str">
        <f t="shared" si="2"/>
        <v>Correios</v>
      </c>
      <c r="Y127" s="21">
        <f t="shared" si="3"/>
        <v>12.4</v>
      </c>
    </row>
    <row r="128" spans="1:25" x14ac:dyDescent="0.25">
      <c r="A128" s="16">
        <v>55680000</v>
      </c>
      <c r="B128" s="17">
        <v>0.9</v>
      </c>
      <c r="C128">
        <f>IF(AND(B128&gt;Preços!$M$1,B128&lt;=Preços!$N$1),Preços!$N$1,IF(AND(B128&gt;Preços!$N$1,B128&lt;=Preços!$O$1),Preços!$O$1,IF(AND(B128&gt;Preços!$O$1,B128&lt;=Preços!$P$1),Preços!$P$1,IF(AND(B128&gt;Preços!$P$1,B128&lt;=Preços!$Q$1),Preços!$Q$1,IF(AND(B128&gt;Preços!$Q$1,B128&lt;=Preços!$R$1),Preços!$R$1,IF(AND(B128&gt;Preços!$R$1,B128&lt;=Preços!$S$1),Preços!$S$1,IF(AND(B128&gt;Preços!$R$1,B128&lt;=Preços!$S$1),Preços!$S$1,IF(AND(B128&gt;Preços!$S$1,B128&lt;=Preços!$T$1),Preços!$T$1,IF(AND(B128&gt;Preços!$T$1,B128&lt;=Preços!$U$1),Preços!$U$1,IF(AND(B128&gt;Preços!$U$1,B128&lt;=Preços!$V$1),Preços!$V$1,IF(AND(B128&gt;Preços!$V$1,B128&lt;=Preços!$W$1),Preços!$W$1,IF(AND(B128&gt;Preços!$W$1,B128&lt;=Preços!$X$1),Preços!$X$1,IF(AND(B128&gt;Preços!$X$1,B128&lt;=Preços!$Y$1),Preços!$Y$1,IF(AND(B128&gt;Preços!$Y$1,B128&lt;=Preços!$Z$1),Preços!$Z$1,IF(AND(B128&gt;Preços!$Z$1,B128&lt;=Preços!$AA$1),Preços!$AA$1,IF(AND(B128&gt;Preços!$AA$1,B128&lt;=Preços!$AB$1),Preços!$AB$1,IF(AND(B128&gt;Preços!$AB$1,B128&lt;=Preços!$AC$1),Preços!$AC$1,IF(AND(B128&gt;Preços!$AC$1,B128&lt;=Preços!$AD$1),Preços!$AD$1,IF(AND(B128&gt;Preços!$AD$1,B128&lt;=Preços!$AE$1),Preços!$AE$1,IF(AND(B128&gt;Preços!$AE$1,B128&lt;=Preços!$AF$1),Preços!$AF$1,IF(AND(B128&gt;Preços!$AF$1,B128&lt;=Preços!$AG$1),Preços!$AG$1,IF(AND(B128&gt;Preços!$AG$1,B128&lt;=Preços!$AH$1),Preços!$AH$1))))))))))))))))))))))</f>
        <v>0.9</v>
      </c>
      <c r="D128" s="14" t="str">
        <f>IFERROR(VLOOKUP($A128&amp;D$1,output!$A:$B,2,0)," -")</f>
        <v>CorreiosImpresso EconômicoPEMódico</v>
      </c>
      <c r="E128" s="18">
        <f>IFERROR(VLOOKUP(D128,Preços!$A:$AH,MATCH($C128,Preços!$1:$1),0)," -")</f>
        <v>12.4</v>
      </c>
      <c r="F128" s="14" t="str">
        <f>IFERROR(VLOOKUP($A128&amp;F$1,output!$A:$B,2,0)," -")</f>
        <v xml:space="preserve"> -</v>
      </c>
      <c r="G128" s="18" t="str">
        <f>IFERROR(VLOOKUP(F128,Preços!$A:$AH,MATCH($C128,Preços!$1:$1),0)," -")</f>
        <v xml:space="preserve"> -</v>
      </c>
      <c r="H128" s="14" t="str">
        <f>IFERROR(VLOOKUP($A128&amp;H$1,output!$A:$B,2,0)," -")</f>
        <v xml:space="preserve"> -</v>
      </c>
      <c r="I128" s="18" t="str">
        <f>IFERROR(VLOOKUP(H128,Preços!$A:$AH,MATCH($C128,Preços!$1:$1),0)," -")</f>
        <v xml:space="preserve"> -</v>
      </c>
      <c r="J128" s="14" t="str">
        <f>IFERROR(VLOOKUP($A128&amp;J$1,output!$A:$B,2,0)," -")</f>
        <v>JadlogJadlog RodoviarioPEInterior</v>
      </c>
      <c r="K128" s="18">
        <f>IFERROR(VLOOKUP(J128,Preços!$A:$AH,MATCH($C128,Preços!$1:$1),0)," -")</f>
        <v>46.75</v>
      </c>
      <c r="L128" s="14" t="str">
        <f>IFERROR(VLOOKUP($A128&amp;L$1,output!$A:$B,2,0)," -")</f>
        <v xml:space="preserve"> -</v>
      </c>
      <c r="M128" s="18" t="str">
        <f>IFERROR(VLOOKUP(L128,Preços!$A:$AH,MATCH($C128,Preços!$1:$1),0)," -")</f>
        <v xml:space="preserve"> -</v>
      </c>
      <c r="N128" s="14" t="str">
        <f>IFERROR(VLOOKUP($A128&amp;N$1,output!$A:$B,2,0)," -")</f>
        <v xml:space="preserve"> -</v>
      </c>
      <c r="O128" s="18" t="str">
        <f>IFERROR(VLOOKUP(N128,Preços!$A:$AH,MATCH($C128,Preços!$1:$1),0)," -")</f>
        <v xml:space="preserve"> -</v>
      </c>
      <c r="P128" s="14" t="str">
        <f>IFERROR(VLOOKUP($A128&amp;P$1,output!$A:$B,2,0)," -")</f>
        <v xml:space="preserve"> -</v>
      </c>
      <c r="Q128" s="18" t="str">
        <f>IFERROR(VLOOKUP(P128,Preços!$A:$AH,MATCH($C128,Preços!$1:$1),0)," -")</f>
        <v xml:space="preserve"> -</v>
      </c>
      <c r="R128" s="14" t="str">
        <f>IFERROR(VLOOKUP($A128&amp;R$1,output!$A:$B,2,0)," -")</f>
        <v xml:space="preserve"> -</v>
      </c>
      <c r="S128" s="18" t="str">
        <f>IFERROR(VLOOKUP(R128,Preços!$A:$AH,MATCH($C128,Preços!$1:$1),0)," -")</f>
        <v xml:space="preserve"> -</v>
      </c>
      <c r="T128" s="14" t="str">
        <f>IFERROR(VLOOKUP($A128&amp;T$1,output!$A:$B,2,0)," -")</f>
        <v>SpeedlogSpeedlog StandardPEInterior</v>
      </c>
      <c r="U128" s="18">
        <f>IFERROR(VLOOKUP(T128,Preços!$A:$AH,MATCH($C128,Preços!$1:$1),0)," -")</f>
        <v>33.46</v>
      </c>
      <c r="V128" s="14" t="str">
        <f>IFERROR(VLOOKUP($A128&amp;V$1,output!$A:$B,2,0)," -")</f>
        <v xml:space="preserve"> -</v>
      </c>
      <c r="W128" s="18" t="str">
        <f>IFERROR(VLOOKUP(V128,Preços!$A:$AH,MATCH($C128,Preços!$1:$1),0)," -")</f>
        <v xml:space="preserve"> -</v>
      </c>
      <c r="X128" s="22" t="str">
        <f t="shared" si="2"/>
        <v>Correios</v>
      </c>
      <c r="Y128" s="21">
        <f t="shared" si="3"/>
        <v>12.4</v>
      </c>
    </row>
    <row r="129" spans="1:25" x14ac:dyDescent="0.25">
      <c r="A129" s="16">
        <v>64900000</v>
      </c>
      <c r="B129" s="17">
        <v>0.9</v>
      </c>
      <c r="C129">
        <f>IF(AND(B129&gt;Preços!$M$1,B129&lt;=Preços!$N$1),Preços!$N$1,IF(AND(B129&gt;Preços!$N$1,B129&lt;=Preços!$O$1),Preços!$O$1,IF(AND(B129&gt;Preços!$O$1,B129&lt;=Preços!$P$1),Preços!$P$1,IF(AND(B129&gt;Preços!$P$1,B129&lt;=Preços!$Q$1),Preços!$Q$1,IF(AND(B129&gt;Preços!$Q$1,B129&lt;=Preços!$R$1),Preços!$R$1,IF(AND(B129&gt;Preços!$R$1,B129&lt;=Preços!$S$1),Preços!$S$1,IF(AND(B129&gt;Preços!$R$1,B129&lt;=Preços!$S$1),Preços!$S$1,IF(AND(B129&gt;Preços!$S$1,B129&lt;=Preços!$T$1),Preços!$T$1,IF(AND(B129&gt;Preços!$T$1,B129&lt;=Preços!$U$1),Preços!$U$1,IF(AND(B129&gt;Preços!$U$1,B129&lt;=Preços!$V$1),Preços!$V$1,IF(AND(B129&gt;Preços!$V$1,B129&lt;=Preços!$W$1),Preços!$W$1,IF(AND(B129&gt;Preços!$W$1,B129&lt;=Preços!$X$1),Preços!$X$1,IF(AND(B129&gt;Preços!$X$1,B129&lt;=Preços!$Y$1),Preços!$Y$1,IF(AND(B129&gt;Preços!$Y$1,B129&lt;=Preços!$Z$1),Preços!$Z$1,IF(AND(B129&gt;Preços!$Z$1,B129&lt;=Preços!$AA$1),Preços!$AA$1,IF(AND(B129&gt;Preços!$AA$1,B129&lt;=Preços!$AB$1),Preços!$AB$1,IF(AND(B129&gt;Preços!$AB$1,B129&lt;=Preços!$AC$1),Preços!$AC$1,IF(AND(B129&gt;Preços!$AC$1,B129&lt;=Preços!$AD$1),Preços!$AD$1,IF(AND(B129&gt;Preços!$AD$1,B129&lt;=Preços!$AE$1),Preços!$AE$1,IF(AND(B129&gt;Preços!$AE$1,B129&lt;=Preços!$AF$1),Preços!$AF$1,IF(AND(B129&gt;Preços!$AF$1,B129&lt;=Preços!$AG$1),Preços!$AG$1,IF(AND(B129&gt;Preços!$AG$1,B129&lt;=Preços!$AH$1),Preços!$AH$1))))))))))))))))))))))</f>
        <v>0.9</v>
      </c>
      <c r="D129" s="14" t="str">
        <f>IFERROR(VLOOKUP($A129&amp;D$1,output!$A:$B,2,0)," -")</f>
        <v>CorreiosImpresso EconômicoPIMódico</v>
      </c>
      <c r="E129" s="18">
        <f>IFERROR(VLOOKUP(D129,Preços!$A:$AH,MATCH($C129,Preços!$1:$1),0)," -")</f>
        <v>12.4</v>
      </c>
      <c r="F129" s="14" t="str">
        <f>IFERROR(VLOOKUP($A129&amp;F$1,output!$A:$B,2,0)," -")</f>
        <v xml:space="preserve"> -</v>
      </c>
      <c r="G129" s="18" t="str">
        <f>IFERROR(VLOOKUP(F129,Preços!$A:$AH,MATCH($C129,Preços!$1:$1),0)," -")</f>
        <v xml:space="preserve"> -</v>
      </c>
      <c r="H129" s="14" t="str">
        <f>IFERROR(VLOOKUP($A129&amp;H$1,output!$A:$B,2,0)," -")</f>
        <v xml:space="preserve"> -</v>
      </c>
      <c r="I129" s="18" t="str">
        <f>IFERROR(VLOOKUP(H129,Preços!$A:$AH,MATCH($C129,Preços!$1:$1),0)," -")</f>
        <v xml:space="preserve"> -</v>
      </c>
      <c r="J129" s="14" t="str">
        <f>IFERROR(VLOOKUP($A129&amp;J$1,output!$A:$B,2,0)," -")</f>
        <v>JadlogJadlog RodoviarioPIInterior</v>
      </c>
      <c r="K129" s="18">
        <f>IFERROR(VLOOKUP(J129,Preços!$A:$AH,MATCH($C129,Preços!$1:$1),0)," -")</f>
        <v>46.75</v>
      </c>
      <c r="L129" s="14" t="str">
        <f>IFERROR(VLOOKUP($A129&amp;L$1,output!$A:$B,2,0)," -")</f>
        <v xml:space="preserve"> -</v>
      </c>
      <c r="M129" s="18" t="str">
        <f>IFERROR(VLOOKUP(L129,Preços!$A:$AH,MATCH($C129,Preços!$1:$1),0)," -")</f>
        <v xml:space="preserve"> -</v>
      </c>
      <c r="N129" s="14" t="str">
        <f>IFERROR(VLOOKUP($A129&amp;N$1,output!$A:$B,2,0)," -")</f>
        <v xml:space="preserve"> -</v>
      </c>
      <c r="O129" s="18" t="str">
        <f>IFERROR(VLOOKUP(N129,Preços!$A:$AH,MATCH($C129,Preços!$1:$1),0)," -")</f>
        <v xml:space="preserve"> -</v>
      </c>
      <c r="P129" s="14" t="str">
        <f>IFERROR(VLOOKUP($A129&amp;P$1,output!$A:$B,2,0)," -")</f>
        <v xml:space="preserve"> -</v>
      </c>
      <c r="Q129" s="18" t="str">
        <f>IFERROR(VLOOKUP(P129,Preços!$A:$AH,MATCH($C129,Preços!$1:$1),0)," -")</f>
        <v xml:space="preserve"> -</v>
      </c>
      <c r="R129" s="14" t="str">
        <f>IFERROR(VLOOKUP($A129&amp;R$1,output!$A:$B,2,0)," -")</f>
        <v xml:space="preserve"> -</v>
      </c>
      <c r="S129" s="18" t="str">
        <f>IFERROR(VLOOKUP(R129,Preços!$A:$AH,MATCH($C129,Preços!$1:$1),0)," -")</f>
        <v xml:space="preserve"> -</v>
      </c>
      <c r="T129" s="14" t="str">
        <f>IFERROR(VLOOKUP($A129&amp;T$1,output!$A:$B,2,0)," -")</f>
        <v>SpeedlogSpeedlog StandardPIInterior</v>
      </c>
      <c r="U129" s="18">
        <f>IFERROR(VLOOKUP(T129,Preços!$A:$AH,MATCH($C129,Preços!$1:$1),0)," -")</f>
        <v>38.200000000000003</v>
      </c>
      <c r="V129" s="14" t="str">
        <f>IFERROR(VLOOKUP($A129&amp;V$1,output!$A:$B,2,0)," -")</f>
        <v xml:space="preserve"> -</v>
      </c>
      <c r="W129" s="18" t="str">
        <f>IFERROR(VLOOKUP(V129,Preços!$A:$AH,MATCH($C129,Preços!$1:$1),0)," -")</f>
        <v xml:space="preserve"> -</v>
      </c>
      <c r="X129" s="22" t="str">
        <f t="shared" si="2"/>
        <v>Correios</v>
      </c>
      <c r="Y129" s="21">
        <f t="shared" si="3"/>
        <v>12.4</v>
      </c>
    </row>
    <row r="130" spans="1:25" x14ac:dyDescent="0.25">
      <c r="A130" s="16">
        <v>56302320</v>
      </c>
      <c r="B130" s="17">
        <v>0.9</v>
      </c>
      <c r="C130">
        <f>IF(AND(B130&gt;Preços!$M$1,B130&lt;=Preços!$N$1),Preços!$N$1,IF(AND(B130&gt;Preços!$N$1,B130&lt;=Preços!$O$1),Preços!$O$1,IF(AND(B130&gt;Preços!$O$1,B130&lt;=Preços!$P$1),Preços!$P$1,IF(AND(B130&gt;Preços!$P$1,B130&lt;=Preços!$Q$1),Preços!$Q$1,IF(AND(B130&gt;Preços!$Q$1,B130&lt;=Preços!$R$1),Preços!$R$1,IF(AND(B130&gt;Preços!$R$1,B130&lt;=Preços!$S$1),Preços!$S$1,IF(AND(B130&gt;Preços!$R$1,B130&lt;=Preços!$S$1),Preços!$S$1,IF(AND(B130&gt;Preços!$S$1,B130&lt;=Preços!$T$1),Preços!$T$1,IF(AND(B130&gt;Preços!$T$1,B130&lt;=Preços!$U$1),Preços!$U$1,IF(AND(B130&gt;Preços!$U$1,B130&lt;=Preços!$V$1),Preços!$V$1,IF(AND(B130&gt;Preços!$V$1,B130&lt;=Preços!$W$1),Preços!$W$1,IF(AND(B130&gt;Preços!$W$1,B130&lt;=Preços!$X$1),Preços!$X$1,IF(AND(B130&gt;Preços!$X$1,B130&lt;=Preços!$Y$1),Preços!$Y$1,IF(AND(B130&gt;Preços!$Y$1,B130&lt;=Preços!$Z$1),Preços!$Z$1,IF(AND(B130&gt;Preços!$Z$1,B130&lt;=Preços!$AA$1),Preços!$AA$1,IF(AND(B130&gt;Preços!$AA$1,B130&lt;=Preços!$AB$1),Preços!$AB$1,IF(AND(B130&gt;Preços!$AB$1,B130&lt;=Preços!$AC$1),Preços!$AC$1,IF(AND(B130&gt;Preços!$AC$1,B130&lt;=Preços!$AD$1),Preços!$AD$1,IF(AND(B130&gt;Preços!$AD$1,B130&lt;=Preços!$AE$1),Preços!$AE$1,IF(AND(B130&gt;Preços!$AE$1,B130&lt;=Preços!$AF$1),Preços!$AF$1,IF(AND(B130&gt;Preços!$AF$1,B130&lt;=Preços!$AG$1),Preços!$AG$1,IF(AND(B130&gt;Preços!$AG$1,B130&lt;=Preços!$AH$1),Preços!$AH$1))))))))))))))))))))))</f>
        <v>0.9</v>
      </c>
      <c r="D130" s="14" t="str">
        <f>IFERROR(VLOOKUP($A130&amp;D$1,output!$A:$B,2,0)," -")</f>
        <v>CorreiosImpresso EconômicoPEMódico</v>
      </c>
      <c r="E130" s="18">
        <f>IFERROR(VLOOKUP(D130,Preços!$A:$AH,MATCH($C130,Preços!$1:$1),0)," -")</f>
        <v>12.4</v>
      </c>
      <c r="F130" s="14" t="str">
        <f>IFERROR(VLOOKUP($A130&amp;F$1,output!$A:$B,2,0)," -")</f>
        <v xml:space="preserve"> -</v>
      </c>
      <c r="G130" s="18" t="str">
        <f>IFERROR(VLOOKUP(F130,Preços!$A:$AH,MATCH($C130,Preços!$1:$1),0)," -")</f>
        <v xml:space="preserve"> -</v>
      </c>
      <c r="H130" s="14" t="str">
        <f>IFERROR(VLOOKUP($A130&amp;H$1,output!$A:$B,2,0)," -")</f>
        <v xml:space="preserve"> -</v>
      </c>
      <c r="I130" s="18" t="str">
        <f>IFERROR(VLOOKUP(H130,Preços!$A:$AH,MATCH($C130,Preços!$1:$1),0)," -")</f>
        <v xml:space="preserve"> -</v>
      </c>
      <c r="J130" s="14" t="str">
        <f>IFERROR(VLOOKUP($A130&amp;J$1,output!$A:$B,2,0)," -")</f>
        <v>JadlogJadlog RodoviarioPECapital</v>
      </c>
      <c r="K130" s="18">
        <f>IFERROR(VLOOKUP(J130,Preços!$A:$AH,MATCH($C130,Preços!$1:$1),0)," -")</f>
        <v>13.78</v>
      </c>
      <c r="L130" s="14" t="str">
        <f>IFERROR(VLOOKUP($A130&amp;L$1,output!$A:$B,2,0)," -")</f>
        <v xml:space="preserve"> -</v>
      </c>
      <c r="M130" s="18" t="str">
        <f>IFERROR(VLOOKUP(L130,Preços!$A:$AH,MATCH($C130,Preços!$1:$1),0)," -")</f>
        <v xml:space="preserve"> -</v>
      </c>
      <c r="N130" s="14" t="str">
        <f>IFERROR(VLOOKUP($A130&amp;N$1,output!$A:$B,2,0)," -")</f>
        <v xml:space="preserve"> -</v>
      </c>
      <c r="O130" s="18" t="str">
        <f>IFERROR(VLOOKUP(N130,Preços!$A:$AH,MATCH($C130,Preços!$1:$1),0)," -")</f>
        <v xml:space="preserve"> -</v>
      </c>
      <c r="P130" s="14" t="str">
        <f>IFERROR(VLOOKUP($A130&amp;P$1,output!$A:$B,2,0)," -")</f>
        <v>NowlogNowlog StandardPEINT.01</v>
      </c>
      <c r="Q130" s="18">
        <f>IFERROR(VLOOKUP(P130,Preços!$A:$AH,MATCH($C130,Preços!$1:$1),0)," -")</f>
        <v>14.25</v>
      </c>
      <c r="R130" s="14" t="str">
        <f>IFERROR(VLOOKUP($A130&amp;R$1,output!$A:$B,2,0)," -")</f>
        <v xml:space="preserve"> -</v>
      </c>
      <c r="S130" s="18" t="str">
        <f>IFERROR(VLOOKUP(R130,Preços!$A:$AH,MATCH($C130,Preços!$1:$1),0)," -")</f>
        <v xml:space="preserve"> -</v>
      </c>
      <c r="T130" s="14" t="str">
        <f>IFERROR(VLOOKUP($A130&amp;T$1,output!$A:$B,2,0)," -")</f>
        <v>SpeedlogSpeedlog StandardPEInterior</v>
      </c>
      <c r="U130" s="18">
        <f>IFERROR(VLOOKUP(T130,Preços!$A:$AH,MATCH($C130,Preços!$1:$1),0)," -")</f>
        <v>33.46</v>
      </c>
      <c r="V130" s="14" t="str">
        <f>IFERROR(VLOOKUP($A130&amp;V$1,output!$A:$B,2,0)," -")</f>
        <v xml:space="preserve"> -</v>
      </c>
      <c r="W130" s="18" t="str">
        <f>IFERROR(VLOOKUP(V130,Preços!$A:$AH,MATCH($C130,Preços!$1:$1),0)," -")</f>
        <v xml:space="preserve"> -</v>
      </c>
      <c r="X130" s="22" t="str">
        <f t="shared" si="2"/>
        <v>Correios</v>
      </c>
      <c r="Y130" s="21">
        <f t="shared" si="3"/>
        <v>12.4</v>
      </c>
    </row>
    <row r="131" spans="1:25" x14ac:dyDescent="0.25">
      <c r="A131" s="16">
        <v>64980000</v>
      </c>
      <c r="B131" s="17">
        <v>0.9</v>
      </c>
      <c r="C131">
        <f>IF(AND(B131&gt;Preços!$M$1,B131&lt;=Preços!$N$1),Preços!$N$1,IF(AND(B131&gt;Preços!$N$1,B131&lt;=Preços!$O$1),Preços!$O$1,IF(AND(B131&gt;Preços!$O$1,B131&lt;=Preços!$P$1),Preços!$P$1,IF(AND(B131&gt;Preços!$P$1,B131&lt;=Preços!$Q$1),Preços!$Q$1,IF(AND(B131&gt;Preços!$Q$1,B131&lt;=Preços!$R$1),Preços!$R$1,IF(AND(B131&gt;Preços!$R$1,B131&lt;=Preços!$S$1),Preços!$S$1,IF(AND(B131&gt;Preços!$R$1,B131&lt;=Preços!$S$1),Preços!$S$1,IF(AND(B131&gt;Preços!$S$1,B131&lt;=Preços!$T$1),Preços!$T$1,IF(AND(B131&gt;Preços!$T$1,B131&lt;=Preços!$U$1),Preços!$U$1,IF(AND(B131&gt;Preços!$U$1,B131&lt;=Preços!$V$1),Preços!$V$1,IF(AND(B131&gt;Preços!$V$1,B131&lt;=Preços!$W$1),Preços!$W$1,IF(AND(B131&gt;Preços!$W$1,B131&lt;=Preços!$X$1),Preços!$X$1,IF(AND(B131&gt;Preços!$X$1,B131&lt;=Preços!$Y$1),Preços!$Y$1,IF(AND(B131&gt;Preços!$Y$1,B131&lt;=Preços!$Z$1),Preços!$Z$1,IF(AND(B131&gt;Preços!$Z$1,B131&lt;=Preços!$AA$1),Preços!$AA$1,IF(AND(B131&gt;Preços!$AA$1,B131&lt;=Preços!$AB$1),Preços!$AB$1,IF(AND(B131&gt;Preços!$AB$1,B131&lt;=Preços!$AC$1),Preços!$AC$1,IF(AND(B131&gt;Preços!$AC$1,B131&lt;=Preços!$AD$1),Preços!$AD$1,IF(AND(B131&gt;Preços!$AD$1,B131&lt;=Preços!$AE$1),Preços!$AE$1,IF(AND(B131&gt;Preços!$AE$1,B131&lt;=Preços!$AF$1),Preços!$AF$1,IF(AND(B131&gt;Preços!$AF$1,B131&lt;=Preços!$AG$1),Preços!$AG$1,IF(AND(B131&gt;Preços!$AG$1,B131&lt;=Preços!$AH$1),Preços!$AH$1))))))))))))))))))))))</f>
        <v>0.9</v>
      </c>
      <c r="D131" s="14" t="str">
        <f>IFERROR(VLOOKUP($A131&amp;D$1,output!$A:$B,2,0)," -")</f>
        <v>CorreiosImpresso EconômicoPIMódico</v>
      </c>
      <c r="E131" s="18">
        <f>IFERROR(VLOOKUP(D131,Preços!$A:$AH,MATCH($C131,Preços!$1:$1),0)," -")</f>
        <v>12.4</v>
      </c>
      <c r="F131" s="14" t="str">
        <f>IFERROR(VLOOKUP($A131&amp;F$1,output!$A:$B,2,0)," -")</f>
        <v xml:space="preserve"> -</v>
      </c>
      <c r="G131" s="18" t="str">
        <f>IFERROR(VLOOKUP(F131,Preços!$A:$AH,MATCH($C131,Preços!$1:$1),0)," -")</f>
        <v xml:space="preserve"> -</v>
      </c>
      <c r="H131" s="14" t="str">
        <f>IFERROR(VLOOKUP($A131&amp;H$1,output!$A:$B,2,0)," -")</f>
        <v xml:space="preserve"> -</v>
      </c>
      <c r="I131" s="18" t="str">
        <f>IFERROR(VLOOKUP(H131,Preços!$A:$AH,MATCH($C131,Preços!$1:$1),0)," -")</f>
        <v xml:space="preserve"> -</v>
      </c>
      <c r="J131" s="14" t="str">
        <f>IFERROR(VLOOKUP($A131&amp;J$1,output!$A:$B,2,0)," -")</f>
        <v>JadlogJadlog RodoviarioPIInterior</v>
      </c>
      <c r="K131" s="18">
        <f>IFERROR(VLOOKUP(J131,Preços!$A:$AH,MATCH($C131,Preços!$1:$1),0)," -")</f>
        <v>46.75</v>
      </c>
      <c r="L131" s="14" t="str">
        <f>IFERROR(VLOOKUP($A131&amp;L$1,output!$A:$B,2,0)," -")</f>
        <v xml:space="preserve"> -</v>
      </c>
      <c r="M131" s="18" t="str">
        <f>IFERROR(VLOOKUP(L131,Preços!$A:$AH,MATCH($C131,Preços!$1:$1),0)," -")</f>
        <v xml:space="preserve"> -</v>
      </c>
      <c r="N131" s="14" t="str">
        <f>IFERROR(VLOOKUP($A131&amp;N$1,output!$A:$B,2,0)," -")</f>
        <v xml:space="preserve"> -</v>
      </c>
      <c r="O131" s="18" t="str">
        <f>IFERROR(VLOOKUP(N131,Preços!$A:$AH,MATCH($C131,Preços!$1:$1),0)," -")</f>
        <v xml:space="preserve"> -</v>
      </c>
      <c r="P131" s="14" t="str">
        <f>IFERROR(VLOOKUP($A131&amp;P$1,output!$A:$B,2,0)," -")</f>
        <v xml:space="preserve"> -</v>
      </c>
      <c r="Q131" s="18" t="str">
        <f>IFERROR(VLOOKUP(P131,Preços!$A:$AH,MATCH($C131,Preços!$1:$1),0)," -")</f>
        <v xml:space="preserve"> -</v>
      </c>
      <c r="R131" s="14" t="str">
        <f>IFERROR(VLOOKUP($A131&amp;R$1,output!$A:$B,2,0)," -")</f>
        <v xml:space="preserve"> -</v>
      </c>
      <c r="S131" s="18" t="str">
        <f>IFERROR(VLOOKUP(R131,Preços!$A:$AH,MATCH($C131,Preços!$1:$1),0)," -")</f>
        <v xml:space="preserve"> -</v>
      </c>
      <c r="T131" s="14" t="str">
        <f>IFERROR(VLOOKUP($A131&amp;T$1,output!$A:$B,2,0)," -")</f>
        <v>SpeedlogSpeedlog StandardPIInterior</v>
      </c>
      <c r="U131" s="18">
        <f>IFERROR(VLOOKUP(T131,Preços!$A:$AH,MATCH($C131,Preços!$1:$1),0)," -")</f>
        <v>38.200000000000003</v>
      </c>
      <c r="V131" s="14" t="str">
        <f>IFERROR(VLOOKUP($A131&amp;V$1,output!$A:$B,2,0)," -")</f>
        <v xml:space="preserve"> -</v>
      </c>
      <c r="W131" s="18" t="str">
        <f>IFERROR(VLOOKUP(V131,Preços!$A:$AH,MATCH($C131,Preços!$1:$1),0)," -")</f>
        <v xml:space="preserve"> -</v>
      </c>
      <c r="X131" s="22" t="str">
        <f t="shared" ref="X131:X181" si="4">INDEX($D$1:$W$1,0,MATCH(Y131,D131:W131,0)-1)</f>
        <v>Correios</v>
      </c>
      <c r="Y131" s="21">
        <f t="shared" ref="Y131:Y181" si="5">MIN(E131:W131)</f>
        <v>12.4</v>
      </c>
    </row>
    <row r="132" spans="1:25" x14ac:dyDescent="0.25">
      <c r="A132" s="16">
        <v>49506111</v>
      </c>
      <c r="B132" s="17">
        <v>0.9</v>
      </c>
      <c r="C132">
        <f>IF(AND(B132&gt;Preços!$M$1,B132&lt;=Preços!$N$1),Preços!$N$1,IF(AND(B132&gt;Preços!$N$1,B132&lt;=Preços!$O$1),Preços!$O$1,IF(AND(B132&gt;Preços!$O$1,B132&lt;=Preços!$P$1),Preços!$P$1,IF(AND(B132&gt;Preços!$P$1,B132&lt;=Preços!$Q$1),Preços!$Q$1,IF(AND(B132&gt;Preços!$Q$1,B132&lt;=Preços!$R$1),Preços!$R$1,IF(AND(B132&gt;Preços!$R$1,B132&lt;=Preços!$S$1),Preços!$S$1,IF(AND(B132&gt;Preços!$R$1,B132&lt;=Preços!$S$1),Preços!$S$1,IF(AND(B132&gt;Preços!$S$1,B132&lt;=Preços!$T$1),Preços!$T$1,IF(AND(B132&gt;Preços!$T$1,B132&lt;=Preços!$U$1),Preços!$U$1,IF(AND(B132&gt;Preços!$U$1,B132&lt;=Preços!$V$1),Preços!$V$1,IF(AND(B132&gt;Preços!$V$1,B132&lt;=Preços!$W$1),Preços!$W$1,IF(AND(B132&gt;Preços!$W$1,B132&lt;=Preços!$X$1),Preços!$X$1,IF(AND(B132&gt;Preços!$X$1,B132&lt;=Preços!$Y$1),Preços!$Y$1,IF(AND(B132&gt;Preços!$Y$1,B132&lt;=Preços!$Z$1),Preços!$Z$1,IF(AND(B132&gt;Preços!$Z$1,B132&lt;=Preços!$AA$1),Preços!$AA$1,IF(AND(B132&gt;Preços!$AA$1,B132&lt;=Preços!$AB$1),Preços!$AB$1,IF(AND(B132&gt;Preços!$AB$1,B132&lt;=Preços!$AC$1),Preços!$AC$1,IF(AND(B132&gt;Preços!$AC$1,B132&lt;=Preços!$AD$1),Preços!$AD$1,IF(AND(B132&gt;Preços!$AD$1,B132&lt;=Preços!$AE$1),Preços!$AE$1,IF(AND(B132&gt;Preços!$AE$1,B132&lt;=Preços!$AF$1),Preços!$AF$1,IF(AND(B132&gt;Preços!$AF$1,B132&lt;=Preços!$AG$1),Preços!$AG$1,IF(AND(B132&gt;Preços!$AG$1,B132&lt;=Preços!$AH$1),Preços!$AH$1))))))))))))))))))))))</f>
        <v>0.9</v>
      </c>
      <c r="D132" s="14" t="str">
        <f>IFERROR(VLOOKUP($A132&amp;D$1,output!$A:$B,2,0)," -")</f>
        <v>CorreiosImpresso EconômicoSEMódico</v>
      </c>
      <c r="E132" s="18">
        <f>IFERROR(VLOOKUP(D132,Preços!$A:$AH,MATCH($C132,Preços!$1:$1),0)," -")</f>
        <v>12.4</v>
      </c>
      <c r="F132" s="14" t="str">
        <f>IFERROR(VLOOKUP($A132&amp;F$1,output!$A:$B,2,0)," -")</f>
        <v xml:space="preserve"> -</v>
      </c>
      <c r="G132" s="18" t="str">
        <f>IFERROR(VLOOKUP(F132,Preços!$A:$AH,MATCH($C132,Preços!$1:$1),0)," -")</f>
        <v xml:space="preserve"> -</v>
      </c>
      <c r="H132" s="14" t="str">
        <f>IFERROR(VLOOKUP($A132&amp;H$1,output!$A:$B,2,0)," -")</f>
        <v xml:space="preserve"> -</v>
      </c>
      <c r="I132" s="18" t="str">
        <f>IFERROR(VLOOKUP(H132,Preços!$A:$AH,MATCH($C132,Preços!$1:$1),0)," -")</f>
        <v xml:space="preserve"> -</v>
      </c>
      <c r="J132" s="14" t="str">
        <f>IFERROR(VLOOKUP($A132&amp;J$1,output!$A:$B,2,0)," -")</f>
        <v>JadlogJadlog RodoviarioSEInterior</v>
      </c>
      <c r="K132" s="18">
        <f>IFERROR(VLOOKUP(J132,Preços!$A:$AH,MATCH($C132,Preços!$1:$1),0)," -")</f>
        <v>43.67</v>
      </c>
      <c r="L132" s="14" t="str">
        <f>IFERROR(VLOOKUP($A132&amp;L$1,output!$A:$B,2,0)," -")</f>
        <v xml:space="preserve"> -</v>
      </c>
      <c r="M132" s="18" t="str">
        <f>IFERROR(VLOOKUP(L132,Preços!$A:$AH,MATCH($C132,Preços!$1:$1),0)," -")</f>
        <v xml:space="preserve"> -</v>
      </c>
      <c r="N132" s="14" t="str">
        <f>IFERROR(VLOOKUP($A132&amp;N$1,output!$A:$B,2,0)," -")</f>
        <v xml:space="preserve"> -</v>
      </c>
      <c r="O132" s="18" t="str">
        <f>IFERROR(VLOOKUP(N132,Preços!$A:$AH,MATCH($C132,Preços!$1:$1),0)," -")</f>
        <v xml:space="preserve"> -</v>
      </c>
      <c r="P132" s="14" t="str">
        <f>IFERROR(VLOOKUP($A132&amp;P$1,output!$A:$B,2,0)," -")</f>
        <v xml:space="preserve"> -</v>
      </c>
      <c r="Q132" s="18" t="str">
        <f>IFERROR(VLOOKUP(P132,Preços!$A:$AH,MATCH($C132,Preços!$1:$1),0)," -")</f>
        <v xml:space="preserve"> -</v>
      </c>
      <c r="R132" s="14" t="str">
        <f>IFERROR(VLOOKUP($A132&amp;R$1,output!$A:$B,2,0)," -")</f>
        <v xml:space="preserve"> -</v>
      </c>
      <c r="S132" s="18" t="str">
        <f>IFERROR(VLOOKUP(R132,Preços!$A:$AH,MATCH($C132,Preços!$1:$1),0)," -")</f>
        <v xml:space="preserve"> -</v>
      </c>
      <c r="T132" s="14" t="str">
        <f>IFERROR(VLOOKUP($A132&amp;T$1,output!$A:$B,2,0)," -")</f>
        <v>SpeedlogSpeedlog StandardSEInterior</v>
      </c>
      <c r="U132" s="18">
        <f>IFERROR(VLOOKUP(T132,Preços!$A:$AH,MATCH($C132,Preços!$1:$1),0)," -")</f>
        <v>28.01</v>
      </c>
      <c r="V132" s="14" t="str">
        <f>IFERROR(VLOOKUP($A132&amp;V$1,output!$A:$B,2,0)," -")</f>
        <v xml:space="preserve"> -</v>
      </c>
      <c r="W132" s="18" t="str">
        <f>IFERROR(VLOOKUP(V132,Preços!$A:$AH,MATCH($C132,Preços!$1:$1),0)," -")</f>
        <v xml:space="preserve"> -</v>
      </c>
      <c r="X132" s="22" t="str">
        <f t="shared" si="4"/>
        <v>Correios</v>
      </c>
      <c r="Y132" s="21">
        <f t="shared" si="5"/>
        <v>12.4</v>
      </c>
    </row>
    <row r="133" spans="1:25" x14ac:dyDescent="0.25">
      <c r="A133" s="16">
        <v>48967000</v>
      </c>
      <c r="B133" s="17">
        <v>0.9</v>
      </c>
      <c r="C133">
        <f>IF(AND(B133&gt;Preços!$M$1,B133&lt;=Preços!$N$1),Preços!$N$1,IF(AND(B133&gt;Preços!$N$1,B133&lt;=Preços!$O$1),Preços!$O$1,IF(AND(B133&gt;Preços!$O$1,B133&lt;=Preços!$P$1),Preços!$P$1,IF(AND(B133&gt;Preços!$P$1,B133&lt;=Preços!$Q$1),Preços!$Q$1,IF(AND(B133&gt;Preços!$Q$1,B133&lt;=Preços!$R$1),Preços!$R$1,IF(AND(B133&gt;Preços!$R$1,B133&lt;=Preços!$S$1),Preços!$S$1,IF(AND(B133&gt;Preços!$R$1,B133&lt;=Preços!$S$1),Preços!$S$1,IF(AND(B133&gt;Preços!$S$1,B133&lt;=Preços!$T$1),Preços!$T$1,IF(AND(B133&gt;Preços!$T$1,B133&lt;=Preços!$U$1),Preços!$U$1,IF(AND(B133&gt;Preços!$U$1,B133&lt;=Preços!$V$1),Preços!$V$1,IF(AND(B133&gt;Preços!$V$1,B133&lt;=Preços!$W$1),Preços!$W$1,IF(AND(B133&gt;Preços!$W$1,B133&lt;=Preços!$X$1),Preços!$X$1,IF(AND(B133&gt;Preços!$X$1,B133&lt;=Preços!$Y$1),Preços!$Y$1,IF(AND(B133&gt;Preços!$Y$1,B133&lt;=Preços!$Z$1),Preços!$Z$1,IF(AND(B133&gt;Preços!$Z$1,B133&lt;=Preços!$AA$1),Preços!$AA$1,IF(AND(B133&gt;Preços!$AA$1,B133&lt;=Preços!$AB$1),Preços!$AB$1,IF(AND(B133&gt;Preços!$AB$1,B133&lt;=Preços!$AC$1),Preços!$AC$1,IF(AND(B133&gt;Preços!$AC$1,B133&lt;=Preços!$AD$1),Preços!$AD$1,IF(AND(B133&gt;Preços!$AD$1,B133&lt;=Preços!$AE$1),Preços!$AE$1,IF(AND(B133&gt;Preços!$AE$1,B133&lt;=Preços!$AF$1),Preços!$AF$1,IF(AND(B133&gt;Preços!$AF$1,B133&lt;=Preços!$AG$1),Preços!$AG$1,IF(AND(B133&gt;Preços!$AG$1,B133&lt;=Preços!$AH$1),Preços!$AH$1))))))))))))))))))))))</f>
        <v>0.9</v>
      </c>
      <c r="D133" s="14" t="str">
        <f>IFERROR(VLOOKUP($A133&amp;D$1,output!$A:$B,2,0)," -")</f>
        <v>CorreiosImpresso EconômicoBAMódico</v>
      </c>
      <c r="E133" s="18">
        <f>IFERROR(VLOOKUP(D133,Preços!$A:$AH,MATCH($C133,Preços!$1:$1),0)," -")</f>
        <v>12.4</v>
      </c>
      <c r="F133" s="14" t="str">
        <f>IFERROR(VLOOKUP($A133&amp;F$1,output!$A:$B,2,0)," -")</f>
        <v xml:space="preserve"> -</v>
      </c>
      <c r="G133" s="18" t="str">
        <f>IFERROR(VLOOKUP(F133,Preços!$A:$AH,MATCH($C133,Preços!$1:$1),0)," -")</f>
        <v xml:space="preserve"> -</v>
      </c>
      <c r="H133" s="14" t="str">
        <f>IFERROR(VLOOKUP($A133&amp;H$1,output!$A:$B,2,0)," -")</f>
        <v xml:space="preserve"> -</v>
      </c>
      <c r="I133" s="18" t="str">
        <f>IFERROR(VLOOKUP(H133,Preços!$A:$AH,MATCH($C133,Preços!$1:$1),0)," -")</f>
        <v xml:space="preserve"> -</v>
      </c>
      <c r="J133" s="14" t="str">
        <f>IFERROR(VLOOKUP($A133&amp;J$1,output!$A:$B,2,0)," -")</f>
        <v>JadlogJadlog RodoviarioBAInterior</v>
      </c>
      <c r="K133" s="18">
        <f>IFERROR(VLOOKUP(J133,Preços!$A:$AH,MATCH($C133,Preços!$1:$1),0)," -")</f>
        <v>58.73</v>
      </c>
      <c r="L133" s="14" t="str">
        <f>IFERROR(VLOOKUP($A133&amp;L$1,output!$A:$B,2,0)," -")</f>
        <v xml:space="preserve"> -</v>
      </c>
      <c r="M133" s="18" t="str">
        <f>IFERROR(VLOOKUP(L133,Preços!$A:$AH,MATCH($C133,Preços!$1:$1),0)," -")</f>
        <v xml:space="preserve"> -</v>
      </c>
      <c r="N133" s="14" t="str">
        <f>IFERROR(VLOOKUP($A133&amp;N$1,output!$A:$B,2,0)," -")</f>
        <v xml:space="preserve"> -</v>
      </c>
      <c r="O133" s="18" t="str">
        <f>IFERROR(VLOOKUP(N133,Preços!$A:$AH,MATCH($C133,Preços!$1:$1),0)," -")</f>
        <v xml:space="preserve"> -</v>
      </c>
      <c r="P133" s="14" t="str">
        <f>IFERROR(VLOOKUP($A133&amp;P$1,output!$A:$B,2,0)," -")</f>
        <v xml:space="preserve"> -</v>
      </c>
      <c r="Q133" s="18" t="str">
        <f>IFERROR(VLOOKUP(P133,Preços!$A:$AH,MATCH($C133,Preços!$1:$1),0)," -")</f>
        <v xml:space="preserve"> -</v>
      </c>
      <c r="R133" s="14" t="str">
        <f>IFERROR(VLOOKUP($A133&amp;R$1,output!$A:$B,2,0)," -")</f>
        <v xml:space="preserve"> -</v>
      </c>
      <c r="S133" s="18" t="str">
        <f>IFERROR(VLOOKUP(R133,Preços!$A:$AH,MATCH($C133,Preços!$1:$1),0)," -")</f>
        <v xml:space="preserve"> -</v>
      </c>
      <c r="T133" s="14" t="str">
        <f>IFERROR(VLOOKUP($A133&amp;T$1,output!$A:$B,2,0)," -")</f>
        <v>SpeedlogSpeedlog StandardBAInterior</v>
      </c>
      <c r="U133" s="18">
        <f>IFERROR(VLOOKUP(T133,Preços!$A:$AH,MATCH($C133,Preços!$1:$1),0)," -")</f>
        <v>28.01</v>
      </c>
      <c r="V133" s="14" t="str">
        <f>IFERROR(VLOOKUP($A133&amp;V$1,output!$A:$B,2,0)," -")</f>
        <v xml:space="preserve"> -</v>
      </c>
      <c r="W133" s="18" t="str">
        <f>IFERROR(VLOOKUP(V133,Preços!$A:$AH,MATCH($C133,Preços!$1:$1),0)," -")</f>
        <v xml:space="preserve"> -</v>
      </c>
      <c r="X133" s="22" t="str">
        <f t="shared" si="4"/>
        <v>Correios</v>
      </c>
      <c r="Y133" s="21">
        <f t="shared" si="5"/>
        <v>12.4</v>
      </c>
    </row>
    <row r="134" spans="1:25" x14ac:dyDescent="0.25">
      <c r="A134" s="16">
        <v>59280000</v>
      </c>
      <c r="B134" s="17">
        <v>0.9</v>
      </c>
      <c r="C134">
        <f>IF(AND(B134&gt;Preços!$M$1,B134&lt;=Preços!$N$1),Preços!$N$1,IF(AND(B134&gt;Preços!$N$1,B134&lt;=Preços!$O$1),Preços!$O$1,IF(AND(B134&gt;Preços!$O$1,B134&lt;=Preços!$P$1),Preços!$P$1,IF(AND(B134&gt;Preços!$P$1,B134&lt;=Preços!$Q$1),Preços!$Q$1,IF(AND(B134&gt;Preços!$Q$1,B134&lt;=Preços!$R$1),Preços!$R$1,IF(AND(B134&gt;Preços!$R$1,B134&lt;=Preços!$S$1),Preços!$S$1,IF(AND(B134&gt;Preços!$R$1,B134&lt;=Preços!$S$1),Preços!$S$1,IF(AND(B134&gt;Preços!$S$1,B134&lt;=Preços!$T$1),Preços!$T$1,IF(AND(B134&gt;Preços!$T$1,B134&lt;=Preços!$U$1),Preços!$U$1,IF(AND(B134&gt;Preços!$U$1,B134&lt;=Preços!$V$1),Preços!$V$1,IF(AND(B134&gt;Preços!$V$1,B134&lt;=Preços!$W$1),Preços!$W$1,IF(AND(B134&gt;Preços!$W$1,B134&lt;=Preços!$X$1),Preços!$X$1,IF(AND(B134&gt;Preços!$X$1,B134&lt;=Preços!$Y$1),Preços!$Y$1,IF(AND(B134&gt;Preços!$Y$1,B134&lt;=Preços!$Z$1),Preços!$Z$1,IF(AND(B134&gt;Preços!$Z$1,B134&lt;=Preços!$AA$1),Preços!$AA$1,IF(AND(B134&gt;Preços!$AA$1,B134&lt;=Preços!$AB$1),Preços!$AB$1,IF(AND(B134&gt;Preços!$AB$1,B134&lt;=Preços!$AC$1),Preços!$AC$1,IF(AND(B134&gt;Preços!$AC$1,B134&lt;=Preços!$AD$1),Preços!$AD$1,IF(AND(B134&gt;Preços!$AD$1,B134&lt;=Preços!$AE$1),Preços!$AE$1,IF(AND(B134&gt;Preços!$AE$1,B134&lt;=Preços!$AF$1),Preços!$AF$1,IF(AND(B134&gt;Preços!$AF$1,B134&lt;=Preços!$AG$1),Preços!$AG$1,IF(AND(B134&gt;Preços!$AG$1,B134&lt;=Preços!$AH$1),Preços!$AH$1))))))))))))))))))))))</f>
        <v>0.9</v>
      </c>
      <c r="D134" s="14" t="str">
        <f>IFERROR(VLOOKUP($A134&amp;D$1,output!$A:$B,2,0)," -")</f>
        <v>CorreiosImpresso EconômicoRNMódico</v>
      </c>
      <c r="E134" s="18">
        <f>IFERROR(VLOOKUP(D134,Preços!$A:$AH,MATCH($C134,Preços!$1:$1),0)," -")</f>
        <v>12.4</v>
      </c>
      <c r="F134" s="14" t="str">
        <f>IFERROR(VLOOKUP($A134&amp;F$1,output!$A:$B,2,0)," -")</f>
        <v xml:space="preserve"> -</v>
      </c>
      <c r="G134" s="18" t="str">
        <f>IFERROR(VLOOKUP(F134,Preços!$A:$AH,MATCH($C134,Preços!$1:$1),0)," -")</f>
        <v xml:space="preserve"> -</v>
      </c>
      <c r="H134" s="14" t="str">
        <f>IFERROR(VLOOKUP($A134&amp;H$1,output!$A:$B,2,0)," -")</f>
        <v xml:space="preserve"> -</v>
      </c>
      <c r="I134" s="18" t="str">
        <f>IFERROR(VLOOKUP(H134,Preços!$A:$AH,MATCH($C134,Preços!$1:$1),0)," -")</f>
        <v xml:space="preserve"> -</v>
      </c>
      <c r="J134" s="14" t="str">
        <f>IFERROR(VLOOKUP($A134&amp;J$1,output!$A:$B,2,0)," -")</f>
        <v>JadlogJadlog RodoviarioRNInterior</v>
      </c>
      <c r="K134" s="18">
        <f>IFERROR(VLOOKUP(J134,Preços!$A:$AH,MATCH($C134,Preços!$1:$1),0)," -")</f>
        <v>44.3</v>
      </c>
      <c r="L134" s="14" t="str">
        <f>IFERROR(VLOOKUP($A134&amp;L$1,output!$A:$B,2,0)," -")</f>
        <v xml:space="preserve"> -</v>
      </c>
      <c r="M134" s="18" t="str">
        <f>IFERROR(VLOOKUP(L134,Preços!$A:$AH,MATCH($C134,Preços!$1:$1),0)," -")</f>
        <v xml:space="preserve"> -</v>
      </c>
      <c r="N134" s="14" t="str">
        <f>IFERROR(VLOOKUP($A134&amp;N$1,output!$A:$B,2,0)," -")</f>
        <v xml:space="preserve"> -</v>
      </c>
      <c r="O134" s="18" t="str">
        <f>IFERROR(VLOOKUP(N134,Preços!$A:$AH,MATCH($C134,Preços!$1:$1),0)," -")</f>
        <v xml:space="preserve"> -</v>
      </c>
      <c r="P134" s="14" t="str">
        <f>IFERROR(VLOOKUP($A134&amp;P$1,output!$A:$B,2,0)," -")</f>
        <v>NowlogNowlog StandardRNINT.01</v>
      </c>
      <c r="Q134" s="18">
        <f>IFERROR(VLOOKUP(P134,Preços!$A:$AH,MATCH($C134,Preços!$1:$1),0)," -")</f>
        <v>14.25</v>
      </c>
      <c r="R134" s="14" t="str">
        <f>IFERROR(VLOOKUP($A134&amp;R$1,output!$A:$B,2,0)," -")</f>
        <v xml:space="preserve"> -</v>
      </c>
      <c r="S134" s="18" t="str">
        <f>IFERROR(VLOOKUP(R134,Preços!$A:$AH,MATCH($C134,Preços!$1:$1),0)," -")</f>
        <v xml:space="preserve"> -</v>
      </c>
      <c r="T134" s="14" t="str">
        <f>IFERROR(VLOOKUP($A134&amp;T$1,output!$A:$B,2,0)," -")</f>
        <v>SpeedlogSpeedlog StandardRNInterior</v>
      </c>
      <c r="U134" s="18">
        <f>IFERROR(VLOOKUP(T134,Preços!$A:$AH,MATCH($C134,Preços!$1:$1),0)," -")</f>
        <v>33.46</v>
      </c>
      <c r="V134" s="14" t="str">
        <f>IFERROR(VLOOKUP($A134&amp;V$1,output!$A:$B,2,0)," -")</f>
        <v xml:space="preserve"> -</v>
      </c>
      <c r="W134" s="18" t="str">
        <f>IFERROR(VLOOKUP(V134,Preços!$A:$AH,MATCH($C134,Preços!$1:$1),0)," -")</f>
        <v xml:space="preserve"> -</v>
      </c>
      <c r="X134" s="22" t="str">
        <f t="shared" si="4"/>
        <v>Correios</v>
      </c>
      <c r="Y134" s="21">
        <f t="shared" si="5"/>
        <v>12.4</v>
      </c>
    </row>
    <row r="135" spans="1:25" x14ac:dyDescent="0.25">
      <c r="A135" s="16">
        <v>57500000</v>
      </c>
      <c r="B135" s="17">
        <v>0.9</v>
      </c>
      <c r="C135">
        <f>IF(AND(B135&gt;Preços!$M$1,B135&lt;=Preços!$N$1),Preços!$N$1,IF(AND(B135&gt;Preços!$N$1,B135&lt;=Preços!$O$1),Preços!$O$1,IF(AND(B135&gt;Preços!$O$1,B135&lt;=Preços!$P$1),Preços!$P$1,IF(AND(B135&gt;Preços!$P$1,B135&lt;=Preços!$Q$1),Preços!$Q$1,IF(AND(B135&gt;Preços!$Q$1,B135&lt;=Preços!$R$1),Preços!$R$1,IF(AND(B135&gt;Preços!$R$1,B135&lt;=Preços!$S$1),Preços!$S$1,IF(AND(B135&gt;Preços!$R$1,B135&lt;=Preços!$S$1),Preços!$S$1,IF(AND(B135&gt;Preços!$S$1,B135&lt;=Preços!$T$1),Preços!$T$1,IF(AND(B135&gt;Preços!$T$1,B135&lt;=Preços!$U$1),Preços!$U$1,IF(AND(B135&gt;Preços!$U$1,B135&lt;=Preços!$V$1),Preços!$V$1,IF(AND(B135&gt;Preços!$V$1,B135&lt;=Preços!$W$1),Preços!$W$1,IF(AND(B135&gt;Preços!$W$1,B135&lt;=Preços!$X$1),Preços!$X$1,IF(AND(B135&gt;Preços!$X$1,B135&lt;=Preços!$Y$1),Preços!$Y$1,IF(AND(B135&gt;Preços!$Y$1,B135&lt;=Preços!$Z$1),Preços!$Z$1,IF(AND(B135&gt;Preços!$Z$1,B135&lt;=Preços!$AA$1),Preços!$AA$1,IF(AND(B135&gt;Preços!$AA$1,B135&lt;=Preços!$AB$1),Preços!$AB$1,IF(AND(B135&gt;Preços!$AB$1,B135&lt;=Preços!$AC$1),Preços!$AC$1,IF(AND(B135&gt;Preços!$AC$1,B135&lt;=Preços!$AD$1),Preços!$AD$1,IF(AND(B135&gt;Preços!$AD$1,B135&lt;=Preços!$AE$1),Preços!$AE$1,IF(AND(B135&gt;Preços!$AE$1,B135&lt;=Preços!$AF$1),Preços!$AF$1,IF(AND(B135&gt;Preços!$AF$1,B135&lt;=Preços!$AG$1),Preços!$AG$1,IF(AND(B135&gt;Preços!$AG$1,B135&lt;=Preços!$AH$1),Preços!$AH$1))))))))))))))))))))))</f>
        <v>0.9</v>
      </c>
      <c r="D135" s="14" t="str">
        <f>IFERROR(VLOOKUP($A135&amp;D$1,output!$A:$B,2,0)," -")</f>
        <v>CorreiosImpresso EconômicoALMódico</v>
      </c>
      <c r="E135" s="18">
        <f>IFERROR(VLOOKUP(D135,Preços!$A:$AH,MATCH($C135,Preços!$1:$1),0)," -")</f>
        <v>12.4</v>
      </c>
      <c r="F135" s="14" t="str">
        <f>IFERROR(VLOOKUP($A135&amp;F$1,output!$A:$B,2,0)," -")</f>
        <v xml:space="preserve"> -</v>
      </c>
      <c r="G135" s="18" t="str">
        <f>IFERROR(VLOOKUP(F135,Preços!$A:$AH,MATCH($C135,Preços!$1:$1),0)," -")</f>
        <v xml:space="preserve"> -</v>
      </c>
      <c r="H135" s="14" t="str">
        <f>IFERROR(VLOOKUP($A135&amp;H$1,output!$A:$B,2,0)," -")</f>
        <v xml:space="preserve"> -</v>
      </c>
      <c r="I135" s="18" t="str">
        <f>IFERROR(VLOOKUP(H135,Preços!$A:$AH,MATCH($C135,Preços!$1:$1),0)," -")</f>
        <v xml:space="preserve"> -</v>
      </c>
      <c r="J135" s="14" t="str">
        <f>IFERROR(VLOOKUP($A135&amp;J$1,output!$A:$B,2,0)," -")</f>
        <v>JadlogJadlog RodoviarioALInterior</v>
      </c>
      <c r="K135" s="18">
        <f>IFERROR(VLOOKUP(J135,Preços!$A:$AH,MATCH($C135,Preços!$1:$1),0)," -")</f>
        <v>43.67</v>
      </c>
      <c r="L135" s="14" t="str">
        <f>IFERROR(VLOOKUP($A135&amp;L$1,output!$A:$B,2,0)," -")</f>
        <v xml:space="preserve"> -</v>
      </c>
      <c r="M135" s="18" t="str">
        <f>IFERROR(VLOOKUP(L135,Preços!$A:$AH,MATCH($C135,Preços!$1:$1),0)," -")</f>
        <v xml:space="preserve"> -</v>
      </c>
      <c r="N135" s="14" t="str">
        <f>IFERROR(VLOOKUP($A135&amp;N$1,output!$A:$B,2,0)," -")</f>
        <v xml:space="preserve"> -</v>
      </c>
      <c r="O135" s="18" t="str">
        <f>IFERROR(VLOOKUP(N135,Preços!$A:$AH,MATCH($C135,Preços!$1:$1),0)," -")</f>
        <v xml:space="preserve"> -</v>
      </c>
      <c r="P135" s="14" t="str">
        <f>IFERROR(VLOOKUP($A135&amp;P$1,output!$A:$B,2,0)," -")</f>
        <v xml:space="preserve"> -</v>
      </c>
      <c r="Q135" s="18" t="str">
        <f>IFERROR(VLOOKUP(P135,Preços!$A:$AH,MATCH($C135,Preços!$1:$1),0)," -")</f>
        <v xml:space="preserve"> -</v>
      </c>
      <c r="R135" s="14" t="str">
        <f>IFERROR(VLOOKUP($A135&amp;R$1,output!$A:$B,2,0)," -")</f>
        <v xml:space="preserve"> -</v>
      </c>
      <c r="S135" s="18" t="str">
        <f>IFERROR(VLOOKUP(R135,Preços!$A:$AH,MATCH($C135,Preços!$1:$1),0)," -")</f>
        <v xml:space="preserve"> -</v>
      </c>
      <c r="T135" s="14" t="str">
        <f>IFERROR(VLOOKUP($A135&amp;T$1,output!$A:$B,2,0)," -")</f>
        <v>SpeedlogSpeedlog StandardALInterior</v>
      </c>
      <c r="U135" s="18">
        <f>IFERROR(VLOOKUP(T135,Preços!$A:$AH,MATCH($C135,Preços!$1:$1),0)," -")</f>
        <v>37.61</v>
      </c>
      <c r="V135" s="14" t="str">
        <f>IFERROR(VLOOKUP($A135&amp;V$1,output!$A:$B,2,0)," -")</f>
        <v xml:space="preserve"> -</v>
      </c>
      <c r="W135" s="18" t="str">
        <f>IFERROR(VLOOKUP(V135,Preços!$A:$AH,MATCH($C135,Preços!$1:$1),0)," -")</f>
        <v xml:space="preserve"> -</v>
      </c>
      <c r="X135" s="22" t="str">
        <f t="shared" si="4"/>
        <v>Correios</v>
      </c>
      <c r="Y135" s="21">
        <f t="shared" si="5"/>
        <v>12.4</v>
      </c>
    </row>
    <row r="136" spans="1:25" x14ac:dyDescent="0.25">
      <c r="A136" s="16">
        <v>58270000</v>
      </c>
      <c r="B136" s="17">
        <v>0.9</v>
      </c>
      <c r="C136">
        <f>IF(AND(B136&gt;Preços!$M$1,B136&lt;=Preços!$N$1),Preços!$N$1,IF(AND(B136&gt;Preços!$N$1,B136&lt;=Preços!$O$1),Preços!$O$1,IF(AND(B136&gt;Preços!$O$1,B136&lt;=Preços!$P$1),Preços!$P$1,IF(AND(B136&gt;Preços!$P$1,B136&lt;=Preços!$Q$1),Preços!$Q$1,IF(AND(B136&gt;Preços!$Q$1,B136&lt;=Preços!$R$1),Preços!$R$1,IF(AND(B136&gt;Preços!$R$1,B136&lt;=Preços!$S$1),Preços!$S$1,IF(AND(B136&gt;Preços!$R$1,B136&lt;=Preços!$S$1),Preços!$S$1,IF(AND(B136&gt;Preços!$S$1,B136&lt;=Preços!$T$1),Preços!$T$1,IF(AND(B136&gt;Preços!$T$1,B136&lt;=Preços!$U$1),Preços!$U$1,IF(AND(B136&gt;Preços!$U$1,B136&lt;=Preços!$V$1),Preços!$V$1,IF(AND(B136&gt;Preços!$V$1,B136&lt;=Preços!$W$1),Preços!$W$1,IF(AND(B136&gt;Preços!$W$1,B136&lt;=Preços!$X$1),Preços!$X$1,IF(AND(B136&gt;Preços!$X$1,B136&lt;=Preços!$Y$1),Preços!$Y$1,IF(AND(B136&gt;Preços!$Y$1,B136&lt;=Preços!$Z$1),Preços!$Z$1,IF(AND(B136&gt;Preços!$Z$1,B136&lt;=Preços!$AA$1),Preços!$AA$1,IF(AND(B136&gt;Preços!$AA$1,B136&lt;=Preços!$AB$1),Preços!$AB$1,IF(AND(B136&gt;Preços!$AB$1,B136&lt;=Preços!$AC$1),Preços!$AC$1,IF(AND(B136&gt;Preços!$AC$1,B136&lt;=Preços!$AD$1),Preços!$AD$1,IF(AND(B136&gt;Preços!$AD$1,B136&lt;=Preços!$AE$1),Preços!$AE$1,IF(AND(B136&gt;Preços!$AE$1,B136&lt;=Preços!$AF$1),Preços!$AF$1,IF(AND(B136&gt;Preços!$AF$1,B136&lt;=Preços!$AG$1),Preços!$AG$1,IF(AND(B136&gt;Preços!$AG$1,B136&lt;=Preços!$AH$1),Preços!$AH$1))))))))))))))))))))))</f>
        <v>0.9</v>
      </c>
      <c r="D136" s="14" t="str">
        <f>IFERROR(VLOOKUP($A136&amp;D$1,output!$A:$B,2,0)," -")</f>
        <v>CorreiosImpresso EconômicoPBMódico</v>
      </c>
      <c r="E136" s="18">
        <f>IFERROR(VLOOKUP(D136,Preços!$A:$AH,MATCH($C136,Preços!$1:$1),0)," -")</f>
        <v>12.4</v>
      </c>
      <c r="F136" s="14" t="str">
        <f>IFERROR(VLOOKUP($A136&amp;F$1,output!$A:$B,2,0)," -")</f>
        <v xml:space="preserve"> -</v>
      </c>
      <c r="G136" s="18" t="str">
        <f>IFERROR(VLOOKUP(F136,Preços!$A:$AH,MATCH($C136,Preços!$1:$1),0)," -")</f>
        <v xml:space="preserve"> -</v>
      </c>
      <c r="H136" s="14" t="str">
        <f>IFERROR(VLOOKUP($A136&amp;H$1,output!$A:$B,2,0)," -")</f>
        <v xml:space="preserve"> -</v>
      </c>
      <c r="I136" s="18" t="str">
        <f>IFERROR(VLOOKUP(H136,Preços!$A:$AH,MATCH($C136,Preços!$1:$1),0)," -")</f>
        <v xml:space="preserve"> -</v>
      </c>
      <c r="J136" s="14" t="str">
        <f>IFERROR(VLOOKUP($A136&amp;J$1,output!$A:$B,2,0)," -")</f>
        <v>JadlogJadlog RodoviarioPBInterior</v>
      </c>
      <c r="K136" s="18">
        <f>IFERROR(VLOOKUP(J136,Preços!$A:$AH,MATCH($C136,Preços!$1:$1),0)," -")</f>
        <v>47.3</v>
      </c>
      <c r="L136" s="14" t="str">
        <f>IFERROR(VLOOKUP($A136&amp;L$1,output!$A:$B,2,0)," -")</f>
        <v xml:space="preserve"> -</v>
      </c>
      <c r="M136" s="18" t="str">
        <f>IFERROR(VLOOKUP(L136,Preços!$A:$AH,MATCH($C136,Preços!$1:$1),0)," -")</f>
        <v xml:space="preserve"> -</v>
      </c>
      <c r="N136" s="14" t="str">
        <f>IFERROR(VLOOKUP($A136&amp;N$1,output!$A:$B,2,0)," -")</f>
        <v xml:space="preserve"> -</v>
      </c>
      <c r="O136" s="18" t="str">
        <f>IFERROR(VLOOKUP(N136,Preços!$A:$AH,MATCH($C136,Preços!$1:$1),0)," -")</f>
        <v xml:space="preserve"> -</v>
      </c>
      <c r="P136" s="14" t="str">
        <f>IFERROR(VLOOKUP($A136&amp;P$1,output!$A:$B,2,0)," -")</f>
        <v xml:space="preserve"> -</v>
      </c>
      <c r="Q136" s="18" t="str">
        <f>IFERROR(VLOOKUP(P136,Preços!$A:$AH,MATCH($C136,Preços!$1:$1),0)," -")</f>
        <v xml:space="preserve"> -</v>
      </c>
      <c r="R136" s="14" t="str">
        <f>IFERROR(VLOOKUP($A136&amp;R$1,output!$A:$B,2,0)," -")</f>
        <v xml:space="preserve"> -</v>
      </c>
      <c r="S136" s="18" t="str">
        <f>IFERROR(VLOOKUP(R136,Preços!$A:$AH,MATCH($C136,Preços!$1:$1),0)," -")</f>
        <v xml:space="preserve"> -</v>
      </c>
      <c r="T136" s="14" t="str">
        <f>IFERROR(VLOOKUP($A136&amp;T$1,output!$A:$B,2,0)," -")</f>
        <v>SpeedlogSpeedlog StandardPBInterior</v>
      </c>
      <c r="U136" s="18">
        <f>IFERROR(VLOOKUP(T136,Preços!$A:$AH,MATCH($C136,Preços!$1:$1),0)," -")</f>
        <v>33.46</v>
      </c>
      <c r="V136" s="14" t="str">
        <f>IFERROR(VLOOKUP($A136&amp;V$1,output!$A:$B,2,0)," -")</f>
        <v xml:space="preserve"> -</v>
      </c>
      <c r="W136" s="18" t="str">
        <f>IFERROR(VLOOKUP(V136,Preços!$A:$AH,MATCH($C136,Preços!$1:$1),0)," -")</f>
        <v xml:space="preserve"> -</v>
      </c>
      <c r="X136" s="22" t="str">
        <f t="shared" si="4"/>
        <v>Correios</v>
      </c>
      <c r="Y136" s="21">
        <f t="shared" si="5"/>
        <v>12.4</v>
      </c>
    </row>
    <row r="137" spans="1:25" x14ac:dyDescent="0.25">
      <c r="A137" s="16">
        <v>57035553</v>
      </c>
      <c r="B137" s="17">
        <v>0.9</v>
      </c>
      <c r="C137">
        <f>IF(AND(B137&gt;Preços!$M$1,B137&lt;=Preços!$N$1),Preços!$N$1,IF(AND(B137&gt;Preços!$N$1,B137&lt;=Preços!$O$1),Preços!$O$1,IF(AND(B137&gt;Preços!$O$1,B137&lt;=Preços!$P$1),Preços!$P$1,IF(AND(B137&gt;Preços!$P$1,B137&lt;=Preços!$Q$1),Preços!$Q$1,IF(AND(B137&gt;Preços!$Q$1,B137&lt;=Preços!$R$1),Preços!$R$1,IF(AND(B137&gt;Preços!$R$1,B137&lt;=Preços!$S$1),Preços!$S$1,IF(AND(B137&gt;Preços!$R$1,B137&lt;=Preços!$S$1),Preços!$S$1,IF(AND(B137&gt;Preços!$S$1,B137&lt;=Preços!$T$1),Preços!$T$1,IF(AND(B137&gt;Preços!$T$1,B137&lt;=Preços!$U$1),Preços!$U$1,IF(AND(B137&gt;Preços!$U$1,B137&lt;=Preços!$V$1),Preços!$V$1,IF(AND(B137&gt;Preços!$V$1,B137&lt;=Preços!$W$1),Preços!$W$1,IF(AND(B137&gt;Preços!$W$1,B137&lt;=Preços!$X$1),Preços!$X$1,IF(AND(B137&gt;Preços!$X$1,B137&lt;=Preços!$Y$1),Preços!$Y$1,IF(AND(B137&gt;Preços!$Y$1,B137&lt;=Preços!$Z$1),Preços!$Z$1,IF(AND(B137&gt;Preços!$Z$1,B137&lt;=Preços!$AA$1),Preços!$AA$1,IF(AND(B137&gt;Preços!$AA$1,B137&lt;=Preços!$AB$1),Preços!$AB$1,IF(AND(B137&gt;Preços!$AB$1,B137&lt;=Preços!$AC$1),Preços!$AC$1,IF(AND(B137&gt;Preços!$AC$1,B137&lt;=Preços!$AD$1),Preços!$AD$1,IF(AND(B137&gt;Preços!$AD$1,B137&lt;=Preços!$AE$1),Preços!$AE$1,IF(AND(B137&gt;Preços!$AE$1,B137&lt;=Preços!$AF$1),Preços!$AF$1,IF(AND(B137&gt;Preços!$AF$1,B137&lt;=Preços!$AG$1),Preços!$AG$1,IF(AND(B137&gt;Preços!$AG$1,B137&lt;=Preços!$AH$1),Preços!$AH$1))))))))))))))))))))))</f>
        <v>0.9</v>
      </c>
      <c r="D137" s="14" t="str">
        <f>IFERROR(VLOOKUP($A137&amp;D$1,output!$A:$B,2,0)," -")</f>
        <v>CorreiosImpresso EconômicoALMódico</v>
      </c>
      <c r="E137" s="18">
        <f>IFERROR(VLOOKUP(D137,Preços!$A:$AH,MATCH($C137,Preços!$1:$1),0)," -")</f>
        <v>12.4</v>
      </c>
      <c r="F137" s="14" t="str">
        <f>IFERROR(VLOOKUP($A137&amp;F$1,output!$A:$B,2,0)," -")</f>
        <v xml:space="preserve"> -</v>
      </c>
      <c r="G137" s="18" t="str">
        <f>IFERROR(VLOOKUP(F137,Preços!$A:$AH,MATCH($C137,Preços!$1:$1),0)," -")</f>
        <v xml:space="preserve"> -</v>
      </c>
      <c r="H137" s="14" t="str">
        <f>IFERROR(VLOOKUP($A137&amp;H$1,output!$A:$B,2,0)," -")</f>
        <v>Flash CourierFlash Courier PACALCapital</v>
      </c>
      <c r="I137" s="18">
        <f>IFERROR(VLOOKUP(H137,Preços!$A:$AH,MATCH($C137,Preços!$1:$1),0)," -")</f>
        <v>21</v>
      </c>
      <c r="J137" s="14" t="str">
        <f>IFERROR(VLOOKUP($A137&amp;J$1,output!$A:$B,2,0)," -")</f>
        <v>JadlogJadlog RodoviarioALCapital</v>
      </c>
      <c r="K137" s="18">
        <f>IFERROR(VLOOKUP(J137,Preços!$A:$AH,MATCH($C137,Preços!$1:$1),0)," -")</f>
        <v>13.47</v>
      </c>
      <c r="L137" s="14" t="str">
        <f>IFERROR(VLOOKUP($A137&amp;L$1,output!$A:$B,2,0)," -")</f>
        <v xml:space="preserve"> -</v>
      </c>
      <c r="M137" s="18" t="str">
        <f>IFERROR(VLOOKUP(L137,Preços!$A:$AH,MATCH($C137,Preços!$1:$1),0)," -")</f>
        <v xml:space="preserve"> -</v>
      </c>
      <c r="N137" s="14" t="str">
        <f>IFERROR(VLOOKUP($A137&amp;N$1,output!$A:$B,2,0)," -")</f>
        <v xml:space="preserve"> -</v>
      </c>
      <c r="O137" s="18" t="str">
        <f>IFERROR(VLOOKUP(N137,Preços!$A:$AH,MATCH($C137,Preços!$1:$1),0)," -")</f>
        <v xml:space="preserve"> -</v>
      </c>
      <c r="P137" s="14" t="str">
        <f>IFERROR(VLOOKUP($A137&amp;P$1,output!$A:$B,2,0)," -")</f>
        <v>NowlogNowlog StandardALCAP.01</v>
      </c>
      <c r="Q137" s="18">
        <f>IFERROR(VLOOKUP(P137,Preços!$A:$AH,MATCH($C137,Preços!$1:$1),0)," -")</f>
        <v>11.399999999999999</v>
      </c>
      <c r="R137" s="14" t="str">
        <f>IFERROR(VLOOKUP($A137&amp;R$1,output!$A:$B,2,0)," -")</f>
        <v xml:space="preserve"> -</v>
      </c>
      <c r="S137" s="18" t="str">
        <f>IFERROR(VLOOKUP(R137,Preços!$A:$AH,MATCH($C137,Preços!$1:$1),0)," -")</f>
        <v xml:space="preserve"> -</v>
      </c>
      <c r="T137" s="14" t="str">
        <f>IFERROR(VLOOKUP($A137&amp;T$1,output!$A:$B,2,0)," -")</f>
        <v>SpeedlogSpeedlog StandardALCapital</v>
      </c>
      <c r="U137" s="18">
        <f>IFERROR(VLOOKUP(T137,Preços!$A:$AH,MATCH($C137,Preços!$1:$1),0)," -")</f>
        <v>26.59</v>
      </c>
      <c r="V137" s="14" t="str">
        <f>IFERROR(VLOOKUP($A137&amp;V$1,output!$A:$B,2,0)," -")</f>
        <v xml:space="preserve"> -</v>
      </c>
      <c r="W137" s="18" t="str">
        <f>IFERROR(VLOOKUP(V137,Preços!$A:$AH,MATCH($C137,Preços!$1:$1),0)," -")</f>
        <v xml:space="preserve"> -</v>
      </c>
      <c r="X137" s="22" t="str">
        <f t="shared" si="4"/>
        <v>Nowlog</v>
      </c>
      <c r="Y137" s="21">
        <f t="shared" si="5"/>
        <v>11.399999999999999</v>
      </c>
    </row>
    <row r="138" spans="1:25" x14ac:dyDescent="0.25">
      <c r="A138" s="16">
        <v>54783010</v>
      </c>
      <c r="B138" s="17">
        <v>0.9</v>
      </c>
      <c r="C138">
        <f>IF(AND(B138&gt;Preços!$M$1,B138&lt;=Preços!$N$1),Preços!$N$1,IF(AND(B138&gt;Preços!$N$1,B138&lt;=Preços!$O$1),Preços!$O$1,IF(AND(B138&gt;Preços!$O$1,B138&lt;=Preços!$P$1),Preços!$P$1,IF(AND(B138&gt;Preços!$P$1,B138&lt;=Preços!$Q$1),Preços!$Q$1,IF(AND(B138&gt;Preços!$Q$1,B138&lt;=Preços!$R$1),Preços!$R$1,IF(AND(B138&gt;Preços!$R$1,B138&lt;=Preços!$S$1),Preços!$S$1,IF(AND(B138&gt;Preços!$R$1,B138&lt;=Preços!$S$1),Preços!$S$1,IF(AND(B138&gt;Preços!$S$1,B138&lt;=Preços!$T$1),Preços!$T$1,IF(AND(B138&gt;Preços!$T$1,B138&lt;=Preços!$U$1),Preços!$U$1,IF(AND(B138&gt;Preços!$U$1,B138&lt;=Preços!$V$1),Preços!$V$1,IF(AND(B138&gt;Preços!$V$1,B138&lt;=Preços!$W$1),Preços!$W$1,IF(AND(B138&gt;Preços!$W$1,B138&lt;=Preços!$X$1),Preços!$X$1,IF(AND(B138&gt;Preços!$X$1,B138&lt;=Preços!$Y$1),Preços!$Y$1,IF(AND(B138&gt;Preços!$Y$1,B138&lt;=Preços!$Z$1),Preços!$Z$1,IF(AND(B138&gt;Preços!$Z$1,B138&lt;=Preços!$AA$1),Preços!$AA$1,IF(AND(B138&gt;Preços!$AA$1,B138&lt;=Preços!$AB$1),Preços!$AB$1,IF(AND(B138&gt;Preços!$AB$1,B138&lt;=Preços!$AC$1),Preços!$AC$1,IF(AND(B138&gt;Preços!$AC$1,B138&lt;=Preços!$AD$1),Preços!$AD$1,IF(AND(B138&gt;Preços!$AD$1,B138&lt;=Preços!$AE$1),Preços!$AE$1,IF(AND(B138&gt;Preços!$AE$1,B138&lt;=Preços!$AF$1),Preços!$AF$1,IF(AND(B138&gt;Preços!$AF$1,B138&lt;=Preços!$AG$1),Preços!$AG$1,IF(AND(B138&gt;Preços!$AG$1,B138&lt;=Preços!$AH$1),Preços!$AH$1))))))))))))))))))))))</f>
        <v>0.9</v>
      </c>
      <c r="D138" s="14" t="str">
        <f>IFERROR(VLOOKUP($A138&amp;D$1,output!$A:$B,2,0)," -")</f>
        <v>CorreiosImpresso EconômicoPEMódico</v>
      </c>
      <c r="E138" s="18">
        <f>IFERROR(VLOOKUP(D138,Preços!$A:$AH,MATCH($C138,Preços!$1:$1),0)," -")</f>
        <v>12.4</v>
      </c>
      <c r="F138" s="14" t="str">
        <f>IFERROR(VLOOKUP($A138&amp;F$1,output!$A:$B,2,0)," -")</f>
        <v xml:space="preserve"> -</v>
      </c>
      <c r="G138" s="18" t="str">
        <f>IFERROR(VLOOKUP(F138,Preços!$A:$AH,MATCH($C138,Preços!$1:$1),0)," -")</f>
        <v xml:space="preserve"> -</v>
      </c>
      <c r="H138" s="14" t="str">
        <f>IFERROR(VLOOKUP($A138&amp;H$1,output!$A:$B,2,0)," -")</f>
        <v>Flash CourierFlash Courier PACPEInterior</v>
      </c>
      <c r="I138" s="18">
        <f>IFERROR(VLOOKUP(H138,Preços!$A:$AH,MATCH($C138,Preços!$1:$1),0)," -")</f>
        <v>21</v>
      </c>
      <c r="J138" s="14" t="str">
        <f>IFERROR(VLOOKUP($A138&amp;J$1,output!$A:$B,2,0)," -")</f>
        <v>JadlogJadlog RodoviarioPECapital</v>
      </c>
      <c r="K138" s="18">
        <f>IFERROR(VLOOKUP(J138,Preços!$A:$AH,MATCH($C138,Preços!$1:$1),0)," -")</f>
        <v>13.78</v>
      </c>
      <c r="L138" s="14" t="str">
        <f>IFERROR(VLOOKUP($A138&amp;L$1,output!$A:$B,2,0)," -")</f>
        <v xml:space="preserve"> -</v>
      </c>
      <c r="M138" s="18" t="str">
        <f>IFERROR(VLOOKUP(L138,Preços!$A:$AH,MATCH($C138,Preços!$1:$1),0)," -")</f>
        <v xml:space="preserve"> -</v>
      </c>
      <c r="N138" s="14" t="str">
        <f>IFERROR(VLOOKUP($A138&amp;N$1,output!$A:$B,2,0)," -")</f>
        <v xml:space="preserve"> -</v>
      </c>
      <c r="O138" s="18" t="str">
        <f>IFERROR(VLOOKUP(N138,Preços!$A:$AH,MATCH($C138,Preços!$1:$1),0)," -")</f>
        <v xml:space="preserve"> -</v>
      </c>
      <c r="P138" s="14" t="str">
        <f>IFERROR(VLOOKUP($A138&amp;P$1,output!$A:$B,2,0)," -")</f>
        <v>NowlogNowlog StandardPEINT.01</v>
      </c>
      <c r="Q138" s="18">
        <f>IFERROR(VLOOKUP(P138,Preços!$A:$AH,MATCH($C138,Preços!$1:$1),0)," -")</f>
        <v>14.25</v>
      </c>
      <c r="R138" s="14" t="str">
        <f>IFERROR(VLOOKUP($A138&amp;R$1,output!$A:$B,2,0)," -")</f>
        <v xml:space="preserve"> -</v>
      </c>
      <c r="S138" s="18" t="str">
        <f>IFERROR(VLOOKUP(R138,Preços!$A:$AH,MATCH($C138,Preços!$1:$1),0)," -")</f>
        <v xml:space="preserve"> -</v>
      </c>
      <c r="T138" s="14" t="str">
        <f>IFERROR(VLOOKUP($A138&amp;T$1,output!$A:$B,2,0)," -")</f>
        <v>SpeedlogSpeedlog StandardPEInterior</v>
      </c>
      <c r="U138" s="18">
        <f>IFERROR(VLOOKUP(T138,Preços!$A:$AH,MATCH($C138,Preços!$1:$1),0)," -")</f>
        <v>33.46</v>
      </c>
      <c r="V138" s="14" t="str">
        <f>IFERROR(VLOOKUP($A138&amp;V$1,output!$A:$B,2,0)," -")</f>
        <v xml:space="preserve"> -</v>
      </c>
      <c r="W138" s="18" t="str">
        <f>IFERROR(VLOOKUP(V138,Preços!$A:$AH,MATCH($C138,Preços!$1:$1),0)," -")</f>
        <v xml:space="preserve"> -</v>
      </c>
      <c r="X138" s="22" t="str">
        <f t="shared" si="4"/>
        <v>Correios</v>
      </c>
      <c r="Y138" s="21">
        <f t="shared" si="5"/>
        <v>12.4</v>
      </c>
    </row>
    <row r="139" spans="1:25" x14ac:dyDescent="0.25">
      <c r="A139" s="16">
        <v>64216700</v>
      </c>
      <c r="B139" s="17">
        <v>0.9</v>
      </c>
      <c r="C139">
        <f>IF(AND(B139&gt;Preços!$M$1,B139&lt;=Preços!$N$1),Preços!$N$1,IF(AND(B139&gt;Preços!$N$1,B139&lt;=Preços!$O$1),Preços!$O$1,IF(AND(B139&gt;Preços!$O$1,B139&lt;=Preços!$P$1),Preços!$P$1,IF(AND(B139&gt;Preços!$P$1,B139&lt;=Preços!$Q$1),Preços!$Q$1,IF(AND(B139&gt;Preços!$Q$1,B139&lt;=Preços!$R$1),Preços!$R$1,IF(AND(B139&gt;Preços!$R$1,B139&lt;=Preços!$S$1),Preços!$S$1,IF(AND(B139&gt;Preços!$R$1,B139&lt;=Preços!$S$1),Preços!$S$1,IF(AND(B139&gt;Preços!$S$1,B139&lt;=Preços!$T$1),Preços!$T$1,IF(AND(B139&gt;Preços!$T$1,B139&lt;=Preços!$U$1),Preços!$U$1,IF(AND(B139&gt;Preços!$U$1,B139&lt;=Preços!$V$1),Preços!$V$1,IF(AND(B139&gt;Preços!$V$1,B139&lt;=Preços!$W$1),Preços!$W$1,IF(AND(B139&gt;Preços!$W$1,B139&lt;=Preços!$X$1),Preços!$X$1,IF(AND(B139&gt;Preços!$X$1,B139&lt;=Preços!$Y$1),Preços!$Y$1,IF(AND(B139&gt;Preços!$Y$1,B139&lt;=Preços!$Z$1),Preços!$Z$1,IF(AND(B139&gt;Preços!$Z$1,B139&lt;=Preços!$AA$1),Preços!$AA$1,IF(AND(B139&gt;Preços!$AA$1,B139&lt;=Preços!$AB$1),Preços!$AB$1,IF(AND(B139&gt;Preços!$AB$1,B139&lt;=Preços!$AC$1),Preços!$AC$1,IF(AND(B139&gt;Preços!$AC$1,B139&lt;=Preços!$AD$1),Preços!$AD$1,IF(AND(B139&gt;Preços!$AD$1,B139&lt;=Preços!$AE$1),Preços!$AE$1,IF(AND(B139&gt;Preços!$AE$1,B139&lt;=Preços!$AF$1),Preços!$AF$1,IF(AND(B139&gt;Preços!$AF$1,B139&lt;=Preços!$AG$1),Preços!$AG$1,IF(AND(B139&gt;Preços!$AG$1,B139&lt;=Preços!$AH$1),Preços!$AH$1))))))))))))))))))))))</f>
        <v>0.9</v>
      </c>
      <c r="D139" s="14" t="str">
        <f>IFERROR(VLOOKUP($A139&amp;D$1,output!$A:$B,2,0)," -")</f>
        <v>CorreiosImpresso EconômicoPIMódico</v>
      </c>
      <c r="E139" s="18">
        <f>IFERROR(VLOOKUP(D139,Preços!$A:$AH,MATCH($C139,Preços!$1:$1),0)," -")</f>
        <v>12.4</v>
      </c>
      <c r="F139" s="14" t="str">
        <f>IFERROR(VLOOKUP($A139&amp;F$1,output!$A:$B,2,0)," -")</f>
        <v xml:space="preserve"> -</v>
      </c>
      <c r="G139" s="18" t="str">
        <f>IFERROR(VLOOKUP(F139,Preços!$A:$AH,MATCH($C139,Preços!$1:$1),0)," -")</f>
        <v xml:space="preserve"> -</v>
      </c>
      <c r="H139" s="14" t="str">
        <f>IFERROR(VLOOKUP($A139&amp;H$1,output!$A:$B,2,0)," -")</f>
        <v xml:space="preserve"> -</v>
      </c>
      <c r="I139" s="18" t="str">
        <f>IFERROR(VLOOKUP(H139,Preços!$A:$AH,MATCH($C139,Preços!$1:$1),0)," -")</f>
        <v xml:space="preserve"> -</v>
      </c>
      <c r="J139" s="14" t="str">
        <f>IFERROR(VLOOKUP($A139&amp;J$1,output!$A:$B,2,0)," -")</f>
        <v>JadlogJadlog RodoviarioPIInterior</v>
      </c>
      <c r="K139" s="18">
        <f>IFERROR(VLOOKUP(J139,Preços!$A:$AH,MATCH($C139,Preços!$1:$1),0)," -")</f>
        <v>46.75</v>
      </c>
      <c r="L139" s="14" t="str">
        <f>IFERROR(VLOOKUP($A139&amp;L$1,output!$A:$B,2,0)," -")</f>
        <v xml:space="preserve"> -</v>
      </c>
      <c r="M139" s="18" t="str">
        <f>IFERROR(VLOOKUP(L139,Preços!$A:$AH,MATCH($C139,Preços!$1:$1),0)," -")</f>
        <v xml:space="preserve"> -</v>
      </c>
      <c r="N139" s="14" t="str">
        <f>IFERROR(VLOOKUP($A139&amp;N$1,output!$A:$B,2,0)," -")</f>
        <v xml:space="preserve"> -</v>
      </c>
      <c r="O139" s="18" t="str">
        <f>IFERROR(VLOOKUP(N139,Preços!$A:$AH,MATCH($C139,Preços!$1:$1),0)," -")</f>
        <v xml:space="preserve"> -</v>
      </c>
      <c r="P139" s="14" t="str">
        <f>IFERROR(VLOOKUP($A139&amp;P$1,output!$A:$B,2,0)," -")</f>
        <v xml:space="preserve"> -</v>
      </c>
      <c r="Q139" s="18" t="str">
        <f>IFERROR(VLOOKUP(P139,Preços!$A:$AH,MATCH($C139,Preços!$1:$1),0)," -")</f>
        <v xml:space="preserve"> -</v>
      </c>
      <c r="R139" s="14" t="str">
        <f>IFERROR(VLOOKUP($A139&amp;R$1,output!$A:$B,2,0)," -")</f>
        <v xml:space="preserve"> -</v>
      </c>
      <c r="S139" s="18" t="str">
        <f>IFERROR(VLOOKUP(R139,Preços!$A:$AH,MATCH($C139,Preços!$1:$1),0)," -")</f>
        <v xml:space="preserve"> -</v>
      </c>
      <c r="T139" s="14" t="str">
        <f>IFERROR(VLOOKUP($A139&amp;T$1,output!$A:$B,2,0)," -")</f>
        <v>SpeedlogSpeedlog StandardPIInterior</v>
      </c>
      <c r="U139" s="18">
        <f>IFERROR(VLOOKUP(T139,Preços!$A:$AH,MATCH($C139,Preços!$1:$1),0)," -")</f>
        <v>38.200000000000003</v>
      </c>
      <c r="V139" s="14" t="str">
        <f>IFERROR(VLOOKUP($A139&amp;V$1,output!$A:$B,2,0)," -")</f>
        <v xml:space="preserve"> -</v>
      </c>
      <c r="W139" s="18" t="str">
        <f>IFERROR(VLOOKUP(V139,Preços!$A:$AH,MATCH($C139,Preços!$1:$1),0)," -")</f>
        <v xml:space="preserve"> -</v>
      </c>
      <c r="X139" s="22" t="str">
        <f t="shared" si="4"/>
        <v>Correios</v>
      </c>
      <c r="Y139" s="21">
        <f t="shared" si="5"/>
        <v>12.4</v>
      </c>
    </row>
    <row r="140" spans="1:25" x14ac:dyDescent="0.25">
      <c r="A140" s="16">
        <v>60711540</v>
      </c>
      <c r="B140" s="17">
        <v>0.9</v>
      </c>
      <c r="C140">
        <f>IF(AND(B140&gt;Preços!$M$1,B140&lt;=Preços!$N$1),Preços!$N$1,IF(AND(B140&gt;Preços!$N$1,B140&lt;=Preços!$O$1),Preços!$O$1,IF(AND(B140&gt;Preços!$O$1,B140&lt;=Preços!$P$1),Preços!$P$1,IF(AND(B140&gt;Preços!$P$1,B140&lt;=Preços!$Q$1),Preços!$Q$1,IF(AND(B140&gt;Preços!$Q$1,B140&lt;=Preços!$R$1),Preços!$R$1,IF(AND(B140&gt;Preços!$R$1,B140&lt;=Preços!$S$1),Preços!$S$1,IF(AND(B140&gt;Preços!$R$1,B140&lt;=Preços!$S$1),Preços!$S$1,IF(AND(B140&gt;Preços!$S$1,B140&lt;=Preços!$T$1),Preços!$T$1,IF(AND(B140&gt;Preços!$T$1,B140&lt;=Preços!$U$1),Preços!$U$1,IF(AND(B140&gt;Preços!$U$1,B140&lt;=Preços!$V$1),Preços!$V$1,IF(AND(B140&gt;Preços!$V$1,B140&lt;=Preços!$W$1),Preços!$W$1,IF(AND(B140&gt;Preços!$W$1,B140&lt;=Preços!$X$1),Preços!$X$1,IF(AND(B140&gt;Preços!$X$1,B140&lt;=Preços!$Y$1),Preços!$Y$1,IF(AND(B140&gt;Preços!$Y$1,B140&lt;=Preços!$Z$1),Preços!$Z$1,IF(AND(B140&gt;Preços!$Z$1,B140&lt;=Preços!$AA$1),Preços!$AA$1,IF(AND(B140&gt;Preços!$AA$1,B140&lt;=Preços!$AB$1),Preços!$AB$1,IF(AND(B140&gt;Preços!$AB$1,B140&lt;=Preços!$AC$1),Preços!$AC$1,IF(AND(B140&gt;Preços!$AC$1,B140&lt;=Preços!$AD$1),Preços!$AD$1,IF(AND(B140&gt;Preços!$AD$1,B140&lt;=Preços!$AE$1),Preços!$AE$1,IF(AND(B140&gt;Preços!$AE$1,B140&lt;=Preços!$AF$1),Preços!$AF$1,IF(AND(B140&gt;Preços!$AF$1,B140&lt;=Preços!$AG$1),Preços!$AG$1,IF(AND(B140&gt;Preços!$AG$1,B140&lt;=Preços!$AH$1),Preços!$AH$1))))))))))))))))))))))</f>
        <v>0.9</v>
      </c>
      <c r="D140" s="14" t="str">
        <f>IFERROR(VLOOKUP($A140&amp;D$1,output!$A:$B,2,0)," -")</f>
        <v>CorreiosImpresso EconômicoCEMódico</v>
      </c>
      <c r="E140" s="18">
        <f>IFERROR(VLOOKUP(D140,Preços!$A:$AH,MATCH($C140,Preços!$1:$1),0)," -")</f>
        <v>12.4</v>
      </c>
      <c r="F140" s="14" t="str">
        <f>IFERROR(VLOOKUP($A140&amp;F$1,output!$A:$B,2,0)," -")</f>
        <v xml:space="preserve"> -</v>
      </c>
      <c r="G140" s="18" t="str">
        <f>IFERROR(VLOOKUP(F140,Preços!$A:$AH,MATCH($C140,Preços!$1:$1),0)," -")</f>
        <v xml:space="preserve"> -</v>
      </c>
      <c r="H140" s="14" t="str">
        <f>IFERROR(VLOOKUP($A140&amp;H$1,output!$A:$B,2,0)," -")</f>
        <v>Flash CourierFlash Courier PACCECapital</v>
      </c>
      <c r="I140" s="18">
        <f>IFERROR(VLOOKUP(H140,Preços!$A:$AH,MATCH($C140,Preços!$1:$1),0)," -")</f>
        <v>26</v>
      </c>
      <c r="J140" s="14" t="str">
        <f>IFERROR(VLOOKUP($A140&amp;J$1,output!$A:$B,2,0)," -")</f>
        <v>JadlogJadlog RodoviarioCECapital</v>
      </c>
      <c r="K140" s="18">
        <f>IFERROR(VLOOKUP(J140,Preços!$A:$AH,MATCH($C140,Preços!$1:$1),0)," -")</f>
        <v>14.42</v>
      </c>
      <c r="L140" s="14" t="str">
        <f>IFERROR(VLOOKUP($A140&amp;L$1,output!$A:$B,2,0)," -")</f>
        <v xml:space="preserve"> -</v>
      </c>
      <c r="M140" s="18" t="str">
        <f>IFERROR(VLOOKUP(L140,Preços!$A:$AH,MATCH($C140,Preços!$1:$1),0)," -")</f>
        <v xml:space="preserve"> -</v>
      </c>
      <c r="N140" s="14" t="str">
        <f>IFERROR(VLOOKUP($A140&amp;N$1,output!$A:$B,2,0)," -")</f>
        <v xml:space="preserve"> -</v>
      </c>
      <c r="O140" s="18" t="str">
        <f>IFERROR(VLOOKUP(N140,Preços!$A:$AH,MATCH($C140,Preços!$1:$1),0)," -")</f>
        <v xml:space="preserve"> -</v>
      </c>
      <c r="P140" s="14" t="str">
        <f>IFERROR(VLOOKUP($A140&amp;P$1,output!$A:$B,2,0)," -")</f>
        <v>NowlogNowlog StandardCECAP.01</v>
      </c>
      <c r="Q140" s="18">
        <f>IFERROR(VLOOKUP(P140,Preços!$A:$AH,MATCH($C140,Preços!$1:$1),0)," -")</f>
        <v>11.399999999999999</v>
      </c>
      <c r="R140" s="14" t="str">
        <f>IFERROR(VLOOKUP($A140&amp;R$1,output!$A:$B,2,0)," -")</f>
        <v xml:space="preserve"> -</v>
      </c>
      <c r="S140" s="18" t="str">
        <f>IFERROR(VLOOKUP(R140,Preços!$A:$AH,MATCH($C140,Preços!$1:$1),0)," -")</f>
        <v xml:space="preserve"> -</v>
      </c>
      <c r="T140" s="14" t="str">
        <f>IFERROR(VLOOKUP($A140&amp;T$1,output!$A:$B,2,0)," -")</f>
        <v>SpeedlogSpeedlog StandardCECapital</v>
      </c>
      <c r="U140" s="18">
        <f>IFERROR(VLOOKUP(T140,Preços!$A:$AH,MATCH($C140,Preços!$1:$1),0)," -")</f>
        <v>31.61</v>
      </c>
      <c r="V140" s="14" t="str">
        <f>IFERROR(VLOOKUP($A140&amp;V$1,output!$A:$B,2,0)," -")</f>
        <v xml:space="preserve"> -</v>
      </c>
      <c r="W140" s="18" t="str">
        <f>IFERROR(VLOOKUP(V140,Preços!$A:$AH,MATCH($C140,Preços!$1:$1),0)," -")</f>
        <v xml:space="preserve"> -</v>
      </c>
      <c r="X140" s="22" t="str">
        <f t="shared" si="4"/>
        <v>Nowlog</v>
      </c>
      <c r="Y140" s="21">
        <f t="shared" si="5"/>
        <v>11.399999999999999</v>
      </c>
    </row>
    <row r="141" spans="1:25" x14ac:dyDescent="0.25">
      <c r="A141" s="16">
        <v>60415110</v>
      </c>
      <c r="B141" s="17">
        <v>0.9</v>
      </c>
      <c r="C141">
        <f>IF(AND(B141&gt;Preços!$M$1,B141&lt;=Preços!$N$1),Preços!$N$1,IF(AND(B141&gt;Preços!$N$1,B141&lt;=Preços!$O$1),Preços!$O$1,IF(AND(B141&gt;Preços!$O$1,B141&lt;=Preços!$P$1),Preços!$P$1,IF(AND(B141&gt;Preços!$P$1,B141&lt;=Preços!$Q$1),Preços!$Q$1,IF(AND(B141&gt;Preços!$Q$1,B141&lt;=Preços!$R$1),Preços!$R$1,IF(AND(B141&gt;Preços!$R$1,B141&lt;=Preços!$S$1),Preços!$S$1,IF(AND(B141&gt;Preços!$R$1,B141&lt;=Preços!$S$1),Preços!$S$1,IF(AND(B141&gt;Preços!$S$1,B141&lt;=Preços!$T$1),Preços!$T$1,IF(AND(B141&gt;Preços!$T$1,B141&lt;=Preços!$U$1),Preços!$U$1,IF(AND(B141&gt;Preços!$U$1,B141&lt;=Preços!$V$1),Preços!$V$1,IF(AND(B141&gt;Preços!$V$1,B141&lt;=Preços!$W$1),Preços!$W$1,IF(AND(B141&gt;Preços!$W$1,B141&lt;=Preços!$X$1),Preços!$X$1,IF(AND(B141&gt;Preços!$X$1,B141&lt;=Preços!$Y$1),Preços!$Y$1,IF(AND(B141&gt;Preços!$Y$1,B141&lt;=Preços!$Z$1),Preços!$Z$1,IF(AND(B141&gt;Preços!$Z$1,B141&lt;=Preços!$AA$1),Preços!$AA$1,IF(AND(B141&gt;Preços!$AA$1,B141&lt;=Preços!$AB$1),Preços!$AB$1,IF(AND(B141&gt;Preços!$AB$1,B141&lt;=Preços!$AC$1),Preços!$AC$1,IF(AND(B141&gt;Preços!$AC$1,B141&lt;=Preços!$AD$1),Preços!$AD$1,IF(AND(B141&gt;Preços!$AD$1,B141&lt;=Preços!$AE$1),Preços!$AE$1,IF(AND(B141&gt;Preços!$AE$1,B141&lt;=Preços!$AF$1),Preços!$AF$1,IF(AND(B141&gt;Preços!$AF$1,B141&lt;=Preços!$AG$1),Preços!$AG$1,IF(AND(B141&gt;Preços!$AG$1,B141&lt;=Preços!$AH$1),Preços!$AH$1))))))))))))))))))))))</f>
        <v>0.9</v>
      </c>
      <c r="D141" s="14" t="str">
        <f>IFERROR(VLOOKUP($A141&amp;D$1,output!$A:$B,2,0)," -")</f>
        <v>CorreiosImpresso EconômicoCEMódico</v>
      </c>
      <c r="E141" s="18">
        <f>IFERROR(VLOOKUP(D141,Preços!$A:$AH,MATCH($C141,Preços!$1:$1),0)," -")</f>
        <v>12.4</v>
      </c>
      <c r="F141" s="14" t="str">
        <f>IFERROR(VLOOKUP($A141&amp;F$1,output!$A:$B,2,0)," -")</f>
        <v xml:space="preserve"> -</v>
      </c>
      <c r="G141" s="18" t="str">
        <f>IFERROR(VLOOKUP(F141,Preços!$A:$AH,MATCH($C141,Preços!$1:$1),0)," -")</f>
        <v xml:space="preserve"> -</v>
      </c>
      <c r="H141" s="14" t="str">
        <f>IFERROR(VLOOKUP($A141&amp;H$1,output!$A:$B,2,0)," -")</f>
        <v>Flash CourierFlash Courier PACCECapital</v>
      </c>
      <c r="I141" s="18">
        <f>IFERROR(VLOOKUP(H141,Preços!$A:$AH,MATCH($C141,Preços!$1:$1),0)," -")</f>
        <v>26</v>
      </c>
      <c r="J141" s="14" t="str">
        <f>IFERROR(VLOOKUP($A141&amp;J$1,output!$A:$B,2,0)," -")</f>
        <v>JadlogJadlog RodoviarioCECapital</v>
      </c>
      <c r="K141" s="18">
        <f>IFERROR(VLOOKUP(J141,Preços!$A:$AH,MATCH($C141,Preços!$1:$1),0)," -")</f>
        <v>14.42</v>
      </c>
      <c r="L141" s="14" t="str">
        <f>IFERROR(VLOOKUP($A141&amp;L$1,output!$A:$B,2,0)," -")</f>
        <v xml:space="preserve"> -</v>
      </c>
      <c r="M141" s="18" t="str">
        <f>IFERROR(VLOOKUP(L141,Preços!$A:$AH,MATCH($C141,Preços!$1:$1),0)," -")</f>
        <v xml:space="preserve"> -</v>
      </c>
      <c r="N141" s="14" t="str">
        <f>IFERROR(VLOOKUP($A141&amp;N$1,output!$A:$B,2,0)," -")</f>
        <v>LoggiNLoggi StandardNCECE Zona 1</v>
      </c>
      <c r="O141" s="18">
        <f>IFERROR(VLOOKUP(N141,Preços!$A:$AH,MATCH($C141,Preços!$1:$1),0)," -")</f>
        <v>8.9499999999999993</v>
      </c>
      <c r="P141" s="14" t="str">
        <f>IFERROR(VLOOKUP($A141&amp;P$1,output!$A:$B,2,0)," -")</f>
        <v>NowlogNowlog StandardCECAP.01</v>
      </c>
      <c r="Q141" s="18">
        <f>IFERROR(VLOOKUP(P141,Preços!$A:$AH,MATCH($C141,Preços!$1:$1),0)," -")</f>
        <v>11.399999999999999</v>
      </c>
      <c r="R141" s="14" t="str">
        <f>IFERROR(VLOOKUP($A141&amp;R$1,output!$A:$B,2,0)," -")</f>
        <v xml:space="preserve"> -</v>
      </c>
      <c r="S141" s="18" t="str">
        <f>IFERROR(VLOOKUP(R141,Preços!$A:$AH,MATCH($C141,Preços!$1:$1),0)," -")</f>
        <v xml:space="preserve"> -</v>
      </c>
      <c r="T141" s="14" t="str">
        <f>IFERROR(VLOOKUP($A141&amp;T$1,output!$A:$B,2,0)," -")</f>
        <v>SpeedlogSpeedlog StandardCECapital</v>
      </c>
      <c r="U141" s="18">
        <f>IFERROR(VLOOKUP(T141,Preços!$A:$AH,MATCH($C141,Preços!$1:$1),0)," -")</f>
        <v>31.61</v>
      </c>
      <c r="V141" s="14" t="str">
        <f>IFERROR(VLOOKUP($A141&amp;V$1,output!$A:$B,2,0)," -")</f>
        <v xml:space="preserve"> -</v>
      </c>
      <c r="W141" s="18" t="str">
        <f>IFERROR(VLOOKUP(V141,Preços!$A:$AH,MATCH($C141,Preços!$1:$1),0)," -")</f>
        <v xml:space="preserve"> -</v>
      </c>
      <c r="X141" s="22" t="str">
        <f t="shared" si="4"/>
        <v>LoggiN</v>
      </c>
      <c r="Y141" s="21">
        <f t="shared" si="5"/>
        <v>8.9499999999999993</v>
      </c>
    </row>
    <row r="142" spans="1:25" x14ac:dyDescent="0.25">
      <c r="A142" s="16">
        <v>90035051</v>
      </c>
      <c r="B142" s="17">
        <v>0.9</v>
      </c>
      <c r="C142">
        <f>IF(AND(B142&gt;Preços!$M$1,B142&lt;=Preços!$N$1),Preços!$N$1,IF(AND(B142&gt;Preços!$N$1,B142&lt;=Preços!$O$1),Preços!$O$1,IF(AND(B142&gt;Preços!$O$1,B142&lt;=Preços!$P$1),Preços!$P$1,IF(AND(B142&gt;Preços!$P$1,B142&lt;=Preços!$Q$1),Preços!$Q$1,IF(AND(B142&gt;Preços!$Q$1,B142&lt;=Preços!$R$1),Preços!$R$1,IF(AND(B142&gt;Preços!$R$1,B142&lt;=Preços!$S$1),Preços!$S$1,IF(AND(B142&gt;Preços!$R$1,B142&lt;=Preços!$S$1),Preços!$S$1,IF(AND(B142&gt;Preços!$S$1,B142&lt;=Preços!$T$1),Preços!$T$1,IF(AND(B142&gt;Preços!$T$1,B142&lt;=Preços!$U$1),Preços!$U$1,IF(AND(B142&gt;Preços!$U$1,B142&lt;=Preços!$V$1),Preços!$V$1,IF(AND(B142&gt;Preços!$V$1,B142&lt;=Preços!$W$1),Preços!$W$1,IF(AND(B142&gt;Preços!$W$1,B142&lt;=Preços!$X$1),Preços!$X$1,IF(AND(B142&gt;Preços!$X$1,B142&lt;=Preços!$Y$1),Preços!$Y$1,IF(AND(B142&gt;Preços!$Y$1,B142&lt;=Preços!$Z$1),Preços!$Z$1,IF(AND(B142&gt;Preços!$Z$1,B142&lt;=Preços!$AA$1),Preços!$AA$1,IF(AND(B142&gt;Preços!$AA$1,B142&lt;=Preços!$AB$1),Preços!$AB$1,IF(AND(B142&gt;Preços!$AB$1,B142&lt;=Preços!$AC$1),Preços!$AC$1,IF(AND(B142&gt;Preços!$AC$1,B142&lt;=Preços!$AD$1),Preços!$AD$1,IF(AND(B142&gt;Preços!$AD$1,B142&lt;=Preços!$AE$1),Preços!$AE$1,IF(AND(B142&gt;Preços!$AE$1,B142&lt;=Preços!$AF$1),Preços!$AF$1,IF(AND(B142&gt;Preços!$AF$1,B142&lt;=Preços!$AG$1),Preços!$AG$1,IF(AND(B142&gt;Preços!$AG$1,B142&lt;=Preços!$AH$1),Preços!$AH$1))))))))))))))))))))))</f>
        <v>0.9</v>
      </c>
      <c r="D142" s="14" t="str">
        <f>IFERROR(VLOOKUP($A142&amp;D$1,output!$A:$B,2,0)," -")</f>
        <v>CorreiosImpresso EconômicoRSMódico</v>
      </c>
      <c r="E142" s="18">
        <f>IFERROR(VLOOKUP(D142,Preços!$A:$AH,MATCH($C142,Preços!$1:$1),0)," -")</f>
        <v>12.4</v>
      </c>
      <c r="F142" s="14" t="str">
        <f>IFERROR(VLOOKUP($A142&amp;F$1,output!$A:$B,2,0)," -")</f>
        <v>Dialogo LogisticaDialogo StandardRSCAPITAL</v>
      </c>
      <c r="G142" s="18">
        <f>IFERROR(VLOOKUP(F142,Preços!$A:$AH,MATCH($C142,Preços!$1:$1),0)," -")</f>
        <v>4.66</v>
      </c>
      <c r="H142" s="14" t="str">
        <f>IFERROR(VLOOKUP($A142&amp;H$1,output!$A:$B,2,0)," -")</f>
        <v>Flash CourierFlash Courier PACRSCapital</v>
      </c>
      <c r="I142" s="18">
        <f>IFERROR(VLOOKUP(H142,Preços!$A:$AH,MATCH($C142,Preços!$1:$1),0)," -")</f>
        <v>5.5</v>
      </c>
      <c r="J142" s="14" t="str">
        <f>IFERROR(VLOOKUP($A142&amp;J$1,output!$A:$B,2,0)," -")</f>
        <v>JadlogJadlog RodoviarioRSCapital</v>
      </c>
      <c r="K142" s="18">
        <f>IFERROR(VLOOKUP(J142,Preços!$A:$AH,MATCH($C142,Preços!$1:$1),0)," -")</f>
        <v>10.5</v>
      </c>
      <c r="L142" s="14" t="str">
        <f>IFERROR(VLOOKUP($A142&amp;L$1,output!$A:$B,2,0)," -")</f>
        <v xml:space="preserve"> -</v>
      </c>
      <c r="M142" s="18" t="str">
        <f>IFERROR(VLOOKUP(L142,Preços!$A:$AH,MATCH($C142,Preços!$1:$1),0)," -")</f>
        <v xml:space="preserve"> -</v>
      </c>
      <c r="N142" s="14" t="str">
        <f>IFERROR(VLOOKUP($A142&amp;N$1,output!$A:$B,2,0)," -")</f>
        <v>LoggiNLoggi StandardNRSRS Zona 1</v>
      </c>
      <c r="O142" s="18">
        <f>IFERROR(VLOOKUP(N142,Preços!$A:$AH,MATCH($C142,Preços!$1:$1),0)," -")</f>
        <v>14.24</v>
      </c>
      <c r="P142" s="14" t="str">
        <f>IFERROR(VLOOKUP($A142&amp;P$1,output!$A:$B,2,0)," -")</f>
        <v xml:space="preserve"> -</v>
      </c>
      <c r="Q142" s="18" t="str">
        <f>IFERROR(VLOOKUP(P142,Preços!$A:$AH,MATCH($C142,Preços!$1:$1),0)," -")</f>
        <v xml:space="preserve"> -</v>
      </c>
      <c r="R142" s="14" t="str">
        <f>IFERROR(VLOOKUP($A142&amp;R$1,output!$A:$B,2,0)," -")</f>
        <v xml:space="preserve"> -</v>
      </c>
      <c r="S142" s="18" t="str">
        <f>IFERROR(VLOOKUP(R142,Preços!$A:$AH,MATCH($C142,Preços!$1:$1),0)," -")</f>
        <v xml:space="preserve"> -</v>
      </c>
      <c r="T142" s="14" t="str">
        <f>IFERROR(VLOOKUP($A142&amp;T$1,output!$A:$B,2,0)," -")</f>
        <v>SpeedlogSpeedlog StandardRSCapital</v>
      </c>
      <c r="U142" s="18">
        <f>IFERROR(VLOOKUP(T142,Preços!$A:$AH,MATCH($C142,Preços!$1:$1),0)," -")</f>
        <v>20.58</v>
      </c>
      <c r="V142" s="14" t="str">
        <f>IFERROR(VLOOKUP($A142&amp;V$1,output!$A:$B,2,0)," -")</f>
        <v>TransfolhaTransfolha TerrestreRSCAP</v>
      </c>
      <c r="W142" s="18">
        <f>IFERROR(VLOOKUP(V142,Preços!$A:$AH,MATCH($C142,Preços!$1:$1),0)," -")</f>
        <v>10.16</v>
      </c>
      <c r="X142" s="22" t="str">
        <f t="shared" si="4"/>
        <v>Dialogo Logistica</v>
      </c>
      <c r="Y142" s="21">
        <f t="shared" si="5"/>
        <v>4.66</v>
      </c>
    </row>
    <row r="143" spans="1:25" x14ac:dyDescent="0.25">
      <c r="A143" s="16">
        <v>88385000</v>
      </c>
      <c r="B143" s="17">
        <v>0.9</v>
      </c>
      <c r="C143">
        <f>IF(AND(B143&gt;Preços!$M$1,B143&lt;=Preços!$N$1),Preços!$N$1,IF(AND(B143&gt;Preços!$N$1,B143&lt;=Preços!$O$1),Preços!$O$1,IF(AND(B143&gt;Preços!$O$1,B143&lt;=Preços!$P$1),Preços!$P$1,IF(AND(B143&gt;Preços!$P$1,B143&lt;=Preços!$Q$1),Preços!$Q$1,IF(AND(B143&gt;Preços!$Q$1,B143&lt;=Preços!$R$1),Preços!$R$1,IF(AND(B143&gt;Preços!$R$1,B143&lt;=Preços!$S$1),Preços!$S$1,IF(AND(B143&gt;Preços!$R$1,B143&lt;=Preços!$S$1),Preços!$S$1,IF(AND(B143&gt;Preços!$S$1,B143&lt;=Preços!$T$1),Preços!$T$1,IF(AND(B143&gt;Preços!$T$1,B143&lt;=Preços!$U$1),Preços!$U$1,IF(AND(B143&gt;Preços!$U$1,B143&lt;=Preços!$V$1),Preços!$V$1,IF(AND(B143&gt;Preços!$V$1,B143&lt;=Preços!$W$1),Preços!$W$1,IF(AND(B143&gt;Preços!$W$1,B143&lt;=Preços!$X$1),Preços!$X$1,IF(AND(B143&gt;Preços!$X$1,B143&lt;=Preços!$Y$1),Preços!$Y$1,IF(AND(B143&gt;Preços!$Y$1,B143&lt;=Preços!$Z$1),Preços!$Z$1,IF(AND(B143&gt;Preços!$Z$1,B143&lt;=Preços!$AA$1),Preços!$AA$1,IF(AND(B143&gt;Preços!$AA$1,B143&lt;=Preços!$AB$1),Preços!$AB$1,IF(AND(B143&gt;Preços!$AB$1,B143&lt;=Preços!$AC$1),Preços!$AC$1,IF(AND(B143&gt;Preços!$AC$1,B143&lt;=Preços!$AD$1),Preços!$AD$1,IF(AND(B143&gt;Preços!$AD$1,B143&lt;=Preços!$AE$1),Preços!$AE$1,IF(AND(B143&gt;Preços!$AE$1,B143&lt;=Preços!$AF$1),Preços!$AF$1,IF(AND(B143&gt;Preços!$AF$1,B143&lt;=Preços!$AG$1),Preços!$AG$1,IF(AND(B143&gt;Preços!$AG$1,B143&lt;=Preços!$AH$1),Preços!$AH$1))))))))))))))))))))))</f>
        <v>0.9</v>
      </c>
      <c r="D143" s="14" t="str">
        <f>IFERROR(VLOOKUP($A143&amp;D$1,output!$A:$B,2,0)," -")</f>
        <v>CorreiosImpresso EconômicoSCMódico</v>
      </c>
      <c r="E143" s="18">
        <f>IFERROR(VLOOKUP(D143,Preços!$A:$AH,MATCH($C143,Preços!$1:$1),0)," -")</f>
        <v>12.4</v>
      </c>
      <c r="F143" s="14" t="str">
        <f>IFERROR(VLOOKUP($A143&amp;F$1,output!$A:$B,2,0)," -")</f>
        <v>Dialogo LogisticaDialogo StandardSCINTERIOR I</v>
      </c>
      <c r="G143" s="18">
        <f>IFERROR(VLOOKUP(F143,Preços!$A:$AH,MATCH($C143,Preços!$1:$1),0)," -")</f>
        <v>7.59</v>
      </c>
      <c r="H143" s="14" t="str">
        <f>IFERROR(VLOOKUP($A143&amp;H$1,output!$A:$B,2,0)," -")</f>
        <v>Flash CourierFlash Courier PACSCInterior</v>
      </c>
      <c r="I143" s="18">
        <f>IFERROR(VLOOKUP(H143,Preços!$A:$AH,MATCH($C143,Preços!$1:$1),0)," -")</f>
        <v>12.75</v>
      </c>
      <c r="J143" s="14" t="str">
        <f>IFERROR(VLOOKUP($A143&amp;J$1,output!$A:$B,2,0)," -")</f>
        <v>JadlogJadlog RodoviarioSCInterior</v>
      </c>
      <c r="K143" s="18">
        <f>IFERROR(VLOOKUP(J143,Preços!$A:$AH,MATCH($C143,Preços!$1:$1),0)," -")</f>
        <v>31.86</v>
      </c>
      <c r="L143" s="14" t="str">
        <f>IFERROR(VLOOKUP($A143&amp;L$1,output!$A:$B,2,0)," -")</f>
        <v xml:space="preserve"> -</v>
      </c>
      <c r="M143" s="18" t="str">
        <f>IFERROR(VLOOKUP(L143,Preços!$A:$AH,MATCH($C143,Preços!$1:$1),0)," -")</f>
        <v xml:space="preserve"> -</v>
      </c>
      <c r="N143" s="14" t="str">
        <f>IFERROR(VLOOKUP($A143&amp;N$1,output!$A:$B,2,0)," -")</f>
        <v xml:space="preserve"> -</v>
      </c>
      <c r="O143" s="18" t="str">
        <f>IFERROR(VLOOKUP(N143,Preços!$A:$AH,MATCH($C143,Preços!$1:$1),0)," -")</f>
        <v xml:space="preserve"> -</v>
      </c>
      <c r="P143" s="14" t="str">
        <f>IFERROR(VLOOKUP($A143&amp;P$1,output!$A:$B,2,0)," -")</f>
        <v xml:space="preserve"> -</v>
      </c>
      <c r="Q143" s="18" t="str">
        <f>IFERROR(VLOOKUP(P143,Preços!$A:$AH,MATCH($C143,Preços!$1:$1),0)," -")</f>
        <v xml:space="preserve"> -</v>
      </c>
      <c r="R143" s="14" t="str">
        <f>IFERROR(VLOOKUP($A143&amp;R$1,output!$A:$B,2,0)," -")</f>
        <v xml:space="preserve"> -</v>
      </c>
      <c r="S143" s="18" t="str">
        <f>IFERROR(VLOOKUP(R143,Preços!$A:$AH,MATCH($C143,Preços!$1:$1),0)," -")</f>
        <v xml:space="preserve"> -</v>
      </c>
      <c r="T143" s="14" t="str">
        <f>IFERROR(VLOOKUP($A143&amp;T$1,output!$A:$B,2,0)," -")</f>
        <v>SpeedlogSpeedlog StandardSCInterior</v>
      </c>
      <c r="U143" s="18">
        <f>IFERROR(VLOOKUP(T143,Preços!$A:$AH,MATCH($C143,Preços!$1:$1),0)," -")</f>
        <v>19.559999999999999</v>
      </c>
      <c r="V143" s="14" t="str">
        <f>IFERROR(VLOOKUP($A143&amp;V$1,output!$A:$B,2,0)," -")</f>
        <v>TransfolhaTransfolha TerrestreSCINT</v>
      </c>
      <c r="W143" s="18">
        <f>IFERROR(VLOOKUP(V143,Preços!$A:$AH,MATCH($C143,Preços!$1:$1),0)," -")</f>
        <v>13.6</v>
      </c>
      <c r="X143" s="22" t="str">
        <f t="shared" si="4"/>
        <v>Dialogo Logistica</v>
      </c>
      <c r="Y143" s="21">
        <f t="shared" si="5"/>
        <v>7.59</v>
      </c>
    </row>
    <row r="144" spans="1:25" x14ac:dyDescent="0.25">
      <c r="A144" s="16">
        <v>90670005</v>
      </c>
      <c r="B144" s="17">
        <v>0.9</v>
      </c>
      <c r="C144">
        <f>IF(AND(B144&gt;Preços!$M$1,B144&lt;=Preços!$N$1),Preços!$N$1,IF(AND(B144&gt;Preços!$N$1,B144&lt;=Preços!$O$1),Preços!$O$1,IF(AND(B144&gt;Preços!$O$1,B144&lt;=Preços!$P$1),Preços!$P$1,IF(AND(B144&gt;Preços!$P$1,B144&lt;=Preços!$Q$1),Preços!$Q$1,IF(AND(B144&gt;Preços!$Q$1,B144&lt;=Preços!$R$1),Preços!$R$1,IF(AND(B144&gt;Preços!$R$1,B144&lt;=Preços!$S$1),Preços!$S$1,IF(AND(B144&gt;Preços!$R$1,B144&lt;=Preços!$S$1),Preços!$S$1,IF(AND(B144&gt;Preços!$S$1,B144&lt;=Preços!$T$1),Preços!$T$1,IF(AND(B144&gt;Preços!$T$1,B144&lt;=Preços!$U$1),Preços!$U$1,IF(AND(B144&gt;Preços!$U$1,B144&lt;=Preços!$V$1),Preços!$V$1,IF(AND(B144&gt;Preços!$V$1,B144&lt;=Preços!$W$1),Preços!$W$1,IF(AND(B144&gt;Preços!$W$1,B144&lt;=Preços!$X$1),Preços!$X$1,IF(AND(B144&gt;Preços!$X$1,B144&lt;=Preços!$Y$1),Preços!$Y$1,IF(AND(B144&gt;Preços!$Y$1,B144&lt;=Preços!$Z$1),Preços!$Z$1,IF(AND(B144&gt;Preços!$Z$1,B144&lt;=Preços!$AA$1),Preços!$AA$1,IF(AND(B144&gt;Preços!$AA$1,B144&lt;=Preços!$AB$1),Preços!$AB$1,IF(AND(B144&gt;Preços!$AB$1,B144&lt;=Preços!$AC$1),Preços!$AC$1,IF(AND(B144&gt;Preços!$AC$1,B144&lt;=Preços!$AD$1),Preços!$AD$1,IF(AND(B144&gt;Preços!$AD$1,B144&lt;=Preços!$AE$1),Preços!$AE$1,IF(AND(B144&gt;Preços!$AE$1,B144&lt;=Preços!$AF$1),Preços!$AF$1,IF(AND(B144&gt;Preços!$AF$1,B144&lt;=Preços!$AG$1),Preços!$AG$1,IF(AND(B144&gt;Preços!$AG$1,B144&lt;=Preços!$AH$1),Preços!$AH$1))))))))))))))))))))))</f>
        <v>0.9</v>
      </c>
      <c r="D144" s="14" t="str">
        <f>IFERROR(VLOOKUP($A144&amp;D$1,output!$A:$B,2,0)," -")</f>
        <v>CorreiosImpresso EconômicoRSMódico</v>
      </c>
      <c r="E144" s="18">
        <f>IFERROR(VLOOKUP(D144,Preços!$A:$AH,MATCH($C144,Preços!$1:$1),0)," -")</f>
        <v>12.4</v>
      </c>
      <c r="F144" s="14" t="str">
        <f>IFERROR(VLOOKUP($A144&amp;F$1,output!$A:$B,2,0)," -")</f>
        <v>Dialogo LogisticaDialogo StandardRSCAPITAL</v>
      </c>
      <c r="G144" s="18">
        <f>IFERROR(VLOOKUP(F144,Preços!$A:$AH,MATCH($C144,Preços!$1:$1),0)," -")</f>
        <v>4.66</v>
      </c>
      <c r="H144" s="14" t="str">
        <f>IFERROR(VLOOKUP($A144&amp;H$1,output!$A:$B,2,0)," -")</f>
        <v>Flash CourierFlash Courier PACRSCapital</v>
      </c>
      <c r="I144" s="18">
        <f>IFERROR(VLOOKUP(H144,Preços!$A:$AH,MATCH($C144,Preços!$1:$1),0)," -")</f>
        <v>5.5</v>
      </c>
      <c r="J144" s="14" t="str">
        <f>IFERROR(VLOOKUP($A144&amp;J$1,output!$A:$B,2,0)," -")</f>
        <v>JadlogJadlog RodoviarioRSCapital</v>
      </c>
      <c r="K144" s="18">
        <f>IFERROR(VLOOKUP(J144,Preços!$A:$AH,MATCH($C144,Preços!$1:$1),0)," -")</f>
        <v>10.5</v>
      </c>
      <c r="L144" s="14" t="str">
        <f>IFERROR(VLOOKUP($A144&amp;L$1,output!$A:$B,2,0)," -")</f>
        <v xml:space="preserve"> -</v>
      </c>
      <c r="M144" s="18" t="str">
        <f>IFERROR(VLOOKUP(L144,Preços!$A:$AH,MATCH($C144,Preços!$1:$1),0)," -")</f>
        <v xml:space="preserve"> -</v>
      </c>
      <c r="N144" s="14" t="str">
        <f>IFERROR(VLOOKUP($A144&amp;N$1,output!$A:$B,2,0)," -")</f>
        <v>LoggiNLoggi StandardNRSRS Zona 1</v>
      </c>
      <c r="O144" s="18">
        <f>IFERROR(VLOOKUP(N144,Preços!$A:$AH,MATCH($C144,Preços!$1:$1),0)," -")</f>
        <v>14.24</v>
      </c>
      <c r="P144" s="14" t="str">
        <f>IFERROR(VLOOKUP($A144&amp;P$1,output!$A:$B,2,0)," -")</f>
        <v xml:space="preserve"> -</v>
      </c>
      <c r="Q144" s="18" t="str">
        <f>IFERROR(VLOOKUP(P144,Preços!$A:$AH,MATCH($C144,Preços!$1:$1),0)," -")</f>
        <v xml:space="preserve"> -</v>
      </c>
      <c r="R144" s="14" t="str">
        <f>IFERROR(VLOOKUP($A144&amp;R$1,output!$A:$B,2,0)," -")</f>
        <v xml:space="preserve"> -</v>
      </c>
      <c r="S144" s="18" t="str">
        <f>IFERROR(VLOOKUP(R144,Preços!$A:$AH,MATCH($C144,Preços!$1:$1),0)," -")</f>
        <v xml:space="preserve"> -</v>
      </c>
      <c r="T144" s="14" t="str">
        <f>IFERROR(VLOOKUP($A144&amp;T$1,output!$A:$B,2,0)," -")</f>
        <v>SpeedlogSpeedlog StandardRSCapital</v>
      </c>
      <c r="U144" s="18">
        <f>IFERROR(VLOOKUP(T144,Preços!$A:$AH,MATCH($C144,Preços!$1:$1),0)," -")</f>
        <v>20.58</v>
      </c>
      <c r="V144" s="14" t="str">
        <f>IFERROR(VLOOKUP($A144&amp;V$1,output!$A:$B,2,0)," -")</f>
        <v>TransfolhaTransfolha TerrestreRSCAP</v>
      </c>
      <c r="W144" s="18">
        <f>IFERROR(VLOOKUP(V144,Preços!$A:$AH,MATCH($C144,Preços!$1:$1),0)," -")</f>
        <v>10.16</v>
      </c>
      <c r="X144" s="22" t="str">
        <f t="shared" si="4"/>
        <v>Dialogo Logistica</v>
      </c>
      <c r="Y144" s="21">
        <f t="shared" si="5"/>
        <v>4.66</v>
      </c>
    </row>
    <row r="145" spans="1:25" x14ac:dyDescent="0.25">
      <c r="A145" s="16">
        <v>85868140</v>
      </c>
      <c r="B145" s="17">
        <v>0.9</v>
      </c>
      <c r="C145">
        <f>IF(AND(B145&gt;Preços!$M$1,B145&lt;=Preços!$N$1),Preços!$N$1,IF(AND(B145&gt;Preços!$N$1,B145&lt;=Preços!$O$1),Preços!$O$1,IF(AND(B145&gt;Preços!$O$1,B145&lt;=Preços!$P$1),Preços!$P$1,IF(AND(B145&gt;Preços!$P$1,B145&lt;=Preços!$Q$1),Preços!$Q$1,IF(AND(B145&gt;Preços!$Q$1,B145&lt;=Preços!$R$1),Preços!$R$1,IF(AND(B145&gt;Preços!$R$1,B145&lt;=Preços!$S$1),Preços!$S$1,IF(AND(B145&gt;Preços!$R$1,B145&lt;=Preços!$S$1),Preços!$S$1,IF(AND(B145&gt;Preços!$S$1,B145&lt;=Preços!$T$1),Preços!$T$1,IF(AND(B145&gt;Preços!$T$1,B145&lt;=Preços!$U$1),Preços!$U$1,IF(AND(B145&gt;Preços!$U$1,B145&lt;=Preços!$V$1),Preços!$V$1,IF(AND(B145&gt;Preços!$V$1,B145&lt;=Preços!$W$1),Preços!$W$1,IF(AND(B145&gt;Preços!$W$1,B145&lt;=Preços!$X$1),Preços!$X$1,IF(AND(B145&gt;Preços!$X$1,B145&lt;=Preços!$Y$1),Preços!$Y$1,IF(AND(B145&gt;Preços!$Y$1,B145&lt;=Preços!$Z$1),Preços!$Z$1,IF(AND(B145&gt;Preços!$Z$1,B145&lt;=Preços!$AA$1),Preços!$AA$1,IF(AND(B145&gt;Preços!$AA$1,B145&lt;=Preços!$AB$1),Preços!$AB$1,IF(AND(B145&gt;Preços!$AB$1,B145&lt;=Preços!$AC$1),Preços!$AC$1,IF(AND(B145&gt;Preços!$AC$1,B145&lt;=Preços!$AD$1),Preços!$AD$1,IF(AND(B145&gt;Preços!$AD$1,B145&lt;=Preços!$AE$1),Preços!$AE$1,IF(AND(B145&gt;Preços!$AE$1,B145&lt;=Preços!$AF$1),Preços!$AF$1,IF(AND(B145&gt;Preços!$AF$1,B145&lt;=Preços!$AG$1),Preços!$AG$1,IF(AND(B145&gt;Preços!$AG$1,B145&lt;=Preços!$AH$1),Preços!$AH$1))))))))))))))))))))))</f>
        <v>0.9</v>
      </c>
      <c r="D145" s="14" t="str">
        <f>IFERROR(VLOOKUP($A145&amp;D$1,output!$A:$B,2,0)," -")</f>
        <v>CorreiosImpresso EconômicoPRMódico</v>
      </c>
      <c r="E145" s="18">
        <f>IFERROR(VLOOKUP(D145,Preços!$A:$AH,MATCH($C145,Preços!$1:$1),0)," -")</f>
        <v>12.4</v>
      </c>
      <c r="F145" s="14" t="str">
        <f>IFERROR(VLOOKUP($A145&amp;F$1,output!$A:$B,2,0)," -")</f>
        <v>Dialogo LogisticaDialogo StandardPRINTERIOR I</v>
      </c>
      <c r="G145" s="18">
        <f>IFERROR(VLOOKUP(F145,Preços!$A:$AH,MATCH($C145,Preços!$1:$1),0)," -")</f>
        <v>7.59</v>
      </c>
      <c r="H145" s="14" t="str">
        <f>IFERROR(VLOOKUP($A145&amp;H$1,output!$A:$B,2,0)," -")</f>
        <v>Flash CourierFlash Courier PACPRInterior</v>
      </c>
      <c r="I145" s="18">
        <f>IFERROR(VLOOKUP(H145,Preços!$A:$AH,MATCH($C145,Preços!$1:$1),0)," -")</f>
        <v>12.75</v>
      </c>
      <c r="J145" s="14" t="str">
        <f>IFERROR(VLOOKUP($A145&amp;J$1,output!$A:$B,2,0)," -")</f>
        <v>JadlogJadlog RodoviarioPRCapital</v>
      </c>
      <c r="K145" s="18">
        <f>IFERROR(VLOOKUP(J145,Preços!$A:$AH,MATCH($C145,Preços!$1:$1),0)," -")</f>
        <v>12.51</v>
      </c>
      <c r="L145" s="14" t="str">
        <f>IFERROR(VLOOKUP($A145&amp;L$1,output!$A:$B,2,0)," -")</f>
        <v xml:space="preserve"> -</v>
      </c>
      <c r="M145" s="18" t="str">
        <f>IFERROR(VLOOKUP(L145,Preços!$A:$AH,MATCH($C145,Preços!$1:$1),0)," -")</f>
        <v xml:space="preserve"> -</v>
      </c>
      <c r="N145" s="14" t="str">
        <f>IFERROR(VLOOKUP($A145&amp;N$1,output!$A:$B,2,0)," -")</f>
        <v xml:space="preserve"> -</v>
      </c>
      <c r="O145" s="18" t="str">
        <f>IFERROR(VLOOKUP(N145,Preços!$A:$AH,MATCH($C145,Preços!$1:$1),0)," -")</f>
        <v xml:space="preserve"> -</v>
      </c>
      <c r="P145" s="14" t="str">
        <f>IFERROR(VLOOKUP($A145&amp;P$1,output!$A:$B,2,0)," -")</f>
        <v xml:space="preserve"> -</v>
      </c>
      <c r="Q145" s="18" t="str">
        <f>IFERROR(VLOOKUP(P145,Preços!$A:$AH,MATCH($C145,Preços!$1:$1),0)," -")</f>
        <v xml:space="preserve"> -</v>
      </c>
      <c r="R145" s="14" t="str">
        <f>IFERROR(VLOOKUP($A145&amp;R$1,output!$A:$B,2,0)," -")</f>
        <v xml:space="preserve"> -</v>
      </c>
      <c r="S145" s="18" t="str">
        <f>IFERROR(VLOOKUP(R145,Preços!$A:$AH,MATCH($C145,Preços!$1:$1),0)," -")</f>
        <v xml:space="preserve"> -</v>
      </c>
      <c r="T145" s="14" t="str">
        <f>IFERROR(VLOOKUP($A145&amp;T$1,output!$A:$B,2,0)," -")</f>
        <v>SpeedlogSpeedlog StandardPRInterior</v>
      </c>
      <c r="U145" s="18">
        <f>IFERROR(VLOOKUP(T145,Preços!$A:$AH,MATCH($C145,Preços!$1:$1),0)," -")</f>
        <v>19.559999999999999</v>
      </c>
      <c r="V145" s="14" t="str">
        <f>IFERROR(VLOOKUP($A145&amp;V$1,output!$A:$B,2,0)," -")</f>
        <v>TransfolhaTransfolha TerrestrePRINT</v>
      </c>
      <c r="W145" s="18">
        <f>IFERROR(VLOOKUP(V145,Preços!$A:$AH,MATCH($C145,Preços!$1:$1),0)," -")</f>
        <v>13.31</v>
      </c>
      <c r="X145" s="22" t="str">
        <f t="shared" si="4"/>
        <v>Dialogo Logistica</v>
      </c>
      <c r="Y145" s="21">
        <f t="shared" si="5"/>
        <v>7.59</v>
      </c>
    </row>
    <row r="146" spans="1:25" x14ac:dyDescent="0.25">
      <c r="A146" s="16">
        <v>88802190</v>
      </c>
      <c r="B146" s="17">
        <v>0.9</v>
      </c>
      <c r="C146">
        <f>IF(AND(B146&gt;Preços!$M$1,B146&lt;=Preços!$N$1),Preços!$N$1,IF(AND(B146&gt;Preços!$N$1,B146&lt;=Preços!$O$1),Preços!$O$1,IF(AND(B146&gt;Preços!$O$1,B146&lt;=Preços!$P$1),Preços!$P$1,IF(AND(B146&gt;Preços!$P$1,B146&lt;=Preços!$Q$1),Preços!$Q$1,IF(AND(B146&gt;Preços!$Q$1,B146&lt;=Preços!$R$1),Preços!$R$1,IF(AND(B146&gt;Preços!$R$1,B146&lt;=Preços!$S$1),Preços!$S$1,IF(AND(B146&gt;Preços!$R$1,B146&lt;=Preços!$S$1),Preços!$S$1,IF(AND(B146&gt;Preços!$S$1,B146&lt;=Preços!$T$1),Preços!$T$1,IF(AND(B146&gt;Preços!$T$1,B146&lt;=Preços!$U$1),Preços!$U$1,IF(AND(B146&gt;Preços!$U$1,B146&lt;=Preços!$V$1),Preços!$V$1,IF(AND(B146&gt;Preços!$V$1,B146&lt;=Preços!$W$1),Preços!$W$1,IF(AND(B146&gt;Preços!$W$1,B146&lt;=Preços!$X$1),Preços!$X$1,IF(AND(B146&gt;Preços!$X$1,B146&lt;=Preços!$Y$1),Preços!$Y$1,IF(AND(B146&gt;Preços!$Y$1,B146&lt;=Preços!$Z$1),Preços!$Z$1,IF(AND(B146&gt;Preços!$Z$1,B146&lt;=Preços!$AA$1),Preços!$AA$1,IF(AND(B146&gt;Preços!$AA$1,B146&lt;=Preços!$AB$1),Preços!$AB$1,IF(AND(B146&gt;Preços!$AB$1,B146&lt;=Preços!$AC$1),Preços!$AC$1,IF(AND(B146&gt;Preços!$AC$1,B146&lt;=Preços!$AD$1),Preços!$AD$1,IF(AND(B146&gt;Preços!$AD$1,B146&lt;=Preços!$AE$1),Preços!$AE$1,IF(AND(B146&gt;Preços!$AE$1,B146&lt;=Preços!$AF$1),Preços!$AF$1,IF(AND(B146&gt;Preços!$AF$1,B146&lt;=Preços!$AG$1),Preços!$AG$1,IF(AND(B146&gt;Preços!$AG$1,B146&lt;=Preços!$AH$1),Preços!$AH$1))))))))))))))))))))))</f>
        <v>0.9</v>
      </c>
      <c r="D146" s="14" t="str">
        <f>IFERROR(VLOOKUP($A146&amp;D$1,output!$A:$B,2,0)," -")</f>
        <v>CorreiosImpresso EconômicoSCMódico</v>
      </c>
      <c r="E146" s="18">
        <f>IFERROR(VLOOKUP(D146,Preços!$A:$AH,MATCH($C146,Preços!$1:$1),0)," -")</f>
        <v>12.4</v>
      </c>
      <c r="F146" s="14" t="str">
        <f>IFERROR(VLOOKUP($A146&amp;F$1,output!$A:$B,2,0)," -")</f>
        <v>Dialogo LogisticaDialogo StandardSCINTERIOR I</v>
      </c>
      <c r="G146" s="18">
        <f>IFERROR(VLOOKUP(F146,Preços!$A:$AH,MATCH($C146,Preços!$1:$1),0)," -")</f>
        <v>7.59</v>
      </c>
      <c r="H146" s="14" t="str">
        <f>IFERROR(VLOOKUP($A146&amp;H$1,output!$A:$B,2,0)," -")</f>
        <v xml:space="preserve"> -</v>
      </c>
      <c r="I146" s="18" t="str">
        <f>IFERROR(VLOOKUP(H146,Preços!$A:$AH,MATCH($C146,Preços!$1:$1),0)," -")</f>
        <v xml:space="preserve"> -</v>
      </c>
      <c r="J146" s="14" t="str">
        <f>IFERROR(VLOOKUP($A146&amp;J$1,output!$A:$B,2,0)," -")</f>
        <v>JadlogJadlog RodoviarioSCCapital</v>
      </c>
      <c r="K146" s="18">
        <f>IFERROR(VLOOKUP(J146,Preços!$A:$AH,MATCH($C146,Preços!$1:$1),0)," -")</f>
        <v>12.44</v>
      </c>
      <c r="L146" s="14" t="str">
        <f>IFERROR(VLOOKUP($A146&amp;L$1,output!$A:$B,2,0)," -")</f>
        <v xml:space="preserve"> -</v>
      </c>
      <c r="M146" s="18" t="str">
        <f>IFERROR(VLOOKUP(L146,Preços!$A:$AH,MATCH($C146,Preços!$1:$1),0)," -")</f>
        <v xml:space="preserve"> -</v>
      </c>
      <c r="N146" s="14" t="str">
        <f>IFERROR(VLOOKUP($A146&amp;N$1,output!$A:$B,2,0)," -")</f>
        <v xml:space="preserve"> -</v>
      </c>
      <c r="O146" s="18" t="str">
        <f>IFERROR(VLOOKUP(N146,Preços!$A:$AH,MATCH($C146,Preços!$1:$1),0)," -")</f>
        <v xml:space="preserve"> -</v>
      </c>
      <c r="P146" s="14" t="str">
        <f>IFERROR(VLOOKUP($A146&amp;P$1,output!$A:$B,2,0)," -")</f>
        <v xml:space="preserve"> -</v>
      </c>
      <c r="Q146" s="18" t="str">
        <f>IFERROR(VLOOKUP(P146,Preços!$A:$AH,MATCH($C146,Preços!$1:$1),0)," -")</f>
        <v xml:space="preserve"> -</v>
      </c>
      <c r="R146" s="14" t="str">
        <f>IFERROR(VLOOKUP($A146&amp;R$1,output!$A:$B,2,0)," -")</f>
        <v xml:space="preserve"> -</v>
      </c>
      <c r="S146" s="18" t="str">
        <f>IFERROR(VLOOKUP(R146,Preços!$A:$AH,MATCH($C146,Preços!$1:$1),0)," -")</f>
        <v xml:space="preserve"> -</v>
      </c>
      <c r="T146" s="14" t="str">
        <f>IFERROR(VLOOKUP($A146&amp;T$1,output!$A:$B,2,0)," -")</f>
        <v>SpeedlogSpeedlog StandardSCInterior</v>
      </c>
      <c r="U146" s="18">
        <f>IFERROR(VLOOKUP(T146,Preços!$A:$AH,MATCH($C146,Preços!$1:$1),0)," -")</f>
        <v>19.559999999999999</v>
      </c>
      <c r="V146" s="14" t="str">
        <f>IFERROR(VLOOKUP($A146&amp;V$1,output!$A:$B,2,0)," -")</f>
        <v>TransfolhaTransfolha TerrestreSCINT</v>
      </c>
      <c r="W146" s="18">
        <f>IFERROR(VLOOKUP(V146,Preços!$A:$AH,MATCH($C146,Preços!$1:$1),0)," -")</f>
        <v>13.6</v>
      </c>
      <c r="X146" s="22" t="str">
        <f t="shared" si="4"/>
        <v>Dialogo Logistica</v>
      </c>
      <c r="Y146" s="21">
        <f t="shared" si="5"/>
        <v>7.59</v>
      </c>
    </row>
    <row r="147" spans="1:25" x14ac:dyDescent="0.25">
      <c r="A147" s="16">
        <v>80230000</v>
      </c>
      <c r="B147" s="17">
        <v>0.9</v>
      </c>
      <c r="C147">
        <f>IF(AND(B147&gt;Preços!$M$1,B147&lt;=Preços!$N$1),Preços!$N$1,IF(AND(B147&gt;Preços!$N$1,B147&lt;=Preços!$O$1),Preços!$O$1,IF(AND(B147&gt;Preços!$O$1,B147&lt;=Preços!$P$1),Preços!$P$1,IF(AND(B147&gt;Preços!$P$1,B147&lt;=Preços!$Q$1),Preços!$Q$1,IF(AND(B147&gt;Preços!$Q$1,B147&lt;=Preços!$R$1),Preços!$R$1,IF(AND(B147&gt;Preços!$R$1,B147&lt;=Preços!$S$1),Preços!$S$1,IF(AND(B147&gt;Preços!$R$1,B147&lt;=Preços!$S$1),Preços!$S$1,IF(AND(B147&gt;Preços!$S$1,B147&lt;=Preços!$T$1),Preços!$T$1,IF(AND(B147&gt;Preços!$T$1,B147&lt;=Preços!$U$1),Preços!$U$1,IF(AND(B147&gt;Preços!$U$1,B147&lt;=Preços!$V$1),Preços!$V$1,IF(AND(B147&gt;Preços!$V$1,B147&lt;=Preços!$W$1),Preços!$W$1,IF(AND(B147&gt;Preços!$W$1,B147&lt;=Preços!$X$1),Preços!$X$1,IF(AND(B147&gt;Preços!$X$1,B147&lt;=Preços!$Y$1),Preços!$Y$1,IF(AND(B147&gt;Preços!$Y$1,B147&lt;=Preços!$Z$1),Preços!$Z$1,IF(AND(B147&gt;Preços!$Z$1,B147&lt;=Preços!$AA$1),Preços!$AA$1,IF(AND(B147&gt;Preços!$AA$1,B147&lt;=Preços!$AB$1),Preços!$AB$1,IF(AND(B147&gt;Preços!$AB$1,B147&lt;=Preços!$AC$1),Preços!$AC$1,IF(AND(B147&gt;Preços!$AC$1,B147&lt;=Preços!$AD$1),Preços!$AD$1,IF(AND(B147&gt;Preços!$AD$1,B147&lt;=Preços!$AE$1),Preços!$AE$1,IF(AND(B147&gt;Preços!$AE$1,B147&lt;=Preços!$AF$1),Preços!$AF$1,IF(AND(B147&gt;Preços!$AF$1,B147&lt;=Preços!$AG$1),Preços!$AG$1,IF(AND(B147&gt;Preços!$AG$1,B147&lt;=Preços!$AH$1),Preços!$AH$1))))))))))))))))))))))</f>
        <v>0.9</v>
      </c>
      <c r="D147" s="14" t="str">
        <f>IFERROR(VLOOKUP($A147&amp;D$1,output!$A:$B,2,0)," -")</f>
        <v>CorreiosImpresso EconômicoPRMódico</v>
      </c>
      <c r="E147" s="18">
        <f>IFERROR(VLOOKUP(D147,Preços!$A:$AH,MATCH($C147,Preços!$1:$1),0)," -")</f>
        <v>12.4</v>
      </c>
      <c r="F147" s="14" t="str">
        <f>IFERROR(VLOOKUP($A147&amp;F$1,output!$A:$B,2,0)," -")</f>
        <v>Dialogo LogisticaDialogo StandardPRCAPITAL</v>
      </c>
      <c r="G147" s="18">
        <f>IFERROR(VLOOKUP(F147,Preços!$A:$AH,MATCH($C147,Preços!$1:$1),0)," -")</f>
        <v>7.43</v>
      </c>
      <c r="H147" s="14" t="str">
        <f>IFERROR(VLOOKUP($A147&amp;H$1,output!$A:$B,2,0)," -")</f>
        <v>Flash CourierFlash Courier PACPRCapital</v>
      </c>
      <c r="I147" s="18">
        <f>IFERROR(VLOOKUP(H147,Preços!$A:$AH,MATCH($C147,Preços!$1:$1),0)," -")</f>
        <v>12.75</v>
      </c>
      <c r="J147" s="14" t="str">
        <f>IFERROR(VLOOKUP($A147&amp;J$1,output!$A:$B,2,0)," -")</f>
        <v>JadlogJadlog RodoviarioPRCapital</v>
      </c>
      <c r="K147" s="18">
        <f>IFERROR(VLOOKUP(J147,Preços!$A:$AH,MATCH($C147,Preços!$1:$1),0)," -")</f>
        <v>12.51</v>
      </c>
      <c r="L147" s="14" t="str">
        <f>IFERROR(VLOOKUP($A147&amp;L$1,output!$A:$B,2,0)," -")</f>
        <v xml:space="preserve"> -</v>
      </c>
      <c r="M147" s="18" t="str">
        <f>IFERROR(VLOOKUP(L147,Preços!$A:$AH,MATCH($C147,Preços!$1:$1),0)," -")</f>
        <v xml:space="preserve"> -</v>
      </c>
      <c r="N147" s="14" t="str">
        <f>IFERROR(VLOOKUP($A147&amp;N$1,output!$A:$B,2,0)," -")</f>
        <v>LoggiNLoggi StandardNPRPR Zona 1</v>
      </c>
      <c r="O147" s="18">
        <f>IFERROR(VLOOKUP(N147,Preços!$A:$AH,MATCH($C147,Preços!$1:$1),0)," -")</f>
        <v>9.83</v>
      </c>
      <c r="P147" s="14" t="str">
        <f>IFERROR(VLOOKUP($A147&amp;P$1,output!$A:$B,2,0)," -")</f>
        <v xml:space="preserve"> -</v>
      </c>
      <c r="Q147" s="18" t="str">
        <f>IFERROR(VLOOKUP(P147,Preços!$A:$AH,MATCH($C147,Preços!$1:$1),0)," -")</f>
        <v xml:space="preserve"> -</v>
      </c>
      <c r="R147" s="14" t="str">
        <f>IFERROR(VLOOKUP($A147&amp;R$1,output!$A:$B,2,0)," -")</f>
        <v xml:space="preserve"> -</v>
      </c>
      <c r="S147" s="18" t="str">
        <f>IFERROR(VLOOKUP(R147,Preços!$A:$AH,MATCH($C147,Preços!$1:$1),0)," -")</f>
        <v xml:space="preserve"> -</v>
      </c>
      <c r="T147" s="14" t="str">
        <f>IFERROR(VLOOKUP($A147&amp;T$1,output!$A:$B,2,0)," -")</f>
        <v>SpeedlogSpeedlog StandardPRCapital</v>
      </c>
      <c r="U147" s="18">
        <f>IFERROR(VLOOKUP(T147,Preços!$A:$AH,MATCH($C147,Preços!$1:$1),0)," -")</f>
        <v>18.52</v>
      </c>
      <c r="V147" s="14" t="str">
        <f>IFERROR(VLOOKUP($A147&amp;V$1,output!$A:$B,2,0)," -")</f>
        <v>TransfolhaTransfolha TerrestrePRCAP</v>
      </c>
      <c r="W147" s="18">
        <f>IFERROR(VLOOKUP(V147,Preços!$A:$AH,MATCH($C147,Preços!$1:$1),0)," -")</f>
        <v>11.58</v>
      </c>
      <c r="X147" s="22" t="str">
        <f t="shared" si="4"/>
        <v>Dialogo Logistica</v>
      </c>
      <c r="Y147" s="21">
        <f t="shared" si="5"/>
        <v>7.43</v>
      </c>
    </row>
    <row r="148" spans="1:25" x14ac:dyDescent="0.25">
      <c r="A148" s="16">
        <v>95765000</v>
      </c>
      <c r="B148" s="17">
        <v>0.9</v>
      </c>
      <c r="C148">
        <f>IF(AND(B148&gt;Preços!$M$1,B148&lt;=Preços!$N$1),Preços!$N$1,IF(AND(B148&gt;Preços!$N$1,B148&lt;=Preços!$O$1),Preços!$O$1,IF(AND(B148&gt;Preços!$O$1,B148&lt;=Preços!$P$1),Preços!$P$1,IF(AND(B148&gt;Preços!$P$1,B148&lt;=Preços!$Q$1),Preços!$Q$1,IF(AND(B148&gt;Preços!$Q$1,B148&lt;=Preços!$R$1),Preços!$R$1,IF(AND(B148&gt;Preços!$R$1,B148&lt;=Preços!$S$1),Preços!$S$1,IF(AND(B148&gt;Preços!$R$1,B148&lt;=Preços!$S$1),Preços!$S$1,IF(AND(B148&gt;Preços!$S$1,B148&lt;=Preços!$T$1),Preços!$T$1,IF(AND(B148&gt;Preços!$T$1,B148&lt;=Preços!$U$1),Preços!$U$1,IF(AND(B148&gt;Preços!$U$1,B148&lt;=Preços!$V$1),Preços!$V$1,IF(AND(B148&gt;Preços!$V$1,B148&lt;=Preços!$W$1),Preços!$W$1,IF(AND(B148&gt;Preços!$W$1,B148&lt;=Preços!$X$1),Preços!$X$1,IF(AND(B148&gt;Preços!$X$1,B148&lt;=Preços!$Y$1),Preços!$Y$1,IF(AND(B148&gt;Preços!$Y$1,B148&lt;=Preços!$Z$1),Preços!$Z$1,IF(AND(B148&gt;Preços!$Z$1,B148&lt;=Preços!$AA$1),Preços!$AA$1,IF(AND(B148&gt;Preços!$AA$1,B148&lt;=Preços!$AB$1),Preços!$AB$1,IF(AND(B148&gt;Preços!$AB$1,B148&lt;=Preços!$AC$1),Preços!$AC$1,IF(AND(B148&gt;Preços!$AC$1,B148&lt;=Preços!$AD$1),Preços!$AD$1,IF(AND(B148&gt;Preços!$AD$1,B148&lt;=Preços!$AE$1),Preços!$AE$1,IF(AND(B148&gt;Preços!$AE$1,B148&lt;=Preços!$AF$1),Preços!$AF$1,IF(AND(B148&gt;Preços!$AF$1,B148&lt;=Preços!$AG$1),Preços!$AG$1,IF(AND(B148&gt;Preços!$AG$1,B148&lt;=Preços!$AH$1),Preços!$AH$1))))))))))))))))))))))</f>
        <v>0.9</v>
      </c>
      <c r="D148" s="14" t="str">
        <f>IFERROR(VLOOKUP($A148&amp;D$1,output!$A:$B,2,0)," -")</f>
        <v>CorreiosImpresso EconômicoRSMódico</v>
      </c>
      <c r="E148" s="18">
        <f>IFERROR(VLOOKUP(D148,Preços!$A:$AH,MATCH($C148,Preços!$1:$1),0)," -")</f>
        <v>12.4</v>
      </c>
      <c r="F148" s="14" t="str">
        <f>IFERROR(VLOOKUP($A148&amp;F$1,output!$A:$B,2,0)," -")</f>
        <v>Dialogo LogisticaDialogo StandardRSINTERIOR II</v>
      </c>
      <c r="G148" s="18" t="str">
        <f>IFERROR(VLOOKUP(F148,Preços!$A:$AH,MATCH($C148,Preços!$1:$1),0)," -")</f>
        <v xml:space="preserve"> -</v>
      </c>
      <c r="H148" s="14" t="str">
        <f>IFERROR(VLOOKUP($A148&amp;H$1,output!$A:$B,2,0)," -")</f>
        <v xml:space="preserve"> -</v>
      </c>
      <c r="I148" s="18" t="str">
        <f>IFERROR(VLOOKUP(H148,Preços!$A:$AH,MATCH($C148,Preços!$1:$1),0)," -")</f>
        <v xml:space="preserve"> -</v>
      </c>
      <c r="J148" s="14" t="str">
        <f>IFERROR(VLOOKUP($A148&amp;J$1,output!$A:$B,2,0)," -")</f>
        <v>JadlogJadlog RodoviarioRSInterior</v>
      </c>
      <c r="K148" s="18">
        <f>IFERROR(VLOOKUP(J148,Preços!$A:$AH,MATCH($C148,Preços!$1:$1),0)," -")</f>
        <v>41.69</v>
      </c>
      <c r="L148" s="14" t="str">
        <f>IFERROR(VLOOKUP($A148&amp;L$1,output!$A:$B,2,0)," -")</f>
        <v xml:space="preserve"> -</v>
      </c>
      <c r="M148" s="18" t="str">
        <f>IFERROR(VLOOKUP(L148,Preços!$A:$AH,MATCH($C148,Preços!$1:$1),0)," -")</f>
        <v xml:space="preserve"> -</v>
      </c>
      <c r="N148" s="14" t="str">
        <f>IFERROR(VLOOKUP($A148&amp;N$1,output!$A:$B,2,0)," -")</f>
        <v xml:space="preserve"> -</v>
      </c>
      <c r="O148" s="18" t="str">
        <f>IFERROR(VLOOKUP(N148,Preços!$A:$AH,MATCH($C148,Preços!$1:$1),0)," -")</f>
        <v xml:space="preserve"> -</v>
      </c>
      <c r="P148" s="14" t="str">
        <f>IFERROR(VLOOKUP($A148&amp;P$1,output!$A:$B,2,0)," -")</f>
        <v xml:space="preserve"> -</v>
      </c>
      <c r="Q148" s="18" t="str">
        <f>IFERROR(VLOOKUP(P148,Preços!$A:$AH,MATCH($C148,Preços!$1:$1),0)," -")</f>
        <v xml:space="preserve"> -</v>
      </c>
      <c r="R148" s="14" t="str">
        <f>IFERROR(VLOOKUP($A148&amp;R$1,output!$A:$B,2,0)," -")</f>
        <v xml:space="preserve"> -</v>
      </c>
      <c r="S148" s="18" t="str">
        <f>IFERROR(VLOOKUP(R148,Preços!$A:$AH,MATCH($C148,Preços!$1:$1),0)," -")</f>
        <v xml:space="preserve"> -</v>
      </c>
      <c r="T148" s="14" t="str">
        <f>IFERROR(VLOOKUP($A148&amp;T$1,output!$A:$B,2,0)," -")</f>
        <v>SpeedlogSpeedlog StandardRSInterior</v>
      </c>
      <c r="U148" s="18">
        <f>IFERROR(VLOOKUP(T148,Preços!$A:$AH,MATCH($C148,Preços!$1:$1),0)," -")</f>
        <v>21.62</v>
      </c>
      <c r="V148" s="14" t="str">
        <f>IFERROR(VLOOKUP($A148&amp;V$1,output!$A:$B,2,0)," -")</f>
        <v xml:space="preserve"> -</v>
      </c>
      <c r="W148" s="18" t="str">
        <f>IFERROR(VLOOKUP(V148,Preços!$A:$AH,MATCH($C148,Preços!$1:$1),0)," -")</f>
        <v xml:space="preserve"> -</v>
      </c>
      <c r="X148" s="22" t="str">
        <f t="shared" si="4"/>
        <v>Correios</v>
      </c>
      <c r="Y148" s="21">
        <f t="shared" si="5"/>
        <v>12.4</v>
      </c>
    </row>
    <row r="149" spans="1:25" x14ac:dyDescent="0.25">
      <c r="A149" s="16">
        <v>90420111</v>
      </c>
      <c r="B149" s="17">
        <v>0.9</v>
      </c>
      <c r="C149">
        <f>IF(AND(B149&gt;Preços!$M$1,B149&lt;=Preços!$N$1),Preços!$N$1,IF(AND(B149&gt;Preços!$N$1,B149&lt;=Preços!$O$1),Preços!$O$1,IF(AND(B149&gt;Preços!$O$1,B149&lt;=Preços!$P$1),Preços!$P$1,IF(AND(B149&gt;Preços!$P$1,B149&lt;=Preços!$Q$1),Preços!$Q$1,IF(AND(B149&gt;Preços!$Q$1,B149&lt;=Preços!$R$1),Preços!$R$1,IF(AND(B149&gt;Preços!$R$1,B149&lt;=Preços!$S$1),Preços!$S$1,IF(AND(B149&gt;Preços!$R$1,B149&lt;=Preços!$S$1),Preços!$S$1,IF(AND(B149&gt;Preços!$S$1,B149&lt;=Preços!$T$1),Preços!$T$1,IF(AND(B149&gt;Preços!$T$1,B149&lt;=Preços!$U$1),Preços!$U$1,IF(AND(B149&gt;Preços!$U$1,B149&lt;=Preços!$V$1),Preços!$V$1,IF(AND(B149&gt;Preços!$V$1,B149&lt;=Preços!$W$1),Preços!$W$1,IF(AND(B149&gt;Preços!$W$1,B149&lt;=Preços!$X$1),Preços!$X$1,IF(AND(B149&gt;Preços!$X$1,B149&lt;=Preços!$Y$1),Preços!$Y$1,IF(AND(B149&gt;Preços!$Y$1,B149&lt;=Preços!$Z$1),Preços!$Z$1,IF(AND(B149&gt;Preços!$Z$1,B149&lt;=Preços!$AA$1),Preços!$AA$1,IF(AND(B149&gt;Preços!$AA$1,B149&lt;=Preços!$AB$1),Preços!$AB$1,IF(AND(B149&gt;Preços!$AB$1,B149&lt;=Preços!$AC$1),Preços!$AC$1,IF(AND(B149&gt;Preços!$AC$1,B149&lt;=Preços!$AD$1),Preços!$AD$1,IF(AND(B149&gt;Preços!$AD$1,B149&lt;=Preços!$AE$1),Preços!$AE$1,IF(AND(B149&gt;Preços!$AE$1,B149&lt;=Preços!$AF$1),Preços!$AF$1,IF(AND(B149&gt;Preços!$AF$1,B149&lt;=Preços!$AG$1),Preços!$AG$1,IF(AND(B149&gt;Preços!$AG$1,B149&lt;=Preços!$AH$1),Preços!$AH$1))))))))))))))))))))))</f>
        <v>0.9</v>
      </c>
      <c r="D149" s="14" t="str">
        <f>IFERROR(VLOOKUP($A149&amp;D$1,output!$A:$B,2,0)," -")</f>
        <v>CorreiosImpresso EconômicoRSMódico</v>
      </c>
      <c r="E149" s="18">
        <f>IFERROR(VLOOKUP(D149,Preços!$A:$AH,MATCH($C149,Preços!$1:$1),0)," -")</f>
        <v>12.4</v>
      </c>
      <c r="F149" s="14" t="str">
        <f>IFERROR(VLOOKUP($A149&amp;F$1,output!$A:$B,2,0)," -")</f>
        <v>Dialogo LogisticaDialogo StandardRSCAPITAL</v>
      </c>
      <c r="G149" s="18">
        <f>IFERROR(VLOOKUP(F149,Preços!$A:$AH,MATCH($C149,Preços!$1:$1),0)," -")</f>
        <v>4.66</v>
      </c>
      <c r="H149" s="14" t="str">
        <f>IFERROR(VLOOKUP($A149&amp;H$1,output!$A:$B,2,0)," -")</f>
        <v>Flash CourierFlash Courier PACRSCapital</v>
      </c>
      <c r="I149" s="18">
        <f>IFERROR(VLOOKUP(H149,Preços!$A:$AH,MATCH($C149,Preços!$1:$1),0)," -")</f>
        <v>5.5</v>
      </c>
      <c r="J149" s="14" t="str">
        <f>IFERROR(VLOOKUP($A149&amp;J$1,output!$A:$B,2,0)," -")</f>
        <v>JadlogJadlog RodoviarioRSCapital</v>
      </c>
      <c r="K149" s="18">
        <f>IFERROR(VLOOKUP(J149,Preços!$A:$AH,MATCH($C149,Preços!$1:$1),0)," -")</f>
        <v>10.5</v>
      </c>
      <c r="L149" s="14" t="str">
        <f>IFERROR(VLOOKUP($A149&amp;L$1,output!$A:$B,2,0)," -")</f>
        <v xml:space="preserve"> -</v>
      </c>
      <c r="M149" s="18" t="str">
        <f>IFERROR(VLOOKUP(L149,Preços!$A:$AH,MATCH($C149,Preços!$1:$1),0)," -")</f>
        <v xml:space="preserve"> -</v>
      </c>
      <c r="N149" s="14" t="str">
        <f>IFERROR(VLOOKUP($A149&amp;N$1,output!$A:$B,2,0)," -")</f>
        <v>LoggiNLoggi StandardNRSRS Zona 1</v>
      </c>
      <c r="O149" s="18">
        <f>IFERROR(VLOOKUP(N149,Preços!$A:$AH,MATCH($C149,Preços!$1:$1),0)," -")</f>
        <v>14.24</v>
      </c>
      <c r="P149" s="14" t="str">
        <f>IFERROR(VLOOKUP($A149&amp;P$1,output!$A:$B,2,0)," -")</f>
        <v xml:space="preserve"> -</v>
      </c>
      <c r="Q149" s="18" t="str">
        <f>IFERROR(VLOOKUP(P149,Preços!$A:$AH,MATCH($C149,Preços!$1:$1),0)," -")</f>
        <v xml:space="preserve"> -</v>
      </c>
      <c r="R149" s="14" t="str">
        <f>IFERROR(VLOOKUP($A149&amp;R$1,output!$A:$B,2,0)," -")</f>
        <v xml:space="preserve"> -</v>
      </c>
      <c r="S149" s="18" t="str">
        <f>IFERROR(VLOOKUP(R149,Preços!$A:$AH,MATCH($C149,Preços!$1:$1),0)," -")</f>
        <v xml:space="preserve"> -</v>
      </c>
      <c r="T149" s="14" t="str">
        <f>IFERROR(VLOOKUP($A149&amp;T$1,output!$A:$B,2,0)," -")</f>
        <v>SpeedlogSpeedlog StandardRSCapital</v>
      </c>
      <c r="U149" s="18">
        <f>IFERROR(VLOOKUP(T149,Preços!$A:$AH,MATCH($C149,Preços!$1:$1),0)," -")</f>
        <v>20.58</v>
      </c>
      <c r="V149" s="14" t="str">
        <f>IFERROR(VLOOKUP($A149&amp;V$1,output!$A:$B,2,0)," -")</f>
        <v>TransfolhaTransfolha TerrestreRSCAP</v>
      </c>
      <c r="W149" s="18">
        <f>IFERROR(VLOOKUP(V149,Preços!$A:$AH,MATCH($C149,Preços!$1:$1),0)," -")</f>
        <v>10.16</v>
      </c>
      <c r="X149" s="22" t="str">
        <f t="shared" si="4"/>
        <v>Dialogo Logistica</v>
      </c>
      <c r="Y149" s="21">
        <f t="shared" si="5"/>
        <v>4.66</v>
      </c>
    </row>
    <row r="150" spans="1:25" x14ac:dyDescent="0.25">
      <c r="A150" s="16">
        <v>86945000</v>
      </c>
      <c r="B150" s="17">
        <v>0.9</v>
      </c>
      <c r="C150">
        <f>IF(AND(B150&gt;Preços!$M$1,B150&lt;=Preços!$N$1),Preços!$N$1,IF(AND(B150&gt;Preços!$N$1,B150&lt;=Preços!$O$1),Preços!$O$1,IF(AND(B150&gt;Preços!$O$1,B150&lt;=Preços!$P$1),Preços!$P$1,IF(AND(B150&gt;Preços!$P$1,B150&lt;=Preços!$Q$1),Preços!$Q$1,IF(AND(B150&gt;Preços!$Q$1,B150&lt;=Preços!$R$1),Preços!$R$1,IF(AND(B150&gt;Preços!$R$1,B150&lt;=Preços!$S$1),Preços!$S$1,IF(AND(B150&gt;Preços!$R$1,B150&lt;=Preços!$S$1),Preços!$S$1,IF(AND(B150&gt;Preços!$S$1,B150&lt;=Preços!$T$1),Preços!$T$1,IF(AND(B150&gt;Preços!$T$1,B150&lt;=Preços!$U$1),Preços!$U$1,IF(AND(B150&gt;Preços!$U$1,B150&lt;=Preços!$V$1),Preços!$V$1,IF(AND(B150&gt;Preços!$V$1,B150&lt;=Preços!$W$1),Preços!$W$1,IF(AND(B150&gt;Preços!$W$1,B150&lt;=Preços!$X$1),Preços!$X$1,IF(AND(B150&gt;Preços!$X$1,B150&lt;=Preços!$Y$1),Preços!$Y$1,IF(AND(B150&gt;Preços!$Y$1,B150&lt;=Preços!$Z$1),Preços!$Z$1,IF(AND(B150&gt;Preços!$Z$1,B150&lt;=Preços!$AA$1),Preços!$AA$1,IF(AND(B150&gt;Preços!$AA$1,B150&lt;=Preços!$AB$1),Preços!$AB$1,IF(AND(B150&gt;Preços!$AB$1,B150&lt;=Preços!$AC$1),Preços!$AC$1,IF(AND(B150&gt;Preços!$AC$1,B150&lt;=Preços!$AD$1),Preços!$AD$1,IF(AND(B150&gt;Preços!$AD$1,B150&lt;=Preços!$AE$1),Preços!$AE$1,IF(AND(B150&gt;Preços!$AE$1,B150&lt;=Preços!$AF$1),Preços!$AF$1,IF(AND(B150&gt;Preços!$AF$1,B150&lt;=Preços!$AG$1),Preços!$AG$1,IF(AND(B150&gt;Preços!$AG$1,B150&lt;=Preços!$AH$1),Preços!$AH$1))))))))))))))))))))))</f>
        <v>0.9</v>
      </c>
      <c r="D150" s="14" t="str">
        <f>IFERROR(VLOOKUP($A150&amp;D$1,output!$A:$B,2,0)," -")</f>
        <v>CorreiosImpresso EconômicoPRMódico</v>
      </c>
      <c r="E150" s="18">
        <f>IFERROR(VLOOKUP(D150,Preços!$A:$AH,MATCH($C150,Preços!$1:$1),0)," -")</f>
        <v>12.4</v>
      </c>
      <c r="F150" s="14" t="str">
        <f>IFERROR(VLOOKUP($A150&amp;F$1,output!$A:$B,2,0)," -")</f>
        <v>Dialogo LogisticaDialogo StandardPRINTERIOR II</v>
      </c>
      <c r="G150" s="18">
        <f>IFERROR(VLOOKUP(F150,Preços!$A:$AH,MATCH($C150,Preços!$1:$1),0)," -")</f>
        <v>7.99</v>
      </c>
      <c r="H150" s="14" t="str">
        <f>IFERROR(VLOOKUP($A150&amp;H$1,output!$A:$B,2,0)," -")</f>
        <v xml:space="preserve"> -</v>
      </c>
      <c r="I150" s="18" t="str">
        <f>IFERROR(VLOOKUP(H150,Preços!$A:$AH,MATCH($C150,Preços!$1:$1),0)," -")</f>
        <v xml:space="preserve"> -</v>
      </c>
      <c r="J150" s="14" t="str">
        <f>IFERROR(VLOOKUP($A150&amp;J$1,output!$A:$B,2,0)," -")</f>
        <v>JadlogJadlog RodoviarioPRInterior</v>
      </c>
      <c r="K150" s="18">
        <f>IFERROR(VLOOKUP(J150,Preços!$A:$AH,MATCH($C150,Preços!$1:$1),0)," -")</f>
        <v>41.37</v>
      </c>
      <c r="L150" s="14" t="str">
        <f>IFERROR(VLOOKUP($A150&amp;L$1,output!$A:$B,2,0)," -")</f>
        <v xml:space="preserve"> -</v>
      </c>
      <c r="M150" s="18" t="str">
        <f>IFERROR(VLOOKUP(L150,Preços!$A:$AH,MATCH($C150,Preços!$1:$1),0)," -")</f>
        <v xml:space="preserve"> -</v>
      </c>
      <c r="N150" s="14" t="str">
        <f>IFERROR(VLOOKUP($A150&amp;N$1,output!$A:$B,2,0)," -")</f>
        <v xml:space="preserve"> -</v>
      </c>
      <c r="O150" s="18" t="str">
        <f>IFERROR(VLOOKUP(N150,Preços!$A:$AH,MATCH($C150,Preços!$1:$1),0)," -")</f>
        <v xml:space="preserve"> -</v>
      </c>
      <c r="P150" s="14" t="str">
        <f>IFERROR(VLOOKUP($A150&amp;P$1,output!$A:$B,2,0)," -")</f>
        <v xml:space="preserve"> -</v>
      </c>
      <c r="Q150" s="18" t="str">
        <f>IFERROR(VLOOKUP(P150,Preços!$A:$AH,MATCH($C150,Preços!$1:$1),0)," -")</f>
        <v xml:space="preserve"> -</v>
      </c>
      <c r="R150" s="14" t="str">
        <f>IFERROR(VLOOKUP($A150&amp;R$1,output!$A:$B,2,0)," -")</f>
        <v xml:space="preserve"> -</v>
      </c>
      <c r="S150" s="18" t="str">
        <f>IFERROR(VLOOKUP(R150,Preços!$A:$AH,MATCH($C150,Preços!$1:$1),0)," -")</f>
        <v xml:space="preserve"> -</v>
      </c>
      <c r="T150" s="14" t="str">
        <f>IFERROR(VLOOKUP($A150&amp;T$1,output!$A:$B,2,0)," -")</f>
        <v>SpeedlogSpeedlog StandardPRInterior</v>
      </c>
      <c r="U150" s="18">
        <f>IFERROR(VLOOKUP(T150,Preços!$A:$AH,MATCH($C150,Preços!$1:$1),0)," -")</f>
        <v>19.559999999999999</v>
      </c>
      <c r="V150" s="14" t="str">
        <f>IFERROR(VLOOKUP($A150&amp;V$1,output!$A:$B,2,0)," -")</f>
        <v xml:space="preserve"> -</v>
      </c>
      <c r="W150" s="18" t="str">
        <f>IFERROR(VLOOKUP(V150,Preços!$A:$AH,MATCH($C150,Preços!$1:$1),0)," -")</f>
        <v xml:space="preserve"> -</v>
      </c>
      <c r="X150" s="22" t="str">
        <f t="shared" si="4"/>
        <v>Dialogo Logistica</v>
      </c>
      <c r="Y150" s="21">
        <f t="shared" si="5"/>
        <v>7.99</v>
      </c>
    </row>
    <row r="151" spans="1:25" x14ac:dyDescent="0.25">
      <c r="A151" s="16">
        <v>80030001</v>
      </c>
      <c r="B151" s="17">
        <v>0.9</v>
      </c>
      <c r="C151">
        <f>IF(AND(B151&gt;Preços!$M$1,B151&lt;=Preços!$N$1),Preços!$N$1,IF(AND(B151&gt;Preços!$N$1,B151&lt;=Preços!$O$1),Preços!$O$1,IF(AND(B151&gt;Preços!$O$1,B151&lt;=Preços!$P$1),Preços!$P$1,IF(AND(B151&gt;Preços!$P$1,B151&lt;=Preços!$Q$1),Preços!$Q$1,IF(AND(B151&gt;Preços!$Q$1,B151&lt;=Preços!$R$1),Preços!$R$1,IF(AND(B151&gt;Preços!$R$1,B151&lt;=Preços!$S$1),Preços!$S$1,IF(AND(B151&gt;Preços!$R$1,B151&lt;=Preços!$S$1),Preços!$S$1,IF(AND(B151&gt;Preços!$S$1,B151&lt;=Preços!$T$1),Preços!$T$1,IF(AND(B151&gt;Preços!$T$1,B151&lt;=Preços!$U$1),Preços!$U$1,IF(AND(B151&gt;Preços!$U$1,B151&lt;=Preços!$V$1),Preços!$V$1,IF(AND(B151&gt;Preços!$V$1,B151&lt;=Preços!$W$1),Preços!$W$1,IF(AND(B151&gt;Preços!$W$1,B151&lt;=Preços!$X$1),Preços!$X$1,IF(AND(B151&gt;Preços!$X$1,B151&lt;=Preços!$Y$1),Preços!$Y$1,IF(AND(B151&gt;Preços!$Y$1,B151&lt;=Preços!$Z$1),Preços!$Z$1,IF(AND(B151&gt;Preços!$Z$1,B151&lt;=Preços!$AA$1),Preços!$AA$1,IF(AND(B151&gt;Preços!$AA$1,B151&lt;=Preços!$AB$1),Preços!$AB$1,IF(AND(B151&gt;Preços!$AB$1,B151&lt;=Preços!$AC$1),Preços!$AC$1,IF(AND(B151&gt;Preços!$AC$1,B151&lt;=Preços!$AD$1),Preços!$AD$1,IF(AND(B151&gt;Preços!$AD$1,B151&lt;=Preços!$AE$1),Preços!$AE$1,IF(AND(B151&gt;Preços!$AE$1,B151&lt;=Preços!$AF$1),Preços!$AF$1,IF(AND(B151&gt;Preços!$AF$1,B151&lt;=Preços!$AG$1),Preços!$AG$1,IF(AND(B151&gt;Preços!$AG$1,B151&lt;=Preços!$AH$1),Preços!$AH$1))))))))))))))))))))))</f>
        <v>0.9</v>
      </c>
      <c r="D151" s="14" t="str">
        <f>IFERROR(VLOOKUP($A151&amp;D$1,output!$A:$B,2,0)," -")</f>
        <v>CorreiosImpresso EconômicoPRMódico</v>
      </c>
      <c r="E151" s="18">
        <f>IFERROR(VLOOKUP(D151,Preços!$A:$AH,MATCH($C151,Preços!$1:$1),0)," -")</f>
        <v>12.4</v>
      </c>
      <c r="F151" s="14" t="str">
        <f>IFERROR(VLOOKUP($A151&amp;F$1,output!$A:$B,2,0)," -")</f>
        <v>Dialogo LogisticaDialogo StandardPRCAPITAL</v>
      </c>
      <c r="G151" s="18">
        <f>IFERROR(VLOOKUP(F151,Preços!$A:$AH,MATCH($C151,Preços!$1:$1),0)," -")</f>
        <v>7.43</v>
      </c>
      <c r="H151" s="14" t="str">
        <f>IFERROR(VLOOKUP($A151&amp;H$1,output!$A:$B,2,0)," -")</f>
        <v>Flash CourierFlash Courier PACPRCapital</v>
      </c>
      <c r="I151" s="18">
        <f>IFERROR(VLOOKUP(H151,Preços!$A:$AH,MATCH($C151,Preços!$1:$1),0)," -")</f>
        <v>12.75</v>
      </c>
      <c r="J151" s="14" t="str">
        <f>IFERROR(VLOOKUP($A151&amp;J$1,output!$A:$B,2,0)," -")</f>
        <v>JadlogJadlog RodoviarioPRCapital</v>
      </c>
      <c r="K151" s="18">
        <f>IFERROR(VLOOKUP(J151,Preços!$A:$AH,MATCH($C151,Preços!$1:$1),0)," -")</f>
        <v>12.51</v>
      </c>
      <c r="L151" s="14" t="str">
        <f>IFERROR(VLOOKUP($A151&amp;L$1,output!$A:$B,2,0)," -")</f>
        <v xml:space="preserve"> -</v>
      </c>
      <c r="M151" s="18" t="str">
        <f>IFERROR(VLOOKUP(L151,Preços!$A:$AH,MATCH($C151,Preços!$1:$1),0)," -")</f>
        <v xml:space="preserve"> -</v>
      </c>
      <c r="N151" s="14" t="str">
        <f>IFERROR(VLOOKUP($A151&amp;N$1,output!$A:$B,2,0)," -")</f>
        <v>LoggiNLoggi StandardNPRPR Zona 1</v>
      </c>
      <c r="O151" s="18">
        <f>IFERROR(VLOOKUP(N151,Preços!$A:$AH,MATCH($C151,Preços!$1:$1),0)," -")</f>
        <v>9.83</v>
      </c>
      <c r="P151" s="14" t="str">
        <f>IFERROR(VLOOKUP($A151&amp;P$1,output!$A:$B,2,0)," -")</f>
        <v xml:space="preserve"> -</v>
      </c>
      <c r="Q151" s="18" t="str">
        <f>IFERROR(VLOOKUP(P151,Preços!$A:$AH,MATCH($C151,Preços!$1:$1),0)," -")</f>
        <v xml:space="preserve"> -</v>
      </c>
      <c r="R151" s="14" t="str">
        <f>IFERROR(VLOOKUP($A151&amp;R$1,output!$A:$B,2,0)," -")</f>
        <v xml:space="preserve"> -</v>
      </c>
      <c r="S151" s="18" t="str">
        <f>IFERROR(VLOOKUP(R151,Preços!$A:$AH,MATCH($C151,Preços!$1:$1),0)," -")</f>
        <v xml:space="preserve"> -</v>
      </c>
      <c r="T151" s="14" t="str">
        <f>IFERROR(VLOOKUP($A151&amp;T$1,output!$A:$B,2,0)," -")</f>
        <v>SpeedlogSpeedlog StandardPRCapital</v>
      </c>
      <c r="U151" s="18">
        <f>IFERROR(VLOOKUP(T151,Preços!$A:$AH,MATCH($C151,Preços!$1:$1),0)," -")</f>
        <v>18.52</v>
      </c>
      <c r="V151" s="14" t="str">
        <f>IFERROR(VLOOKUP($A151&amp;V$1,output!$A:$B,2,0)," -")</f>
        <v>TransfolhaTransfolha TerrestrePRCAP</v>
      </c>
      <c r="W151" s="18">
        <f>IFERROR(VLOOKUP(V151,Preços!$A:$AH,MATCH($C151,Preços!$1:$1),0)," -")</f>
        <v>11.58</v>
      </c>
      <c r="X151" s="22" t="str">
        <f t="shared" si="4"/>
        <v>Dialogo Logistica</v>
      </c>
      <c r="Y151" s="21">
        <f t="shared" si="5"/>
        <v>7.43</v>
      </c>
    </row>
    <row r="152" spans="1:25" x14ac:dyDescent="0.25">
      <c r="A152" s="16">
        <v>90050101</v>
      </c>
      <c r="B152" s="17">
        <v>0.9</v>
      </c>
      <c r="C152">
        <f>IF(AND(B152&gt;Preços!$M$1,B152&lt;=Preços!$N$1),Preços!$N$1,IF(AND(B152&gt;Preços!$N$1,B152&lt;=Preços!$O$1),Preços!$O$1,IF(AND(B152&gt;Preços!$O$1,B152&lt;=Preços!$P$1),Preços!$P$1,IF(AND(B152&gt;Preços!$P$1,B152&lt;=Preços!$Q$1),Preços!$Q$1,IF(AND(B152&gt;Preços!$Q$1,B152&lt;=Preços!$R$1),Preços!$R$1,IF(AND(B152&gt;Preços!$R$1,B152&lt;=Preços!$S$1),Preços!$S$1,IF(AND(B152&gt;Preços!$R$1,B152&lt;=Preços!$S$1),Preços!$S$1,IF(AND(B152&gt;Preços!$S$1,B152&lt;=Preços!$T$1),Preços!$T$1,IF(AND(B152&gt;Preços!$T$1,B152&lt;=Preços!$U$1),Preços!$U$1,IF(AND(B152&gt;Preços!$U$1,B152&lt;=Preços!$V$1),Preços!$V$1,IF(AND(B152&gt;Preços!$V$1,B152&lt;=Preços!$W$1),Preços!$W$1,IF(AND(B152&gt;Preços!$W$1,B152&lt;=Preços!$X$1),Preços!$X$1,IF(AND(B152&gt;Preços!$X$1,B152&lt;=Preços!$Y$1),Preços!$Y$1,IF(AND(B152&gt;Preços!$Y$1,B152&lt;=Preços!$Z$1),Preços!$Z$1,IF(AND(B152&gt;Preços!$Z$1,B152&lt;=Preços!$AA$1),Preços!$AA$1,IF(AND(B152&gt;Preços!$AA$1,B152&lt;=Preços!$AB$1),Preços!$AB$1,IF(AND(B152&gt;Preços!$AB$1,B152&lt;=Preços!$AC$1),Preços!$AC$1,IF(AND(B152&gt;Preços!$AC$1,B152&lt;=Preços!$AD$1),Preços!$AD$1,IF(AND(B152&gt;Preços!$AD$1,B152&lt;=Preços!$AE$1),Preços!$AE$1,IF(AND(B152&gt;Preços!$AE$1,B152&lt;=Preços!$AF$1),Preços!$AF$1,IF(AND(B152&gt;Preços!$AF$1,B152&lt;=Preços!$AG$1),Preços!$AG$1,IF(AND(B152&gt;Preços!$AG$1,B152&lt;=Preços!$AH$1),Preços!$AH$1))))))))))))))))))))))</f>
        <v>0.9</v>
      </c>
      <c r="D152" s="14" t="str">
        <f>IFERROR(VLOOKUP($A152&amp;D$1,output!$A:$B,2,0)," -")</f>
        <v>CorreiosImpresso EconômicoRSMódico</v>
      </c>
      <c r="E152" s="18">
        <f>IFERROR(VLOOKUP(D152,Preços!$A:$AH,MATCH($C152,Preços!$1:$1),0)," -")</f>
        <v>12.4</v>
      </c>
      <c r="F152" s="14" t="str">
        <f>IFERROR(VLOOKUP($A152&amp;F$1,output!$A:$B,2,0)," -")</f>
        <v>Dialogo LogisticaDialogo StandardRSCAPITAL</v>
      </c>
      <c r="G152" s="18">
        <f>IFERROR(VLOOKUP(F152,Preços!$A:$AH,MATCH($C152,Preços!$1:$1),0)," -")</f>
        <v>4.66</v>
      </c>
      <c r="H152" s="14" t="str">
        <f>IFERROR(VLOOKUP($A152&amp;H$1,output!$A:$B,2,0)," -")</f>
        <v>Flash CourierFlash Courier PACRSCapital</v>
      </c>
      <c r="I152" s="18">
        <f>IFERROR(VLOOKUP(H152,Preços!$A:$AH,MATCH($C152,Preços!$1:$1),0)," -")</f>
        <v>5.5</v>
      </c>
      <c r="J152" s="14" t="str">
        <f>IFERROR(VLOOKUP($A152&amp;J$1,output!$A:$B,2,0)," -")</f>
        <v>JadlogJadlog RodoviarioRSCapital</v>
      </c>
      <c r="K152" s="18">
        <f>IFERROR(VLOOKUP(J152,Preços!$A:$AH,MATCH($C152,Preços!$1:$1),0)," -")</f>
        <v>10.5</v>
      </c>
      <c r="L152" s="14" t="str">
        <f>IFERROR(VLOOKUP($A152&amp;L$1,output!$A:$B,2,0)," -")</f>
        <v xml:space="preserve"> -</v>
      </c>
      <c r="M152" s="18" t="str">
        <f>IFERROR(VLOOKUP(L152,Preços!$A:$AH,MATCH($C152,Preços!$1:$1),0)," -")</f>
        <v xml:space="preserve"> -</v>
      </c>
      <c r="N152" s="14" t="str">
        <f>IFERROR(VLOOKUP($A152&amp;N$1,output!$A:$B,2,0)," -")</f>
        <v>LoggiNLoggi StandardNRSRS Zona 1</v>
      </c>
      <c r="O152" s="18">
        <f>IFERROR(VLOOKUP(N152,Preços!$A:$AH,MATCH($C152,Preços!$1:$1),0)," -")</f>
        <v>14.24</v>
      </c>
      <c r="P152" s="14" t="str">
        <f>IFERROR(VLOOKUP($A152&amp;P$1,output!$A:$B,2,0)," -")</f>
        <v xml:space="preserve"> -</v>
      </c>
      <c r="Q152" s="18" t="str">
        <f>IFERROR(VLOOKUP(P152,Preços!$A:$AH,MATCH($C152,Preços!$1:$1),0)," -")</f>
        <v xml:space="preserve"> -</v>
      </c>
      <c r="R152" s="14" t="str">
        <f>IFERROR(VLOOKUP($A152&amp;R$1,output!$A:$B,2,0)," -")</f>
        <v xml:space="preserve"> -</v>
      </c>
      <c r="S152" s="18" t="str">
        <f>IFERROR(VLOOKUP(R152,Preços!$A:$AH,MATCH($C152,Preços!$1:$1),0)," -")</f>
        <v xml:space="preserve"> -</v>
      </c>
      <c r="T152" s="14" t="str">
        <f>IFERROR(VLOOKUP($A152&amp;T$1,output!$A:$B,2,0)," -")</f>
        <v>SpeedlogSpeedlog StandardRSCapital</v>
      </c>
      <c r="U152" s="18">
        <f>IFERROR(VLOOKUP(T152,Preços!$A:$AH,MATCH($C152,Preços!$1:$1),0)," -")</f>
        <v>20.58</v>
      </c>
      <c r="V152" s="14" t="str">
        <f>IFERROR(VLOOKUP($A152&amp;V$1,output!$A:$B,2,0)," -")</f>
        <v>TransfolhaTransfolha TerrestreRSCAP</v>
      </c>
      <c r="W152" s="18">
        <f>IFERROR(VLOOKUP(V152,Preços!$A:$AH,MATCH($C152,Preços!$1:$1),0)," -")</f>
        <v>10.16</v>
      </c>
      <c r="X152" s="22" t="str">
        <f t="shared" si="4"/>
        <v>Dialogo Logistica</v>
      </c>
      <c r="Y152" s="21">
        <f t="shared" si="5"/>
        <v>4.66</v>
      </c>
    </row>
    <row r="153" spans="1:25" x14ac:dyDescent="0.25">
      <c r="A153" s="16">
        <v>92440580</v>
      </c>
      <c r="B153" s="17">
        <v>0.9</v>
      </c>
      <c r="C153">
        <f>IF(AND(B153&gt;Preços!$M$1,B153&lt;=Preços!$N$1),Preços!$N$1,IF(AND(B153&gt;Preços!$N$1,B153&lt;=Preços!$O$1),Preços!$O$1,IF(AND(B153&gt;Preços!$O$1,B153&lt;=Preços!$P$1),Preços!$P$1,IF(AND(B153&gt;Preços!$P$1,B153&lt;=Preços!$Q$1),Preços!$Q$1,IF(AND(B153&gt;Preços!$Q$1,B153&lt;=Preços!$R$1),Preços!$R$1,IF(AND(B153&gt;Preços!$R$1,B153&lt;=Preços!$S$1),Preços!$S$1,IF(AND(B153&gt;Preços!$R$1,B153&lt;=Preços!$S$1),Preços!$S$1,IF(AND(B153&gt;Preços!$S$1,B153&lt;=Preços!$T$1),Preços!$T$1,IF(AND(B153&gt;Preços!$T$1,B153&lt;=Preços!$U$1),Preços!$U$1,IF(AND(B153&gt;Preços!$U$1,B153&lt;=Preços!$V$1),Preços!$V$1,IF(AND(B153&gt;Preços!$V$1,B153&lt;=Preços!$W$1),Preços!$W$1,IF(AND(B153&gt;Preços!$W$1,B153&lt;=Preços!$X$1),Preços!$X$1,IF(AND(B153&gt;Preços!$X$1,B153&lt;=Preços!$Y$1),Preços!$Y$1,IF(AND(B153&gt;Preços!$Y$1,B153&lt;=Preços!$Z$1),Preços!$Z$1,IF(AND(B153&gt;Preços!$Z$1,B153&lt;=Preços!$AA$1),Preços!$AA$1,IF(AND(B153&gt;Preços!$AA$1,B153&lt;=Preços!$AB$1),Preços!$AB$1,IF(AND(B153&gt;Preços!$AB$1,B153&lt;=Preços!$AC$1),Preços!$AC$1,IF(AND(B153&gt;Preços!$AC$1,B153&lt;=Preços!$AD$1),Preços!$AD$1,IF(AND(B153&gt;Preços!$AD$1,B153&lt;=Preços!$AE$1),Preços!$AE$1,IF(AND(B153&gt;Preços!$AE$1,B153&lt;=Preços!$AF$1),Preços!$AF$1,IF(AND(B153&gt;Preços!$AF$1,B153&lt;=Preços!$AG$1),Preços!$AG$1,IF(AND(B153&gt;Preços!$AG$1,B153&lt;=Preços!$AH$1),Preços!$AH$1))))))))))))))))))))))</f>
        <v>0.9</v>
      </c>
      <c r="D153" s="14" t="str">
        <f>IFERROR(VLOOKUP($A153&amp;D$1,output!$A:$B,2,0)," -")</f>
        <v>CorreiosImpresso EconômicoRSMódico</v>
      </c>
      <c r="E153" s="18">
        <f>IFERROR(VLOOKUP(D153,Preços!$A:$AH,MATCH($C153,Preços!$1:$1),0)," -")</f>
        <v>12.4</v>
      </c>
      <c r="F153" s="14" t="str">
        <f>IFERROR(VLOOKUP($A153&amp;F$1,output!$A:$B,2,0)," -")</f>
        <v>Dialogo LogisticaDialogo StandardRSINTERIOR I</v>
      </c>
      <c r="G153" s="18">
        <f>IFERROR(VLOOKUP(F153,Preços!$A:$AH,MATCH($C153,Preços!$1:$1),0)," -")</f>
        <v>6.88</v>
      </c>
      <c r="H153" s="14" t="str">
        <f>IFERROR(VLOOKUP($A153&amp;H$1,output!$A:$B,2,0)," -")</f>
        <v>Flash CourierFlash Courier PACRSMetropolitana</v>
      </c>
      <c r="I153" s="18">
        <f>IFERROR(VLOOKUP(H153,Preços!$A:$AH,MATCH($C153,Preços!$1:$1),0)," -")</f>
        <v>5.5</v>
      </c>
      <c r="J153" s="14" t="str">
        <f>IFERROR(VLOOKUP($A153&amp;J$1,output!$A:$B,2,0)," -")</f>
        <v>JadlogJadlog RodoviarioRSCapital</v>
      </c>
      <c r="K153" s="18">
        <f>IFERROR(VLOOKUP(J153,Preços!$A:$AH,MATCH($C153,Preços!$1:$1),0)," -")</f>
        <v>10.5</v>
      </c>
      <c r="L153" s="14" t="str">
        <f>IFERROR(VLOOKUP($A153&amp;L$1,output!$A:$B,2,0)," -")</f>
        <v xml:space="preserve"> -</v>
      </c>
      <c r="M153" s="18" t="str">
        <f>IFERROR(VLOOKUP(L153,Preços!$A:$AH,MATCH($C153,Preços!$1:$1),0)," -")</f>
        <v xml:space="preserve"> -</v>
      </c>
      <c r="N153" s="14" t="str">
        <f>IFERROR(VLOOKUP($A153&amp;N$1,output!$A:$B,2,0)," -")</f>
        <v xml:space="preserve"> -</v>
      </c>
      <c r="O153" s="18" t="str">
        <f>IFERROR(VLOOKUP(N153,Preços!$A:$AH,MATCH($C153,Preços!$1:$1),0)," -")</f>
        <v xml:space="preserve"> -</v>
      </c>
      <c r="P153" s="14" t="str">
        <f>IFERROR(VLOOKUP($A153&amp;P$1,output!$A:$B,2,0)," -")</f>
        <v xml:space="preserve"> -</v>
      </c>
      <c r="Q153" s="18" t="str">
        <f>IFERROR(VLOOKUP(P153,Preços!$A:$AH,MATCH($C153,Preços!$1:$1),0)," -")</f>
        <v xml:space="preserve"> -</v>
      </c>
      <c r="R153" s="14" t="str">
        <f>IFERROR(VLOOKUP($A153&amp;R$1,output!$A:$B,2,0)," -")</f>
        <v xml:space="preserve"> -</v>
      </c>
      <c r="S153" s="18" t="str">
        <f>IFERROR(VLOOKUP(R153,Preços!$A:$AH,MATCH($C153,Preços!$1:$1),0)," -")</f>
        <v xml:space="preserve"> -</v>
      </c>
      <c r="T153" s="14" t="str">
        <f>IFERROR(VLOOKUP($A153&amp;T$1,output!$A:$B,2,0)," -")</f>
        <v>SpeedlogSpeedlog StandardRSInterior</v>
      </c>
      <c r="U153" s="18">
        <f>IFERROR(VLOOKUP(T153,Preços!$A:$AH,MATCH($C153,Preços!$1:$1),0)," -")</f>
        <v>21.62</v>
      </c>
      <c r="V153" s="14" t="str">
        <f>IFERROR(VLOOKUP($A153&amp;V$1,output!$A:$B,2,0)," -")</f>
        <v>TransfolhaTransfolha TerrestreRSINT</v>
      </c>
      <c r="W153" s="18">
        <f>IFERROR(VLOOKUP(V153,Preços!$A:$AH,MATCH($C153,Preços!$1:$1),0)," -")</f>
        <v>12.7</v>
      </c>
      <c r="X153" s="22" t="str">
        <f t="shared" si="4"/>
        <v>Flash Courier</v>
      </c>
      <c r="Y153" s="21">
        <f t="shared" si="5"/>
        <v>5.5</v>
      </c>
    </row>
    <row r="154" spans="1:25" x14ac:dyDescent="0.25">
      <c r="A154" s="16">
        <v>90050001</v>
      </c>
      <c r="B154" s="17">
        <v>0.9</v>
      </c>
      <c r="C154">
        <f>IF(AND(B154&gt;Preços!$M$1,B154&lt;=Preços!$N$1),Preços!$N$1,IF(AND(B154&gt;Preços!$N$1,B154&lt;=Preços!$O$1),Preços!$O$1,IF(AND(B154&gt;Preços!$O$1,B154&lt;=Preços!$P$1),Preços!$P$1,IF(AND(B154&gt;Preços!$P$1,B154&lt;=Preços!$Q$1),Preços!$Q$1,IF(AND(B154&gt;Preços!$Q$1,B154&lt;=Preços!$R$1),Preços!$R$1,IF(AND(B154&gt;Preços!$R$1,B154&lt;=Preços!$S$1),Preços!$S$1,IF(AND(B154&gt;Preços!$R$1,B154&lt;=Preços!$S$1),Preços!$S$1,IF(AND(B154&gt;Preços!$S$1,B154&lt;=Preços!$T$1),Preços!$T$1,IF(AND(B154&gt;Preços!$T$1,B154&lt;=Preços!$U$1),Preços!$U$1,IF(AND(B154&gt;Preços!$U$1,B154&lt;=Preços!$V$1),Preços!$V$1,IF(AND(B154&gt;Preços!$V$1,B154&lt;=Preços!$W$1),Preços!$W$1,IF(AND(B154&gt;Preços!$W$1,B154&lt;=Preços!$X$1),Preços!$X$1,IF(AND(B154&gt;Preços!$X$1,B154&lt;=Preços!$Y$1),Preços!$Y$1,IF(AND(B154&gt;Preços!$Y$1,B154&lt;=Preços!$Z$1),Preços!$Z$1,IF(AND(B154&gt;Preços!$Z$1,B154&lt;=Preços!$AA$1),Preços!$AA$1,IF(AND(B154&gt;Preços!$AA$1,B154&lt;=Preços!$AB$1),Preços!$AB$1,IF(AND(B154&gt;Preços!$AB$1,B154&lt;=Preços!$AC$1),Preços!$AC$1,IF(AND(B154&gt;Preços!$AC$1,B154&lt;=Preços!$AD$1),Preços!$AD$1,IF(AND(B154&gt;Preços!$AD$1,B154&lt;=Preços!$AE$1),Preços!$AE$1,IF(AND(B154&gt;Preços!$AE$1,B154&lt;=Preços!$AF$1),Preços!$AF$1,IF(AND(B154&gt;Preços!$AF$1,B154&lt;=Preços!$AG$1),Preços!$AG$1,IF(AND(B154&gt;Preços!$AG$1,B154&lt;=Preços!$AH$1),Preços!$AH$1))))))))))))))))))))))</f>
        <v>0.9</v>
      </c>
      <c r="D154" s="14" t="str">
        <f>IFERROR(VLOOKUP($A154&amp;D$1,output!$A:$B,2,0)," -")</f>
        <v>CorreiosImpresso EconômicoRSMódico</v>
      </c>
      <c r="E154" s="18">
        <f>IFERROR(VLOOKUP(D154,Preços!$A:$AH,MATCH($C154,Preços!$1:$1),0)," -")</f>
        <v>12.4</v>
      </c>
      <c r="F154" s="14" t="str">
        <f>IFERROR(VLOOKUP($A154&amp;F$1,output!$A:$B,2,0)," -")</f>
        <v>Dialogo LogisticaDialogo StandardRSCAPITAL</v>
      </c>
      <c r="G154" s="18">
        <f>IFERROR(VLOOKUP(F154,Preços!$A:$AH,MATCH($C154,Preços!$1:$1),0)," -")</f>
        <v>4.66</v>
      </c>
      <c r="H154" s="14" t="str">
        <f>IFERROR(VLOOKUP($A154&amp;H$1,output!$A:$B,2,0)," -")</f>
        <v>Flash CourierFlash Courier PACRSCapital</v>
      </c>
      <c r="I154" s="18">
        <f>IFERROR(VLOOKUP(H154,Preços!$A:$AH,MATCH($C154,Preços!$1:$1),0)," -")</f>
        <v>5.5</v>
      </c>
      <c r="J154" s="14" t="str">
        <f>IFERROR(VLOOKUP($A154&amp;J$1,output!$A:$B,2,0)," -")</f>
        <v>JadlogJadlog RodoviarioRSCapital</v>
      </c>
      <c r="K154" s="18">
        <f>IFERROR(VLOOKUP(J154,Preços!$A:$AH,MATCH($C154,Preços!$1:$1),0)," -")</f>
        <v>10.5</v>
      </c>
      <c r="L154" s="14" t="str">
        <f>IFERROR(VLOOKUP($A154&amp;L$1,output!$A:$B,2,0)," -")</f>
        <v xml:space="preserve"> -</v>
      </c>
      <c r="M154" s="18" t="str">
        <f>IFERROR(VLOOKUP(L154,Preços!$A:$AH,MATCH($C154,Preços!$1:$1),0)," -")</f>
        <v xml:space="preserve"> -</v>
      </c>
      <c r="N154" s="14" t="str">
        <f>IFERROR(VLOOKUP($A154&amp;N$1,output!$A:$B,2,0)," -")</f>
        <v>LoggiNLoggi StandardNRSRS Zona 1</v>
      </c>
      <c r="O154" s="18">
        <f>IFERROR(VLOOKUP(N154,Preços!$A:$AH,MATCH($C154,Preços!$1:$1),0)," -")</f>
        <v>14.24</v>
      </c>
      <c r="P154" s="14" t="str">
        <f>IFERROR(VLOOKUP($A154&amp;P$1,output!$A:$B,2,0)," -")</f>
        <v xml:space="preserve"> -</v>
      </c>
      <c r="Q154" s="18" t="str">
        <f>IFERROR(VLOOKUP(P154,Preços!$A:$AH,MATCH($C154,Preços!$1:$1),0)," -")</f>
        <v xml:space="preserve"> -</v>
      </c>
      <c r="R154" s="14" t="str">
        <f>IFERROR(VLOOKUP($A154&amp;R$1,output!$A:$B,2,0)," -")</f>
        <v xml:space="preserve"> -</v>
      </c>
      <c r="S154" s="18" t="str">
        <f>IFERROR(VLOOKUP(R154,Preços!$A:$AH,MATCH($C154,Preços!$1:$1),0)," -")</f>
        <v xml:space="preserve"> -</v>
      </c>
      <c r="T154" s="14" t="str">
        <f>IFERROR(VLOOKUP($A154&amp;T$1,output!$A:$B,2,0)," -")</f>
        <v>SpeedlogSpeedlog StandardRSCapital</v>
      </c>
      <c r="U154" s="18">
        <f>IFERROR(VLOOKUP(T154,Preços!$A:$AH,MATCH($C154,Preços!$1:$1),0)," -")</f>
        <v>20.58</v>
      </c>
      <c r="V154" s="14" t="str">
        <f>IFERROR(VLOOKUP($A154&amp;V$1,output!$A:$B,2,0)," -")</f>
        <v>TransfolhaTransfolha TerrestreRSCAP</v>
      </c>
      <c r="W154" s="18">
        <f>IFERROR(VLOOKUP(V154,Preços!$A:$AH,MATCH($C154,Preços!$1:$1),0)," -")</f>
        <v>10.16</v>
      </c>
      <c r="X154" s="22" t="str">
        <f t="shared" si="4"/>
        <v>Dialogo Logistica</v>
      </c>
      <c r="Y154" s="21">
        <f t="shared" si="5"/>
        <v>4.66</v>
      </c>
    </row>
    <row r="155" spans="1:25" x14ac:dyDescent="0.25">
      <c r="A155" s="16">
        <v>84172300</v>
      </c>
      <c r="B155" s="17">
        <v>0.9</v>
      </c>
      <c r="C155">
        <f>IF(AND(B155&gt;Preços!$M$1,B155&lt;=Preços!$N$1),Preços!$N$1,IF(AND(B155&gt;Preços!$N$1,B155&lt;=Preços!$O$1),Preços!$O$1,IF(AND(B155&gt;Preços!$O$1,B155&lt;=Preços!$P$1),Preços!$P$1,IF(AND(B155&gt;Preços!$P$1,B155&lt;=Preços!$Q$1),Preços!$Q$1,IF(AND(B155&gt;Preços!$Q$1,B155&lt;=Preços!$R$1),Preços!$R$1,IF(AND(B155&gt;Preços!$R$1,B155&lt;=Preços!$S$1),Preços!$S$1,IF(AND(B155&gt;Preços!$R$1,B155&lt;=Preços!$S$1),Preços!$S$1,IF(AND(B155&gt;Preços!$S$1,B155&lt;=Preços!$T$1),Preços!$T$1,IF(AND(B155&gt;Preços!$T$1,B155&lt;=Preços!$U$1),Preços!$U$1,IF(AND(B155&gt;Preços!$U$1,B155&lt;=Preços!$V$1),Preços!$V$1,IF(AND(B155&gt;Preços!$V$1,B155&lt;=Preços!$W$1),Preços!$W$1,IF(AND(B155&gt;Preços!$W$1,B155&lt;=Preços!$X$1),Preços!$X$1,IF(AND(B155&gt;Preços!$X$1,B155&lt;=Preços!$Y$1),Preços!$Y$1,IF(AND(B155&gt;Preços!$Y$1,B155&lt;=Preços!$Z$1),Preços!$Z$1,IF(AND(B155&gt;Preços!$Z$1,B155&lt;=Preços!$AA$1),Preços!$AA$1,IF(AND(B155&gt;Preços!$AA$1,B155&lt;=Preços!$AB$1),Preços!$AB$1,IF(AND(B155&gt;Preços!$AB$1,B155&lt;=Preços!$AC$1),Preços!$AC$1,IF(AND(B155&gt;Preços!$AC$1,B155&lt;=Preços!$AD$1),Preços!$AD$1,IF(AND(B155&gt;Preços!$AD$1,B155&lt;=Preços!$AE$1),Preços!$AE$1,IF(AND(B155&gt;Preços!$AE$1,B155&lt;=Preços!$AF$1),Preços!$AF$1,IF(AND(B155&gt;Preços!$AF$1,B155&lt;=Preços!$AG$1),Preços!$AG$1,IF(AND(B155&gt;Preços!$AG$1,B155&lt;=Preços!$AH$1),Preços!$AH$1))))))))))))))))))))))</f>
        <v>0.9</v>
      </c>
      <c r="D155" s="14" t="str">
        <f>IFERROR(VLOOKUP($A155&amp;D$1,output!$A:$B,2,0)," -")</f>
        <v>CorreiosImpresso EconômicoPRMódico</v>
      </c>
      <c r="E155" s="18">
        <f>IFERROR(VLOOKUP(D155,Preços!$A:$AH,MATCH($C155,Preços!$1:$1),0)," -")</f>
        <v>12.4</v>
      </c>
      <c r="F155" s="14" t="str">
        <f>IFERROR(VLOOKUP($A155&amp;F$1,output!$A:$B,2,0)," -")</f>
        <v>Dialogo LogisticaDialogo StandardPRINTERIOR I</v>
      </c>
      <c r="G155" s="18">
        <f>IFERROR(VLOOKUP(F155,Preços!$A:$AH,MATCH($C155,Preços!$1:$1),0)," -")</f>
        <v>7.59</v>
      </c>
      <c r="H155" s="14" t="str">
        <f>IFERROR(VLOOKUP($A155&amp;H$1,output!$A:$B,2,0)," -")</f>
        <v xml:space="preserve"> -</v>
      </c>
      <c r="I155" s="18" t="str">
        <f>IFERROR(VLOOKUP(H155,Preços!$A:$AH,MATCH($C155,Preços!$1:$1),0)," -")</f>
        <v xml:space="preserve"> -</v>
      </c>
      <c r="J155" s="14" t="str">
        <f>IFERROR(VLOOKUP($A155&amp;J$1,output!$A:$B,2,0)," -")</f>
        <v>JadlogJadlog RodoviarioPRInterior</v>
      </c>
      <c r="K155" s="18">
        <f>IFERROR(VLOOKUP(J155,Preços!$A:$AH,MATCH($C155,Preços!$1:$1),0)," -")</f>
        <v>41.37</v>
      </c>
      <c r="L155" s="14" t="str">
        <f>IFERROR(VLOOKUP($A155&amp;L$1,output!$A:$B,2,0)," -")</f>
        <v xml:space="preserve"> -</v>
      </c>
      <c r="M155" s="18" t="str">
        <f>IFERROR(VLOOKUP(L155,Preços!$A:$AH,MATCH($C155,Preços!$1:$1),0)," -")</f>
        <v xml:space="preserve"> -</v>
      </c>
      <c r="N155" s="14" t="str">
        <f>IFERROR(VLOOKUP($A155&amp;N$1,output!$A:$B,2,0)," -")</f>
        <v xml:space="preserve"> -</v>
      </c>
      <c r="O155" s="18" t="str">
        <f>IFERROR(VLOOKUP(N155,Preços!$A:$AH,MATCH($C155,Preços!$1:$1),0)," -")</f>
        <v xml:space="preserve"> -</v>
      </c>
      <c r="P155" s="14" t="str">
        <f>IFERROR(VLOOKUP($A155&amp;P$1,output!$A:$B,2,0)," -")</f>
        <v xml:space="preserve"> -</v>
      </c>
      <c r="Q155" s="18" t="str">
        <f>IFERROR(VLOOKUP(P155,Preços!$A:$AH,MATCH($C155,Preços!$1:$1),0)," -")</f>
        <v xml:space="preserve"> -</v>
      </c>
      <c r="R155" s="14" t="str">
        <f>IFERROR(VLOOKUP($A155&amp;R$1,output!$A:$B,2,0)," -")</f>
        <v xml:space="preserve"> -</v>
      </c>
      <c r="S155" s="18" t="str">
        <f>IFERROR(VLOOKUP(R155,Preços!$A:$AH,MATCH($C155,Preços!$1:$1),0)," -")</f>
        <v xml:space="preserve"> -</v>
      </c>
      <c r="T155" s="14" t="str">
        <f>IFERROR(VLOOKUP($A155&amp;T$1,output!$A:$B,2,0)," -")</f>
        <v>SpeedlogSpeedlog StandardPRInterior</v>
      </c>
      <c r="U155" s="18">
        <f>IFERROR(VLOOKUP(T155,Preços!$A:$AH,MATCH($C155,Preços!$1:$1),0)," -")</f>
        <v>19.559999999999999</v>
      </c>
      <c r="V155" s="14" t="str">
        <f>IFERROR(VLOOKUP($A155&amp;V$1,output!$A:$B,2,0)," -")</f>
        <v>TransfolhaTransfolha TerrestrePRINT 1</v>
      </c>
      <c r="W155" s="18">
        <f>IFERROR(VLOOKUP(V155,Preços!$A:$AH,MATCH($C155,Preços!$1:$1),0)," -")</f>
        <v>23.03</v>
      </c>
      <c r="X155" s="22" t="str">
        <f t="shared" si="4"/>
        <v>Dialogo Logistica</v>
      </c>
      <c r="Y155" s="21">
        <f t="shared" si="5"/>
        <v>7.59</v>
      </c>
    </row>
    <row r="156" spans="1:25" x14ac:dyDescent="0.25">
      <c r="A156" s="16">
        <v>88330272</v>
      </c>
      <c r="B156" s="17">
        <v>0.9</v>
      </c>
      <c r="C156">
        <f>IF(AND(B156&gt;Preços!$M$1,B156&lt;=Preços!$N$1),Preços!$N$1,IF(AND(B156&gt;Preços!$N$1,B156&lt;=Preços!$O$1),Preços!$O$1,IF(AND(B156&gt;Preços!$O$1,B156&lt;=Preços!$P$1),Preços!$P$1,IF(AND(B156&gt;Preços!$P$1,B156&lt;=Preços!$Q$1),Preços!$Q$1,IF(AND(B156&gt;Preços!$Q$1,B156&lt;=Preços!$R$1),Preços!$R$1,IF(AND(B156&gt;Preços!$R$1,B156&lt;=Preços!$S$1),Preços!$S$1,IF(AND(B156&gt;Preços!$R$1,B156&lt;=Preços!$S$1),Preços!$S$1,IF(AND(B156&gt;Preços!$S$1,B156&lt;=Preços!$T$1),Preços!$T$1,IF(AND(B156&gt;Preços!$T$1,B156&lt;=Preços!$U$1),Preços!$U$1,IF(AND(B156&gt;Preços!$U$1,B156&lt;=Preços!$V$1),Preços!$V$1,IF(AND(B156&gt;Preços!$V$1,B156&lt;=Preços!$W$1),Preços!$W$1,IF(AND(B156&gt;Preços!$W$1,B156&lt;=Preços!$X$1),Preços!$X$1,IF(AND(B156&gt;Preços!$X$1,B156&lt;=Preços!$Y$1),Preços!$Y$1,IF(AND(B156&gt;Preços!$Y$1,B156&lt;=Preços!$Z$1),Preços!$Z$1,IF(AND(B156&gt;Preços!$Z$1,B156&lt;=Preços!$AA$1),Preços!$AA$1,IF(AND(B156&gt;Preços!$AA$1,B156&lt;=Preços!$AB$1),Preços!$AB$1,IF(AND(B156&gt;Preços!$AB$1,B156&lt;=Preços!$AC$1),Preços!$AC$1,IF(AND(B156&gt;Preços!$AC$1,B156&lt;=Preços!$AD$1),Preços!$AD$1,IF(AND(B156&gt;Preços!$AD$1,B156&lt;=Preços!$AE$1),Preços!$AE$1,IF(AND(B156&gt;Preços!$AE$1,B156&lt;=Preços!$AF$1),Preços!$AF$1,IF(AND(B156&gt;Preços!$AF$1,B156&lt;=Preços!$AG$1),Preços!$AG$1,IF(AND(B156&gt;Preços!$AG$1,B156&lt;=Preços!$AH$1),Preços!$AH$1))))))))))))))))))))))</f>
        <v>0.9</v>
      </c>
      <c r="D156" s="14" t="str">
        <f>IFERROR(VLOOKUP($A156&amp;D$1,output!$A:$B,2,0)," -")</f>
        <v>CorreiosImpresso EconômicoSCMódico</v>
      </c>
      <c r="E156" s="18">
        <f>IFERROR(VLOOKUP(D156,Preços!$A:$AH,MATCH($C156,Preços!$1:$1),0)," -")</f>
        <v>12.4</v>
      </c>
      <c r="F156" s="14" t="str">
        <f>IFERROR(VLOOKUP($A156&amp;F$1,output!$A:$B,2,0)," -")</f>
        <v>Dialogo LogisticaDialogo StandardSCINTERIOR I</v>
      </c>
      <c r="G156" s="18">
        <f>IFERROR(VLOOKUP(F156,Preços!$A:$AH,MATCH($C156,Preços!$1:$1),0)," -")</f>
        <v>7.59</v>
      </c>
      <c r="H156" s="14" t="str">
        <f>IFERROR(VLOOKUP($A156&amp;H$1,output!$A:$B,2,0)," -")</f>
        <v>Flash CourierFlash Courier PACSCInterior</v>
      </c>
      <c r="I156" s="18">
        <f>IFERROR(VLOOKUP(H156,Preços!$A:$AH,MATCH($C156,Preços!$1:$1),0)," -")</f>
        <v>12.75</v>
      </c>
      <c r="J156" s="14" t="str">
        <f>IFERROR(VLOOKUP($A156&amp;J$1,output!$A:$B,2,0)," -")</f>
        <v>JadlogJadlog RodoviarioSCCapital</v>
      </c>
      <c r="K156" s="18">
        <f>IFERROR(VLOOKUP(J156,Preços!$A:$AH,MATCH($C156,Preços!$1:$1),0)," -")</f>
        <v>12.44</v>
      </c>
      <c r="L156" s="14" t="str">
        <f>IFERROR(VLOOKUP($A156&amp;L$1,output!$A:$B,2,0)," -")</f>
        <v xml:space="preserve"> -</v>
      </c>
      <c r="M156" s="18" t="str">
        <f>IFERROR(VLOOKUP(L156,Preços!$A:$AH,MATCH($C156,Preços!$1:$1),0)," -")</f>
        <v xml:space="preserve"> -</v>
      </c>
      <c r="N156" s="14" t="str">
        <f>IFERROR(VLOOKUP($A156&amp;N$1,output!$A:$B,2,0)," -")</f>
        <v xml:space="preserve"> -</v>
      </c>
      <c r="O156" s="18" t="str">
        <f>IFERROR(VLOOKUP(N156,Preços!$A:$AH,MATCH($C156,Preços!$1:$1),0)," -")</f>
        <v xml:space="preserve"> -</v>
      </c>
      <c r="P156" s="14" t="str">
        <f>IFERROR(VLOOKUP($A156&amp;P$1,output!$A:$B,2,0)," -")</f>
        <v xml:space="preserve"> -</v>
      </c>
      <c r="Q156" s="18" t="str">
        <f>IFERROR(VLOOKUP(P156,Preços!$A:$AH,MATCH($C156,Preços!$1:$1),0)," -")</f>
        <v xml:space="preserve"> -</v>
      </c>
      <c r="R156" s="14" t="str">
        <f>IFERROR(VLOOKUP($A156&amp;R$1,output!$A:$B,2,0)," -")</f>
        <v xml:space="preserve"> -</v>
      </c>
      <c r="S156" s="18" t="str">
        <f>IFERROR(VLOOKUP(R156,Preços!$A:$AH,MATCH($C156,Preços!$1:$1),0)," -")</f>
        <v xml:space="preserve"> -</v>
      </c>
      <c r="T156" s="14" t="str">
        <f>IFERROR(VLOOKUP($A156&amp;T$1,output!$A:$B,2,0)," -")</f>
        <v>SpeedlogSpeedlog StandardSCInterior</v>
      </c>
      <c r="U156" s="18">
        <f>IFERROR(VLOOKUP(T156,Preços!$A:$AH,MATCH($C156,Preços!$1:$1),0)," -")</f>
        <v>19.559999999999999</v>
      </c>
      <c r="V156" s="14" t="str">
        <f>IFERROR(VLOOKUP($A156&amp;V$1,output!$A:$B,2,0)," -")</f>
        <v>TransfolhaTransfolha TerrestreSCINT</v>
      </c>
      <c r="W156" s="18">
        <f>IFERROR(VLOOKUP(V156,Preços!$A:$AH,MATCH($C156,Preços!$1:$1),0)," -")</f>
        <v>13.6</v>
      </c>
      <c r="X156" s="22" t="str">
        <f t="shared" si="4"/>
        <v>Dialogo Logistica</v>
      </c>
      <c r="Y156" s="21">
        <f t="shared" si="5"/>
        <v>7.59</v>
      </c>
    </row>
    <row r="157" spans="1:25" x14ac:dyDescent="0.25">
      <c r="A157" s="16">
        <v>97700000</v>
      </c>
      <c r="B157" s="17">
        <v>0.9</v>
      </c>
      <c r="C157">
        <f>IF(AND(B157&gt;Preços!$M$1,B157&lt;=Preços!$N$1),Preços!$N$1,IF(AND(B157&gt;Preços!$N$1,B157&lt;=Preços!$O$1),Preços!$O$1,IF(AND(B157&gt;Preços!$O$1,B157&lt;=Preços!$P$1),Preços!$P$1,IF(AND(B157&gt;Preços!$P$1,B157&lt;=Preços!$Q$1),Preços!$Q$1,IF(AND(B157&gt;Preços!$Q$1,B157&lt;=Preços!$R$1),Preços!$R$1,IF(AND(B157&gt;Preços!$R$1,B157&lt;=Preços!$S$1),Preços!$S$1,IF(AND(B157&gt;Preços!$R$1,B157&lt;=Preços!$S$1),Preços!$S$1,IF(AND(B157&gt;Preços!$S$1,B157&lt;=Preços!$T$1),Preços!$T$1,IF(AND(B157&gt;Preços!$T$1,B157&lt;=Preços!$U$1),Preços!$U$1,IF(AND(B157&gt;Preços!$U$1,B157&lt;=Preços!$V$1),Preços!$V$1,IF(AND(B157&gt;Preços!$V$1,B157&lt;=Preços!$W$1),Preços!$W$1,IF(AND(B157&gt;Preços!$W$1,B157&lt;=Preços!$X$1),Preços!$X$1,IF(AND(B157&gt;Preços!$X$1,B157&lt;=Preços!$Y$1),Preços!$Y$1,IF(AND(B157&gt;Preços!$Y$1,B157&lt;=Preços!$Z$1),Preços!$Z$1,IF(AND(B157&gt;Preços!$Z$1,B157&lt;=Preços!$AA$1),Preços!$AA$1,IF(AND(B157&gt;Preços!$AA$1,B157&lt;=Preços!$AB$1),Preços!$AB$1,IF(AND(B157&gt;Preços!$AB$1,B157&lt;=Preços!$AC$1),Preços!$AC$1,IF(AND(B157&gt;Preços!$AC$1,B157&lt;=Preços!$AD$1),Preços!$AD$1,IF(AND(B157&gt;Preços!$AD$1,B157&lt;=Preços!$AE$1),Preços!$AE$1,IF(AND(B157&gt;Preços!$AE$1,B157&lt;=Preços!$AF$1),Preços!$AF$1,IF(AND(B157&gt;Preços!$AF$1,B157&lt;=Preços!$AG$1),Preços!$AG$1,IF(AND(B157&gt;Preços!$AG$1,B157&lt;=Preços!$AH$1),Preços!$AH$1))))))))))))))))))))))</f>
        <v>0.9</v>
      </c>
      <c r="D157" s="14" t="str">
        <f>IFERROR(VLOOKUP($A157&amp;D$1,output!$A:$B,2,0)," -")</f>
        <v>CorreiosImpresso EconômicoRSMódico</v>
      </c>
      <c r="E157" s="18">
        <f>IFERROR(VLOOKUP(D157,Preços!$A:$AH,MATCH($C157,Preços!$1:$1),0)," -")</f>
        <v>12.4</v>
      </c>
      <c r="F157" s="14" t="str">
        <f>IFERROR(VLOOKUP($A157&amp;F$1,output!$A:$B,2,0)," -")</f>
        <v>Dialogo LogisticaDialogo StandardRSINTERIOR I</v>
      </c>
      <c r="G157" s="18">
        <f>IFERROR(VLOOKUP(F157,Preços!$A:$AH,MATCH($C157,Preços!$1:$1),0)," -")</f>
        <v>6.88</v>
      </c>
      <c r="H157" s="14" t="str">
        <f>IFERROR(VLOOKUP($A157&amp;H$1,output!$A:$B,2,0)," -")</f>
        <v xml:space="preserve"> -</v>
      </c>
      <c r="I157" s="18" t="str">
        <f>IFERROR(VLOOKUP(H157,Preços!$A:$AH,MATCH($C157,Preços!$1:$1),0)," -")</f>
        <v xml:space="preserve"> -</v>
      </c>
      <c r="J157" s="14" t="str">
        <f>IFERROR(VLOOKUP($A157&amp;J$1,output!$A:$B,2,0)," -")</f>
        <v>JadlogJadlog RodoviarioRSInterior</v>
      </c>
      <c r="K157" s="18">
        <f>IFERROR(VLOOKUP(J157,Preços!$A:$AH,MATCH($C157,Preços!$1:$1),0)," -")</f>
        <v>41.69</v>
      </c>
      <c r="L157" s="14" t="str">
        <f>IFERROR(VLOOKUP($A157&amp;L$1,output!$A:$B,2,0)," -")</f>
        <v xml:space="preserve"> -</v>
      </c>
      <c r="M157" s="18" t="str">
        <f>IFERROR(VLOOKUP(L157,Preços!$A:$AH,MATCH($C157,Preços!$1:$1),0)," -")</f>
        <v xml:space="preserve"> -</v>
      </c>
      <c r="N157" s="14" t="str">
        <f>IFERROR(VLOOKUP($A157&amp;N$1,output!$A:$B,2,0)," -")</f>
        <v xml:space="preserve"> -</v>
      </c>
      <c r="O157" s="18" t="str">
        <f>IFERROR(VLOOKUP(N157,Preços!$A:$AH,MATCH($C157,Preços!$1:$1),0)," -")</f>
        <v xml:space="preserve"> -</v>
      </c>
      <c r="P157" s="14" t="str">
        <f>IFERROR(VLOOKUP($A157&amp;P$1,output!$A:$B,2,0)," -")</f>
        <v xml:space="preserve"> -</v>
      </c>
      <c r="Q157" s="18" t="str">
        <f>IFERROR(VLOOKUP(P157,Preços!$A:$AH,MATCH($C157,Preços!$1:$1),0)," -")</f>
        <v xml:space="preserve"> -</v>
      </c>
      <c r="R157" s="14" t="str">
        <f>IFERROR(VLOOKUP($A157&amp;R$1,output!$A:$B,2,0)," -")</f>
        <v xml:space="preserve"> -</v>
      </c>
      <c r="S157" s="18" t="str">
        <f>IFERROR(VLOOKUP(R157,Preços!$A:$AH,MATCH($C157,Preços!$1:$1),0)," -")</f>
        <v xml:space="preserve"> -</v>
      </c>
      <c r="T157" s="14" t="str">
        <f>IFERROR(VLOOKUP($A157&amp;T$1,output!$A:$B,2,0)," -")</f>
        <v>SpeedlogSpeedlog StandardRSInterior</v>
      </c>
      <c r="U157" s="18">
        <f>IFERROR(VLOOKUP(T157,Preços!$A:$AH,MATCH($C157,Preços!$1:$1),0)," -")</f>
        <v>21.62</v>
      </c>
      <c r="V157" s="14" t="str">
        <f>IFERROR(VLOOKUP($A157&amp;V$1,output!$A:$B,2,0)," -")</f>
        <v>TransfolhaTransfolha TerrestreRSINT 1</v>
      </c>
      <c r="W157" s="18">
        <f>IFERROR(VLOOKUP(V157,Preços!$A:$AH,MATCH($C157,Preços!$1:$1),0)," -")</f>
        <v>15.24</v>
      </c>
      <c r="X157" s="22" t="str">
        <f t="shared" si="4"/>
        <v>Dialogo Logistica</v>
      </c>
      <c r="Y157" s="21">
        <f t="shared" si="5"/>
        <v>6.88</v>
      </c>
    </row>
    <row r="158" spans="1:25" x14ac:dyDescent="0.25">
      <c r="A158" s="16">
        <v>94010031</v>
      </c>
      <c r="B158" s="17">
        <v>0.9</v>
      </c>
      <c r="C158">
        <f>IF(AND(B158&gt;Preços!$M$1,B158&lt;=Preços!$N$1),Preços!$N$1,IF(AND(B158&gt;Preços!$N$1,B158&lt;=Preços!$O$1),Preços!$O$1,IF(AND(B158&gt;Preços!$O$1,B158&lt;=Preços!$P$1),Preços!$P$1,IF(AND(B158&gt;Preços!$P$1,B158&lt;=Preços!$Q$1),Preços!$Q$1,IF(AND(B158&gt;Preços!$Q$1,B158&lt;=Preços!$R$1),Preços!$R$1,IF(AND(B158&gt;Preços!$R$1,B158&lt;=Preços!$S$1),Preços!$S$1,IF(AND(B158&gt;Preços!$R$1,B158&lt;=Preços!$S$1),Preços!$S$1,IF(AND(B158&gt;Preços!$S$1,B158&lt;=Preços!$T$1),Preços!$T$1,IF(AND(B158&gt;Preços!$T$1,B158&lt;=Preços!$U$1),Preços!$U$1,IF(AND(B158&gt;Preços!$U$1,B158&lt;=Preços!$V$1),Preços!$V$1,IF(AND(B158&gt;Preços!$V$1,B158&lt;=Preços!$W$1),Preços!$W$1,IF(AND(B158&gt;Preços!$W$1,B158&lt;=Preços!$X$1),Preços!$X$1,IF(AND(B158&gt;Preços!$X$1,B158&lt;=Preços!$Y$1),Preços!$Y$1,IF(AND(B158&gt;Preços!$Y$1,B158&lt;=Preços!$Z$1),Preços!$Z$1,IF(AND(B158&gt;Preços!$Z$1,B158&lt;=Preços!$AA$1),Preços!$AA$1,IF(AND(B158&gt;Preços!$AA$1,B158&lt;=Preços!$AB$1),Preços!$AB$1,IF(AND(B158&gt;Preços!$AB$1,B158&lt;=Preços!$AC$1),Preços!$AC$1,IF(AND(B158&gt;Preços!$AC$1,B158&lt;=Preços!$AD$1),Preços!$AD$1,IF(AND(B158&gt;Preços!$AD$1,B158&lt;=Preços!$AE$1),Preços!$AE$1,IF(AND(B158&gt;Preços!$AE$1,B158&lt;=Preços!$AF$1),Preços!$AF$1,IF(AND(B158&gt;Preços!$AF$1,B158&lt;=Preços!$AG$1),Preços!$AG$1,IF(AND(B158&gt;Preços!$AG$1,B158&lt;=Preços!$AH$1),Preços!$AH$1))))))))))))))))))))))</f>
        <v>0.9</v>
      </c>
      <c r="D158" s="14" t="str">
        <f>IFERROR(VLOOKUP($A158&amp;D$1,output!$A:$B,2,0)," -")</f>
        <v>CorreiosImpresso EconômicoRSMódico</v>
      </c>
      <c r="E158" s="18">
        <f>IFERROR(VLOOKUP(D158,Preços!$A:$AH,MATCH($C158,Preços!$1:$1),0)," -")</f>
        <v>12.4</v>
      </c>
      <c r="F158" s="14" t="str">
        <f>IFERROR(VLOOKUP($A158&amp;F$1,output!$A:$B,2,0)," -")</f>
        <v>Dialogo LogisticaDialogo StandardRSCAPITAL</v>
      </c>
      <c r="G158" s="18">
        <f>IFERROR(VLOOKUP(F158,Preços!$A:$AH,MATCH($C158,Preços!$1:$1),0)," -")</f>
        <v>4.66</v>
      </c>
      <c r="H158" s="14" t="str">
        <f>IFERROR(VLOOKUP($A158&amp;H$1,output!$A:$B,2,0)," -")</f>
        <v>Flash CourierFlash Courier PACRSMetropolitana</v>
      </c>
      <c r="I158" s="18">
        <f>IFERROR(VLOOKUP(H158,Preços!$A:$AH,MATCH($C158,Preços!$1:$1),0)," -")</f>
        <v>5.5</v>
      </c>
      <c r="J158" s="14" t="str">
        <f>IFERROR(VLOOKUP($A158&amp;J$1,output!$A:$B,2,0)," -")</f>
        <v>JadlogJadlog RodoviarioRSCapital</v>
      </c>
      <c r="K158" s="18">
        <f>IFERROR(VLOOKUP(J158,Preços!$A:$AH,MATCH($C158,Preços!$1:$1),0)," -")</f>
        <v>10.5</v>
      </c>
      <c r="L158" s="14" t="str">
        <f>IFERROR(VLOOKUP($A158&amp;L$1,output!$A:$B,2,0)," -")</f>
        <v xml:space="preserve"> -</v>
      </c>
      <c r="M158" s="18" t="str">
        <f>IFERROR(VLOOKUP(L158,Preços!$A:$AH,MATCH($C158,Preços!$1:$1),0)," -")</f>
        <v xml:space="preserve"> -</v>
      </c>
      <c r="N158" s="14" t="str">
        <f>IFERROR(VLOOKUP($A158&amp;N$1,output!$A:$B,2,0)," -")</f>
        <v xml:space="preserve"> -</v>
      </c>
      <c r="O158" s="18" t="str">
        <f>IFERROR(VLOOKUP(N158,Preços!$A:$AH,MATCH($C158,Preços!$1:$1),0)," -")</f>
        <v xml:space="preserve"> -</v>
      </c>
      <c r="P158" s="14" t="str">
        <f>IFERROR(VLOOKUP($A158&amp;P$1,output!$A:$B,2,0)," -")</f>
        <v xml:space="preserve"> -</v>
      </c>
      <c r="Q158" s="18" t="str">
        <f>IFERROR(VLOOKUP(P158,Preços!$A:$AH,MATCH($C158,Preços!$1:$1),0)," -")</f>
        <v xml:space="preserve"> -</v>
      </c>
      <c r="R158" s="14" t="str">
        <f>IFERROR(VLOOKUP($A158&amp;R$1,output!$A:$B,2,0)," -")</f>
        <v xml:space="preserve"> -</v>
      </c>
      <c r="S158" s="18" t="str">
        <f>IFERROR(VLOOKUP(R158,Preços!$A:$AH,MATCH($C158,Preços!$1:$1),0)," -")</f>
        <v xml:space="preserve"> -</v>
      </c>
      <c r="T158" s="14" t="str">
        <f>IFERROR(VLOOKUP($A158&amp;T$1,output!$A:$B,2,0)," -")</f>
        <v>SpeedlogSpeedlog StandardRSInterior</v>
      </c>
      <c r="U158" s="18">
        <f>IFERROR(VLOOKUP(T158,Preços!$A:$AH,MATCH($C158,Preços!$1:$1),0)," -")</f>
        <v>21.62</v>
      </c>
      <c r="V158" s="14" t="str">
        <f>IFERROR(VLOOKUP($A158&amp;V$1,output!$A:$B,2,0)," -")</f>
        <v>TransfolhaTransfolha TerrestreRSINT 1</v>
      </c>
      <c r="W158" s="18">
        <f>IFERROR(VLOOKUP(V158,Preços!$A:$AH,MATCH($C158,Preços!$1:$1),0)," -")</f>
        <v>15.24</v>
      </c>
      <c r="X158" s="22" t="str">
        <f t="shared" si="4"/>
        <v>Dialogo Logistica</v>
      </c>
      <c r="Y158" s="21">
        <f t="shared" si="5"/>
        <v>4.66</v>
      </c>
    </row>
    <row r="159" spans="1:25" x14ac:dyDescent="0.25">
      <c r="A159" s="16">
        <v>80430200</v>
      </c>
      <c r="B159" s="17">
        <v>0.9</v>
      </c>
      <c r="C159">
        <f>IF(AND(B159&gt;Preços!$M$1,B159&lt;=Preços!$N$1),Preços!$N$1,IF(AND(B159&gt;Preços!$N$1,B159&lt;=Preços!$O$1),Preços!$O$1,IF(AND(B159&gt;Preços!$O$1,B159&lt;=Preços!$P$1),Preços!$P$1,IF(AND(B159&gt;Preços!$P$1,B159&lt;=Preços!$Q$1),Preços!$Q$1,IF(AND(B159&gt;Preços!$Q$1,B159&lt;=Preços!$R$1),Preços!$R$1,IF(AND(B159&gt;Preços!$R$1,B159&lt;=Preços!$S$1),Preços!$S$1,IF(AND(B159&gt;Preços!$R$1,B159&lt;=Preços!$S$1),Preços!$S$1,IF(AND(B159&gt;Preços!$S$1,B159&lt;=Preços!$T$1),Preços!$T$1,IF(AND(B159&gt;Preços!$T$1,B159&lt;=Preços!$U$1),Preços!$U$1,IF(AND(B159&gt;Preços!$U$1,B159&lt;=Preços!$V$1),Preços!$V$1,IF(AND(B159&gt;Preços!$V$1,B159&lt;=Preços!$W$1),Preços!$W$1,IF(AND(B159&gt;Preços!$W$1,B159&lt;=Preços!$X$1),Preços!$X$1,IF(AND(B159&gt;Preços!$X$1,B159&lt;=Preços!$Y$1),Preços!$Y$1,IF(AND(B159&gt;Preços!$Y$1,B159&lt;=Preços!$Z$1),Preços!$Z$1,IF(AND(B159&gt;Preços!$Z$1,B159&lt;=Preços!$AA$1),Preços!$AA$1,IF(AND(B159&gt;Preços!$AA$1,B159&lt;=Preços!$AB$1),Preços!$AB$1,IF(AND(B159&gt;Preços!$AB$1,B159&lt;=Preços!$AC$1),Preços!$AC$1,IF(AND(B159&gt;Preços!$AC$1,B159&lt;=Preços!$AD$1),Preços!$AD$1,IF(AND(B159&gt;Preços!$AD$1,B159&lt;=Preços!$AE$1),Preços!$AE$1,IF(AND(B159&gt;Preços!$AE$1,B159&lt;=Preços!$AF$1),Preços!$AF$1,IF(AND(B159&gt;Preços!$AF$1,B159&lt;=Preços!$AG$1),Preços!$AG$1,IF(AND(B159&gt;Preços!$AG$1,B159&lt;=Preços!$AH$1),Preços!$AH$1))))))))))))))))))))))</f>
        <v>0.9</v>
      </c>
      <c r="D159" s="14" t="str">
        <f>IFERROR(VLOOKUP($A159&amp;D$1,output!$A:$B,2,0)," -")</f>
        <v>CorreiosImpresso EconômicoPRMódico</v>
      </c>
      <c r="E159" s="18">
        <f>IFERROR(VLOOKUP(D159,Preços!$A:$AH,MATCH($C159,Preços!$1:$1),0)," -")</f>
        <v>12.4</v>
      </c>
      <c r="F159" s="14" t="str">
        <f>IFERROR(VLOOKUP($A159&amp;F$1,output!$A:$B,2,0)," -")</f>
        <v>Dialogo LogisticaDialogo StandardPRCAPITAL</v>
      </c>
      <c r="G159" s="18">
        <f>IFERROR(VLOOKUP(F159,Preços!$A:$AH,MATCH($C159,Preços!$1:$1),0)," -")</f>
        <v>7.43</v>
      </c>
      <c r="H159" s="14" t="str">
        <f>IFERROR(VLOOKUP($A159&amp;H$1,output!$A:$B,2,0)," -")</f>
        <v>Flash CourierFlash Courier PACPRCapital</v>
      </c>
      <c r="I159" s="18">
        <f>IFERROR(VLOOKUP(H159,Preços!$A:$AH,MATCH($C159,Preços!$1:$1),0)," -")</f>
        <v>12.75</v>
      </c>
      <c r="J159" s="14" t="str">
        <f>IFERROR(VLOOKUP($A159&amp;J$1,output!$A:$B,2,0)," -")</f>
        <v>JadlogJadlog RodoviarioPRCapital</v>
      </c>
      <c r="K159" s="18">
        <f>IFERROR(VLOOKUP(J159,Preços!$A:$AH,MATCH($C159,Preços!$1:$1),0)," -")</f>
        <v>12.51</v>
      </c>
      <c r="L159" s="14" t="str">
        <f>IFERROR(VLOOKUP($A159&amp;L$1,output!$A:$B,2,0)," -")</f>
        <v xml:space="preserve"> -</v>
      </c>
      <c r="M159" s="18" t="str">
        <f>IFERROR(VLOOKUP(L159,Preços!$A:$AH,MATCH($C159,Preços!$1:$1),0)," -")</f>
        <v xml:space="preserve"> -</v>
      </c>
      <c r="N159" s="14" t="str">
        <f>IFERROR(VLOOKUP($A159&amp;N$1,output!$A:$B,2,0)," -")</f>
        <v>LoggiNLoggi StandardNPRPR Zona 1</v>
      </c>
      <c r="O159" s="18">
        <f>IFERROR(VLOOKUP(N159,Preços!$A:$AH,MATCH($C159,Preços!$1:$1),0)," -")</f>
        <v>9.83</v>
      </c>
      <c r="P159" s="14" t="str">
        <f>IFERROR(VLOOKUP($A159&amp;P$1,output!$A:$B,2,0)," -")</f>
        <v xml:space="preserve"> -</v>
      </c>
      <c r="Q159" s="18" t="str">
        <f>IFERROR(VLOOKUP(P159,Preços!$A:$AH,MATCH($C159,Preços!$1:$1),0)," -")</f>
        <v xml:space="preserve"> -</v>
      </c>
      <c r="R159" s="14" t="str">
        <f>IFERROR(VLOOKUP($A159&amp;R$1,output!$A:$B,2,0)," -")</f>
        <v xml:space="preserve"> -</v>
      </c>
      <c r="S159" s="18" t="str">
        <f>IFERROR(VLOOKUP(R159,Preços!$A:$AH,MATCH($C159,Preços!$1:$1),0)," -")</f>
        <v xml:space="preserve"> -</v>
      </c>
      <c r="T159" s="14" t="str">
        <f>IFERROR(VLOOKUP($A159&amp;T$1,output!$A:$B,2,0)," -")</f>
        <v>SpeedlogSpeedlog StandardPRCapital</v>
      </c>
      <c r="U159" s="18">
        <f>IFERROR(VLOOKUP(T159,Preços!$A:$AH,MATCH($C159,Preços!$1:$1),0)," -")</f>
        <v>18.52</v>
      </c>
      <c r="V159" s="14" t="str">
        <f>IFERROR(VLOOKUP($A159&amp;V$1,output!$A:$B,2,0)," -")</f>
        <v>TransfolhaTransfolha TerrestrePRCAP</v>
      </c>
      <c r="W159" s="18">
        <f>IFERROR(VLOOKUP(V159,Preços!$A:$AH,MATCH($C159,Preços!$1:$1),0)," -")</f>
        <v>11.58</v>
      </c>
      <c r="X159" s="22" t="str">
        <f t="shared" si="4"/>
        <v>Dialogo Logistica</v>
      </c>
      <c r="Y159" s="21">
        <f t="shared" si="5"/>
        <v>7.43</v>
      </c>
    </row>
    <row r="160" spans="1:25" x14ac:dyDescent="0.25">
      <c r="A160" s="16">
        <v>90650002</v>
      </c>
      <c r="B160" s="17">
        <v>0.9</v>
      </c>
      <c r="C160">
        <f>IF(AND(B160&gt;Preços!$M$1,B160&lt;=Preços!$N$1),Preços!$N$1,IF(AND(B160&gt;Preços!$N$1,B160&lt;=Preços!$O$1),Preços!$O$1,IF(AND(B160&gt;Preços!$O$1,B160&lt;=Preços!$P$1),Preços!$P$1,IF(AND(B160&gt;Preços!$P$1,B160&lt;=Preços!$Q$1),Preços!$Q$1,IF(AND(B160&gt;Preços!$Q$1,B160&lt;=Preços!$R$1),Preços!$R$1,IF(AND(B160&gt;Preços!$R$1,B160&lt;=Preços!$S$1),Preços!$S$1,IF(AND(B160&gt;Preços!$R$1,B160&lt;=Preços!$S$1),Preços!$S$1,IF(AND(B160&gt;Preços!$S$1,B160&lt;=Preços!$T$1),Preços!$T$1,IF(AND(B160&gt;Preços!$T$1,B160&lt;=Preços!$U$1),Preços!$U$1,IF(AND(B160&gt;Preços!$U$1,B160&lt;=Preços!$V$1),Preços!$V$1,IF(AND(B160&gt;Preços!$V$1,B160&lt;=Preços!$W$1),Preços!$W$1,IF(AND(B160&gt;Preços!$W$1,B160&lt;=Preços!$X$1),Preços!$X$1,IF(AND(B160&gt;Preços!$X$1,B160&lt;=Preços!$Y$1),Preços!$Y$1,IF(AND(B160&gt;Preços!$Y$1,B160&lt;=Preços!$Z$1),Preços!$Z$1,IF(AND(B160&gt;Preços!$Z$1,B160&lt;=Preços!$AA$1),Preços!$AA$1,IF(AND(B160&gt;Preços!$AA$1,B160&lt;=Preços!$AB$1),Preços!$AB$1,IF(AND(B160&gt;Preços!$AB$1,B160&lt;=Preços!$AC$1),Preços!$AC$1,IF(AND(B160&gt;Preços!$AC$1,B160&lt;=Preços!$AD$1),Preços!$AD$1,IF(AND(B160&gt;Preços!$AD$1,B160&lt;=Preços!$AE$1),Preços!$AE$1,IF(AND(B160&gt;Preços!$AE$1,B160&lt;=Preços!$AF$1),Preços!$AF$1,IF(AND(B160&gt;Preços!$AF$1,B160&lt;=Preços!$AG$1),Preços!$AG$1,IF(AND(B160&gt;Preços!$AG$1,B160&lt;=Preços!$AH$1),Preços!$AH$1))))))))))))))))))))))</f>
        <v>0.9</v>
      </c>
      <c r="D160" s="14" t="str">
        <f>IFERROR(VLOOKUP($A160&amp;D$1,output!$A:$B,2,0)," -")</f>
        <v>CorreiosImpresso EconômicoRSMódico</v>
      </c>
      <c r="E160" s="18">
        <f>IFERROR(VLOOKUP(D160,Preços!$A:$AH,MATCH($C160,Preços!$1:$1),0)," -")</f>
        <v>12.4</v>
      </c>
      <c r="F160" s="14" t="str">
        <f>IFERROR(VLOOKUP($A160&amp;F$1,output!$A:$B,2,0)," -")</f>
        <v>Dialogo LogisticaDialogo StandardRSCAPITAL</v>
      </c>
      <c r="G160" s="18">
        <f>IFERROR(VLOOKUP(F160,Preços!$A:$AH,MATCH($C160,Preços!$1:$1),0)," -")</f>
        <v>4.66</v>
      </c>
      <c r="H160" s="14" t="str">
        <f>IFERROR(VLOOKUP($A160&amp;H$1,output!$A:$B,2,0)," -")</f>
        <v>Flash CourierFlash Courier PACRSCapital</v>
      </c>
      <c r="I160" s="18">
        <f>IFERROR(VLOOKUP(H160,Preços!$A:$AH,MATCH($C160,Preços!$1:$1),0)," -")</f>
        <v>5.5</v>
      </c>
      <c r="J160" s="14" t="str">
        <f>IFERROR(VLOOKUP($A160&amp;J$1,output!$A:$B,2,0)," -")</f>
        <v>JadlogJadlog RodoviarioRSCapital</v>
      </c>
      <c r="K160" s="18">
        <f>IFERROR(VLOOKUP(J160,Preços!$A:$AH,MATCH($C160,Preços!$1:$1),0)," -")</f>
        <v>10.5</v>
      </c>
      <c r="L160" s="14" t="str">
        <f>IFERROR(VLOOKUP($A160&amp;L$1,output!$A:$B,2,0)," -")</f>
        <v xml:space="preserve"> -</v>
      </c>
      <c r="M160" s="18" t="str">
        <f>IFERROR(VLOOKUP(L160,Preços!$A:$AH,MATCH($C160,Preços!$1:$1),0)," -")</f>
        <v xml:space="preserve"> -</v>
      </c>
      <c r="N160" s="14" t="str">
        <f>IFERROR(VLOOKUP($A160&amp;N$1,output!$A:$B,2,0)," -")</f>
        <v>LoggiNLoggi StandardNRSRS Zona 1</v>
      </c>
      <c r="O160" s="18">
        <f>IFERROR(VLOOKUP(N160,Preços!$A:$AH,MATCH($C160,Preços!$1:$1),0)," -")</f>
        <v>14.24</v>
      </c>
      <c r="P160" s="14" t="str">
        <f>IFERROR(VLOOKUP($A160&amp;P$1,output!$A:$B,2,0)," -")</f>
        <v xml:space="preserve"> -</v>
      </c>
      <c r="Q160" s="18" t="str">
        <f>IFERROR(VLOOKUP(P160,Preços!$A:$AH,MATCH($C160,Preços!$1:$1),0)," -")</f>
        <v xml:space="preserve"> -</v>
      </c>
      <c r="R160" s="14" t="str">
        <f>IFERROR(VLOOKUP($A160&amp;R$1,output!$A:$B,2,0)," -")</f>
        <v xml:space="preserve"> -</v>
      </c>
      <c r="S160" s="18" t="str">
        <f>IFERROR(VLOOKUP(R160,Preços!$A:$AH,MATCH($C160,Preços!$1:$1),0)," -")</f>
        <v xml:space="preserve"> -</v>
      </c>
      <c r="T160" s="14" t="str">
        <f>IFERROR(VLOOKUP($A160&amp;T$1,output!$A:$B,2,0)," -")</f>
        <v>SpeedlogSpeedlog StandardRSCapital</v>
      </c>
      <c r="U160" s="18">
        <f>IFERROR(VLOOKUP(T160,Preços!$A:$AH,MATCH($C160,Preços!$1:$1),0)," -")</f>
        <v>20.58</v>
      </c>
      <c r="V160" s="14" t="str">
        <f>IFERROR(VLOOKUP($A160&amp;V$1,output!$A:$B,2,0)," -")</f>
        <v>TransfolhaTransfolha TerrestreRSCAP</v>
      </c>
      <c r="W160" s="18">
        <f>IFERROR(VLOOKUP(V160,Preços!$A:$AH,MATCH($C160,Preços!$1:$1),0)," -")</f>
        <v>10.16</v>
      </c>
      <c r="X160" s="22" t="str">
        <f t="shared" si="4"/>
        <v>Dialogo Logistica</v>
      </c>
      <c r="Y160" s="21">
        <f t="shared" si="5"/>
        <v>4.66</v>
      </c>
    </row>
    <row r="161" spans="1:25" x14ac:dyDescent="0.25">
      <c r="A161" s="16">
        <v>96400410</v>
      </c>
      <c r="B161" s="17">
        <v>0.9</v>
      </c>
      <c r="C161">
        <f>IF(AND(B161&gt;Preços!$M$1,B161&lt;=Preços!$N$1),Preços!$N$1,IF(AND(B161&gt;Preços!$N$1,B161&lt;=Preços!$O$1),Preços!$O$1,IF(AND(B161&gt;Preços!$O$1,B161&lt;=Preços!$P$1),Preços!$P$1,IF(AND(B161&gt;Preços!$P$1,B161&lt;=Preços!$Q$1),Preços!$Q$1,IF(AND(B161&gt;Preços!$Q$1,B161&lt;=Preços!$R$1),Preços!$R$1,IF(AND(B161&gt;Preços!$R$1,B161&lt;=Preços!$S$1),Preços!$S$1,IF(AND(B161&gt;Preços!$R$1,B161&lt;=Preços!$S$1),Preços!$S$1,IF(AND(B161&gt;Preços!$S$1,B161&lt;=Preços!$T$1),Preços!$T$1,IF(AND(B161&gt;Preços!$T$1,B161&lt;=Preços!$U$1),Preços!$U$1,IF(AND(B161&gt;Preços!$U$1,B161&lt;=Preços!$V$1),Preços!$V$1,IF(AND(B161&gt;Preços!$V$1,B161&lt;=Preços!$W$1),Preços!$W$1,IF(AND(B161&gt;Preços!$W$1,B161&lt;=Preços!$X$1),Preços!$X$1,IF(AND(B161&gt;Preços!$X$1,B161&lt;=Preços!$Y$1),Preços!$Y$1,IF(AND(B161&gt;Preços!$Y$1,B161&lt;=Preços!$Z$1),Preços!$Z$1,IF(AND(B161&gt;Preços!$Z$1,B161&lt;=Preços!$AA$1),Preços!$AA$1,IF(AND(B161&gt;Preços!$AA$1,B161&lt;=Preços!$AB$1),Preços!$AB$1,IF(AND(B161&gt;Preços!$AB$1,B161&lt;=Preços!$AC$1),Preços!$AC$1,IF(AND(B161&gt;Preços!$AC$1,B161&lt;=Preços!$AD$1),Preços!$AD$1,IF(AND(B161&gt;Preços!$AD$1,B161&lt;=Preços!$AE$1),Preços!$AE$1,IF(AND(B161&gt;Preços!$AE$1,B161&lt;=Preços!$AF$1),Preços!$AF$1,IF(AND(B161&gt;Preços!$AF$1,B161&lt;=Preços!$AG$1),Preços!$AG$1,IF(AND(B161&gt;Preços!$AG$1,B161&lt;=Preços!$AH$1),Preços!$AH$1))))))))))))))))))))))</f>
        <v>0.9</v>
      </c>
      <c r="D161" s="14" t="str">
        <f>IFERROR(VLOOKUP($A161&amp;D$1,output!$A:$B,2,0)," -")</f>
        <v>CorreiosImpresso EconômicoRSMódico</v>
      </c>
      <c r="E161" s="18">
        <f>IFERROR(VLOOKUP(D161,Preços!$A:$AH,MATCH($C161,Preços!$1:$1),0)," -")</f>
        <v>12.4</v>
      </c>
      <c r="F161" s="14" t="str">
        <f>IFERROR(VLOOKUP($A161&amp;F$1,output!$A:$B,2,0)," -")</f>
        <v>Dialogo LogisticaDialogo StandardRSINTERIOR I</v>
      </c>
      <c r="G161" s="18">
        <f>IFERROR(VLOOKUP(F161,Preços!$A:$AH,MATCH($C161,Preços!$1:$1),0)," -")</f>
        <v>6.88</v>
      </c>
      <c r="H161" s="14" t="str">
        <f>IFERROR(VLOOKUP($A161&amp;H$1,output!$A:$B,2,0)," -")</f>
        <v xml:space="preserve"> -</v>
      </c>
      <c r="I161" s="18" t="str">
        <f>IFERROR(VLOOKUP(H161,Preços!$A:$AH,MATCH($C161,Preços!$1:$1),0)," -")</f>
        <v xml:space="preserve"> -</v>
      </c>
      <c r="J161" s="14" t="str">
        <f>IFERROR(VLOOKUP($A161&amp;J$1,output!$A:$B,2,0)," -")</f>
        <v>JadlogJadlog RodoviarioRSCapital</v>
      </c>
      <c r="K161" s="18">
        <f>IFERROR(VLOOKUP(J161,Preços!$A:$AH,MATCH($C161,Preços!$1:$1),0)," -")</f>
        <v>10.5</v>
      </c>
      <c r="L161" s="14" t="str">
        <f>IFERROR(VLOOKUP($A161&amp;L$1,output!$A:$B,2,0)," -")</f>
        <v xml:space="preserve"> -</v>
      </c>
      <c r="M161" s="18" t="str">
        <f>IFERROR(VLOOKUP(L161,Preços!$A:$AH,MATCH($C161,Preços!$1:$1),0)," -")</f>
        <v xml:space="preserve"> -</v>
      </c>
      <c r="N161" s="14" t="str">
        <f>IFERROR(VLOOKUP($A161&amp;N$1,output!$A:$B,2,0)," -")</f>
        <v xml:space="preserve"> -</v>
      </c>
      <c r="O161" s="18" t="str">
        <f>IFERROR(VLOOKUP(N161,Preços!$A:$AH,MATCH($C161,Preços!$1:$1),0)," -")</f>
        <v xml:space="preserve"> -</v>
      </c>
      <c r="P161" s="14" t="str">
        <f>IFERROR(VLOOKUP($A161&amp;P$1,output!$A:$B,2,0)," -")</f>
        <v xml:space="preserve"> -</v>
      </c>
      <c r="Q161" s="18" t="str">
        <f>IFERROR(VLOOKUP(P161,Preços!$A:$AH,MATCH($C161,Preços!$1:$1),0)," -")</f>
        <v xml:space="preserve"> -</v>
      </c>
      <c r="R161" s="14" t="str">
        <f>IFERROR(VLOOKUP($A161&amp;R$1,output!$A:$B,2,0)," -")</f>
        <v xml:space="preserve"> -</v>
      </c>
      <c r="S161" s="18" t="str">
        <f>IFERROR(VLOOKUP(R161,Preços!$A:$AH,MATCH($C161,Preços!$1:$1),0)," -")</f>
        <v xml:space="preserve"> -</v>
      </c>
      <c r="T161" s="14" t="str">
        <f>IFERROR(VLOOKUP($A161&amp;T$1,output!$A:$B,2,0)," -")</f>
        <v>SpeedlogSpeedlog StandardRSInterior</v>
      </c>
      <c r="U161" s="18">
        <f>IFERROR(VLOOKUP(T161,Preços!$A:$AH,MATCH($C161,Preços!$1:$1),0)," -")</f>
        <v>21.62</v>
      </c>
      <c r="V161" s="14" t="str">
        <f>IFERROR(VLOOKUP($A161&amp;V$1,output!$A:$B,2,0)," -")</f>
        <v xml:space="preserve"> -</v>
      </c>
      <c r="W161" s="18" t="str">
        <f>IFERROR(VLOOKUP(V161,Preços!$A:$AH,MATCH($C161,Preços!$1:$1),0)," -")</f>
        <v xml:space="preserve"> -</v>
      </c>
      <c r="X161" s="22" t="str">
        <f t="shared" si="4"/>
        <v>Dialogo Logistica</v>
      </c>
      <c r="Y161" s="21">
        <f t="shared" si="5"/>
        <v>6.88</v>
      </c>
    </row>
    <row r="162" spans="1:25" x14ac:dyDescent="0.25">
      <c r="A162" s="16">
        <v>95034970</v>
      </c>
      <c r="B162" s="17">
        <v>0.9</v>
      </c>
      <c r="C162">
        <f>IF(AND(B162&gt;Preços!$M$1,B162&lt;=Preços!$N$1),Preços!$N$1,IF(AND(B162&gt;Preços!$N$1,B162&lt;=Preços!$O$1),Preços!$O$1,IF(AND(B162&gt;Preços!$O$1,B162&lt;=Preços!$P$1),Preços!$P$1,IF(AND(B162&gt;Preços!$P$1,B162&lt;=Preços!$Q$1),Preços!$Q$1,IF(AND(B162&gt;Preços!$Q$1,B162&lt;=Preços!$R$1),Preços!$R$1,IF(AND(B162&gt;Preços!$R$1,B162&lt;=Preços!$S$1),Preços!$S$1,IF(AND(B162&gt;Preços!$R$1,B162&lt;=Preços!$S$1),Preços!$S$1,IF(AND(B162&gt;Preços!$S$1,B162&lt;=Preços!$T$1),Preços!$T$1,IF(AND(B162&gt;Preços!$T$1,B162&lt;=Preços!$U$1),Preços!$U$1,IF(AND(B162&gt;Preços!$U$1,B162&lt;=Preços!$V$1),Preços!$V$1,IF(AND(B162&gt;Preços!$V$1,B162&lt;=Preços!$W$1),Preços!$W$1,IF(AND(B162&gt;Preços!$W$1,B162&lt;=Preços!$X$1),Preços!$X$1,IF(AND(B162&gt;Preços!$X$1,B162&lt;=Preços!$Y$1),Preços!$Y$1,IF(AND(B162&gt;Preços!$Y$1,B162&lt;=Preços!$Z$1),Preços!$Z$1,IF(AND(B162&gt;Preços!$Z$1,B162&lt;=Preços!$AA$1),Preços!$AA$1,IF(AND(B162&gt;Preços!$AA$1,B162&lt;=Preços!$AB$1),Preços!$AB$1,IF(AND(B162&gt;Preços!$AB$1,B162&lt;=Preços!$AC$1),Preços!$AC$1,IF(AND(B162&gt;Preços!$AC$1,B162&lt;=Preços!$AD$1),Preços!$AD$1,IF(AND(B162&gt;Preços!$AD$1,B162&lt;=Preços!$AE$1),Preços!$AE$1,IF(AND(B162&gt;Preços!$AE$1,B162&lt;=Preços!$AF$1),Preços!$AF$1,IF(AND(B162&gt;Preços!$AF$1,B162&lt;=Preços!$AG$1),Preços!$AG$1,IF(AND(B162&gt;Preços!$AG$1,B162&lt;=Preços!$AH$1),Preços!$AH$1))))))))))))))))))))))</f>
        <v>0.9</v>
      </c>
      <c r="D162" s="14" t="str">
        <f>IFERROR(VLOOKUP($A162&amp;D$1,output!$A:$B,2,0)," -")</f>
        <v>CorreiosImpresso EconômicoRSMódico</v>
      </c>
      <c r="E162" s="18">
        <f>IFERROR(VLOOKUP(D162,Preços!$A:$AH,MATCH($C162,Preços!$1:$1),0)," -")</f>
        <v>12.4</v>
      </c>
      <c r="F162" s="14" t="str">
        <f>IFERROR(VLOOKUP($A162&amp;F$1,output!$A:$B,2,0)," -")</f>
        <v>Dialogo LogisticaDialogo StandardRSINTERIOR I</v>
      </c>
      <c r="G162" s="18">
        <f>IFERROR(VLOOKUP(F162,Preços!$A:$AH,MATCH($C162,Preços!$1:$1),0)," -")</f>
        <v>6.88</v>
      </c>
      <c r="H162" s="14" t="str">
        <f>IFERROR(VLOOKUP($A162&amp;H$1,output!$A:$B,2,0)," -")</f>
        <v>Flash CourierFlash Courier PACRSInterior</v>
      </c>
      <c r="I162" s="18">
        <f>IFERROR(VLOOKUP(H162,Preços!$A:$AH,MATCH($C162,Preços!$1:$1),0)," -")</f>
        <v>8.5</v>
      </c>
      <c r="J162" s="14" t="str">
        <f>IFERROR(VLOOKUP($A162&amp;J$1,output!$A:$B,2,0)," -")</f>
        <v>JadlogJadlog RodoviarioRSCapital</v>
      </c>
      <c r="K162" s="18">
        <f>IFERROR(VLOOKUP(J162,Preços!$A:$AH,MATCH($C162,Preços!$1:$1),0)," -")</f>
        <v>10.5</v>
      </c>
      <c r="L162" s="14" t="str">
        <f>IFERROR(VLOOKUP($A162&amp;L$1,output!$A:$B,2,0)," -")</f>
        <v xml:space="preserve"> -</v>
      </c>
      <c r="M162" s="18" t="str">
        <f>IFERROR(VLOOKUP(L162,Preços!$A:$AH,MATCH($C162,Preços!$1:$1),0)," -")</f>
        <v xml:space="preserve"> -</v>
      </c>
      <c r="N162" s="14" t="str">
        <f>IFERROR(VLOOKUP($A162&amp;N$1,output!$A:$B,2,0)," -")</f>
        <v xml:space="preserve"> -</v>
      </c>
      <c r="O162" s="18" t="str">
        <f>IFERROR(VLOOKUP(N162,Preços!$A:$AH,MATCH($C162,Preços!$1:$1),0)," -")</f>
        <v xml:space="preserve"> -</v>
      </c>
      <c r="P162" s="14" t="str">
        <f>IFERROR(VLOOKUP($A162&amp;P$1,output!$A:$B,2,0)," -")</f>
        <v xml:space="preserve"> -</v>
      </c>
      <c r="Q162" s="18" t="str">
        <f>IFERROR(VLOOKUP(P162,Preços!$A:$AH,MATCH($C162,Preços!$1:$1),0)," -")</f>
        <v xml:space="preserve"> -</v>
      </c>
      <c r="R162" s="14" t="str">
        <f>IFERROR(VLOOKUP($A162&amp;R$1,output!$A:$B,2,0)," -")</f>
        <v xml:space="preserve"> -</v>
      </c>
      <c r="S162" s="18" t="str">
        <f>IFERROR(VLOOKUP(R162,Preços!$A:$AH,MATCH($C162,Preços!$1:$1),0)," -")</f>
        <v xml:space="preserve"> -</v>
      </c>
      <c r="T162" s="14" t="str">
        <f>IFERROR(VLOOKUP($A162&amp;T$1,output!$A:$B,2,0)," -")</f>
        <v>SpeedlogSpeedlog StandardRSInterior</v>
      </c>
      <c r="U162" s="18">
        <f>IFERROR(VLOOKUP(T162,Preços!$A:$AH,MATCH($C162,Preços!$1:$1),0)," -")</f>
        <v>21.62</v>
      </c>
      <c r="V162" s="14" t="str">
        <f>IFERROR(VLOOKUP($A162&amp;V$1,output!$A:$B,2,0)," -")</f>
        <v>TransfolhaTransfolha TerrestreRSINT 1</v>
      </c>
      <c r="W162" s="18">
        <f>IFERROR(VLOOKUP(V162,Preços!$A:$AH,MATCH($C162,Preços!$1:$1),0)," -")</f>
        <v>15.24</v>
      </c>
      <c r="X162" s="22" t="str">
        <f t="shared" si="4"/>
        <v>Dialogo Logistica</v>
      </c>
      <c r="Y162" s="21">
        <f t="shared" si="5"/>
        <v>6.88</v>
      </c>
    </row>
    <row r="163" spans="1:25" x14ac:dyDescent="0.25">
      <c r="A163" s="16">
        <v>95900182</v>
      </c>
      <c r="B163" s="17">
        <v>0.9</v>
      </c>
      <c r="C163">
        <f>IF(AND(B163&gt;Preços!$M$1,B163&lt;=Preços!$N$1),Preços!$N$1,IF(AND(B163&gt;Preços!$N$1,B163&lt;=Preços!$O$1),Preços!$O$1,IF(AND(B163&gt;Preços!$O$1,B163&lt;=Preços!$P$1),Preços!$P$1,IF(AND(B163&gt;Preços!$P$1,B163&lt;=Preços!$Q$1),Preços!$Q$1,IF(AND(B163&gt;Preços!$Q$1,B163&lt;=Preços!$R$1),Preços!$R$1,IF(AND(B163&gt;Preços!$R$1,B163&lt;=Preços!$S$1),Preços!$S$1,IF(AND(B163&gt;Preços!$R$1,B163&lt;=Preços!$S$1),Preços!$S$1,IF(AND(B163&gt;Preços!$S$1,B163&lt;=Preços!$T$1),Preços!$T$1,IF(AND(B163&gt;Preços!$T$1,B163&lt;=Preços!$U$1),Preços!$U$1,IF(AND(B163&gt;Preços!$U$1,B163&lt;=Preços!$V$1),Preços!$V$1,IF(AND(B163&gt;Preços!$V$1,B163&lt;=Preços!$W$1),Preços!$W$1,IF(AND(B163&gt;Preços!$W$1,B163&lt;=Preços!$X$1),Preços!$X$1,IF(AND(B163&gt;Preços!$X$1,B163&lt;=Preços!$Y$1),Preços!$Y$1,IF(AND(B163&gt;Preços!$Y$1,B163&lt;=Preços!$Z$1),Preços!$Z$1,IF(AND(B163&gt;Preços!$Z$1,B163&lt;=Preços!$AA$1),Preços!$AA$1,IF(AND(B163&gt;Preços!$AA$1,B163&lt;=Preços!$AB$1),Preços!$AB$1,IF(AND(B163&gt;Preços!$AB$1,B163&lt;=Preços!$AC$1),Preços!$AC$1,IF(AND(B163&gt;Preços!$AC$1,B163&lt;=Preços!$AD$1),Preços!$AD$1,IF(AND(B163&gt;Preços!$AD$1,B163&lt;=Preços!$AE$1),Preços!$AE$1,IF(AND(B163&gt;Preços!$AE$1,B163&lt;=Preços!$AF$1),Preços!$AF$1,IF(AND(B163&gt;Preços!$AF$1,B163&lt;=Preços!$AG$1),Preços!$AG$1,IF(AND(B163&gt;Preços!$AG$1,B163&lt;=Preços!$AH$1),Preços!$AH$1))))))))))))))))))))))</f>
        <v>0.9</v>
      </c>
      <c r="D163" s="14" t="str">
        <f>IFERROR(VLOOKUP($A163&amp;D$1,output!$A:$B,2,0)," -")</f>
        <v>CorreiosImpresso EconômicoRSMódico</v>
      </c>
      <c r="E163" s="18">
        <f>IFERROR(VLOOKUP(D163,Preços!$A:$AH,MATCH($C163,Preços!$1:$1),0)," -")</f>
        <v>12.4</v>
      </c>
      <c r="F163" s="14" t="str">
        <f>IFERROR(VLOOKUP($A163&amp;F$1,output!$A:$B,2,0)," -")</f>
        <v>Dialogo LogisticaDialogo StandardRSINTERIOR I</v>
      </c>
      <c r="G163" s="18">
        <f>IFERROR(VLOOKUP(F163,Preços!$A:$AH,MATCH($C163,Preços!$1:$1),0)," -")</f>
        <v>6.88</v>
      </c>
      <c r="H163" s="14" t="str">
        <f>IFERROR(VLOOKUP($A163&amp;H$1,output!$A:$B,2,0)," -")</f>
        <v xml:space="preserve"> -</v>
      </c>
      <c r="I163" s="18" t="str">
        <f>IFERROR(VLOOKUP(H163,Preços!$A:$AH,MATCH($C163,Preços!$1:$1),0)," -")</f>
        <v xml:space="preserve"> -</v>
      </c>
      <c r="J163" s="14" t="str">
        <f>IFERROR(VLOOKUP($A163&amp;J$1,output!$A:$B,2,0)," -")</f>
        <v>JadlogJadlog RodoviarioRSCapital</v>
      </c>
      <c r="K163" s="18">
        <f>IFERROR(VLOOKUP(J163,Preços!$A:$AH,MATCH($C163,Preços!$1:$1),0)," -")</f>
        <v>10.5</v>
      </c>
      <c r="L163" s="14" t="str">
        <f>IFERROR(VLOOKUP($A163&amp;L$1,output!$A:$B,2,0)," -")</f>
        <v xml:space="preserve"> -</v>
      </c>
      <c r="M163" s="18" t="str">
        <f>IFERROR(VLOOKUP(L163,Preços!$A:$AH,MATCH($C163,Preços!$1:$1),0)," -")</f>
        <v xml:space="preserve"> -</v>
      </c>
      <c r="N163" s="14" t="str">
        <f>IFERROR(VLOOKUP($A163&amp;N$1,output!$A:$B,2,0)," -")</f>
        <v xml:space="preserve"> -</v>
      </c>
      <c r="O163" s="18" t="str">
        <f>IFERROR(VLOOKUP(N163,Preços!$A:$AH,MATCH($C163,Preços!$1:$1),0)," -")</f>
        <v xml:space="preserve"> -</v>
      </c>
      <c r="P163" s="14" t="str">
        <f>IFERROR(VLOOKUP($A163&amp;P$1,output!$A:$B,2,0)," -")</f>
        <v xml:space="preserve"> -</v>
      </c>
      <c r="Q163" s="18" t="str">
        <f>IFERROR(VLOOKUP(P163,Preços!$A:$AH,MATCH($C163,Preços!$1:$1),0)," -")</f>
        <v xml:space="preserve"> -</v>
      </c>
      <c r="R163" s="14" t="str">
        <f>IFERROR(VLOOKUP($A163&amp;R$1,output!$A:$B,2,0)," -")</f>
        <v xml:space="preserve"> -</v>
      </c>
      <c r="S163" s="18" t="str">
        <f>IFERROR(VLOOKUP(R163,Preços!$A:$AH,MATCH($C163,Preços!$1:$1),0)," -")</f>
        <v xml:space="preserve"> -</v>
      </c>
      <c r="T163" s="14" t="str">
        <f>IFERROR(VLOOKUP($A163&amp;T$1,output!$A:$B,2,0)," -")</f>
        <v>SpeedlogSpeedlog StandardRSInterior</v>
      </c>
      <c r="U163" s="18">
        <f>IFERROR(VLOOKUP(T163,Preços!$A:$AH,MATCH($C163,Preços!$1:$1),0)," -")</f>
        <v>21.62</v>
      </c>
      <c r="V163" s="14" t="str">
        <f>IFERROR(VLOOKUP($A163&amp;V$1,output!$A:$B,2,0)," -")</f>
        <v>TransfolhaTransfolha TerrestreRSINT 1</v>
      </c>
      <c r="W163" s="18">
        <f>IFERROR(VLOOKUP(V163,Preços!$A:$AH,MATCH($C163,Preços!$1:$1),0)," -")</f>
        <v>15.24</v>
      </c>
      <c r="X163" s="22" t="str">
        <f t="shared" si="4"/>
        <v>Dialogo Logistica</v>
      </c>
      <c r="Y163" s="21">
        <f t="shared" si="5"/>
        <v>6.88</v>
      </c>
    </row>
    <row r="164" spans="1:25" x14ac:dyDescent="0.25">
      <c r="A164" s="16">
        <v>91501970</v>
      </c>
      <c r="B164" s="17">
        <v>0.9</v>
      </c>
      <c r="C164">
        <f>IF(AND(B164&gt;Preços!$M$1,B164&lt;=Preços!$N$1),Preços!$N$1,IF(AND(B164&gt;Preços!$N$1,B164&lt;=Preços!$O$1),Preços!$O$1,IF(AND(B164&gt;Preços!$O$1,B164&lt;=Preços!$P$1),Preços!$P$1,IF(AND(B164&gt;Preços!$P$1,B164&lt;=Preços!$Q$1),Preços!$Q$1,IF(AND(B164&gt;Preços!$Q$1,B164&lt;=Preços!$R$1),Preços!$R$1,IF(AND(B164&gt;Preços!$R$1,B164&lt;=Preços!$S$1),Preços!$S$1,IF(AND(B164&gt;Preços!$R$1,B164&lt;=Preços!$S$1),Preços!$S$1,IF(AND(B164&gt;Preços!$S$1,B164&lt;=Preços!$T$1),Preços!$T$1,IF(AND(B164&gt;Preços!$T$1,B164&lt;=Preços!$U$1),Preços!$U$1,IF(AND(B164&gt;Preços!$U$1,B164&lt;=Preços!$V$1),Preços!$V$1,IF(AND(B164&gt;Preços!$V$1,B164&lt;=Preços!$W$1),Preços!$W$1,IF(AND(B164&gt;Preços!$W$1,B164&lt;=Preços!$X$1),Preços!$X$1,IF(AND(B164&gt;Preços!$X$1,B164&lt;=Preços!$Y$1),Preços!$Y$1,IF(AND(B164&gt;Preços!$Y$1,B164&lt;=Preços!$Z$1),Preços!$Z$1,IF(AND(B164&gt;Preços!$Z$1,B164&lt;=Preços!$AA$1),Preços!$AA$1,IF(AND(B164&gt;Preços!$AA$1,B164&lt;=Preços!$AB$1),Preços!$AB$1,IF(AND(B164&gt;Preços!$AB$1,B164&lt;=Preços!$AC$1),Preços!$AC$1,IF(AND(B164&gt;Preços!$AC$1,B164&lt;=Preços!$AD$1),Preços!$AD$1,IF(AND(B164&gt;Preços!$AD$1,B164&lt;=Preços!$AE$1),Preços!$AE$1,IF(AND(B164&gt;Preços!$AE$1,B164&lt;=Preços!$AF$1),Preços!$AF$1,IF(AND(B164&gt;Preços!$AF$1,B164&lt;=Preços!$AG$1),Preços!$AG$1,IF(AND(B164&gt;Preços!$AG$1,B164&lt;=Preços!$AH$1),Preços!$AH$1))))))))))))))))))))))</f>
        <v>0.9</v>
      </c>
      <c r="D164" s="14" t="str">
        <f>IFERROR(VLOOKUP($A164&amp;D$1,output!$A:$B,2,0)," -")</f>
        <v>CorreiosImpresso EconômicoRSMódico</v>
      </c>
      <c r="E164" s="18">
        <f>IFERROR(VLOOKUP(D164,Preços!$A:$AH,MATCH($C164,Preços!$1:$1),0)," -")</f>
        <v>12.4</v>
      </c>
      <c r="F164" s="14" t="str">
        <f>IFERROR(VLOOKUP($A164&amp;F$1,output!$A:$B,2,0)," -")</f>
        <v>Dialogo LogisticaDialogo StandardRSCAPITAL</v>
      </c>
      <c r="G164" s="18">
        <f>IFERROR(VLOOKUP(F164,Preços!$A:$AH,MATCH($C164,Preços!$1:$1),0)," -")</f>
        <v>4.66</v>
      </c>
      <c r="H164" s="14" t="str">
        <f>IFERROR(VLOOKUP($A164&amp;H$1,output!$A:$B,2,0)," -")</f>
        <v>Flash CourierFlash Courier PACRSCapital</v>
      </c>
      <c r="I164" s="18">
        <f>IFERROR(VLOOKUP(H164,Preços!$A:$AH,MATCH($C164,Preços!$1:$1),0)," -")</f>
        <v>5.5</v>
      </c>
      <c r="J164" s="14" t="str">
        <f>IFERROR(VLOOKUP($A164&amp;J$1,output!$A:$B,2,0)," -")</f>
        <v>JadlogJadlog RodoviarioRSCapital</v>
      </c>
      <c r="K164" s="18">
        <f>IFERROR(VLOOKUP(J164,Preços!$A:$AH,MATCH($C164,Preços!$1:$1),0)," -")</f>
        <v>10.5</v>
      </c>
      <c r="L164" s="14" t="str">
        <f>IFERROR(VLOOKUP($A164&amp;L$1,output!$A:$B,2,0)," -")</f>
        <v xml:space="preserve"> -</v>
      </c>
      <c r="M164" s="18" t="str">
        <f>IFERROR(VLOOKUP(L164,Preços!$A:$AH,MATCH($C164,Preços!$1:$1),0)," -")</f>
        <v xml:space="preserve"> -</v>
      </c>
      <c r="N164" s="14" t="str">
        <f>IFERROR(VLOOKUP($A164&amp;N$1,output!$A:$B,2,0)," -")</f>
        <v xml:space="preserve"> -</v>
      </c>
      <c r="O164" s="18" t="str">
        <f>IFERROR(VLOOKUP(N164,Preços!$A:$AH,MATCH($C164,Preços!$1:$1),0)," -")</f>
        <v xml:space="preserve"> -</v>
      </c>
      <c r="P164" s="14" t="str">
        <f>IFERROR(VLOOKUP($A164&amp;P$1,output!$A:$B,2,0)," -")</f>
        <v xml:space="preserve"> -</v>
      </c>
      <c r="Q164" s="18" t="str">
        <f>IFERROR(VLOOKUP(P164,Preços!$A:$AH,MATCH($C164,Preços!$1:$1),0)," -")</f>
        <v xml:space="preserve"> -</v>
      </c>
      <c r="R164" s="14" t="str">
        <f>IFERROR(VLOOKUP($A164&amp;R$1,output!$A:$B,2,0)," -")</f>
        <v xml:space="preserve"> -</v>
      </c>
      <c r="S164" s="18" t="str">
        <f>IFERROR(VLOOKUP(R164,Preços!$A:$AH,MATCH($C164,Preços!$1:$1),0)," -")</f>
        <v xml:space="preserve"> -</v>
      </c>
      <c r="T164" s="14" t="str">
        <f>IFERROR(VLOOKUP($A164&amp;T$1,output!$A:$B,2,0)," -")</f>
        <v>SpeedlogSpeedlog StandardRSCapital</v>
      </c>
      <c r="U164" s="18">
        <f>IFERROR(VLOOKUP(T164,Preços!$A:$AH,MATCH($C164,Preços!$1:$1),0)," -")</f>
        <v>20.58</v>
      </c>
      <c r="V164" s="14" t="str">
        <f>IFERROR(VLOOKUP($A164&amp;V$1,output!$A:$B,2,0)," -")</f>
        <v>TransfolhaTransfolha TerrestreRSCAP</v>
      </c>
      <c r="W164" s="18">
        <f>IFERROR(VLOOKUP(V164,Preços!$A:$AH,MATCH($C164,Preços!$1:$1),0)," -")</f>
        <v>10.16</v>
      </c>
      <c r="X164" s="22" t="str">
        <f t="shared" si="4"/>
        <v>Dialogo Logistica</v>
      </c>
      <c r="Y164" s="21">
        <f t="shared" si="5"/>
        <v>4.66</v>
      </c>
    </row>
    <row r="165" spans="1:25" x14ac:dyDescent="0.25">
      <c r="A165" s="16">
        <v>95170432</v>
      </c>
      <c r="B165" s="17">
        <v>0.9</v>
      </c>
      <c r="C165">
        <f>IF(AND(B165&gt;Preços!$M$1,B165&lt;=Preços!$N$1),Preços!$N$1,IF(AND(B165&gt;Preços!$N$1,B165&lt;=Preços!$O$1),Preços!$O$1,IF(AND(B165&gt;Preços!$O$1,B165&lt;=Preços!$P$1),Preços!$P$1,IF(AND(B165&gt;Preços!$P$1,B165&lt;=Preços!$Q$1),Preços!$Q$1,IF(AND(B165&gt;Preços!$Q$1,B165&lt;=Preços!$R$1),Preços!$R$1,IF(AND(B165&gt;Preços!$R$1,B165&lt;=Preços!$S$1),Preços!$S$1,IF(AND(B165&gt;Preços!$R$1,B165&lt;=Preços!$S$1),Preços!$S$1,IF(AND(B165&gt;Preços!$S$1,B165&lt;=Preços!$T$1),Preços!$T$1,IF(AND(B165&gt;Preços!$T$1,B165&lt;=Preços!$U$1),Preços!$U$1,IF(AND(B165&gt;Preços!$U$1,B165&lt;=Preços!$V$1),Preços!$V$1,IF(AND(B165&gt;Preços!$V$1,B165&lt;=Preços!$W$1),Preços!$W$1,IF(AND(B165&gt;Preços!$W$1,B165&lt;=Preços!$X$1),Preços!$X$1,IF(AND(B165&gt;Preços!$X$1,B165&lt;=Preços!$Y$1),Preços!$Y$1,IF(AND(B165&gt;Preços!$Y$1,B165&lt;=Preços!$Z$1),Preços!$Z$1,IF(AND(B165&gt;Preços!$Z$1,B165&lt;=Preços!$AA$1),Preços!$AA$1,IF(AND(B165&gt;Preços!$AA$1,B165&lt;=Preços!$AB$1),Preços!$AB$1,IF(AND(B165&gt;Preços!$AB$1,B165&lt;=Preços!$AC$1),Preços!$AC$1,IF(AND(B165&gt;Preços!$AC$1,B165&lt;=Preços!$AD$1),Preços!$AD$1,IF(AND(B165&gt;Preços!$AD$1,B165&lt;=Preços!$AE$1),Preços!$AE$1,IF(AND(B165&gt;Preços!$AE$1,B165&lt;=Preços!$AF$1),Preços!$AF$1,IF(AND(B165&gt;Preços!$AF$1,B165&lt;=Preços!$AG$1),Preços!$AG$1,IF(AND(B165&gt;Preços!$AG$1,B165&lt;=Preços!$AH$1),Preços!$AH$1))))))))))))))))))))))</f>
        <v>0.9</v>
      </c>
      <c r="D165" s="14" t="str">
        <f>IFERROR(VLOOKUP($A165&amp;D$1,output!$A:$B,2,0)," -")</f>
        <v>CorreiosImpresso EconômicoRSMódico</v>
      </c>
      <c r="E165" s="18">
        <f>IFERROR(VLOOKUP(D165,Preços!$A:$AH,MATCH($C165,Preços!$1:$1),0)," -")</f>
        <v>12.4</v>
      </c>
      <c r="F165" s="14" t="str">
        <f>IFERROR(VLOOKUP($A165&amp;F$1,output!$A:$B,2,0)," -")</f>
        <v>Dialogo LogisticaDialogo StandardRSINTERIOR I</v>
      </c>
      <c r="G165" s="18">
        <f>IFERROR(VLOOKUP(F165,Preços!$A:$AH,MATCH($C165,Preços!$1:$1),0)," -")</f>
        <v>6.88</v>
      </c>
      <c r="H165" s="14" t="str">
        <f>IFERROR(VLOOKUP($A165&amp;H$1,output!$A:$B,2,0)," -")</f>
        <v xml:space="preserve"> -</v>
      </c>
      <c r="I165" s="18" t="str">
        <f>IFERROR(VLOOKUP(H165,Preços!$A:$AH,MATCH($C165,Preços!$1:$1),0)," -")</f>
        <v xml:space="preserve"> -</v>
      </c>
      <c r="J165" s="14" t="str">
        <f>IFERROR(VLOOKUP($A165&amp;J$1,output!$A:$B,2,0)," -")</f>
        <v>JadlogJadlog RodoviarioRSCapital</v>
      </c>
      <c r="K165" s="18">
        <f>IFERROR(VLOOKUP(J165,Preços!$A:$AH,MATCH($C165,Preços!$1:$1),0)," -")</f>
        <v>10.5</v>
      </c>
      <c r="L165" s="14" t="str">
        <f>IFERROR(VLOOKUP($A165&amp;L$1,output!$A:$B,2,0)," -")</f>
        <v xml:space="preserve"> -</v>
      </c>
      <c r="M165" s="18" t="str">
        <f>IFERROR(VLOOKUP(L165,Preços!$A:$AH,MATCH($C165,Preços!$1:$1),0)," -")</f>
        <v xml:space="preserve"> -</v>
      </c>
      <c r="N165" s="14" t="str">
        <f>IFERROR(VLOOKUP($A165&amp;N$1,output!$A:$B,2,0)," -")</f>
        <v xml:space="preserve"> -</v>
      </c>
      <c r="O165" s="18" t="str">
        <f>IFERROR(VLOOKUP(N165,Preços!$A:$AH,MATCH($C165,Preços!$1:$1),0)," -")</f>
        <v xml:space="preserve"> -</v>
      </c>
      <c r="P165" s="14" t="str">
        <f>IFERROR(VLOOKUP($A165&amp;P$1,output!$A:$B,2,0)," -")</f>
        <v xml:space="preserve"> -</v>
      </c>
      <c r="Q165" s="18" t="str">
        <f>IFERROR(VLOOKUP(P165,Preços!$A:$AH,MATCH($C165,Preços!$1:$1),0)," -")</f>
        <v xml:space="preserve"> -</v>
      </c>
      <c r="R165" s="14" t="str">
        <f>IFERROR(VLOOKUP($A165&amp;R$1,output!$A:$B,2,0)," -")</f>
        <v xml:space="preserve"> -</v>
      </c>
      <c r="S165" s="18" t="str">
        <f>IFERROR(VLOOKUP(R165,Preços!$A:$AH,MATCH($C165,Preços!$1:$1),0)," -")</f>
        <v xml:space="preserve"> -</v>
      </c>
      <c r="T165" s="14" t="str">
        <f>IFERROR(VLOOKUP($A165&amp;T$1,output!$A:$B,2,0)," -")</f>
        <v>SpeedlogSpeedlog StandardRSInterior</v>
      </c>
      <c r="U165" s="18">
        <f>IFERROR(VLOOKUP(T165,Preços!$A:$AH,MATCH($C165,Preços!$1:$1),0)," -")</f>
        <v>21.62</v>
      </c>
      <c r="V165" s="14" t="str">
        <f>IFERROR(VLOOKUP($A165&amp;V$1,output!$A:$B,2,0)," -")</f>
        <v xml:space="preserve"> -</v>
      </c>
      <c r="W165" s="18" t="str">
        <f>IFERROR(VLOOKUP(V165,Preços!$A:$AH,MATCH($C165,Preços!$1:$1),0)," -")</f>
        <v xml:space="preserve"> -</v>
      </c>
      <c r="X165" s="22" t="str">
        <f t="shared" si="4"/>
        <v>Dialogo Logistica</v>
      </c>
      <c r="Y165" s="21">
        <f t="shared" si="5"/>
        <v>6.88</v>
      </c>
    </row>
    <row r="166" spans="1:25" x14ac:dyDescent="0.25">
      <c r="A166" s="16">
        <v>95900188</v>
      </c>
      <c r="B166" s="17">
        <v>0.9</v>
      </c>
      <c r="C166">
        <f>IF(AND(B166&gt;Preços!$M$1,B166&lt;=Preços!$N$1),Preços!$N$1,IF(AND(B166&gt;Preços!$N$1,B166&lt;=Preços!$O$1),Preços!$O$1,IF(AND(B166&gt;Preços!$O$1,B166&lt;=Preços!$P$1),Preços!$P$1,IF(AND(B166&gt;Preços!$P$1,B166&lt;=Preços!$Q$1),Preços!$Q$1,IF(AND(B166&gt;Preços!$Q$1,B166&lt;=Preços!$R$1),Preços!$R$1,IF(AND(B166&gt;Preços!$R$1,B166&lt;=Preços!$S$1),Preços!$S$1,IF(AND(B166&gt;Preços!$R$1,B166&lt;=Preços!$S$1),Preços!$S$1,IF(AND(B166&gt;Preços!$S$1,B166&lt;=Preços!$T$1),Preços!$T$1,IF(AND(B166&gt;Preços!$T$1,B166&lt;=Preços!$U$1),Preços!$U$1,IF(AND(B166&gt;Preços!$U$1,B166&lt;=Preços!$V$1),Preços!$V$1,IF(AND(B166&gt;Preços!$V$1,B166&lt;=Preços!$W$1),Preços!$W$1,IF(AND(B166&gt;Preços!$W$1,B166&lt;=Preços!$X$1),Preços!$X$1,IF(AND(B166&gt;Preços!$X$1,B166&lt;=Preços!$Y$1),Preços!$Y$1,IF(AND(B166&gt;Preços!$Y$1,B166&lt;=Preços!$Z$1),Preços!$Z$1,IF(AND(B166&gt;Preços!$Z$1,B166&lt;=Preços!$AA$1),Preços!$AA$1,IF(AND(B166&gt;Preços!$AA$1,B166&lt;=Preços!$AB$1),Preços!$AB$1,IF(AND(B166&gt;Preços!$AB$1,B166&lt;=Preços!$AC$1),Preços!$AC$1,IF(AND(B166&gt;Preços!$AC$1,B166&lt;=Preços!$AD$1),Preços!$AD$1,IF(AND(B166&gt;Preços!$AD$1,B166&lt;=Preços!$AE$1),Preços!$AE$1,IF(AND(B166&gt;Preços!$AE$1,B166&lt;=Preços!$AF$1),Preços!$AF$1,IF(AND(B166&gt;Preços!$AF$1,B166&lt;=Preços!$AG$1),Preços!$AG$1,IF(AND(B166&gt;Preços!$AG$1,B166&lt;=Preços!$AH$1),Preços!$AH$1))))))))))))))))))))))</f>
        <v>0.9</v>
      </c>
      <c r="D166" s="14" t="str">
        <f>IFERROR(VLOOKUP($A166&amp;D$1,output!$A:$B,2,0)," -")</f>
        <v>CorreiosImpresso EconômicoRSMódico</v>
      </c>
      <c r="E166" s="18">
        <f>IFERROR(VLOOKUP(D166,Preços!$A:$AH,MATCH($C166,Preços!$1:$1),0)," -")</f>
        <v>12.4</v>
      </c>
      <c r="F166" s="14" t="str">
        <f>IFERROR(VLOOKUP($A166&amp;F$1,output!$A:$B,2,0)," -")</f>
        <v>Dialogo LogisticaDialogo StandardRSINTERIOR I</v>
      </c>
      <c r="G166" s="18">
        <f>IFERROR(VLOOKUP(F166,Preços!$A:$AH,MATCH($C166,Preços!$1:$1),0)," -")</f>
        <v>6.88</v>
      </c>
      <c r="H166" s="14" t="str">
        <f>IFERROR(VLOOKUP($A166&amp;H$1,output!$A:$B,2,0)," -")</f>
        <v xml:space="preserve"> -</v>
      </c>
      <c r="I166" s="18" t="str">
        <f>IFERROR(VLOOKUP(H166,Preços!$A:$AH,MATCH($C166,Preços!$1:$1),0)," -")</f>
        <v xml:space="preserve"> -</v>
      </c>
      <c r="J166" s="14" t="str">
        <f>IFERROR(VLOOKUP($A166&amp;J$1,output!$A:$B,2,0)," -")</f>
        <v>JadlogJadlog RodoviarioRSCapital</v>
      </c>
      <c r="K166" s="18">
        <f>IFERROR(VLOOKUP(J166,Preços!$A:$AH,MATCH($C166,Preços!$1:$1),0)," -")</f>
        <v>10.5</v>
      </c>
      <c r="L166" s="14" t="str">
        <f>IFERROR(VLOOKUP($A166&amp;L$1,output!$A:$B,2,0)," -")</f>
        <v xml:space="preserve"> -</v>
      </c>
      <c r="M166" s="18" t="str">
        <f>IFERROR(VLOOKUP(L166,Preços!$A:$AH,MATCH($C166,Preços!$1:$1),0)," -")</f>
        <v xml:space="preserve"> -</v>
      </c>
      <c r="N166" s="14" t="str">
        <f>IFERROR(VLOOKUP($A166&amp;N$1,output!$A:$B,2,0)," -")</f>
        <v xml:space="preserve"> -</v>
      </c>
      <c r="O166" s="18" t="str">
        <f>IFERROR(VLOOKUP(N166,Preços!$A:$AH,MATCH($C166,Preços!$1:$1),0)," -")</f>
        <v xml:space="preserve"> -</v>
      </c>
      <c r="P166" s="14" t="str">
        <f>IFERROR(VLOOKUP($A166&amp;P$1,output!$A:$B,2,0)," -")</f>
        <v xml:space="preserve"> -</v>
      </c>
      <c r="Q166" s="18" t="str">
        <f>IFERROR(VLOOKUP(P166,Preços!$A:$AH,MATCH($C166,Preços!$1:$1),0)," -")</f>
        <v xml:space="preserve"> -</v>
      </c>
      <c r="R166" s="14" t="str">
        <f>IFERROR(VLOOKUP($A166&amp;R$1,output!$A:$B,2,0)," -")</f>
        <v xml:space="preserve"> -</v>
      </c>
      <c r="S166" s="18" t="str">
        <f>IFERROR(VLOOKUP(R166,Preços!$A:$AH,MATCH($C166,Preços!$1:$1),0)," -")</f>
        <v xml:space="preserve"> -</v>
      </c>
      <c r="T166" s="14" t="str">
        <f>IFERROR(VLOOKUP($A166&amp;T$1,output!$A:$B,2,0)," -")</f>
        <v>SpeedlogSpeedlog StandardRSInterior</v>
      </c>
      <c r="U166" s="18">
        <f>IFERROR(VLOOKUP(T166,Preços!$A:$AH,MATCH($C166,Preços!$1:$1),0)," -")</f>
        <v>21.62</v>
      </c>
      <c r="V166" s="14" t="str">
        <f>IFERROR(VLOOKUP($A166&amp;V$1,output!$A:$B,2,0)," -")</f>
        <v>TransfolhaTransfolha TerrestreRSINT 1</v>
      </c>
      <c r="W166" s="18">
        <f>IFERROR(VLOOKUP(V166,Preços!$A:$AH,MATCH($C166,Preços!$1:$1),0)," -")</f>
        <v>15.24</v>
      </c>
      <c r="X166" s="22" t="str">
        <f t="shared" si="4"/>
        <v>Dialogo Logistica</v>
      </c>
      <c r="Y166" s="21">
        <f t="shared" si="5"/>
        <v>6.88</v>
      </c>
    </row>
    <row r="167" spans="1:25" x14ac:dyDescent="0.25">
      <c r="A167" s="16">
        <v>95670000</v>
      </c>
      <c r="B167" s="17">
        <v>0.9</v>
      </c>
      <c r="C167">
        <f>IF(AND(B167&gt;Preços!$M$1,B167&lt;=Preços!$N$1),Preços!$N$1,IF(AND(B167&gt;Preços!$N$1,B167&lt;=Preços!$O$1),Preços!$O$1,IF(AND(B167&gt;Preços!$O$1,B167&lt;=Preços!$P$1),Preços!$P$1,IF(AND(B167&gt;Preços!$P$1,B167&lt;=Preços!$Q$1),Preços!$Q$1,IF(AND(B167&gt;Preços!$Q$1,B167&lt;=Preços!$R$1),Preços!$R$1,IF(AND(B167&gt;Preços!$R$1,B167&lt;=Preços!$S$1),Preços!$S$1,IF(AND(B167&gt;Preços!$R$1,B167&lt;=Preços!$S$1),Preços!$S$1,IF(AND(B167&gt;Preços!$S$1,B167&lt;=Preços!$T$1),Preços!$T$1,IF(AND(B167&gt;Preços!$T$1,B167&lt;=Preços!$U$1),Preços!$U$1,IF(AND(B167&gt;Preços!$U$1,B167&lt;=Preços!$V$1),Preços!$V$1,IF(AND(B167&gt;Preços!$V$1,B167&lt;=Preços!$W$1),Preços!$W$1,IF(AND(B167&gt;Preços!$W$1,B167&lt;=Preços!$X$1),Preços!$X$1,IF(AND(B167&gt;Preços!$X$1,B167&lt;=Preços!$Y$1),Preços!$Y$1,IF(AND(B167&gt;Preços!$Y$1,B167&lt;=Preços!$Z$1),Preços!$Z$1,IF(AND(B167&gt;Preços!$Z$1,B167&lt;=Preços!$AA$1),Preços!$AA$1,IF(AND(B167&gt;Preços!$AA$1,B167&lt;=Preços!$AB$1),Preços!$AB$1,IF(AND(B167&gt;Preços!$AB$1,B167&lt;=Preços!$AC$1),Preços!$AC$1,IF(AND(B167&gt;Preços!$AC$1,B167&lt;=Preços!$AD$1),Preços!$AD$1,IF(AND(B167&gt;Preços!$AD$1,B167&lt;=Preços!$AE$1),Preços!$AE$1,IF(AND(B167&gt;Preços!$AE$1,B167&lt;=Preços!$AF$1),Preços!$AF$1,IF(AND(B167&gt;Preços!$AF$1,B167&lt;=Preços!$AG$1),Preços!$AG$1,IF(AND(B167&gt;Preços!$AG$1,B167&lt;=Preços!$AH$1),Preços!$AH$1))))))))))))))))))))))</f>
        <v>0.9</v>
      </c>
      <c r="D167" s="14" t="str">
        <f>IFERROR(VLOOKUP($A167&amp;D$1,output!$A:$B,2,0)," -")</f>
        <v>CorreiosImpresso EconômicoRSMódico</v>
      </c>
      <c r="E167" s="18">
        <f>IFERROR(VLOOKUP(D167,Preços!$A:$AH,MATCH($C167,Preços!$1:$1),0)," -")</f>
        <v>12.4</v>
      </c>
      <c r="F167" s="14" t="str">
        <f>IFERROR(VLOOKUP($A167&amp;F$1,output!$A:$B,2,0)," -")</f>
        <v>Dialogo LogisticaDialogo StandardRSINTERIOR I</v>
      </c>
      <c r="G167" s="18">
        <f>IFERROR(VLOOKUP(F167,Preços!$A:$AH,MATCH($C167,Preços!$1:$1),0)," -")</f>
        <v>6.88</v>
      </c>
      <c r="H167" s="14" t="str">
        <f>IFERROR(VLOOKUP($A167&amp;H$1,output!$A:$B,2,0)," -")</f>
        <v xml:space="preserve"> -</v>
      </c>
      <c r="I167" s="18" t="str">
        <f>IFERROR(VLOOKUP(H167,Preços!$A:$AH,MATCH($C167,Preços!$1:$1),0)," -")</f>
        <v xml:space="preserve"> -</v>
      </c>
      <c r="J167" s="14" t="str">
        <f>IFERROR(VLOOKUP($A167&amp;J$1,output!$A:$B,2,0)," -")</f>
        <v>JadlogJadlog RodoviarioRSCapital</v>
      </c>
      <c r="K167" s="18">
        <f>IFERROR(VLOOKUP(J167,Preços!$A:$AH,MATCH($C167,Preços!$1:$1),0)," -")</f>
        <v>10.5</v>
      </c>
      <c r="L167" s="14" t="str">
        <f>IFERROR(VLOOKUP($A167&amp;L$1,output!$A:$B,2,0)," -")</f>
        <v xml:space="preserve"> -</v>
      </c>
      <c r="M167" s="18" t="str">
        <f>IFERROR(VLOOKUP(L167,Preços!$A:$AH,MATCH($C167,Preços!$1:$1),0)," -")</f>
        <v xml:space="preserve"> -</v>
      </c>
      <c r="N167" s="14" t="str">
        <f>IFERROR(VLOOKUP($A167&amp;N$1,output!$A:$B,2,0)," -")</f>
        <v xml:space="preserve"> -</v>
      </c>
      <c r="O167" s="18" t="str">
        <f>IFERROR(VLOOKUP(N167,Preços!$A:$AH,MATCH($C167,Preços!$1:$1),0)," -")</f>
        <v xml:space="preserve"> -</v>
      </c>
      <c r="P167" s="14" t="str">
        <f>IFERROR(VLOOKUP($A167&amp;P$1,output!$A:$B,2,0)," -")</f>
        <v xml:space="preserve"> -</v>
      </c>
      <c r="Q167" s="18" t="str">
        <f>IFERROR(VLOOKUP(P167,Preços!$A:$AH,MATCH($C167,Preços!$1:$1),0)," -")</f>
        <v xml:space="preserve"> -</v>
      </c>
      <c r="R167" s="14" t="str">
        <f>IFERROR(VLOOKUP($A167&amp;R$1,output!$A:$B,2,0)," -")</f>
        <v xml:space="preserve"> -</v>
      </c>
      <c r="S167" s="18" t="str">
        <f>IFERROR(VLOOKUP(R167,Preços!$A:$AH,MATCH($C167,Preços!$1:$1),0)," -")</f>
        <v xml:space="preserve"> -</v>
      </c>
      <c r="T167" s="14" t="str">
        <f>IFERROR(VLOOKUP($A167&amp;T$1,output!$A:$B,2,0)," -")</f>
        <v>SpeedlogSpeedlog StandardRSInterior</v>
      </c>
      <c r="U167" s="18">
        <f>IFERROR(VLOOKUP(T167,Preços!$A:$AH,MATCH($C167,Preços!$1:$1),0)," -")</f>
        <v>21.62</v>
      </c>
      <c r="V167" s="14" t="str">
        <f>IFERROR(VLOOKUP($A167&amp;V$1,output!$A:$B,2,0)," -")</f>
        <v xml:space="preserve"> -</v>
      </c>
      <c r="W167" s="18" t="str">
        <f>IFERROR(VLOOKUP(V167,Preços!$A:$AH,MATCH($C167,Preços!$1:$1),0)," -")</f>
        <v xml:space="preserve"> -</v>
      </c>
      <c r="X167" s="22" t="str">
        <f t="shared" si="4"/>
        <v>Dialogo Logistica</v>
      </c>
      <c r="Y167" s="21">
        <f t="shared" si="5"/>
        <v>6.88</v>
      </c>
    </row>
    <row r="168" spans="1:25" x14ac:dyDescent="0.25">
      <c r="A168" s="16">
        <v>90041970</v>
      </c>
      <c r="B168" s="17">
        <v>0.9</v>
      </c>
      <c r="C168">
        <f>IF(AND(B168&gt;Preços!$M$1,B168&lt;=Preços!$N$1),Preços!$N$1,IF(AND(B168&gt;Preços!$N$1,B168&lt;=Preços!$O$1),Preços!$O$1,IF(AND(B168&gt;Preços!$O$1,B168&lt;=Preços!$P$1),Preços!$P$1,IF(AND(B168&gt;Preços!$P$1,B168&lt;=Preços!$Q$1),Preços!$Q$1,IF(AND(B168&gt;Preços!$Q$1,B168&lt;=Preços!$R$1),Preços!$R$1,IF(AND(B168&gt;Preços!$R$1,B168&lt;=Preços!$S$1),Preços!$S$1,IF(AND(B168&gt;Preços!$R$1,B168&lt;=Preços!$S$1),Preços!$S$1,IF(AND(B168&gt;Preços!$S$1,B168&lt;=Preços!$T$1),Preços!$T$1,IF(AND(B168&gt;Preços!$T$1,B168&lt;=Preços!$U$1),Preços!$U$1,IF(AND(B168&gt;Preços!$U$1,B168&lt;=Preços!$V$1),Preços!$V$1,IF(AND(B168&gt;Preços!$V$1,B168&lt;=Preços!$W$1),Preços!$W$1,IF(AND(B168&gt;Preços!$W$1,B168&lt;=Preços!$X$1),Preços!$X$1,IF(AND(B168&gt;Preços!$X$1,B168&lt;=Preços!$Y$1),Preços!$Y$1,IF(AND(B168&gt;Preços!$Y$1,B168&lt;=Preços!$Z$1),Preços!$Z$1,IF(AND(B168&gt;Preços!$Z$1,B168&lt;=Preços!$AA$1),Preços!$AA$1,IF(AND(B168&gt;Preços!$AA$1,B168&lt;=Preços!$AB$1),Preços!$AB$1,IF(AND(B168&gt;Preços!$AB$1,B168&lt;=Preços!$AC$1),Preços!$AC$1,IF(AND(B168&gt;Preços!$AC$1,B168&lt;=Preços!$AD$1),Preços!$AD$1,IF(AND(B168&gt;Preços!$AD$1,B168&lt;=Preços!$AE$1),Preços!$AE$1,IF(AND(B168&gt;Preços!$AE$1,B168&lt;=Preços!$AF$1),Preços!$AF$1,IF(AND(B168&gt;Preços!$AF$1,B168&lt;=Preços!$AG$1),Preços!$AG$1,IF(AND(B168&gt;Preços!$AG$1,B168&lt;=Preços!$AH$1),Preços!$AH$1))))))))))))))))))))))</f>
        <v>0.9</v>
      </c>
      <c r="D168" s="14" t="str">
        <f>IFERROR(VLOOKUP($A168&amp;D$1,output!$A:$B,2,0)," -")</f>
        <v>CorreiosImpresso EconômicoRSMódico</v>
      </c>
      <c r="E168" s="18">
        <f>IFERROR(VLOOKUP(D168,Preços!$A:$AH,MATCH($C168,Preços!$1:$1),0)," -")</f>
        <v>12.4</v>
      </c>
      <c r="F168" s="14" t="str">
        <f>IFERROR(VLOOKUP($A168&amp;F$1,output!$A:$B,2,0)," -")</f>
        <v>Dialogo LogisticaDialogo StandardRSCAPITAL</v>
      </c>
      <c r="G168" s="18">
        <f>IFERROR(VLOOKUP(F168,Preços!$A:$AH,MATCH($C168,Preços!$1:$1),0)," -")</f>
        <v>4.66</v>
      </c>
      <c r="H168" s="14" t="str">
        <f>IFERROR(VLOOKUP($A168&amp;H$1,output!$A:$B,2,0)," -")</f>
        <v>Flash CourierFlash Courier PACRSCapital</v>
      </c>
      <c r="I168" s="18">
        <f>IFERROR(VLOOKUP(H168,Preços!$A:$AH,MATCH($C168,Preços!$1:$1),0)," -")</f>
        <v>5.5</v>
      </c>
      <c r="J168" s="14" t="str">
        <f>IFERROR(VLOOKUP($A168&amp;J$1,output!$A:$B,2,0)," -")</f>
        <v>JadlogJadlog RodoviarioRSCapital</v>
      </c>
      <c r="K168" s="18">
        <f>IFERROR(VLOOKUP(J168,Preços!$A:$AH,MATCH($C168,Preços!$1:$1),0)," -")</f>
        <v>10.5</v>
      </c>
      <c r="L168" s="14" t="str">
        <f>IFERROR(VLOOKUP($A168&amp;L$1,output!$A:$B,2,0)," -")</f>
        <v xml:space="preserve"> -</v>
      </c>
      <c r="M168" s="18" t="str">
        <f>IFERROR(VLOOKUP(L168,Preços!$A:$AH,MATCH($C168,Preços!$1:$1),0)," -")</f>
        <v xml:space="preserve"> -</v>
      </c>
      <c r="N168" s="14" t="str">
        <f>IFERROR(VLOOKUP($A168&amp;N$1,output!$A:$B,2,0)," -")</f>
        <v xml:space="preserve"> -</v>
      </c>
      <c r="O168" s="18" t="str">
        <f>IFERROR(VLOOKUP(N168,Preços!$A:$AH,MATCH($C168,Preços!$1:$1),0)," -")</f>
        <v xml:space="preserve"> -</v>
      </c>
      <c r="P168" s="14" t="str">
        <f>IFERROR(VLOOKUP($A168&amp;P$1,output!$A:$B,2,0)," -")</f>
        <v xml:space="preserve"> -</v>
      </c>
      <c r="Q168" s="18" t="str">
        <f>IFERROR(VLOOKUP(P168,Preços!$A:$AH,MATCH($C168,Preços!$1:$1),0)," -")</f>
        <v xml:space="preserve"> -</v>
      </c>
      <c r="R168" s="14" t="str">
        <f>IFERROR(VLOOKUP($A168&amp;R$1,output!$A:$B,2,0)," -")</f>
        <v xml:space="preserve"> -</v>
      </c>
      <c r="S168" s="18" t="str">
        <f>IFERROR(VLOOKUP(R168,Preços!$A:$AH,MATCH($C168,Preços!$1:$1),0)," -")</f>
        <v xml:space="preserve"> -</v>
      </c>
      <c r="T168" s="14" t="str">
        <f>IFERROR(VLOOKUP($A168&amp;T$1,output!$A:$B,2,0)," -")</f>
        <v>SpeedlogSpeedlog StandardRSCapital</v>
      </c>
      <c r="U168" s="18">
        <f>IFERROR(VLOOKUP(T168,Preços!$A:$AH,MATCH($C168,Preços!$1:$1),0)," -")</f>
        <v>20.58</v>
      </c>
      <c r="V168" s="14" t="str">
        <f>IFERROR(VLOOKUP($A168&amp;V$1,output!$A:$B,2,0)," -")</f>
        <v>TransfolhaTransfolha TerrestreRSCAP</v>
      </c>
      <c r="W168" s="18">
        <f>IFERROR(VLOOKUP(V168,Preços!$A:$AH,MATCH($C168,Preços!$1:$1),0)," -")</f>
        <v>10.16</v>
      </c>
      <c r="X168" s="22" t="str">
        <f t="shared" si="4"/>
        <v>Dialogo Logistica</v>
      </c>
      <c r="Y168" s="21">
        <f t="shared" si="5"/>
        <v>4.66</v>
      </c>
    </row>
    <row r="169" spans="1:25" x14ac:dyDescent="0.25">
      <c r="A169" s="16">
        <v>95170424</v>
      </c>
      <c r="B169" s="17">
        <v>0.9</v>
      </c>
      <c r="C169">
        <f>IF(AND(B169&gt;Preços!$M$1,B169&lt;=Preços!$N$1),Preços!$N$1,IF(AND(B169&gt;Preços!$N$1,B169&lt;=Preços!$O$1),Preços!$O$1,IF(AND(B169&gt;Preços!$O$1,B169&lt;=Preços!$P$1),Preços!$P$1,IF(AND(B169&gt;Preços!$P$1,B169&lt;=Preços!$Q$1),Preços!$Q$1,IF(AND(B169&gt;Preços!$Q$1,B169&lt;=Preços!$R$1),Preços!$R$1,IF(AND(B169&gt;Preços!$R$1,B169&lt;=Preços!$S$1),Preços!$S$1,IF(AND(B169&gt;Preços!$R$1,B169&lt;=Preços!$S$1),Preços!$S$1,IF(AND(B169&gt;Preços!$S$1,B169&lt;=Preços!$T$1),Preços!$T$1,IF(AND(B169&gt;Preços!$T$1,B169&lt;=Preços!$U$1),Preços!$U$1,IF(AND(B169&gt;Preços!$U$1,B169&lt;=Preços!$V$1),Preços!$V$1,IF(AND(B169&gt;Preços!$V$1,B169&lt;=Preços!$W$1),Preços!$W$1,IF(AND(B169&gt;Preços!$W$1,B169&lt;=Preços!$X$1),Preços!$X$1,IF(AND(B169&gt;Preços!$X$1,B169&lt;=Preços!$Y$1),Preços!$Y$1,IF(AND(B169&gt;Preços!$Y$1,B169&lt;=Preços!$Z$1),Preços!$Z$1,IF(AND(B169&gt;Preços!$Z$1,B169&lt;=Preços!$AA$1),Preços!$AA$1,IF(AND(B169&gt;Preços!$AA$1,B169&lt;=Preços!$AB$1),Preços!$AB$1,IF(AND(B169&gt;Preços!$AB$1,B169&lt;=Preços!$AC$1),Preços!$AC$1,IF(AND(B169&gt;Preços!$AC$1,B169&lt;=Preços!$AD$1),Preços!$AD$1,IF(AND(B169&gt;Preços!$AD$1,B169&lt;=Preços!$AE$1),Preços!$AE$1,IF(AND(B169&gt;Preços!$AE$1,B169&lt;=Preços!$AF$1),Preços!$AF$1,IF(AND(B169&gt;Preços!$AF$1,B169&lt;=Preços!$AG$1),Preços!$AG$1,IF(AND(B169&gt;Preços!$AG$1,B169&lt;=Preços!$AH$1),Preços!$AH$1))))))))))))))))))))))</f>
        <v>0.9</v>
      </c>
      <c r="D169" s="14" t="str">
        <f>IFERROR(VLOOKUP($A169&amp;D$1,output!$A:$B,2,0)," -")</f>
        <v>CorreiosImpresso EconômicoRSMódico</v>
      </c>
      <c r="E169" s="18">
        <f>IFERROR(VLOOKUP(D169,Preços!$A:$AH,MATCH($C169,Preços!$1:$1),0)," -")</f>
        <v>12.4</v>
      </c>
      <c r="F169" s="14" t="str">
        <f>IFERROR(VLOOKUP($A169&amp;F$1,output!$A:$B,2,0)," -")</f>
        <v>Dialogo LogisticaDialogo StandardRSINTERIOR I</v>
      </c>
      <c r="G169" s="18">
        <f>IFERROR(VLOOKUP(F169,Preços!$A:$AH,MATCH($C169,Preços!$1:$1),0)," -")</f>
        <v>6.88</v>
      </c>
      <c r="H169" s="14" t="str">
        <f>IFERROR(VLOOKUP($A169&amp;H$1,output!$A:$B,2,0)," -")</f>
        <v xml:space="preserve"> -</v>
      </c>
      <c r="I169" s="18" t="str">
        <f>IFERROR(VLOOKUP(H169,Preços!$A:$AH,MATCH($C169,Preços!$1:$1),0)," -")</f>
        <v xml:space="preserve"> -</v>
      </c>
      <c r="J169" s="14" t="str">
        <f>IFERROR(VLOOKUP($A169&amp;J$1,output!$A:$B,2,0)," -")</f>
        <v>JadlogJadlog RodoviarioRSCapital</v>
      </c>
      <c r="K169" s="18">
        <f>IFERROR(VLOOKUP(J169,Preços!$A:$AH,MATCH($C169,Preços!$1:$1),0)," -")</f>
        <v>10.5</v>
      </c>
      <c r="L169" s="14" t="str">
        <f>IFERROR(VLOOKUP($A169&amp;L$1,output!$A:$B,2,0)," -")</f>
        <v xml:space="preserve"> -</v>
      </c>
      <c r="M169" s="18" t="str">
        <f>IFERROR(VLOOKUP(L169,Preços!$A:$AH,MATCH($C169,Preços!$1:$1),0)," -")</f>
        <v xml:space="preserve"> -</v>
      </c>
      <c r="N169" s="14" t="str">
        <f>IFERROR(VLOOKUP($A169&amp;N$1,output!$A:$B,2,0)," -")</f>
        <v xml:space="preserve"> -</v>
      </c>
      <c r="O169" s="18" t="str">
        <f>IFERROR(VLOOKUP(N169,Preços!$A:$AH,MATCH($C169,Preços!$1:$1),0)," -")</f>
        <v xml:space="preserve"> -</v>
      </c>
      <c r="P169" s="14" t="str">
        <f>IFERROR(VLOOKUP($A169&amp;P$1,output!$A:$B,2,0)," -")</f>
        <v xml:space="preserve"> -</v>
      </c>
      <c r="Q169" s="18" t="str">
        <f>IFERROR(VLOOKUP(P169,Preços!$A:$AH,MATCH($C169,Preços!$1:$1),0)," -")</f>
        <v xml:space="preserve"> -</v>
      </c>
      <c r="R169" s="14" t="str">
        <f>IFERROR(VLOOKUP($A169&amp;R$1,output!$A:$B,2,0)," -")</f>
        <v xml:space="preserve"> -</v>
      </c>
      <c r="S169" s="18" t="str">
        <f>IFERROR(VLOOKUP(R169,Preços!$A:$AH,MATCH($C169,Preços!$1:$1),0)," -")</f>
        <v xml:space="preserve"> -</v>
      </c>
      <c r="T169" s="14" t="str">
        <f>IFERROR(VLOOKUP($A169&amp;T$1,output!$A:$B,2,0)," -")</f>
        <v>SpeedlogSpeedlog StandardRSInterior</v>
      </c>
      <c r="U169" s="18">
        <f>IFERROR(VLOOKUP(T169,Preços!$A:$AH,MATCH($C169,Preços!$1:$1),0)," -")</f>
        <v>21.62</v>
      </c>
      <c r="V169" s="14" t="str">
        <f>IFERROR(VLOOKUP($A169&amp;V$1,output!$A:$B,2,0)," -")</f>
        <v xml:space="preserve"> -</v>
      </c>
      <c r="W169" s="18" t="str">
        <f>IFERROR(VLOOKUP(V169,Preços!$A:$AH,MATCH($C169,Preços!$1:$1),0)," -")</f>
        <v xml:space="preserve"> -</v>
      </c>
      <c r="X169" s="22" t="str">
        <f t="shared" si="4"/>
        <v>Dialogo Logistica</v>
      </c>
      <c r="Y169" s="21">
        <f t="shared" si="5"/>
        <v>6.88</v>
      </c>
    </row>
    <row r="170" spans="1:25" x14ac:dyDescent="0.25">
      <c r="A170" s="16">
        <v>95900208</v>
      </c>
      <c r="B170" s="17">
        <v>0.9</v>
      </c>
      <c r="C170">
        <f>IF(AND(B170&gt;Preços!$M$1,B170&lt;=Preços!$N$1),Preços!$N$1,IF(AND(B170&gt;Preços!$N$1,B170&lt;=Preços!$O$1),Preços!$O$1,IF(AND(B170&gt;Preços!$O$1,B170&lt;=Preços!$P$1),Preços!$P$1,IF(AND(B170&gt;Preços!$P$1,B170&lt;=Preços!$Q$1),Preços!$Q$1,IF(AND(B170&gt;Preços!$Q$1,B170&lt;=Preços!$R$1),Preços!$R$1,IF(AND(B170&gt;Preços!$R$1,B170&lt;=Preços!$S$1),Preços!$S$1,IF(AND(B170&gt;Preços!$R$1,B170&lt;=Preços!$S$1),Preços!$S$1,IF(AND(B170&gt;Preços!$S$1,B170&lt;=Preços!$T$1),Preços!$T$1,IF(AND(B170&gt;Preços!$T$1,B170&lt;=Preços!$U$1),Preços!$U$1,IF(AND(B170&gt;Preços!$U$1,B170&lt;=Preços!$V$1),Preços!$V$1,IF(AND(B170&gt;Preços!$V$1,B170&lt;=Preços!$W$1),Preços!$W$1,IF(AND(B170&gt;Preços!$W$1,B170&lt;=Preços!$X$1),Preços!$X$1,IF(AND(B170&gt;Preços!$X$1,B170&lt;=Preços!$Y$1),Preços!$Y$1,IF(AND(B170&gt;Preços!$Y$1,B170&lt;=Preços!$Z$1),Preços!$Z$1,IF(AND(B170&gt;Preços!$Z$1,B170&lt;=Preços!$AA$1),Preços!$AA$1,IF(AND(B170&gt;Preços!$AA$1,B170&lt;=Preços!$AB$1),Preços!$AB$1,IF(AND(B170&gt;Preços!$AB$1,B170&lt;=Preços!$AC$1),Preços!$AC$1,IF(AND(B170&gt;Preços!$AC$1,B170&lt;=Preços!$AD$1),Preços!$AD$1,IF(AND(B170&gt;Preços!$AD$1,B170&lt;=Preços!$AE$1),Preços!$AE$1,IF(AND(B170&gt;Preços!$AE$1,B170&lt;=Preços!$AF$1),Preços!$AF$1,IF(AND(B170&gt;Preços!$AF$1,B170&lt;=Preços!$AG$1),Preços!$AG$1,IF(AND(B170&gt;Preços!$AG$1,B170&lt;=Preços!$AH$1),Preços!$AH$1))))))))))))))))))))))</f>
        <v>0.9</v>
      </c>
      <c r="D170" s="14" t="str">
        <f>IFERROR(VLOOKUP($A170&amp;D$1,output!$A:$B,2,0)," -")</f>
        <v>CorreiosImpresso EconômicoRSMódico</v>
      </c>
      <c r="E170" s="18">
        <f>IFERROR(VLOOKUP(D170,Preços!$A:$AH,MATCH($C170,Preços!$1:$1),0)," -")</f>
        <v>12.4</v>
      </c>
      <c r="F170" s="14" t="str">
        <f>IFERROR(VLOOKUP($A170&amp;F$1,output!$A:$B,2,0)," -")</f>
        <v>Dialogo LogisticaDialogo StandardRSINTERIOR I</v>
      </c>
      <c r="G170" s="18">
        <f>IFERROR(VLOOKUP(F170,Preços!$A:$AH,MATCH($C170,Preços!$1:$1),0)," -")</f>
        <v>6.88</v>
      </c>
      <c r="H170" s="14" t="str">
        <f>IFERROR(VLOOKUP($A170&amp;H$1,output!$A:$B,2,0)," -")</f>
        <v xml:space="preserve"> -</v>
      </c>
      <c r="I170" s="18" t="str">
        <f>IFERROR(VLOOKUP(H170,Preços!$A:$AH,MATCH($C170,Preços!$1:$1),0)," -")</f>
        <v xml:space="preserve"> -</v>
      </c>
      <c r="J170" s="14" t="str">
        <f>IFERROR(VLOOKUP($A170&amp;J$1,output!$A:$B,2,0)," -")</f>
        <v>JadlogJadlog RodoviarioRSCapital</v>
      </c>
      <c r="K170" s="18">
        <f>IFERROR(VLOOKUP(J170,Preços!$A:$AH,MATCH($C170,Preços!$1:$1),0)," -")</f>
        <v>10.5</v>
      </c>
      <c r="L170" s="14" t="str">
        <f>IFERROR(VLOOKUP($A170&amp;L$1,output!$A:$B,2,0)," -")</f>
        <v xml:space="preserve"> -</v>
      </c>
      <c r="M170" s="18" t="str">
        <f>IFERROR(VLOOKUP(L170,Preços!$A:$AH,MATCH($C170,Preços!$1:$1),0)," -")</f>
        <v xml:space="preserve"> -</v>
      </c>
      <c r="N170" s="14" t="str">
        <f>IFERROR(VLOOKUP($A170&amp;N$1,output!$A:$B,2,0)," -")</f>
        <v xml:space="preserve"> -</v>
      </c>
      <c r="O170" s="18" t="str">
        <f>IFERROR(VLOOKUP(N170,Preços!$A:$AH,MATCH($C170,Preços!$1:$1),0)," -")</f>
        <v xml:space="preserve"> -</v>
      </c>
      <c r="P170" s="14" t="str">
        <f>IFERROR(VLOOKUP($A170&amp;P$1,output!$A:$B,2,0)," -")</f>
        <v xml:space="preserve"> -</v>
      </c>
      <c r="Q170" s="18" t="str">
        <f>IFERROR(VLOOKUP(P170,Preços!$A:$AH,MATCH($C170,Preços!$1:$1),0)," -")</f>
        <v xml:space="preserve"> -</v>
      </c>
      <c r="R170" s="14" t="str">
        <f>IFERROR(VLOOKUP($A170&amp;R$1,output!$A:$B,2,0)," -")</f>
        <v xml:space="preserve"> -</v>
      </c>
      <c r="S170" s="18" t="str">
        <f>IFERROR(VLOOKUP(R170,Preços!$A:$AH,MATCH($C170,Preços!$1:$1),0)," -")</f>
        <v xml:space="preserve"> -</v>
      </c>
      <c r="T170" s="14" t="str">
        <f>IFERROR(VLOOKUP($A170&amp;T$1,output!$A:$B,2,0)," -")</f>
        <v>SpeedlogSpeedlog StandardRSInterior</v>
      </c>
      <c r="U170" s="18">
        <f>IFERROR(VLOOKUP(T170,Preços!$A:$AH,MATCH($C170,Preços!$1:$1),0)," -")</f>
        <v>21.62</v>
      </c>
      <c r="V170" s="14" t="str">
        <f>IFERROR(VLOOKUP($A170&amp;V$1,output!$A:$B,2,0)," -")</f>
        <v>TransfolhaTransfolha TerrestreRSINT 1</v>
      </c>
      <c r="W170" s="18">
        <f>IFERROR(VLOOKUP(V170,Preços!$A:$AH,MATCH($C170,Preços!$1:$1),0)," -")</f>
        <v>15.24</v>
      </c>
      <c r="X170" s="22" t="str">
        <f t="shared" si="4"/>
        <v>Dialogo Logistica</v>
      </c>
      <c r="Y170" s="21">
        <f t="shared" si="5"/>
        <v>6.88</v>
      </c>
    </row>
    <row r="171" spans="1:25" x14ac:dyDescent="0.25">
      <c r="A171" s="16">
        <v>95170068</v>
      </c>
      <c r="B171" s="17">
        <v>0.9</v>
      </c>
      <c r="C171">
        <f>IF(AND(B171&gt;Preços!$M$1,B171&lt;=Preços!$N$1),Preços!$N$1,IF(AND(B171&gt;Preços!$N$1,B171&lt;=Preços!$O$1),Preços!$O$1,IF(AND(B171&gt;Preços!$O$1,B171&lt;=Preços!$P$1),Preços!$P$1,IF(AND(B171&gt;Preços!$P$1,B171&lt;=Preços!$Q$1),Preços!$Q$1,IF(AND(B171&gt;Preços!$Q$1,B171&lt;=Preços!$R$1),Preços!$R$1,IF(AND(B171&gt;Preços!$R$1,B171&lt;=Preços!$S$1),Preços!$S$1,IF(AND(B171&gt;Preços!$R$1,B171&lt;=Preços!$S$1),Preços!$S$1,IF(AND(B171&gt;Preços!$S$1,B171&lt;=Preços!$T$1),Preços!$T$1,IF(AND(B171&gt;Preços!$T$1,B171&lt;=Preços!$U$1),Preços!$U$1,IF(AND(B171&gt;Preços!$U$1,B171&lt;=Preços!$V$1),Preços!$V$1,IF(AND(B171&gt;Preços!$V$1,B171&lt;=Preços!$W$1),Preços!$W$1,IF(AND(B171&gt;Preços!$W$1,B171&lt;=Preços!$X$1),Preços!$X$1,IF(AND(B171&gt;Preços!$X$1,B171&lt;=Preços!$Y$1),Preços!$Y$1,IF(AND(B171&gt;Preços!$Y$1,B171&lt;=Preços!$Z$1),Preços!$Z$1,IF(AND(B171&gt;Preços!$Z$1,B171&lt;=Preços!$AA$1),Preços!$AA$1,IF(AND(B171&gt;Preços!$AA$1,B171&lt;=Preços!$AB$1),Preços!$AB$1,IF(AND(B171&gt;Preços!$AB$1,B171&lt;=Preços!$AC$1),Preços!$AC$1,IF(AND(B171&gt;Preços!$AC$1,B171&lt;=Preços!$AD$1),Preços!$AD$1,IF(AND(B171&gt;Preços!$AD$1,B171&lt;=Preços!$AE$1),Preços!$AE$1,IF(AND(B171&gt;Preços!$AE$1,B171&lt;=Preços!$AF$1),Preços!$AF$1,IF(AND(B171&gt;Preços!$AF$1,B171&lt;=Preços!$AG$1),Preços!$AG$1,IF(AND(B171&gt;Preços!$AG$1,B171&lt;=Preços!$AH$1),Preços!$AH$1))))))))))))))))))))))</f>
        <v>0.9</v>
      </c>
      <c r="D171" s="14" t="str">
        <f>IFERROR(VLOOKUP($A171&amp;D$1,output!$A:$B,2,0)," -")</f>
        <v>CorreiosImpresso EconômicoRSMódico</v>
      </c>
      <c r="E171" s="18">
        <f>IFERROR(VLOOKUP(D171,Preços!$A:$AH,MATCH($C171,Preços!$1:$1),0)," -")</f>
        <v>12.4</v>
      </c>
      <c r="F171" s="14" t="str">
        <f>IFERROR(VLOOKUP($A171&amp;F$1,output!$A:$B,2,0)," -")</f>
        <v>Dialogo LogisticaDialogo StandardRSINTERIOR I</v>
      </c>
      <c r="G171" s="18">
        <f>IFERROR(VLOOKUP(F171,Preços!$A:$AH,MATCH($C171,Preços!$1:$1),0)," -")</f>
        <v>6.88</v>
      </c>
      <c r="H171" s="14" t="str">
        <f>IFERROR(VLOOKUP($A171&amp;H$1,output!$A:$B,2,0)," -")</f>
        <v xml:space="preserve"> -</v>
      </c>
      <c r="I171" s="18" t="str">
        <f>IFERROR(VLOOKUP(H171,Preços!$A:$AH,MATCH($C171,Preços!$1:$1),0)," -")</f>
        <v xml:space="preserve"> -</v>
      </c>
      <c r="J171" s="14" t="str">
        <f>IFERROR(VLOOKUP($A171&amp;J$1,output!$A:$B,2,0)," -")</f>
        <v>JadlogJadlog RodoviarioRSCapital</v>
      </c>
      <c r="K171" s="18">
        <f>IFERROR(VLOOKUP(J171,Preços!$A:$AH,MATCH($C171,Preços!$1:$1),0)," -")</f>
        <v>10.5</v>
      </c>
      <c r="L171" s="14" t="str">
        <f>IFERROR(VLOOKUP($A171&amp;L$1,output!$A:$B,2,0)," -")</f>
        <v xml:space="preserve"> -</v>
      </c>
      <c r="M171" s="18" t="str">
        <f>IFERROR(VLOOKUP(L171,Preços!$A:$AH,MATCH($C171,Preços!$1:$1),0)," -")</f>
        <v xml:space="preserve"> -</v>
      </c>
      <c r="N171" s="14" t="str">
        <f>IFERROR(VLOOKUP($A171&amp;N$1,output!$A:$B,2,0)," -")</f>
        <v xml:space="preserve"> -</v>
      </c>
      <c r="O171" s="18" t="str">
        <f>IFERROR(VLOOKUP(N171,Preços!$A:$AH,MATCH($C171,Preços!$1:$1),0)," -")</f>
        <v xml:space="preserve"> -</v>
      </c>
      <c r="P171" s="14" t="str">
        <f>IFERROR(VLOOKUP($A171&amp;P$1,output!$A:$B,2,0)," -")</f>
        <v xml:space="preserve"> -</v>
      </c>
      <c r="Q171" s="18" t="str">
        <f>IFERROR(VLOOKUP(P171,Preços!$A:$AH,MATCH($C171,Preços!$1:$1),0)," -")</f>
        <v xml:space="preserve"> -</v>
      </c>
      <c r="R171" s="14" t="str">
        <f>IFERROR(VLOOKUP($A171&amp;R$1,output!$A:$B,2,0)," -")</f>
        <v xml:space="preserve"> -</v>
      </c>
      <c r="S171" s="18" t="str">
        <f>IFERROR(VLOOKUP(R171,Preços!$A:$AH,MATCH($C171,Preços!$1:$1),0)," -")</f>
        <v xml:space="preserve"> -</v>
      </c>
      <c r="T171" s="14" t="str">
        <f>IFERROR(VLOOKUP($A171&amp;T$1,output!$A:$B,2,0)," -")</f>
        <v>SpeedlogSpeedlog StandardRSInterior</v>
      </c>
      <c r="U171" s="18">
        <f>IFERROR(VLOOKUP(T171,Preços!$A:$AH,MATCH($C171,Preços!$1:$1),0)," -")</f>
        <v>21.62</v>
      </c>
      <c r="V171" s="14" t="str">
        <f>IFERROR(VLOOKUP($A171&amp;V$1,output!$A:$B,2,0)," -")</f>
        <v xml:space="preserve"> -</v>
      </c>
      <c r="W171" s="18" t="str">
        <f>IFERROR(VLOOKUP(V171,Preços!$A:$AH,MATCH($C171,Preços!$1:$1),0)," -")</f>
        <v xml:space="preserve"> -</v>
      </c>
      <c r="X171" s="22" t="str">
        <f t="shared" si="4"/>
        <v>Dialogo Logistica</v>
      </c>
      <c r="Y171" s="21">
        <f t="shared" si="5"/>
        <v>6.88</v>
      </c>
    </row>
    <row r="172" spans="1:25" x14ac:dyDescent="0.25">
      <c r="A172" s="16">
        <v>95913280</v>
      </c>
      <c r="B172" s="17">
        <v>0.9</v>
      </c>
      <c r="C172">
        <f>IF(AND(B172&gt;Preços!$M$1,B172&lt;=Preços!$N$1),Preços!$N$1,IF(AND(B172&gt;Preços!$N$1,B172&lt;=Preços!$O$1),Preços!$O$1,IF(AND(B172&gt;Preços!$O$1,B172&lt;=Preços!$P$1),Preços!$P$1,IF(AND(B172&gt;Preços!$P$1,B172&lt;=Preços!$Q$1),Preços!$Q$1,IF(AND(B172&gt;Preços!$Q$1,B172&lt;=Preços!$R$1),Preços!$R$1,IF(AND(B172&gt;Preços!$R$1,B172&lt;=Preços!$S$1),Preços!$S$1,IF(AND(B172&gt;Preços!$R$1,B172&lt;=Preços!$S$1),Preços!$S$1,IF(AND(B172&gt;Preços!$S$1,B172&lt;=Preços!$T$1),Preços!$T$1,IF(AND(B172&gt;Preços!$T$1,B172&lt;=Preços!$U$1),Preços!$U$1,IF(AND(B172&gt;Preços!$U$1,B172&lt;=Preços!$V$1),Preços!$V$1,IF(AND(B172&gt;Preços!$V$1,B172&lt;=Preços!$W$1),Preços!$W$1,IF(AND(B172&gt;Preços!$W$1,B172&lt;=Preços!$X$1),Preços!$X$1,IF(AND(B172&gt;Preços!$X$1,B172&lt;=Preços!$Y$1),Preços!$Y$1,IF(AND(B172&gt;Preços!$Y$1,B172&lt;=Preços!$Z$1),Preços!$Z$1,IF(AND(B172&gt;Preços!$Z$1,B172&lt;=Preços!$AA$1),Preços!$AA$1,IF(AND(B172&gt;Preços!$AA$1,B172&lt;=Preços!$AB$1),Preços!$AB$1,IF(AND(B172&gt;Preços!$AB$1,B172&lt;=Preços!$AC$1),Preços!$AC$1,IF(AND(B172&gt;Preços!$AC$1,B172&lt;=Preços!$AD$1),Preços!$AD$1,IF(AND(B172&gt;Preços!$AD$1,B172&lt;=Preços!$AE$1),Preços!$AE$1,IF(AND(B172&gt;Preços!$AE$1,B172&lt;=Preços!$AF$1),Preços!$AF$1,IF(AND(B172&gt;Preços!$AF$1,B172&lt;=Preços!$AG$1),Preços!$AG$1,IF(AND(B172&gt;Preços!$AG$1,B172&lt;=Preços!$AH$1),Preços!$AH$1))))))))))))))))))))))</f>
        <v>0.9</v>
      </c>
      <c r="D172" s="14" t="str">
        <f>IFERROR(VLOOKUP($A172&amp;D$1,output!$A:$B,2,0)," -")</f>
        <v>CorreiosImpresso EconômicoRSMódico</v>
      </c>
      <c r="E172" s="18">
        <f>IFERROR(VLOOKUP(D172,Preços!$A:$AH,MATCH($C172,Preços!$1:$1),0)," -")</f>
        <v>12.4</v>
      </c>
      <c r="F172" s="14" t="str">
        <f>IFERROR(VLOOKUP($A172&amp;F$1,output!$A:$B,2,0)," -")</f>
        <v>Dialogo LogisticaDialogo StandardRSINTERIOR I</v>
      </c>
      <c r="G172" s="18">
        <f>IFERROR(VLOOKUP(F172,Preços!$A:$AH,MATCH($C172,Preços!$1:$1),0)," -")</f>
        <v>6.88</v>
      </c>
      <c r="H172" s="14" t="str">
        <f>IFERROR(VLOOKUP($A172&amp;H$1,output!$A:$B,2,0)," -")</f>
        <v xml:space="preserve"> -</v>
      </c>
      <c r="I172" s="18" t="str">
        <f>IFERROR(VLOOKUP(H172,Preços!$A:$AH,MATCH($C172,Preços!$1:$1),0)," -")</f>
        <v xml:space="preserve"> -</v>
      </c>
      <c r="J172" s="14" t="str">
        <f>IFERROR(VLOOKUP($A172&amp;J$1,output!$A:$B,2,0)," -")</f>
        <v>JadlogJadlog RodoviarioRSCapital</v>
      </c>
      <c r="K172" s="18">
        <f>IFERROR(VLOOKUP(J172,Preços!$A:$AH,MATCH($C172,Preços!$1:$1),0)," -")</f>
        <v>10.5</v>
      </c>
      <c r="L172" s="14" t="str">
        <f>IFERROR(VLOOKUP($A172&amp;L$1,output!$A:$B,2,0)," -")</f>
        <v xml:space="preserve"> -</v>
      </c>
      <c r="M172" s="18" t="str">
        <f>IFERROR(VLOOKUP(L172,Preços!$A:$AH,MATCH($C172,Preços!$1:$1),0)," -")</f>
        <v xml:space="preserve"> -</v>
      </c>
      <c r="N172" s="14" t="str">
        <f>IFERROR(VLOOKUP($A172&amp;N$1,output!$A:$B,2,0)," -")</f>
        <v xml:space="preserve"> -</v>
      </c>
      <c r="O172" s="18" t="str">
        <f>IFERROR(VLOOKUP(N172,Preços!$A:$AH,MATCH($C172,Preços!$1:$1),0)," -")</f>
        <v xml:space="preserve"> -</v>
      </c>
      <c r="P172" s="14" t="str">
        <f>IFERROR(VLOOKUP($A172&amp;P$1,output!$A:$B,2,0)," -")</f>
        <v xml:space="preserve"> -</v>
      </c>
      <c r="Q172" s="18" t="str">
        <f>IFERROR(VLOOKUP(P172,Preços!$A:$AH,MATCH($C172,Preços!$1:$1),0)," -")</f>
        <v xml:space="preserve"> -</v>
      </c>
      <c r="R172" s="14" t="str">
        <f>IFERROR(VLOOKUP($A172&amp;R$1,output!$A:$B,2,0)," -")</f>
        <v xml:space="preserve"> -</v>
      </c>
      <c r="S172" s="18" t="str">
        <f>IFERROR(VLOOKUP(R172,Preços!$A:$AH,MATCH($C172,Preços!$1:$1),0)," -")</f>
        <v xml:space="preserve"> -</v>
      </c>
      <c r="T172" s="14" t="str">
        <f>IFERROR(VLOOKUP($A172&amp;T$1,output!$A:$B,2,0)," -")</f>
        <v xml:space="preserve"> -</v>
      </c>
      <c r="U172" s="18" t="str">
        <f>IFERROR(VLOOKUP(T172,Preços!$A:$AH,MATCH($C172,Preços!$1:$1),0)," -")</f>
        <v xml:space="preserve"> -</v>
      </c>
      <c r="V172" s="14" t="str">
        <f>IFERROR(VLOOKUP($A172&amp;V$1,output!$A:$B,2,0)," -")</f>
        <v>TransfolhaTransfolha TerrestreRSINT 1</v>
      </c>
      <c r="W172" s="18">
        <f>IFERROR(VLOOKUP(V172,Preços!$A:$AH,MATCH($C172,Preços!$1:$1),0)," -")</f>
        <v>15.24</v>
      </c>
      <c r="X172" s="22" t="str">
        <f t="shared" si="4"/>
        <v>Dialogo Logistica</v>
      </c>
      <c r="Y172" s="21">
        <f t="shared" si="5"/>
        <v>6.88</v>
      </c>
    </row>
    <row r="173" spans="1:25" x14ac:dyDescent="0.25">
      <c r="A173" s="16">
        <v>95900720</v>
      </c>
      <c r="B173" s="17">
        <v>0.9</v>
      </c>
      <c r="C173">
        <f>IF(AND(B173&gt;Preços!$M$1,B173&lt;=Preços!$N$1),Preços!$N$1,IF(AND(B173&gt;Preços!$N$1,B173&lt;=Preços!$O$1),Preços!$O$1,IF(AND(B173&gt;Preços!$O$1,B173&lt;=Preços!$P$1),Preços!$P$1,IF(AND(B173&gt;Preços!$P$1,B173&lt;=Preços!$Q$1),Preços!$Q$1,IF(AND(B173&gt;Preços!$Q$1,B173&lt;=Preços!$R$1),Preços!$R$1,IF(AND(B173&gt;Preços!$R$1,B173&lt;=Preços!$S$1),Preços!$S$1,IF(AND(B173&gt;Preços!$R$1,B173&lt;=Preços!$S$1),Preços!$S$1,IF(AND(B173&gt;Preços!$S$1,B173&lt;=Preços!$T$1),Preços!$T$1,IF(AND(B173&gt;Preços!$T$1,B173&lt;=Preços!$U$1),Preços!$U$1,IF(AND(B173&gt;Preços!$U$1,B173&lt;=Preços!$V$1),Preços!$V$1,IF(AND(B173&gt;Preços!$V$1,B173&lt;=Preços!$W$1),Preços!$W$1,IF(AND(B173&gt;Preços!$W$1,B173&lt;=Preços!$X$1),Preços!$X$1,IF(AND(B173&gt;Preços!$X$1,B173&lt;=Preços!$Y$1),Preços!$Y$1,IF(AND(B173&gt;Preços!$Y$1,B173&lt;=Preços!$Z$1),Preços!$Z$1,IF(AND(B173&gt;Preços!$Z$1,B173&lt;=Preços!$AA$1),Preços!$AA$1,IF(AND(B173&gt;Preços!$AA$1,B173&lt;=Preços!$AB$1),Preços!$AB$1,IF(AND(B173&gt;Preços!$AB$1,B173&lt;=Preços!$AC$1),Preços!$AC$1,IF(AND(B173&gt;Preços!$AC$1,B173&lt;=Preços!$AD$1),Preços!$AD$1,IF(AND(B173&gt;Preços!$AD$1,B173&lt;=Preços!$AE$1),Preços!$AE$1,IF(AND(B173&gt;Preços!$AE$1,B173&lt;=Preços!$AF$1),Preços!$AF$1,IF(AND(B173&gt;Preços!$AF$1,B173&lt;=Preços!$AG$1),Preços!$AG$1,IF(AND(B173&gt;Preços!$AG$1,B173&lt;=Preços!$AH$1),Preços!$AH$1))))))))))))))))))))))</f>
        <v>0.9</v>
      </c>
      <c r="D173" s="14" t="str">
        <f>IFERROR(VLOOKUP($A173&amp;D$1,output!$A:$B,2,0)," -")</f>
        <v>CorreiosImpresso EconômicoRSMódico</v>
      </c>
      <c r="E173" s="18">
        <f>IFERROR(VLOOKUP(D173,Preços!$A:$AH,MATCH($C173,Preços!$1:$1),0)," -")</f>
        <v>12.4</v>
      </c>
      <c r="F173" s="14" t="str">
        <f>IFERROR(VLOOKUP($A173&amp;F$1,output!$A:$B,2,0)," -")</f>
        <v>Dialogo LogisticaDialogo StandardRSINTERIOR I</v>
      </c>
      <c r="G173" s="18">
        <f>IFERROR(VLOOKUP(F173,Preços!$A:$AH,MATCH($C173,Preços!$1:$1),0)," -")</f>
        <v>6.88</v>
      </c>
      <c r="H173" s="14" t="str">
        <f>IFERROR(VLOOKUP($A173&amp;H$1,output!$A:$B,2,0)," -")</f>
        <v xml:space="preserve"> -</v>
      </c>
      <c r="I173" s="18" t="str">
        <f>IFERROR(VLOOKUP(H173,Preços!$A:$AH,MATCH($C173,Preços!$1:$1),0)," -")</f>
        <v xml:space="preserve"> -</v>
      </c>
      <c r="J173" s="14" t="str">
        <f>IFERROR(VLOOKUP($A173&amp;J$1,output!$A:$B,2,0)," -")</f>
        <v>JadlogJadlog RodoviarioRSCapital</v>
      </c>
      <c r="K173" s="18">
        <f>IFERROR(VLOOKUP(J173,Preços!$A:$AH,MATCH($C173,Preços!$1:$1),0)," -")</f>
        <v>10.5</v>
      </c>
      <c r="L173" s="14" t="str">
        <f>IFERROR(VLOOKUP($A173&amp;L$1,output!$A:$B,2,0)," -")</f>
        <v xml:space="preserve"> -</v>
      </c>
      <c r="M173" s="18" t="str">
        <f>IFERROR(VLOOKUP(L173,Preços!$A:$AH,MATCH($C173,Preços!$1:$1),0)," -")</f>
        <v xml:space="preserve"> -</v>
      </c>
      <c r="N173" s="14" t="str">
        <f>IFERROR(VLOOKUP($A173&amp;N$1,output!$A:$B,2,0)," -")</f>
        <v xml:space="preserve"> -</v>
      </c>
      <c r="O173" s="18" t="str">
        <f>IFERROR(VLOOKUP(N173,Preços!$A:$AH,MATCH($C173,Preços!$1:$1),0)," -")</f>
        <v xml:space="preserve"> -</v>
      </c>
      <c r="P173" s="14" t="str">
        <f>IFERROR(VLOOKUP($A173&amp;P$1,output!$A:$B,2,0)," -")</f>
        <v xml:space="preserve"> -</v>
      </c>
      <c r="Q173" s="18" t="str">
        <f>IFERROR(VLOOKUP(P173,Preços!$A:$AH,MATCH($C173,Preços!$1:$1),0)," -")</f>
        <v xml:space="preserve"> -</v>
      </c>
      <c r="R173" s="14" t="str">
        <f>IFERROR(VLOOKUP($A173&amp;R$1,output!$A:$B,2,0)," -")</f>
        <v xml:space="preserve"> -</v>
      </c>
      <c r="S173" s="18" t="str">
        <f>IFERROR(VLOOKUP(R173,Preços!$A:$AH,MATCH($C173,Preços!$1:$1),0)," -")</f>
        <v xml:space="preserve"> -</v>
      </c>
      <c r="T173" s="14" t="str">
        <f>IFERROR(VLOOKUP($A173&amp;T$1,output!$A:$B,2,0)," -")</f>
        <v>SpeedlogSpeedlog StandardRSInterior</v>
      </c>
      <c r="U173" s="18">
        <f>IFERROR(VLOOKUP(T173,Preços!$A:$AH,MATCH($C173,Preços!$1:$1),0)," -")</f>
        <v>21.62</v>
      </c>
      <c r="V173" s="14" t="str">
        <f>IFERROR(VLOOKUP($A173&amp;V$1,output!$A:$B,2,0)," -")</f>
        <v>TransfolhaTransfolha TerrestreRSINT 1</v>
      </c>
      <c r="W173" s="18">
        <f>IFERROR(VLOOKUP(V173,Preços!$A:$AH,MATCH($C173,Preços!$1:$1),0)," -")</f>
        <v>15.24</v>
      </c>
      <c r="X173" s="22" t="str">
        <f t="shared" si="4"/>
        <v>Dialogo Logistica</v>
      </c>
      <c r="Y173" s="21">
        <f t="shared" si="5"/>
        <v>6.88</v>
      </c>
    </row>
    <row r="174" spans="1:25" x14ac:dyDescent="0.25">
      <c r="A174" s="16">
        <v>95020972</v>
      </c>
      <c r="B174" s="17">
        <v>0.9</v>
      </c>
      <c r="C174">
        <f>IF(AND(B174&gt;Preços!$M$1,B174&lt;=Preços!$N$1),Preços!$N$1,IF(AND(B174&gt;Preços!$N$1,B174&lt;=Preços!$O$1),Preços!$O$1,IF(AND(B174&gt;Preços!$O$1,B174&lt;=Preços!$P$1),Preços!$P$1,IF(AND(B174&gt;Preços!$P$1,B174&lt;=Preços!$Q$1),Preços!$Q$1,IF(AND(B174&gt;Preços!$Q$1,B174&lt;=Preços!$R$1),Preços!$R$1,IF(AND(B174&gt;Preços!$R$1,B174&lt;=Preços!$S$1),Preços!$S$1,IF(AND(B174&gt;Preços!$R$1,B174&lt;=Preços!$S$1),Preços!$S$1,IF(AND(B174&gt;Preços!$S$1,B174&lt;=Preços!$T$1),Preços!$T$1,IF(AND(B174&gt;Preços!$T$1,B174&lt;=Preços!$U$1),Preços!$U$1,IF(AND(B174&gt;Preços!$U$1,B174&lt;=Preços!$V$1),Preços!$V$1,IF(AND(B174&gt;Preços!$V$1,B174&lt;=Preços!$W$1),Preços!$W$1,IF(AND(B174&gt;Preços!$W$1,B174&lt;=Preços!$X$1),Preços!$X$1,IF(AND(B174&gt;Preços!$X$1,B174&lt;=Preços!$Y$1),Preços!$Y$1,IF(AND(B174&gt;Preços!$Y$1,B174&lt;=Preços!$Z$1),Preços!$Z$1,IF(AND(B174&gt;Preços!$Z$1,B174&lt;=Preços!$AA$1),Preços!$AA$1,IF(AND(B174&gt;Preços!$AA$1,B174&lt;=Preços!$AB$1),Preços!$AB$1,IF(AND(B174&gt;Preços!$AB$1,B174&lt;=Preços!$AC$1),Preços!$AC$1,IF(AND(B174&gt;Preços!$AC$1,B174&lt;=Preços!$AD$1),Preços!$AD$1,IF(AND(B174&gt;Preços!$AD$1,B174&lt;=Preços!$AE$1),Preços!$AE$1,IF(AND(B174&gt;Preços!$AE$1,B174&lt;=Preços!$AF$1),Preços!$AF$1,IF(AND(B174&gt;Preços!$AF$1,B174&lt;=Preços!$AG$1),Preços!$AG$1,IF(AND(B174&gt;Preços!$AG$1,B174&lt;=Preços!$AH$1),Preços!$AH$1))))))))))))))))))))))</f>
        <v>0.9</v>
      </c>
      <c r="D174" s="14" t="str">
        <f>IFERROR(VLOOKUP($A174&amp;D$1,output!$A:$B,2,0)," -")</f>
        <v>CorreiosImpresso EconômicoRSMódico</v>
      </c>
      <c r="E174" s="18">
        <f>IFERROR(VLOOKUP(D174,Preços!$A:$AH,MATCH($C174,Preços!$1:$1),0)," -")</f>
        <v>12.4</v>
      </c>
      <c r="F174" s="14" t="str">
        <f>IFERROR(VLOOKUP($A174&amp;F$1,output!$A:$B,2,0)," -")</f>
        <v>Dialogo LogisticaDialogo StandardRSINTERIOR I</v>
      </c>
      <c r="G174" s="18">
        <f>IFERROR(VLOOKUP(F174,Preços!$A:$AH,MATCH($C174,Preços!$1:$1),0)," -")</f>
        <v>6.88</v>
      </c>
      <c r="H174" s="14" t="str">
        <f>IFERROR(VLOOKUP($A174&amp;H$1,output!$A:$B,2,0)," -")</f>
        <v>Flash CourierFlash Courier PACRSInterior</v>
      </c>
      <c r="I174" s="18">
        <f>IFERROR(VLOOKUP(H174,Preços!$A:$AH,MATCH($C174,Preços!$1:$1),0)," -")</f>
        <v>8.5</v>
      </c>
      <c r="J174" s="14" t="str">
        <f>IFERROR(VLOOKUP($A174&amp;J$1,output!$A:$B,2,0)," -")</f>
        <v>JadlogJadlog RodoviarioRSCapital</v>
      </c>
      <c r="K174" s="18">
        <f>IFERROR(VLOOKUP(J174,Preços!$A:$AH,MATCH($C174,Preços!$1:$1),0)," -")</f>
        <v>10.5</v>
      </c>
      <c r="L174" s="14" t="str">
        <f>IFERROR(VLOOKUP($A174&amp;L$1,output!$A:$B,2,0)," -")</f>
        <v xml:space="preserve"> -</v>
      </c>
      <c r="M174" s="18" t="str">
        <f>IFERROR(VLOOKUP(L174,Preços!$A:$AH,MATCH($C174,Preços!$1:$1),0)," -")</f>
        <v xml:space="preserve"> -</v>
      </c>
      <c r="N174" s="14" t="str">
        <f>IFERROR(VLOOKUP($A174&amp;N$1,output!$A:$B,2,0)," -")</f>
        <v xml:space="preserve"> -</v>
      </c>
      <c r="O174" s="18" t="str">
        <f>IFERROR(VLOOKUP(N174,Preços!$A:$AH,MATCH($C174,Preços!$1:$1),0)," -")</f>
        <v xml:space="preserve"> -</v>
      </c>
      <c r="P174" s="14" t="str">
        <f>IFERROR(VLOOKUP($A174&amp;P$1,output!$A:$B,2,0)," -")</f>
        <v xml:space="preserve"> -</v>
      </c>
      <c r="Q174" s="18" t="str">
        <f>IFERROR(VLOOKUP(P174,Preços!$A:$AH,MATCH($C174,Preços!$1:$1),0)," -")</f>
        <v xml:space="preserve"> -</v>
      </c>
      <c r="R174" s="14" t="str">
        <f>IFERROR(VLOOKUP($A174&amp;R$1,output!$A:$B,2,0)," -")</f>
        <v xml:space="preserve"> -</v>
      </c>
      <c r="S174" s="18" t="str">
        <f>IFERROR(VLOOKUP(R174,Preços!$A:$AH,MATCH($C174,Preços!$1:$1),0)," -")</f>
        <v xml:space="preserve"> -</v>
      </c>
      <c r="T174" s="14" t="str">
        <f>IFERROR(VLOOKUP($A174&amp;T$1,output!$A:$B,2,0)," -")</f>
        <v>SpeedlogSpeedlog StandardRSInterior</v>
      </c>
      <c r="U174" s="18">
        <f>IFERROR(VLOOKUP(T174,Preços!$A:$AH,MATCH($C174,Preços!$1:$1),0)," -")</f>
        <v>21.62</v>
      </c>
      <c r="V174" s="14" t="str">
        <f>IFERROR(VLOOKUP($A174&amp;V$1,output!$A:$B,2,0)," -")</f>
        <v>TransfolhaTransfolha TerrestreRSINT 1</v>
      </c>
      <c r="W174" s="18">
        <f>IFERROR(VLOOKUP(V174,Preços!$A:$AH,MATCH($C174,Preços!$1:$1),0)," -")</f>
        <v>15.24</v>
      </c>
      <c r="X174" s="22" t="str">
        <f t="shared" si="4"/>
        <v>Dialogo Logistica</v>
      </c>
      <c r="Y174" s="21">
        <f t="shared" si="5"/>
        <v>6.88</v>
      </c>
    </row>
    <row r="175" spans="1:25" x14ac:dyDescent="0.25">
      <c r="A175" s="16">
        <v>95902540</v>
      </c>
      <c r="B175" s="17">
        <v>0.9</v>
      </c>
      <c r="C175">
        <f>IF(AND(B175&gt;Preços!$M$1,B175&lt;=Preços!$N$1),Preços!$N$1,IF(AND(B175&gt;Preços!$N$1,B175&lt;=Preços!$O$1),Preços!$O$1,IF(AND(B175&gt;Preços!$O$1,B175&lt;=Preços!$P$1),Preços!$P$1,IF(AND(B175&gt;Preços!$P$1,B175&lt;=Preços!$Q$1),Preços!$Q$1,IF(AND(B175&gt;Preços!$Q$1,B175&lt;=Preços!$R$1),Preços!$R$1,IF(AND(B175&gt;Preços!$R$1,B175&lt;=Preços!$S$1),Preços!$S$1,IF(AND(B175&gt;Preços!$R$1,B175&lt;=Preços!$S$1),Preços!$S$1,IF(AND(B175&gt;Preços!$S$1,B175&lt;=Preços!$T$1),Preços!$T$1,IF(AND(B175&gt;Preços!$T$1,B175&lt;=Preços!$U$1),Preços!$U$1,IF(AND(B175&gt;Preços!$U$1,B175&lt;=Preços!$V$1),Preços!$V$1,IF(AND(B175&gt;Preços!$V$1,B175&lt;=Preços!$W$1),Preços!$W$1,IF(AND(B175&gt;Preços!$W$1,B175&lt;=Preços!$X$1),Preços!$X$1,IF(AND(B175&gt;Preços!$X$1,B175&lt;=Preços!$Y$1),Preços!$Y$1,IF(AND(B175&gt;Preços!$Y$1,B175&lt;=Preços!$Z$1),Preços!$Z$1,IF(AND(B175&gt;Preços!$Z$1,B175&lt;=Preços!$AA$1),Preços!$AA$1,IF(AND(B175&gt;Preços!$AA$1,B175&lt;=Preços!$AB$1),Preços!$AB$1,IF(AND(B175&gt;Preços!$AB$1,B175&lt;=Preços!$AC$1),Preços!$AC$1,IF(AND(B175&gt;Preços!$AC$1,B175&lt;=Preços!$AD$1),Preços!$AD$1,IF(AND(B175&gt;Preços!$AD$1,B175&lt;=Preços!$AE$1),Preços!$AE$1,IF(AND(B175&gt;Preços!$AE$1,B175&lt;=Preços!$AF$1),Preços!$AF$1,IF(AND(B175&gt;Preços!$AF$1,B175&lt;=Preços!$AG$1),Preços!$AG$1,IF(AND(B175&gt;Preços!$AG$1,B175&lt;=Preços!$AH$1),Preços!$AH$1))))))))))))))))))))))</f>
        <v>0.9</v>
      </c>
      <c r="D175" s="14" t="str">
        <f>IFERROR(VLOOKUP($A175&amp;D$1,output!$A:$B,2,0)," -")</f>
        <v>CorreiosImpresso EconômicoRSMódico</v>
      </c>
      <c r="E175" s="18">
        <f>IFERROR(VLOOKUP(D175,Preços!$A:$AH,MATCH($C175,Preços!$1:$1),0)," -")</f>
        <v>12.4</v>
      </c>
      <c r="F175" s="14" t="str">
        <f>IFERROR(VLOOKUP($A175&amp;F$1,output!$A:$B,2,0)," -")</f>
        <v>Dialogo LogisticaDialogo StandardRSINTERIOR I</v>
      </c>
      <c r="G175" s="18">
        <f>IFERROR(VLOOKUP(F175,Preços!$A:$AH,MATCH($C175,Preços!$1:$1),0)," -")</f>
        <v>6.88</v>
      </c>
      <c r="H175" s="14" t="str">
        <f>IFERROR(VLOOKUP($A175&amp;H$1,output!$A:$B,2,0)," -")</f>
        <v xml:space="preserve"> -</v>
      </c>
      <c r="I175" s="18" t="str">
        <f>IFERROR(VLOOKUP(H175,Preços!$A:$AH,MATCH($C175,Preços!$1:$1),0)," -")</f>
        <v xml:space="preserve"> -</v>
      </c>
      <c r="J175" s="14" t="str">
        <f>IFERROR(VLOOKUP($A175&amp;J$1,output!$A:$B,2,0)," -")</f>
        <v>JadlogJadlog RodoviarioRSCapital</v>
      </c>
      <c r="K175" s="18">
        <f>IFERROR(VLOOKUP(J175,Preços!$A:$AH,MATCH($C175,Preços!$1:$1),0)," -")</f>
        <v>10.5</v>
      </c>
      <c r="L175" s="14" t="str">
        <f>IFERROR(VLOOKUP($A175&amp;L$1,output!$A:$B,2,0)," -")</f>
        <v xml:space="preserve"> -</v>
      </c>
      <c r="M175" s="18" t="str">
        <f>IFERROR(VLOOKUP(L175,Preços!$A:$AH,MATCH($C175,Preços!$1:$1),0)," -")</f>
        <v xml:space="preserve"> -</v>
      </c>
      <c r="N175" s="14" t="str">
        <f>IFERROR(VLOOKUP($A175&amp;N$1,output!$A:$B,2,0)," -")</f>
        <v xml:space="preserve"> -</v>
      </c>
      <c r="O175" s="18" t="str">
        <f>IFERROR(VLOOKUP(N175,Preços!$A:$AH,MATCH($C175,Preços!$1:$1),0)," -")</f>
        <v xml:space="preserve"> -</v>
      </c>
      <c r="P175" s="14" t="str">
        <f>IFERROR(VLOOKUP($A175&amp;P$1,output!$A:$B,2,0)," -")</f>
        <v xml:space="preserve"> -</v>
      </c>
      <c r="Q175" s="18" t="str">
        <f>IFERROR(VLOOKUP(P175,Preços!$A:$AH,MATCH($C175,Preços!$1:$1),0)," -")</f>
        <v xml:space="preserve"> -</v>
      </c>
      <c r="R175" s="14" t="str">
        <f>IFERROR(VLOOKUP($A175&amp;R$1,output!$A:$B,2,0)," -")</f>
        <v xml:space="preserve"> -</v>
      </c>
      <c r="S175" s="18" t="str">
        <f>IFERROR(VLOOKUP(R175,Preços!$A:$AH,MATCH($C175,Preços!$1:$1),0)," -")</f>
        <v xml:space="preserve"> -</v>
      </c>
      <c r="T175" s="14" t="str">
        <f>IFERROR(VLOOKUP($A175&amp;T$1,output!$A:$B,2,0)," -")</f>
        <v xml:space="preserve"> -</v>
      </c>
      <c r="U175" s="18" t="str">
        <f>IFERROR(VLOOKUP(T175,Preços!$A:$AH,MATCH($C175,Preços!$1:$1),0)," -")</f>
        <v xml:space="preserve"> -</v>
      </c>
      <c r="V175" s="14" t="str">
        <f>IFERROR(VLOOKUP($A175&amp;V$1,output!$A:$B,2,0)," -")</f>
        <v>TransfolhaTransfolha TerrestreRSINT 1</v>
      </c>
      <c r="W175" s="18">
        <f>IFERROR(VLOOKUP(V175,Preços!$A:$AH,MATCH($C175,Preços!$1:$1),0)," -")</f>
        <v>15.24</v>
      </c>
      <c r="X175" s="22" t="str">
        <f t="shared" si="4"/>
        <v>Dialogo Logistica</v>
      </c>
      <c r="Y175" s="21">
        <f t="shared" si="5"/>
        <v>6.88</v>
      </c>
    </row>
    <row r="176" spans="1:25" x14ac:dyDescent="0.25">
      <c r="A176" s="16">
        <v>95900104</v>
      </c>
      <c r="B176" s="17">
        <v>0.9</v>
      </c>
      <c r="C176">
        <f>IF(AND(B176&gt;Preços!$M$1,B176&lt;=Preços!$N$1),Preços!$N$1,IF(AND(B176&gt;Preços!$N$1,B176&lt;=Preços!$O$1),Preços!$O$1,IF(AND(B176&gt;Preços!$O$1,B176&lt;=Preços!$P$1),Preços!$P$1,IF(AND(B176&gt;Preços!$P$1,B176&lt;=Preços!$Q$1),Preços!$Q$1,IF(AND(B176&gt;Preços!$Q$1,B176&lt;=Preços!$R$1),Preços!$R$1,IF(AND(B176&gt;Preços!$R$1,B176&lt;=Preços!$S$1),Preços!$S$1,IF(AND(B176&gt;Preços!$R$1,B176&lt;=Preços!$S$1),Preços!$S$1,IF(AND(B176&gt;Preços!$S$1,B176&lt;=Preços!$T$1),Preços!$T$1,IF(AND(B176&gt;Preços!$T$1,B176&lt;=Preços!$U$1),Preços!$U$1,IF(AND(B176&gt;Preços!$U$1,B176&lt;=Preços!$V$1),Preços!$V$1,IF(AND(B176&gt;Preços!$V$1,B176&lt;=Preços!$W$1),Preços!$W$1,IF(AND(B176&gt;Preços!$W$1,B176&lt;=Preços!$X$1),Preços!$X$1,IF(AND(B176&gt;Preços!$X$1,B176&lt;=Preços!$Y$1),Preços!$Y$1,IF(AND(B176&gt;Preços!$Y$1,B176&lt;=Preços!$Z$1),Preços!$Z$1,IF(AND(B176&gt;Preços!$Z$1,B176&lt;=Preços!$AA$1),Preços!$AA$1,IF(AND(B176&gt;Preços!$AA$1,B176&lt;=Preços!$AB$1),Preços!$AB$1,IF(AND(B176&gt;Preços!$AB$1,B176&lt;=Preços!$AC$1),Preços!$AC$1,IF(AND(B176&gt;Preços!$AC$1,B176&lt;=Preços!$AD$1),Preços!$AD$1,IF(AND(B176&gt;Preços!$AD$1,B176&lt;=Preços!$AE$1),Preços!$AE$1,IF(AND(B176&gt;Preços!$AE$1,B176&lt;=Preços!$AF$1),Preços!$AF$1,IF(AND(B176&gt;Preços!$AF$1,B176&lt;=Preços!$AG$1),Preços!$AG$1,IF(AND(B176&gt;Preços!$AG$1,B176&lt;=Preços!$AH$1),Preços!$AH$1))))))))))))))))))))))</f>
        <v>0.9</v>
      </c>
      <c r="D176" s="14" t="str">
        <f>IFERROR(VLOOKUP($A176&amp;D$1,output!$A:$B,2,0)," -")</f>
        <v>CorreiosImpresso EconômicoRSMódico</v>
      </c>
      <c r="E176" s="18">
        <f>IFERROR(VLOOKUP(D176,Preços!$A:$AH,MATCH($C176,Preços!$1:$1),0)," -")</f>
        <v>12.4</v>
      </c>
      <c r="F176" s="14" t="str">
        <f>IFERROR(VLOOKUP($A176&amp;F$1,output!$A:$B,2,0)," -")</f>
        <v>Dialogo LogisticaDialogo StandardRSINTERIOR I</v>
      </c>
      <c r="G176" s="18">
        <f>IFERROR(VLOOKUP(F176,Preços!$A:$AH,MATCH($C176,Preços!$1:$1),0)," -")</f>
        <v>6.88</v>
      </c>
      <c r="H176" s="14" t="str">
        <f>IFERROR(VLOOKUP($A176&amp;H$1,output!$A:$B,2,0)," -")</f>
        <v xml:space="preserve"> -</v>
      </c>
      <c r="I176" s="18" t="str">
        <f>IFERROR(VLOOKUP(H176,Preços!$A:$AH,MATCH($C176,Preços!$1:$1),0)," -")</f>
        <v xml:space="preserve"> -</v>
      </c>
      <c r="J176" s="14" t="str">
        <f>IFERROR(VLOOKUP($A176&amp;J$1,output!$A:$B,2,0)," -")</f>
        <v>JadlogJadlog RodoviarioRSCapital</v>
      </c>
      <c r="K176" s="18">
        <f>IFERROR(VLOOKUP(J176,Preços!$A:$AH,MATCH($C176,Preços!$1:$1),0)," -")</f>
        <v>10.5</v>
      </c>
      <c r="L176" s="14" t="str">
        <f>IFERROR(VLOOKUP($A176&amp;L$1,output!$A:$B,2,0)," -")</f>
        <v xml:space="preserve"> -</v>
      </c>
      <c r="M176" s="18" t="str">
        <f>IFERROR(VLOOKUP(L176,Preços!$A:$AH,MATCH($C176,Preços!$1:$1),0)," -")</f>
        <v xml:space="preserve"> -</v>
      </c>
      <c r="N176" s="14" t="str">
        <f>IFERROR(VLOOKUP($A176&amp;N$1,output!$A:$B,2,0)," -")</f>
        <v xml:space="preserve"> -</v>
      </c>
      <c r="O176" s="18" t="str">
        <f>IFERROR(VLOOKUP(N176,Preços!$A:$AH,MATCH($C176,Preços!$1:$1),0)," -")</f>
        <v xml:space="preserve"> -</v>
      </c>
      <c r="P176" s="14" t="str">
        <f>IFERROR(VLOOKUP($A176&amp;P$1,output!$A:$B,2,0)," -")</f>
        <v xml:space="preserve"> -</v>
      </c>
      <c r="Q176" s="18" t="str">
        <f>IFERROR(VLOOKUP(P176,Preços!$A:$AH,MATCH($C176,Preços!$1:$1),0)," -")</f>
        <v xml:space="preserve"> -</v>
      </c>
      <c r="R176" s="14" t="str">
        <f>IFERROR(VLOOKUP($A176&amp;R$1,output!$A:$B,2,0)," -")</f>
        <v xml:space="preserve"> -</v>
      </c>
      <c r="S176" s="18" t="str">
        <f>IFERROR(VLOOKUP(R176,Preços!$A:$AH,MATCH($C176,Preços!$1:$1),0)," -")</f>
        <v xml:space="preserve"> -</v>
      </c>
      <c r="T176" s="14" t="str">
        <f>IFERROR(VLOOKUP($A176&amp;T$1,output!$A:$B,2,0)," -")</f>
        <v>SpeedlogSpeedlog StandardRSInterior</v>
      </c>
      <c r="U176" s="18">
        <f>IFERROR(VLOOKUP(T176,Preços!$A:$AH,MATCH($C176,Preços!$1:$1),0)," -")</f>
        <v>21.62</v>
      </c>
      <c r="V176" s="14" t="str">
        <f>IFERROR(VLOOKUP($A176&amp;V$1,output!$A:$B,2,0)," -")</f>
        <v>TransfolhaTransfolha TerrestreRSINT 1</v>
      </c>
      <c r="W176" s="18">
        <f>IFERROR(VLOOKUP(V176,Preços!$A:$AH,MATCH($C176,Preços!$1:$1),0)," -")</f>
        <v>15.24</v>
      </c>
      <c r="X176" s="22" t="str">
        <f t="shared" si="4"/>
        <v>Dialogo Logistica</v>
      </c>
      <c r="Y176" s="21">
        <f t="shared" si="5"/>
        <v>6.88</v>
      </c>
    </row>
    <row r="177" spans="1:25" x14ac:dyDescent="0.25">
      <c r="A177" s="16">
        <v>95900508</v>
      </c>
      <c r="B177" s="17">
        <v>0.9</v>
      </c>
      <c r="C177">
        <f>IF(AND(B177&gt;Preços!$M$1,B177&lt;=Preços!$N$1),Preços!$N$1,IF(AND(B177&gt;Preços!$N$1,B177&lt;=Preços!$O$1),Preços!$O$1,IF(AND(B177&gt;Preços!$O$1,B177&lt;=Preços!$P$1),Preços!$P$1,IF(AND(B177&gt;Preços!$P$1,B177&lt;=Preços!$Q$1),Preços!$Q$1,IF(AND(B177&gt;Preços!$Q$1,B177&lt;=Preços!$R$1),Preços!$R$1,IF(AND(B177&gt;Preços!$R$1,B177&lt;=Preços!$S$1),Preços!$S$1,IF(AND(B177&gt;Preços!$R$1,B177&lt;=Preços!$S$1),Preços!$S$1,IF(AND(B177&gt;Preços!$S$1,B177&lt;=Preços!$T$1),Preços!$T$1,IF(AND(B177&gt;Preços!$T$1,B177&lt;=Preços!$U$1),Preços!$U$1,IF(AND(B177&gt;Preços!$U$1,B177&lt;=Preços!$V$1),Preços!$V$1,IF(AND(B177&gt;Preços!$V$1,B177&lt;=Preços!$W$1),Preços!$W$1,IF(AND(B177&gt;Preços!$W$1,B177&lt;=Preços!$X$1),Preços!$X$1,IF(AND(B177&gt;Preços!$X$1,B177&lt;=Preços!$Y$1),Preços!$Y$1,IF(AND(B177&gt;Preços!$Y$1,B177&lt;=Preços!$Z$1),Preços!$Z$1,IF(AND(B177&gt;Preços!$Z$1,B177&lt;=Preços!$AA$1),Preços!$AA$1,IF(AND(B177&gt;Preços!$AA$1,B177&lt;=Preços!$AB$1),Preços!$AB$1,IF(AND(B177&gt;Preços!$AB$1,B177&lt;=Preços!$AC$1),Preços!$AC$1,IF(AND(B177&gt;Preços!$AC$1,B177&lt;=Preços!$AD$1),Preços!$AD$1,IF(AND(B177&gt;Preços!$AD$1,B177&lt;=Preços!$AE$1),Preços!$AE$1,IF(AND(B177&gt;Preços!$AE$1,B177&lt;=Preços!$AF$1),Preços!$AF$1,IF(AND(B177&gt;Preços!$AF$1,B177&lt;=Preços!$AG$1),Preços!$AG$1,IF(AND(B177&gt;Preços!$AG$1,B177&lt;=Preços!$AH$1),Preços!$AH$1))))))))))))))))))))))</f>
        <v>0.9</v>
      </c>
      <c r="D177" s="14" t="str">
        <f>IFERROR(VLOOKUP($A177&amp;D$1,output!$A:$B,2,0)," -")</f>
        <v>CorreiosImpresso EconômicoRSMódico</v>
      </c>
      <c r="E177" s="18">
        <f>IFERROR(VLOOKUP(D177,Preços!$A:$AH,MATCH($C177,Preços!$1:$1),0)," -")</f>
        <v>12.4</v>
      </c>
      <c r="F177" s="14" t="str">
        <f>IFERROR(VLOOKUP($A177&amp;F$1,output!$A:$B,2,0)," -")</f>
        <v>Dialogo LogisticaDialogo StandardRSINTERIOR I</v>
      </c>
      <c r="G177" s="18">
        <f>IFERROR(VLOOKUP(F177,Preços!$A:$AH,MATCH($C177,Preços!$1:$1),0)," -")</f>
        <v>6.88</v>
      </c>
      <c r="H177" s="14" t="str">
        <f>IFERROR(VLOOKUP($A177&amp;H$1,output!$A:$B,2,0)," -")</f>
        <v xml:space="preserve"> -</v>
      </c>
      <c r="I177" s="18" t="str">
        <f>IFERROR(VLOOKUP(H177,Preços!$A:$AH,MATCH($C177,Preços!$1:$1),0)," -")</f>
        <v xml:space="preserve"> -</v>
      </c>
      <c r="J177" s="14" t="str">
        <f>IFERROR(VLOOKUP($A177&amp;J$1,output!$A:$B,2,0)," -")</f>
        <v>JadlogJadlog RodoviarioRSCapital</v>
      </c>
      <c r="K177" s="18">
        <f>IFERROR(VLOOKUP(J177,Preços!$A:$AH,MATCH($C177,Preços!$1:$1),0)," -")</f>
        <v>10.5</v>
      </c>
      <c r="L177" s="14" t="str">
        <f>IFERROR(VLOOKUP($A177&amp;L$1,output!$A:$B,2,0)," -")</f>
        <v xml:space="preserve"> -</v>
      </c>
      <c r="M177" s="18" t="str">
        <f>IFERROR(VLOOKUP(L177,Preços!$A:$AH,MATCH($C177,Preços!$1:$1),0)," -")</f>
        <v xml:space="preserve"> -</v>
      </c>
      <c r="N177" s="14" t="str">
        <f>IFERROR(VLOOKUP($A177&amp;N$1,output!$A:$B,2,0)," -")</f>
        <v xml:space="preserve"> -</v>
      </c>
      <c r="O177" s="18" t="str">
        <f>IFERROR(VLOOKUP(N177,Preços!$A:$AH,MATCH($C177,Preços!$1:$1),0)," -")</f>
        <v xml:space="preserve"> -</v>
      </c>
      <c r="P177" s="14" t="str">
        <f>IFERROR(VLOOKUP($A177&amp;P$1,output!$A:$B,2,0)," -")</f>
        <v xml:space="preserve"> -</v>
      </c>
      <c r="Q177" s="18" t="str">
        <f>IFERROR(VLOOKUP(P177,Preços!$A:$AH,MATCH($C177,Preços!$1:$1),0)," -")</f>
        <v xml:space="preserve"> -</v>
      </c>
      <c r="R177" s="14" t="str">
        <f>IFERROR(VLOOKUP($A177&amp;R$1,output!$A:$B,2,0)," -")</f>
        <v xml:space="preserve"> -</v>
      </c>
      <c r="S177" s="18" t="str">
        <f>IFERROR(VLOOKUP(R177,Preços!$A:$AH,MATCH($C177,Preços!$1:$1),0)," -")</f>
        <v xml:space="preserve"> -</v>
      </c>
      <c r="T177" s="14" t="str">
        <f>IFERROR(VLOOKUP($A177&amp;T$1,output!$A:$B,2,0)," -")</f>
        <v>SpeedlogSpeedlog StandardRSInterior</v>
      </c>
      <c r="U177" s="18">
        <f>IFERROR(VLOOKUP(T177,Preços!$A:$AH,MATCH($C177,Preços!$1:$1),0)," -")</f>
        <v>21.62</v>
      </c>
      <c r="V177" s="14" t="str">
        <f>IFERROR(VLOOKUP($A177&amp;V$1,output!$A:$B,2,0)," -")</f>
        <v>TransfolhaTransfolha TerrestreRSINT 1</v>
      </c>
      <c r="W177" s="18">
        <f>IFERROR(VLOOKUP(V177,Preços!$A:$AH,MATCH($C177,Preços!$1:$1),0)," -")</f>
        <v>15.24</v>
      </c>
      <c r="X177" s="22" t="str">
        <f t="shared" si="4"/>
        <v>Dialogo Logistica</v>
      </c>
      <c r="Y177" s="21">
        <f t="shared" si="5"/>
        <v>6.88</v>
      </c>
    </row>
    <row r="178" spans="1:25" x14ac:dyDescent="0.25">
      <c r="A178" s="16">
        <v>95900010</v>
      </c>
      <c r="B178" s="17">
        <v>0.9</v>
      </c>
      <c r="C178">
        <f>IF(AND(B178&gt;Preços!$M$1,B178&lt;=Preços!$N$1),Preços!$N$1,IF(AND(B178&gt;Preços!$N$1,B178&lt;=Preços!$O$1),Preços!$O$1,IF(AND(B178&gt;Preços!$O$1,B178&lt;=Preços!$P$1),Preços!$P$1,IF(AND(B178&gt;Preços!$P$1,B178&lt;=Preços!$Q$1),Preços!$Q$1,IF(AND(B178&gt;Preços!$Q$1,B178&lt;=Preços!$R$1),Preços!$R$1,IF(AND(B178&gt;Preços!$R$1,B178&lt;=Preços!$S$1),Preços!$S$1,IF(AND(B178&gt;Preços!$R$1,B178&lt;=Preços!$S$1),Preços!$S$1,IF(AND(B178&gt;Preços!$S$1,B178&lt;=Preços!$T$1),Preços!$T$1,IF(AND(B178&gt;Preços!$T$1,B178&lt;=Preços!$U$1),Preços!$U$1,IF(AND(B178&gt;Preços!$U$1,B178&lt;=Preços!$V$1),Preços!$V$1,IF(AND(B178&gt;Preços!$V$1,B178&lt;=Preços!$W$1),Preços!$W$1,IF(AND(B178&gt;Preços!$W$1,B178&lt;=Preços!$X$1),Preços!$X$1,IF(AND(B178&gt;Preços!$X$1,B178&lt;=Preços!$Y$1),Preços!$Y$1,IF(AND(B178&gt;Preços!$Y$1,B178&lt;=Preços!$Z$1),Preços!$Z$1,IF(AND(B178&gt;Preços!$Z$1,B178&lt;=Preços!$AA$1),Preços!$AA$1,IF(AND(B178&gt;Preços!$AA$1,B178&lt;=Preços!$AB$1),Preços!$AB$1,IF(AND(B178&gt;Preços!$AB$1,B178&lt;=Preços!$AC$1),Preços!$AC$1,IF(AND(B178&gt;Preços!$AC$1,B178&lt;=Preços!$AD$1),Preços!$AD$1,IF(AND(B178&gt;Preços!$AD$1,B178&lt;=Preços!$AE$1),Preços!$AE$1,IF(AND(B178&gt;Preços!$AE$1,B178&lt;=Preços!$AF$1),Preços!$AF$1,IF(AND(B178&gt;Preços!$AF$1,B178&lt;=Preços!$AG$1),Preços!$AG$1,IF(AND(B178&gt;Preços!$AG$1,B178&lt;=Preços!$AH$1),Preços!$AH$1))))))))))))))))))))))</f>
        <v>0.9</v>
      </c>
      <c r="D178" s="14" t="str">
        <f>IFERROR(VLOOKUP($A178&amp;D$1,output!$A:$B,2,0)," -")</f>
        <v>CorreiosImpresso EconômicoRSMódico</v>
      </c>
      <c r="E178" s="18">
        <f>IFERROR(VLOOKUP(D178,Preços!$A:$AH,MATCH($C178,Preços!$1:$1),0)," -")</f>
        <v>12.4</v>
      </c>
      <c r="F178" s="14" t="str">
        <f>IFERROR(VLOOKUP($A178&amp;F$1,output!$A:$B,2,0)," -")</f>
        <v>Dialogo LogisticaDialogo StandardRSINTERIOR I</v>
      </c>
      <c r="G178" s="18">
        <f>IFERROR(VLOOKUP(F178,Preços!$A:$AH,MATCH($C178,Preços!$1:$1),0)," -")</f>
        <v>6.88</v>
      </c>
      <c r="H178" s="14" t="str">
        <f>IFERROR(VLOOKUP($A178&amp;H$1,output!$A:$B,2,0)," -")</f>
        <v xml:space="preserve"> -</v>
      </c>
      <c r="I178" s="18" t="str">
        <f>IFERROR(VLOOKUP(H178,Preços!$A:$AH,MATCH($C178,Preços!$1:$1),0)," -")</f>
        <v xml:space="preserve"> -</v>
      </c>
      <c r="J178" s="14" t="str">
        <f>IFERROR(VLOOKUP($A178&amp;J$1,output!$A:$B,2,0)," -")</f>
        <v>JadlogJadlog RodoviarioRSCapital</v>
      </c>
      <c r="K178" s="18">
        <f>IFERROR(VLOOKUP(J178,Preços!$A:$AH,MATCH($C178,Preços!$1:$1),0)," -")</f>
        <v>10.5</v>
      </c>
      <c r="L178" s="14" t="str">
        <f>IFERROR(VLOOKUP($A178&amp;L$1,output!$A:$B,2,0)," -")</f>
        <v xml:space="preserve"> -</v>
      </c>
      <c r="M178" s="18" t="str">
        <f>IFERROR(VLOOKUP(L178,Preços!$A:$AH,MATCH($C178,Preços!$1:$1),0)," -")</f>
        <v xml:space="preserve"> -</v>
      </c>
      <c r="N178" s="14" t="str">
        <f>IFERROR(VLOOKUP($A178&amp;N$1,output!$A:$B,2,0)," -")</f>
        <v xml:space="preserve"> -</v>
      </c>
      <c r="O178" s="18" t="str">
        <f>IFERROR(VLOOKUP(N178,Preços!$A:$AH,MATCH($C178,Preços!$1:$1),0)," -")</f>
        <v xml:space="preserve"> -</v>
      </c>
      <c r="P178" s="14" t="str">
        <f>IFERROR(VLOOKUP($A178&amp;P$1,output!$A:$B,2,0)," -")</f>
        <v xml:space="preserve"> -</v>
      </c>
      <c r="Q178" s="18" t="str">
        <f>IFERROR(VLOOKUP(P178,Preços!$A:$AH,MATCH($C178,Preços!$1:$1),0)," -")</f>
        <v xml:space="preserve"> -</v>
      </c>
      <c r="R178" s="14" t="str">
        <f>IFERROR(VLOOKUP($A178&amp;R$1,output!$A:$B,2,0)," -")</f>
        <v xml:space="preserve"> -</v>
      </c>
      <c r="S178" s="18" t="str">
        <f>IFERROR(VLOOKUP(R178,Preços!$A:$AH,MATCH($C178,Preços!$1:$1),0)," -")</f>
        <v xml:space="preserve"> -</v>
      </c>
      <c r="T178" s="14" t="str">
        <f>IFERROR(VLOOKUP($A178&amp;T$1,output!$A:$B,2,0)," -")</f>
        <v>SpeedlogSpeedlog StandardRSInterior</v>
      </c>
      <c r="U178" s="18">
        <f>IFERROR(VLOOKUP(T178,Preços!$A:$AH,MATCH($C178,Preços!$1:$1),0)," -")</f>
        <v>21.62</v>
      </c>
      <c r="V178" s="14" t="str">
        <f>IFERROR(VLOOKUP($A178&amp;V$1,output!$A:$B,2,0)," -")</f>
        <v>TransfolhaTransfolha TerrestreRSINT 1</v>
      </c>
      <c r="W178" s="18">
        <f>IFERROR(VLOOKUP(V178,Preços!$A:$AH,MATCH($C178,Preços!$1:$1),0)," -")</f>
        <v>15.24</v>
      </c>
      <c r="X178" s="22" t="str">
        <f t="shared" si="4"/>
        <v>Dialogo Logistica</v>
      </c>
      <c r="Y178" s="21">
        <f t="shared" si="5"/>
        <v>6.88</v>
      </c>
    </row>
    <row r="179" spans="1:25" x14ac:dyDescent="0.25">
      <c r="A179" s="16">
        <v>92704350</v>
      </c>
      <c r="B179" s="17">
        <v>0.9</v>
      </c>
      <c r="C179">
        <f>IF(AND(B179&gt;Preços!$M$1,B179&lt;=Preços!$N$1),Preços!$N$1,IF(AND(B179&gt;Preços!$N$1,B179&lt;=Preços!$O$1),Preços!$O$1,IF(AND(B179&gt;Preços!$O$1,B179&lt;=Preços!$P$1),Preços!$P$1,IF(AND(B179&gt;Preços!$P$1,B179&lt;=Preços!$Q$1),Preços!$Q$1,IF(AND(B179&gt;Preços!$Q$1,B179&lt;=Preços!$R$1),Preços!$R$1,IF(AND(B179&gt;Preços!$R$1,B179&lt;=Preços!$S$1),Preços!$S$1,IF(AND(B179&gt;Preços!$R$1,B179&lt;=Preços!$S$1),Preços!$S$1,IF(AND(B179&gt;Preços!$S$1,B179&lt;=Preços!$T$1),Preços!$T$1,IF(AND(B179&gt;Preços!$T$1,B179&lt;=Preços!$U$1),Preços!$U$1,IF(AND(B179&gt;Preços!$U$1,B179&lt;=Preços!$V$1),Preços!$V$1,IF(AND(B179&gt;Preços!$V$1,B179&lt;=Preços!$W$1),Preços!$W$1,IF(AND(B179&gt;Preços!$W$1,B179&lt;=Preços!$X$1),Preços!$X$1,IF(AND(B179&gt;Preços!$X$1,B179&lt;=Preços!$Y$1),Preços!$Y$1,IF(AND(B179&gt;Preços!$Y$1,B179&lt;=Preços!$Z$1),Preços!$Z$1,IF(AND(B179&gt;Preços!$Z$1,B179&lt;=Preços!$AA$1),Preços!$AA$1,IF(AND(B179&gt;Preços!$AA$1,B179&lt;=Preços!$AB$1),Preços!$AB$1,IF(AND(B179&gt;Preços!$AB$1,B179&lt;=Preços!$AC$1),Preços!$AC$1,IF(AND(B179&gt;Preços!$AC$1,B179&lt;=Preços!$AD$1),Preços!$AD$1,IF(AND(B179&gt;Preços!$AD$1,B179&lt;=Preços!$AE$1),Preços!$AE$1,IF(AND(B179&gt;Preços!$AE$1,B179&lt;=Preços!$AF$1),Preços!$AF$1,IF(AND(B179&gt;Preços!$AF$1,B179&lt;=Preços!$AG$1),Preços!$AG$1,IF(AND(B179&gt;Preços!$AG$1,B179&lt;=Preços!$AH$1),Preços!$AH$1))))))))))))))))))))))</f>
        <v>0.9</v>
      </c>
      <c r="D179" s="14" t="str">
        <f>IFERROR(VLOOKUP($A179&amp;D$1,output!$A:$B,2,0)," -")</f>
        <v>CorreiosImpresso EconômicoRSMódico</v>
      </c>
      <c r="E179" s="18">
        <f>IFERROR(VLOOKUP(D179,Preços!$A:$AH,MATCH($C179,Preços!$1:$1),0)," -")</f>
        <v>12.4</v>
      </c>
      <c r="F179" s="14" t="str">
        <f>IFERROR(VLOOKUP($A179&amp;F$1,output!$A:$B,2,0)," -")</f>
        <v xml:space="preserve"> -</v>
      </c>
      <c r="G179" s="18" t="str">
        <f>IFERROR(VLOOKUP(F179,Preços!$A:$AH,MATCH($C179,Preços!$1:$1),0)," -")</f>
        <v xml:space="preserve"> -</v>
      </c>
      <c r="H179" s="14" t="str">
        <f>IFERROR(VLOOKUP($A179&amp;H$1,output!$A:$B,2,0)," -")</f>
        <v xml:space="preserve"> -</v>
      </c>
      <c r="I179" s="18" t="str">
        <f>IFERROR(VLOOKUP(H179,Preços!$A:$AH,MATCH($C179,Preços!$1:$1),0)," -")</f>
        <v xml:space="preserve"> -</v>
      </c>
      <c r="J179" s="14" t="str">
        <f>IFERROR(VLOOKUP($A179&amp;J$1,output!$A:$B,2,0)," -")</f>
        <v>JadlogJadlog RodoviarioRSCapital</v>
      </c>
      <c r="K179" s="18">
        <f>IFERROR(VLOOKUP(J179,Preços!$A:$AH,MATCH($C179,Preços!$1:$1),0)," -")</f>
        <v>10.5</v>
      </c>
      <c r="L179" s="14" t="str">
        <f>IFERROR(VLOOKUP($A179&amp;L$1,output!$A:$B,2,0)," -")</f>
        <v xml:space="preserve"> -</v>
      </c>
      <c r="M179" s="18" t="str">
        <f>IFERROR(VLOOKUP(L179,Preços!$A:$AH,MATCH($C179,Preços!$1:$1),0)," -")</f>
        <v xml:space="preserve"> -</v>
      </c>
      <c r="N179" s="14" t="str">
        <f>IFERROR(VLOOKUP($A179&amp;N$1,output!$A:$B,2,0)," -")</f>
        <v xml:space="preserve"> -</v>
      </c>
      <c r="O179" s="18" t="str">
        <f>IFERROR(VLOOKUP(N179,Preços!$A:$AH,MATCH($C179,Preços!$1:$1),0)," -")</f>
        <v xml:space="preserve"> -</v>
      </c>
      <c r="P179" s="14" t="str">
        <f>IFERROR(VLOOKUP($A179&amp;P$1,output!$A:$B,2,0)," -")</f>
        <v xml:space="preserve"> -</v>
      </c>
      <c r="Q179" s="18" t="str">
        <f>IFERROR(VLOOKUP(P179,Preços!$A:$AH,MATCH($C179,Preços!$1:$1),0)," -")</f>
        <v xml:space="preserve"> -</v>
      </c>
      <c r="R179" s="14" t="str">
        <f>IFERROR(VLOOKUP($A179&amp;R$1,output!$A:$B,2,0)," -")</f>
        <v xml:space="preserve"> -</v>
      </c>
      <c r="S179" s="18" t="str">
        <f>IFERROR(VLOOKUP(R179,Preços!$A:$AH,MATCH($C179,Preços!$1:$1),0)," -")</f>
        <v xml:space="preserve"> -</v>
      </c>
      <c r="T179" s="14" t="str">
        <f>IFERROR(VLOOKUP($A179&amp;T$1,output!$A:$B,2,0)," -")</f>
        <v>SpeedlogSpeedlog StandardRSInterior</v>
      </c>
      <c r="U179" s="18">
        <f>IFERROR(VLOOKUP(T179,Preços!$A:$AH,MATCH($C179,Preços!$1:$1),0)," -")</f>
        <v>21.62</v>
      </c>
      <c r="V179" s="14" t="str">
        <f>IFERROR(VLOOKUP($A179&amp;V$1,output!$A:$B,2,0)," -")</f>
        <v xml:space="preserve"> -</v>
      </c>
      <c r="W179" s="18" t="str">
        <f>IFERROR(VLOOKUP(V179,Preços!$A:$AH,MATCH($C179,Preços!$1:$1),0)," -")</f>
        <v xml:space="preserve"> -</v>
      </c>
      <c r="X179" s="22" t="str">
        <f t="shared" si="4"/>
        <v>Jadlog</v>
      </c>
      <c r="Y179" s="21">
        <f t="shared" si="5"/>
        <v>10.5</v>
      </c>
    </row>
    <row r="180" spans="1:25" x14ac:dyDescent="0.25">
      <c r="A180" s="16">
        <v>95179190</v>
      </c>
      <c r="B180" s="17">
        <v>0.9</v>
      </c>
      <c r="C180">
        <f>IF(AND(B180&gt;Preços!$M$1,B180&lt;=Preços!$N$1),Preços!$N$1,IF(AND(B180&gt;Preços!$N$1,B180&lt;=Preços!$O$1),Preços!$O$1,IF(AND(B180&gt;Preços!$O$1,B180&lt;=Preços!$P$1),Preços!$P$1,IF(AND(B180&gt;Preços!$P$1,B180&lt;=Preços!$Q$1),Preços!$Q$1,IF(AND(B180&gt;Preços!$Q$1,B180&lt;=Preços!$R$1),Preços!$R$1,IF(AND(B180&gt;Preços!$R$1,B180&lt;=Preços!$S$1),Preços!$S$1,IF(AND(B180&gt;Preços!$R$1,B180&lt;=Preços!$S$1),Preços!$S$1,IF(AND(B180&gt;Preços!$S$1,B180&lt;=Preços!$T$1),Preços!$T$1,IF(AND(B180&gt;Preços!$T$1,B180&lt;=Preços!$U$1),Preços!$U$1,IF(AND(B180&gt;Preços!$U$1,B180&lt;=Preços!$V$1),Preços!$V$1,IF(AND(B180&gt;Preços!$V$1,B180&lt;=Preços!$W$1),Preços!$W$1,IF(AND(B180&gt;Preços!$W$1,B180&lt;=Preços!$X$1),Preços!$X$1,IF(AND(B180&gt;Preços!$X$1,B180&lt;=Preços!$Y$1),Preços!$Y$1,IF(AND(B180&gt;Preços!$Y$1,B180&lt;=Preços!$Z$1),Preços!$Z$1,IF(AND(B180&gt;Preços!$Z$1,B180&lt;=Preços!$AA$1),Preços!$AA$1,IF(AND(B180&gt;Preços!$AA$1,B180&lt;=Preços!$AB$1),Preços!$AB$1,IF(AND(B180&gt;Preços!$AB$1,B180&lt;=Preços!$AC$1),Preços!$AC$1,IF(AND(B180&gt;Preços!$AC$1,B180&lt;=Preços!$AD$1),Preços!$AD$1,IF(AND(B180&gt;Preços!$AD$1,B180&lt;=Preços!$AE$1),Preços!$AE$1,IF(AND(B180&gt;Preços!$AE$1,B180&lt;=Preços!$AF$1),Preços!$AF$1,IF(AND(B180&gt;Preços!$AF$1,B180&lt;=Preços!$AG$1),Preços!$AG$1,IF(AND(B180&gt;Preços!$AG$1,B180&lt;=Preços!$AH$1),Preços!$AH$1))))))))))))))))))))))</f>
        <v>0.9</v>
      </c>
      <c r="D180" s="14" t="str">
        <f>IFERROR(VLOOKUP($A180&amp;D$1,output!$A:$B,2,0)," -")</f>
        <v>CorreiosImpresso EconômicoRSMódico</v>
      </c>
      <c r="E180" s="18">
        <f>IFERROR(VLOOKUP(D180,Preços!$A:$AH,MATCH($C180,Preços!$1:$1),0)," -")</f>
        <v>12.4</v>
      </c>
      <c r="F180" s="14" t="str">
        <f>IFERROR(VLOOKUP($A180&amp;F$1,output!$A:$B,2,0)," -")</f>
        <v>Dialogo LogisticaDialogo StandardRSINTERIOR I</v>
      </c>
      <c r="G180" s="18">
        <f>IFERROR(VLOOKUP(F180,Preços!$A:$AH,MATCH($C180,Preços!$1:$1),0)," -")</f>
        <v>6.88</v>
      </c>
      <c r="H180" s="14" t="str">
        <f>IFERROR(VLOOKUP($A180&amp;H$1,output!$A:$B,2,0)," -")</f>
        <v xml:space="preserve"> -</v>
      </c>
      <c r="I180" s="18" t="str">
        <f>IFERROR(VLOOKUP(H180,Preços!$A:$AH,MATCH($C180,Preços!$1:$1),0)," -")</f>
        <v xml:space="preserve"> -</v>
      </c>
      <c r="J180" s="14" t="str">
        <f>IFERROR(VLOOKUP($A180&amp;J$1,output!$A:$B,2,0)," -")</f>
        <v>JadlogJadlog RodoviarioRSCapital</v>
      </c>
      <c r="K180" s="18">
        <f>IFERROR(VLOOKUP(J180,Preços!$A:$AH,MATCH($C180,Preços!$1:$1),0)," -")</f>
        <v>10.5</v>
      </c>
      <c r="L180" s="14" t="str">
        <f>IFERROR(VLOOKUP($A180&amp;L$1,output!$A:$B,2,0)," -")</f>
        <v xml:space="preserve"> -</v>
      </c>
      <c r="M180" s="18" t="str">
        <f>IFERROR(VLOOKUP(L180,Preços!$A:$AH,MATCH($C180,Preços!$1:$1),0)," -")</f>
        <v xml:space="preserve"> -</v>
      </c>
      <c r="N180" s="14" t="str">
        <f>IFERROR(VLOOKUP($A180&amp;N$1,output!$A:$B,2,0)," -")</f>
        <v xml:space="preserve"> -</v>
      </c>
      <c r="O180" s="18" t="str">
        <f>IFERROR(VLOOKUP(N180,Preços!$A:$AH,MATCH($C180,Preços!$1:$1),0)," -")</f>
        <v xml:space="preserve"> -</v>
      </c>
      <c r="P180" s="14" t="str">
        <f>IFERROR(VLOOKUP($A180&amp;P$1,output!$A:$B,2,0)," -")</f>
        <v xml:space="preserve"> -</v>
      </c>
      <c r="Q180" s="18" t="str">
        <f>IFERROR(VLOOKUP(P180,Preços!$A:$AH,MATCH($C180,Preços!$1:$1),0)," -")</f>
        <v xml:space="preserve"> -</v>
      </c>
      <c r="R180" s="14" t="str">
        <f>IFERROR(VLOOKUP($A180&amp;R$1,output!$A:$B,2,0)," -")</f>
        <v xml:space="preserve"> -</v>
      </c>
      <c r="S180" s="18" t="str">
        <f>IFERROR(VLOOKUP(R180,Preços!$A:$AH,MATCH($C180,Preços!$1:$1),0)," -")</f>
        <v xml:space="preserve"> -</v>
      </c>
      <c r="T180" s="14" t="str">
        <f>IFERROR(VLOOKUP($A180&amp;T$1,output!$A:$B,2,0)," -")</f>
        <v xml:space="preserve"> -</v>
      </c>
      <c r="U180" s="18" t="str">
        <f>IFERROR(VLOOKUP(T180,Preços!$A:$AH,MATCH($C180,Preços!$1:$1),0)," -")</f>
        <v xml:space="preserve"> -</v>
      </c>
      <c r="V180" s="14" t="str">
        <f>IFERROR(VLOOKUP($A180&amp;V$1,output!$A:$B,2,0)," -")</f>
        <v xml:space="preserve"> -</v>
      </c>
      <c r="W180" s="18" t="str">
        <f>IFERROR(VLOOKUP(V180,Preços!$A:$AH,MATCH($C180,Preços!$1:$1),0)," -")</f>
        <v xml:space="preserve"> -</v>
      </c>
      <c r="X180" s="22" t="str">
        <f t="shared" si="4"/>
        <v>Dialogo Logistica</v>
      </c>
      <c r="Y180" s="21">
        <f t="shared" si="5"/>
        <v>6.88</v>
      </c>
    </row>
    <row r="181" spans="1:25" x14ac:dyDescent="0.25">
      <c r="A181" s="16">
        <v>93615240</v>
      </c>
      <c r="B181" s="17">
        <v>0.9</v>
      </c>
      <c r="C181">
        <f>IF(AND(B181&gt;Preços!$M$1,B181&lt;=Preços!$N$1),Preços!$N$1,IF(AND(B181&gt;Preços!$N$1,B181&lt;=Preços!$O$1),Preços!$O$1,IF(AND(B181&gt;Preços!$O$1,B181&lt;=Preços!$P$1),Preços!$P$1,IF(AND(B181&gt;Preços!$P$1,B181&lt;=Preços!$Q$1),Preços!$Q$1,IF(AND(B181&gt;Preços!$Q$1,B181&lt;=Preços!$R$1),Preços!$R$1,IF(AND(B181&gt;Preços!$R$1,B181&lt;=Preços!$S$1),Preços!$S$1,IF(AND(B181&gt;Preços!$R$1,B181&lt;=Preços!$S$1),Preços!$S$1,IF(AND(B181&gt;Preços!$S$1,B181&lt;=Preços!$T$1),Preços!$T$1,IF(AND(B181&gt;Preços!$T$1,B181&lt;=Preços!$U$1),Preços!$U$1,IF(AND(B181&gt;Preços!$U$1,B181&lt;=Preços!$V$1),Preços!$V$1,IF(AND(B181&gt;Preços!$V$1,B181&lt;=Preços!$W$1),Preços!$W$1,IF(AND(B181&gt;Preços!$W$1,B181&lt;=Preços!$X$1),Preços!$X$1,IF(AND(B181&gt;Preços!$X$1,B181&lt;=Preços!$Y$1),Preços!$Y$1,IF(AND(B181&gt;Preços!$Y$1,B181&lt;=Preços!$Z$1),Preços!$Z$1,IF(AND(B181&gt;Preços!$Z$1,B181&lt;=Preços!$AA$1),Preços!$AA$1,IF(AND(B181&gt;Preços!$AA$1,B181&lt;=Preços!$AB$1),Preços!$AB$1,IF(AND(B181&gt;Preços!$AB$1,B181&lt;=Preços!$AC$1),Preços!$AC$1,IF(AND(B181&gt;Preços!$AC$1,B181&lt;=Preços!$AD$1),Preços!$AD$1,IF(AND(B181&gt;Preços!$AD$1,B181&lt;=Preços!$AE$1),Preços!$AE$1,IF(AND(B181&gt;Preços!$AE$1,B181&lt;=Preços!$AF$1),Preços!$AF$1,IF(AND(B181&gt;Preços!$AF$1,B181&lt;=Preços!$AG$1),Preços!$AG$1,IF(AND(B181&gt;Preços!$AG$1,B181&lt;=Preços!$AH$1),Preços!$AH$1))))))))))))))))))))))</f>
        <v>0.9</v>
      </c>
      <c r="D181" s="14" t="str">
        <f>IFERROR(VLOOKUP($A181&amp;D$1,output!$A:$B,2,0)," -")</f>
        <v>CorreiosImpresso EconômicoRSMódico</v>
      </c>
      <c r="E181" s="18">
        <f>IFERROR(VLOOKUP(D181,Preços!$A:$AH,MATCH($C181,Preços!$1:$1),0)," -")</f>
        <v>12.4</v>
      </c>
      <c r="F181" s="14" t="str">
        <f>IFERROR(VLOOKUP($A181&amp;F$1,output!$A:$B,2,0)," -")</f>
        <v>Dialogo LogisticaDialogo StandardRSINTERIOR I</v>
      </c>
      <c r="G181" s="18">
        <f>IFERROR(VLOOKUP(F181,Preços!$A:$AH,MATCH($C181,Preços!$1:$1),0)," -")</f>
        <v>6.88</v>
      </c>
      <c r="H181" s="14" t="str">
        <f>IFERROR(VLOOKUP($A181&amp;H$1,output!$A:$B,2,0)," -")</f>
        <v xml:space="preserve"> -</v>
      </c>
      <c r="I181" s="18" t="str">
        <f>IFERROR(VLOOKUP(H181,Preços!$A:$AH,MATCH($C181,Preços!$1:$1),0)," -")</f>
        <v xml:space="preserve"> -</v>
      </c>
      <c r="J181" s="14" t="str">
        <f>IFERROR(VLOOKUP($A181&amp;J$1,output!$A:$B,2,0)," -")</f>
        <v>JadlogJadlog RodoviarioRSCapital</v>
      </c>
      <c r="K181" s="18">
        <f>IFERROR(VLOOKUP(J181,Preços!$A:$AH,MATCH($C181,Preços!$1:$1),0)," -")</f>
        <v>10.5</v>
      </c>
      <c r="L181" s="14" t="str">
        <f>IFERROR(VLOOKUP($A181&amp;L$1,output!$A:$B,2,0)," -")</f>
        <v xml:space="preserve"> -</v>
      </c>
      <c r="M181" s="18" t="str">
        <f>IFERROR(VLOOKUP(L181,Preços!$A:$AH,MATCH($C181,Preços!$1:$1),0)," -")</f>
        <v xml:space="preserve"> -</v>
      </c>
      <c r="N181" s="14" t="str">
        <f>IFERROR(VLOOKUP($A181&amp;N$1,output!$A:$B,2,0)," -")</f>
        <v xml:space="preserve"> -</v>
      </c>
      <c r="O181" s="18" t="str">
        <f>IFERROR(VLOOKUP(N181,Preços!$A:$AH,MATCH($C181,Preços!$1:$1),0)," -")</f>
        <v xml:space="preserve"> -</v>
      </c>
      <c r="P181" s="14" t="str">
        <f>IFERROR(VLOOKUP($A181&amp;P$1,output!$A:$B,2,0)," -")</f>
        <v xml:space="preserve"> -</v>
      </c>
      <c r="Q181" s="18" t="str">
        <f>IFERROR(VLOOKUP(P181,Preços!$A:$AH,MATCH($C181,Preços!$1:$1),0)," -")</f>
        <v xml:space="preserve"> -</v>
      </c>
      <c r="R181" s="14" t="str">
        <f>IFERROR(VLOOKUP($A181&amp;R$1,output!$A:$B,2,0)," -")</f>
        <v xml:space="preserve"> -</v>
      </c>
      <c r="S181" s="18" t="str">
        <f>IFERROR(VLOOKUP(R181,Preços!$A:$AH,MATCH($C181,Preços!$1:$1),0)," -")</f>
        <v xml:space="preserve"> -</v>
      </c>
      <c r="T181" s="14" t="str">
        <f>IFERROR(VLOOKUP($A181&amp;T$1,output!$A:$B,2,0)," -")</f>
        <v xml:space="preserve"> -</v>
      </c>
      <c r="U181" s="18" t="str">
        <f>IFERROR(VLOOKUP(T181,Preços!$A:$AH,MATCH($C181,Preços!$1:$1),0)," -")</f>
        <v xml:space="preserve"> -</v>
      </c>
      <c r="V181" s="14" t="str">
        <f>IFERROR(VLOOKUP($A181&amp;V$1,output!$A:$B,2,0)," -")</f>
        <v xml:space="preserve"> -</v>
      </c>
      <c r="W181" s="18" t="str">
        <f>IFERROR(VLOOKUP(V181,Preços!$A:$AH,MATCH($C181,Preços!$1:$1),0)," -")</f>
        <v xml:space="preserve"> -</v>
      </c>
      <c r="X181" s="22" t="str">
        <f t="shared" si="4"/>
        <v>Dialogo Logistica</v>
      </c>
      <c r="Y181" s="21">
        <f t="shared" si="5"/>
        <v>6.88</v>
      </c>
    </row>
    <row r="182" spans="1:25" x14ac:dyDescent="0.25">
      <c r="D182" s="14"/>
      <c r="E182" s="7"/>
      <c r="F182" s="1"/>
      <c r="H182" s="14"/>
      <c r="I182" s="7"/>
    </row>
    <row r="183" spans="1:25" x14ac:dyDescent="0.25">
      <c r="D183" s="14"/>
      <c r="E183" s="7"/>
      <c r="F183" s="1"/>
      <c r="H183" s="14"/>
      <c r="I183" s="7"/>
    </row>
    <row r="184" spans="1:25" x14ac:dyDescent="0.25">
      <c r="D184" s="14"/>
      <c r="E184" s="7"/>
      <c r="F184" s="1"/>
      <c r="H184" s="14"/>
      <c r="I184" s="7"/>
    </row>
    <row r="185" spans="1:25" x14ac:dyDescent="0.25">
      <c r="D185" s="14"/>
      <c r="E185" s="7"/>
      <c r="F185" s="1"/>
      <c r="H185" s="14"/>
      <c r="I185" s="7"/>
    </row>
    <row r="186" spans="1:25" x14ac:dyDescent="0.25">
      <c r="D186" s="14"/>
      <c r="E186" s="7"/>
      <c r="F186" s="1"/>
      <c r="H186" s="14"/>
      <c r="I186" s="7"/>
    </row>
    <row r="187" spans="1:25" x14ac:dyDescent="0.25">
      <c r="D187" s="14"/>
      <c r="E187" s="7"/>
      <c r="F187" s="1"/>
      <c r="H187" s="14"/>
      <c r="I187" s="7"/>
    </row>
    <row r="188" spans="1:25" x14ac:dyDescent="0.25">
      <c r="D188" s="14"/>
      <c r="E188" s="7"/>
      <c r="F188" s="1"/>
      <c r="H188" s="14"/>
      <c r="I188" s="7"/>
    </row>
    <row r="189" spans="1:25" x14ac:dyDescent="0.25">
      <c r="D189" s="14"/>
      <c r="E189" s="7"/>
      <c r="F189" s="1"/>
      <c r="H189" s="14"/>
      <c r="I189" s="7"/>
    </row>
    <row r="190" spans="1:25" x14ac:dyDescent="0.25">
      <c r="D190" s="14"/>
      <c r="E190" s="7"/>
      <c r="F190" s="1"/>
      <c r="H190" s="14"/>
      <c r="I190" s="7"/>
    </row>
    <row r="191" spans="1:25" x14ac:dyDescent="0.25">
      <c r="D191" s="14"/>
      <c r="E191" s="7"/>
      <c r="F191" s="1"/>
      <c r="H191" s="14"/>
      <c r="I191" s="7"/>
    </row>
    <row r="192" spans="1:25" x14ac:dyDescent="0.25">
      <c r="D192" s="14"/>
      <c r="E192" s="7"/>
      <c r="F192" s="1"/>
      <c r="H192" s="14"/>
      <c r="I192" s="7"/>
    </row>
    <row r="193" spans="4:9" x14ac:dyDescent="0.25">
      <c r="D193" s="14"/>
      <c r="E193" s="7"/>
      <c r="F193" s="1"/>
      <c r="H193" s="14"/>
      <c r="I193" s="7"/>
    </row>
    <row r="194" spans="4:9" x14ac:dyDescent="0.25">
      <c r="D194" s="14"/>
      <c r="E194" s="7"/>
      <c r="F194" s="1"/>
      <c r="H194" s="14"/>
      <c r="I194" s="7"/>
    </row>
    <row r="195" spans="4:9" x14ac:dyDescent="0.25">
      <c r="D195" s="14"/>
      <c r="E195" s="7"/>
      <c r="F195" s="1"/>
      <c r="H195" s="14"/>
      <c r="I195" s="7"/>
    </row>
    <row r="196" spans="4:9" x14ac:dyDescent="0.25">
      <c r="D196" s="14"/>
      <c r="E196" s="7"/>
      <c r="F196" s="1"/>
      <c r="H196" s="14"/>
      <c r="I196" s="7"/>
    </row>
    <row r="197" spans="4:9" x14ac:dyDescent="0.25">
      <c r="D197" s="14"/>
      <c r="E197" s="7"/>
      <c r="F197" s="1"/>
      <c r="H197" s="14"/>
      <c r="I197" s="7"/>
    </row>
    <row r="198" spans="4:9" x14ac:dyDescent="0.25">
      <c r="D198" s="14"/>
      <c r="E198" s="7"/>
      <c r="F198" s="1"/>
      <c r="H198" s="14"/>
      <c r="I198" s="7"/>
    </row>
    <row r="199" spans="4:9" x14ac:dyDescent="0.25">
      <c r="D199" s="14"/>
      <c r="E199" s="7"/>
      <c r="F199" s="1"/>
      <c r="H199" s="14"/>
      <c r="I199" s="7"/>
    </row>
    <row r="200" spans="4:9" x14ac:dyDescent="0.25">
      <c r="D200" s="14"/>
      <c r="E200" s="7"/>
      <c r="F200" s="1"/>
      <c r="H200" s="14"/>
      <c r="I200" s="7"/>
    </row>
    <row r="201" spans="4:9" x14ac:dyDescent="0.25">
      <c r="D201" s="14"/>
      <c r="E201" s="7"/>
      <c r="F201" s="1"/>
      <c r="H201" s="14"/>
      <c r="I201" s="7"/>
    </row>
    <row r="202" spans="4:9" x14ac:dyDescent="0.25">
      <c r="D202" s="14"/>
      <c r="E202" s="7"/>
      <c r="F202" s="1"/>
      <c r="H202" s="14"/>
      <c r="I202" s="7"/>
    </row>
    <row r="203" spans="4:9" x14ac:dyDescent="0.25">
      <c r="D203" s="14"/>
      <c r="E203" s="7"/>
      <c r="F203" s="1"/>
      <c r="H203" s="14"/>
      <c r="I203" s="7"/>
    </row>
    <row r="204" spans="4:9" x14ac:dyDescent="0.25">
      <c r="D204" s="14"/>
      <c r="E204" s="7"/>
      <c r="F204" s="1"/>
      <c r="H204" s="14"/>
      <c r="I204" s="7"/>
    </row>
    <row r="205" spans="4:9" x14ac:dyDescent="0.25">
      <c r="D205" s="14"/>
      <c r="E205" s="7"/>
      <c r="F205" s="1"/>
      <c r="H205" s="14"/>
      <c r="I205" s="7"/>
    </row>
    <row r="206" spans="4:9" x14ac:dyDescent="0.25">
      <c r="D206" s="14"/>
      <c r="E206" s="7"/>
      <c r="F206" s="1"/>
      <c r="H206" s="14"/>
      <c r="I206" s="7"/>
    </row>
    <row r="207" spans="4:9" x14ac:dyDescent="0.25">
      <c r="D207" s="14"/>
      <c r="E207" s="7"/>
      <c r="F207" s="1"/>
      <c r="H207" s="14"/>
      <c r="I207" s="7"/>
    </row>
    <row r="208" spans="4:9" x14ac:dyDescent="0.25">
      <c r="D208" s="14"/>
      <c r="E208" s="7"/>
      <c r="F208" s="1"/>
      <c r="H208" s="14"/>
      <c r="I208" s="7"/>
    </row>
    <row r="209" spans="4:9" x14ac:dyDescent="0.25">
      <c r="D209" s="14"/>
      <c r="E209" s="7"/>
      <c r="F209" s="1"/>
      <c r="H209" s="14"/>
      <c r="I209" s="7"/>
    </row>
    <row r="210" spans="4:9" x14ac:dyDescent="0.25">
      <c r="D210" s="14"/>
      <c r="E210" s="7"/>
      <c r="F210" s="1"/>
      <c r="H210" s="14"/>
      <c r="I210" s="7"/>
    </row>
    <row r="211" spans="4:9" x14ac:dyDescent="0.25">
      <c r="D211" s="14"/>
      <c r="E211" s="7"/>
      <c r="F211" s="1"/>
      <c r="H211" s="14"/>
      <c r="I211" s="7"/>
    </row>
    <row r="212" spans="4:9" x14ac:dyDescent="0.25">
      <c r="D212" s="14"/>
      <c r="E212" s="7"/>
      <c r="F212" s="1"/>
      <c r="H212" s="14"/>
      <c r="I212" s="7"/>
    </row>
    <row r="213" spans="4:9" x14ac:dyDescent="0.25">
      <c r="D213" s="14"/>
      <c r="E213" s="7"/>
      <c r="F213" s="1"/>
      <c r="H213" s="14"/>
      <c r="I213" s="7"/>
    </row>
    <row r="214" spans="4:9" x14ac:dyDescent="0.25">
      <c r="D214" s="14"/>
      <c r="E214" s="7"/>
      <c r="F214" s="1"/>
      <c r="H214" s="14"/>
      <c r="I214" s="7"/>
    </row>
    <row r="215" spans="4:9" x14ac:dyDescent="0.25">
      <c r="D215" s="14"/>
      <c r="E215" s="7"/>
      <c r="F215" s="1"/>
      <c r="H215" s="14"/>
      <c r="I215" s="7"/>
    </row>
    <row r="216" spans="4:9" x14ac:dyDescent="0.25">
      <c r="D216" s="14"/>
      <c r="E216" s="7"/>
      <c r="F216" s="1"/>
      <c r="H216" s="14"/>
      <c r="I216" s="7"/>
    </row>
    <row r="217" spans="4:9" x14ac:dyDescent="0.25">
      <c r="D217" s="14"/>
      <c r="E217" s="7"/>
      <c r="F217" s="1"/>
      <c r="H217" s="14"/>
      <c r="I217" s="7"/>
    </row>
    <row r="218" spans="4:9" x14ac:dyDescent="0.25">
      <c r="D218" s="14"/>
      <c r="E218" s="7"/>
      <c r="F218" s="1"/>
      <c r="H218" s="14"/>
      <c r="I218" s="7"/>
    </row>
    <row r="219" spans="4:9" x14ac:dyDescent="0.25">
      <c r="D219" s="14"/>
      <c r="E219" s="7"/>
      <c r="F219" s="1"/>
      <c r="H219" s="14"/>
      <c r="I219" s="7"/>
    </row>
    <row r="220" spans="4:9" x14ac:dyDescent="0.25">
      <c r="D220" s="14"/>
      <c r="E220" s="7"/>
      <c r="F220" s="1"/>
      <c r="H220" s="14"/>
      <c r="I220" s="7"/>
    </row>
    <row r="221" spans="4:9" x14ac:dyDescent="0.25">
      <c r="D221" s="14"/>
      <c r="E221" s="7"/>
      <c r="F221" s="1"/>
      <c r="H221" s="14"/>
      <c r="I221" s="7"/>
    </row>
    <row r="222" spans="4:9" x14ac:dyDescent="0.25">
      <c r="D222" s="14"/>
      <c r="E222" s="7"/>
      <c r="F222" s="1"/>
      <c r="H222" s="14"/>
      <c r="I222" s="7"/>
    </row>
    <row r="223" spans="4:9" x14ac:dyDescent="0.25">
      <c r="D223" s="14"/>
      <c r="E223" s="7"/>
      <c r="F223" s="1"/>
      <c r="H223" s="14"/>
      <c r="I223" s="7"/>
    </row>
    <row r="224" spans="4:9" x14ac:dyDescent="0.25">
      <c r="D224" s="14"/>
      <c r="E224" s="7"/>
      <c r="F224" s="1"/>
      <c r="H224" s="14"/>
      <c r="I224" s="7"/>
    </row>
    <row r="225" spans="4:9" x14ac:dyDescent="0.25">
      <c r="D225" s="14"/>
      <c r="E225" s="7"/>
      <c r="F225" s="1"/>
      <c r="H225" s="14"/>
      <c r="I225" s="7"/>
    </row>
    <row r="226" spans="4:9" x14ac:dyDescent="0.25">
      <c r="D226" s="14"/>
      <c r="E226" s="7"/>
      <c r="F226" s="1"/>
      <c r="H226" s="14"/>
      <c r="I226" s="7"/>
    </row>
    <row r="227" spans="4:9" x14ac:dyDescent="0.25">
      <c r="D227" s="14"/>
      <c r="E227" s="7"/>
      <c r="F227" s="1"/>
      <c r="H227" s="14"/>
      <c r="I227" s="7"/>
    </row>
    <row r="228" spans="4:9" x14ac:dyDescent="0.25">
      <c r="D228" s="14"/>
      <c r="E228" s="7"/>
      <c r="F228" s="1"/>
      <c r="H228" s="14"/>
      <c r="I228" s="7"/>
    </row>
    <row r="229" spans="4:9" x14ac:dyDescent="0.25">
      <c r="D229" s="14"/>
      <c r="E229" s="7"/>
      <c r="F229" s="1"/>
      <c r="H229" s="14"/>
      <c r="I229" s="7"/>
    </row>
    <row r="230" spans="4:9" x14ac:dyDescent="0.25">
      <c r="D230" s="14"/>
      <c r="E230" s="7"/>
      <c r="F230" s="1"/>
      <c r="H230" s="14"/>
      <c r="I230" s="7"/>
    </row>
    <row r="231" spans="4:9" x14ac:dyDescent="0.25">
      <c r="D231" s="14"/>
      <c r="E231" s="7"/>
      <c r="F231" s="1"/>
      <c r="H231" s="14"/>
      <c r="I231" s="7"/>
    </row>
    <row r="232" spans="4:9" x14ac:dyDescent="0.25">
      <c r="D232" s="14"/>
      <c r="E232" s="7"/>
      <c r="F232" s="1"/>
      <c r="H232" s="14"/>
      <c r="I232" s="7"/>
    </row>
    <row r="233" spans="4:9" x14ac:dyDescent="0.25">
      <c r="D233" s="14"/>
      <c r="E233" s="7"/>
      <c r="F233" s="1"/>
      <c r="H233" s="14"/>
      <c r="I233" s="7"/>
    </row>
    <row r="234" spans="4:9" x14ac:dyDescent="0.25">
      <c r="D234" s="14"/>
      <c r="E234" s="7"/>
      <c r="F234" s="1"/>
      <c r="H234" s="14"/>
      <c r="I234" s="7"/>
    </row>
    <row r="235" spans="4:9" x14ac:dyDescent="0.25">
      <c r="D235" s="14"/>
      <c r="E235" s="7"/>
      <c r="F235" s="1"/>
      <c r="H235" s="14"/>
      <c r="I235" s="7"/>
    </row>
    <row r="236" spans="4:9" x14ac:dyDescent="0.25">
      <c r="D236" s="14"/>
      <c r="E236" s="7"/>
      <c r="F236" s="1"/>
      <c r="H236" s="14"/>
      <c r="I236" s="7"/>
    </row>
    <row r="237" spans="4:9" x14ac:dyDescent="0.25">
      <c r="D237" s="14"/>
      <c r="E237" s="7"/>
      <c r="F237" s="1"/>
      <c r="H237" s="14"/>
      <c r="I237" s="7"/>
    </row>
    <row r="238" spans="4:9" x14ac:dyDescent="0.25">
      <c r="D238" s="14"/>
      <c r="E238" s="7"/>
      <c r="F238" s="1"/>
      <c r="H238" s="14"/>
      <c r="I238" s="7"/>
    </row>
    <row r="239" spans="4:9" x14ac:dyDescent="0.25">
      <c r="D239" s="14"/>
      <c r="E239" s="7"/>
      <c r="F239" s="1"/>
      <c r="H239" s="14"/>
      <c r="I239" s="7"/>
    </row>
    <row r="240" spans="4:9" x14ac:dyDescent="0.25">
      <c r="D240" s="14"/>
      <c r="E240" s="7"/>
      <c r="F240" s="1"/>
      <c r="H240" s="14"/>
      <c r="I240" s="7"/>
    </row>
    <row r="241" spans="4:9" x14ac:dyDescent="0.25">
      <c r="D241" s="14"/>
      <c r="E241" s="7"/>
      <c r="F241" s="1"/>
      <c r="H241" s="14"/>
      <c r="I241" s="7"/>
    </row>
    <row r="242" spans="4:9" x14ac:dyDescent="0.25">
      <c r="D242" s="14"/>
      <c r="E242" s="7"/>
      <c r="F242" s="1"/>
      <c r="H242" s="14"/>
      <c r="I242" s="7"/>
    </row>
    <row r="243" spans="4:9" x14ac:dyDescent="0.25">
      <c r="D243" s="14"/>
      <c r="E243" s="7"/>
      <c r="F243" s="1"/>
      <c r="H243" s="14"/>
      <c r="I243" s="7"/>
    </row>
    <row r="244" spans="4:9" x14ac:dyDescent="0.25">
      <c r="D244" s="14"/>
      <c r="E244" s="7"/>
      <c r="F244" s="1"/>
      <c r="H244" s="14"/>
      <c r="I244" s="7"/>
    </row>
    <row r="245" spans="4:9" x14ac:dyDescent="0.25">
      <c r="D245" s="14"/>
      <c r="E245" s="7"/>
      <c r="F245" s="1"/>
      <c r="H245" s="14"/>
      <c r="I245" s="7"/>
    </row>
    <row r="246" spans="4:9" x14ac:dyDescent="0.25">
      <c r="D246" s="14"/>
      <c r="E246" s="7"/>
      <c r="F246" s="1"/>
      <c r="H246" s="14"/>
      <c r="I246" s="7"/>
    </row>
    <row r="247" spans="4:9" x14ac:dyDescent="0.25">
      <c r="D247" s="14"/>
      <c r="E247" s="7"/>
      <c r="F247" s="1"/>
      <c r="H247" s="14"/>
      <c r="I247" s="7"/>
    </row>
    <row r="248" spans="4:9" x14ac:dyDescent="0.25">
      <c r="D248" s="14"/>
      <c r="E248" s="7"/>
      <c r="F248" s="1"/>
      <c r="H248" s="14"/>
      <c r="I248" s="7"/>
    </row>
    <row r="249" spans="4:9" x14ac:dyDescent="0.25">
      <c r="D249" s="14"/>
      <c r="E249" s="7"/>
      <c r="F249" s="1"/>
      <c r="H249" s="14"/>
      <c r="I249" s="7"/>
    </row>
    <row r="250" spans="4:9" x14ac:dyDescent="0.25">
      <c r="D250" s="14"/>
      <c r="E250" s="7"/>
      <c r="F250" s="1"/>
      <c r="H250" s="14"/>
      <c r="I250" s="7"/>
    </row>
    <row r="251" spans="4:9" x14ac:dyDescent="0.25">
      <c r="D251" s="14"/>
      <c r="E251" s="7"/>
      <c r="F251" s="1"/>
      <c r="H251" s="14"/>
      <c r="I251" s="7"/>
    </row>
    <row r="252" spans="4:9" x14ac:dyDescent="0.25">
      <c r="D252" s="14"/>
      <c r="E252" s="7"/>
      <c r="F252" s="1"/>
      <c r="H252" s="14"/>
      <c r="I252" s="7"/>
    </row>
    <row r="253" spans="4:9" x14ac:dyDescent="0.25">
      <c r="D253" s="14"/>
      <c r="E253" s="7"/>
      <c r="F253" s="1"/>
      <c r="H253" s="14"/>
      <c r="I253" s="7"/>
    </row>
    <row r="254" spans="4:9" x14ac:dyDescent="0.25">
      <c r="D254" s="14"/>
      <c r="E254" s="7"/>
      <c r="F254" s="1"/>
      <c r="H254" s="14"/>
      <c r="I254" s="7"/>
    </row>
    <row r="255" spans="4:9" x14ac:dyDescent="0.25">
      <c r="D255" s="14"/>
      <c r="E255" s="7"/>
      <c r="F255" s="1"/>
      <c r="H255" s="14"/>
      <c r="I255" s="7"/>
    </row>
    <row r="256" spans="4:9" x14ac:dyDescent="0.25">
      <c r="D256" s="14"/>
      <c r="E256" s="7"/>
      <c r="F256" s="1"/>
      <c r="H256" s="14"/>
      <c r="I256" s="7"/>
    </row>
    <row r="257" spans="4:9" x14ac:dyDescent="0.25">
      <c r="D257" s="14"/>
      <c r="E257" s="7"/>
      <c r="F257" s="1"/>
      <c r="H257" s="14"/>
      <c r="I257" s="7"/>
    </row>
    <row r="258" spans="4:9" x14ac:dyDescent="0.25">
      <c r="D258" s="14"/>
      <c r="E258" s="7"/>
      <c r="F258" s="1"/>
      <c r="H258" s="14"/>
      <c r="I258" s="7"/>
    </row>
    <row r="259" spans="4:9" x14ac:dyDescent="0.25">
      <c r="D259" s="14"/>
      <c r="E259" s="7"/>
      <c r="F259" s="1"/>
      <c r="H259" s="14"/>
      <c r="I259" s="7"/>
    </row>
    <row r="260" spans="4:9" x14ac:dyDescent="0.25">
      <c r="D260" s="14"/>
      <c r="E260" s="7"/>
      <c r="F260" s="1"/>
      <c r="H260" s="14"/>
      <c r="I260" s="7"/>
    </row>
    <row r="261" spans="4:9" x14ac:dyDescent="0.25">
      <c r="D261" s="14"/>
      <c r="E261" s="7"/>
      <c r="F261" s="1"/>
      <c r="H261" s="14"/>
      <c r="I261" s="7"/>
    </row>
    <row r="262" spans="4:9" x14ac:dyDescent="0.25">
      <c r="D262" s="14"/>
      <c r="E262" s="7"/>
      <c r="F262" s="1"/>
      <c r="H262" s="14"/>
      <c r="I262" s="7"/>
    </row>
    <row r="263" spans="4:9" x14ac:dyDescent="0.25">
      <c r="D263" s="14"/>
      <c r="E263" s="7"/>
      <c r="F263" s="1"/>
      <c r="H263" s="14"/>
      <c r="I263" s="7"/>
    </row>
    <row r="264" spans="4:9" x14ac:dyDescent="0.25">
      <c r="D264" s="14"/>
      <c r="E264" s="7"/>
      <c r="F264" s="1"/>
      <c r="H264" s="14"/>
      <c r="I264" s="7"/>
    </row>
    <row r="265" spans="4:9" x14ac:dyDescent="0.25">
      <c r="D265" s="14"/>
      <c r="E265" s="7"/>
      <c r="F265" s="1"/>
      <c r="H265" s="14"/>
      <c r="I265" s="7"/>
    </row>
    <row r="266" spans="4:9" x14ac:dyDescent="0.25">
      <c r="D266" s="14"/>
      <c r="E266" s="7"/>
      <c r="F266" s="1"/>
      <c r="H266" s="14"/>
      <c r="I266" s="7"/>
    </row>
    <row r="267" spans="4:9" x14ac:dyDescent="0.25">
      <c r="D267" s="14"/>
      <c r="E267" s="7"/>
      <c r="F267" s="1"/>
      <c r="H267" s="14"/>
      <c r="I267" s="7"/>
    </row>
    <row r="268" spans="4:9" x14ac:dyDescent="0.25">
      <c r="D268" s="14"/>
      <c r="E268" s="7"/>
      <c r="F268" s="1"/>
      <c r="H268" s="14"/>
      <c r="I268" s="7"/>
    </row>
    <row r="269" spans="4:9" x14ac:dyDescent="0.25">
      <c r="D269" s="14"/>
      <c r="E269" s="7"/>
      <c r="F269" s="1"/>
      <c r="H269" s="14"/>
      <c r="I269" s="7"/>
    </row>
    <row r="270" spans="4:9" x14ac:dyDescent="0.25">
      <c r="D270" s="14"/>
      <c r="E270" s="7"/>
      <c r="F270" s="1"/>
      <c r="H270" s="14"/>
      <c r="I270" s="7"/>
    </row>
    <row r="271" spans="4:9" x14ac:dyDescent="0.25">
      <c r="D271" s="14"/>
      <c r="E271" s="7"/>
      <c r="F271" s="1"/>
      <c r="H271" s="14"/>
      <c r="I271" s="7"/>
    </row>
    <row r="272" spans="4:9" x14ac:dyDescent="0.25">
      <c r="D272" s="14"/>
      <c r="E272" s="7"/>
      <c r="F272" s="1"/>
      <c r="H272" s="14"/>
      <c r="I272" s="7"/>
    </row>
    <row r="273" spans="4:9" x14ac:dyDescent="0.25">
      <c r="D273" s="14"/>
      <c r="E273" s="7"/>
      <c r="F273" s="1"/>
      <c r="H273" s="14"/>
      <c r="I273" s="7"/>
    </row>
    <row r="274" spans="4:9" x14ac:dyDescent="0.25">
      <c r="D274" s="14"/>
      <c r="E274" s="7"/>
      <c r="F274" s="1"/>
      <c r="H274" s="14"/>
      <c r="I274" s="7"/>
    </row>
    <row r="275" spans="4:9" x14ac:dyDescent="0.25">
      <c r="D275" s="14"/>
      <c r="E275" s="7"/>
      <c r="F275" s="1"/>
      <c r="H275" s="14"/>
      <c r="I275" s="7"/>
    </row>
    <row r="276" spans="4:9" x14ac:dyDescent="0.25">
      <c r="D276" s="14"/>
      <c r="E276" s="7"/>
      <c r="F276" s="1"/>
      <c r="H276" s="14"/>
      <c r="I276" s="7"/>
    </row>
    <row r="277" spans="4:9" x14ac:dyDescent="0.25">
      <c r="D277" s="14"/>
      <c r="E277" s="7"/>
      <c r="F277" s="1"/>
      <c r="H277" s="14"/>
      <c r="I277" s="7"/>
    </row>
    <row r="278" spans="4:9" x14ac:dyDescent="0.25">
      <c r="D278" s="14"/>
      <c r="E278" s="7"/>
      <c r="F278" s="1"/>
      <c r="H278" s="14"/>
      <c r="I278" s="7"/>
    </row>
    <row r="279" spans="4:9" x14ac:dyDescent="0.25">
      <c r="D279" s="14"/>
      <c r="E279" s="7"/>
      <c r="F279" s="1"/>
      <c r="H279" s="14"/>
      <c r="I279" s="7"/>
    </row>
    <row r="280" spans="4:9" x14ac:dyDescent="0.25">
      <c r="D280" s="14"/>
      <c r="E280" s="7"/>
      <c r="F280" s="1"/>
      <c r="H280" s="14"/>
      <c r="I280" s="7"/>
    </row>
    <row r="281" spans="4:9" x14ac:dyDescent="0.25">
      <c r="D281" s="14"/>
      <c r="E281" s="7"/>
      <c r="F281" s="1"/>
      <c r="H281" s="14"/>
      <c r="I281" s="7"/>
    </row>
    <row r="282" spans="4:9" x14ac:dyDescent="0.25">
      <c r="D282" s="14"/>
      <c r="E282" s="7"/>
      <c r="F282" s="1"/>
      <c r="H282" s="14"/>
      <c r="I282" s="7"/>
    </row>
    <row r="283" spans="4:9" x14ac:dyDescent="0.25">
      <c r="D283" s="14"/>
      <c r="E283" s="7"/>
      <c r="F283" s="1"/>
      <c r="H283" s="14"/>
      <c r="I283" s="7"/>
    </row>
    <row r="284" spans="4:9" x14ac:dyDescent="0.25">
      <c r="D284" s="14"/>
      <c r="E284" s="7"/>
      <c r="F284" s="1"/>
      <c r="H284" s="14"/>
      <c r="I284" s="7"/>
    </row>
    <row r="285" spans="4:9" x14ac:dyDescent="0.25">
      <c r="D285" s="14"/>
      <c r="E285" s="7"/>
      <c r="F285" s="1"/>
      <c r="H285" s="14"/>
      <c r="I285" s="7"/>
    </row>
    <row r="286" spans="4:9" x14ac:dyDescent="0.25">
      <c r="D286" s="14"/>
      <c r="E286" s="7"/>
      <c r="F286" s="1"/>
      <c r="H286" s="14"/>
      <c r="I286" s="7"/>
    </row>
    <row r="287" spans="4:9" x14ac:dyDescent="0.25">
      <c r="D287" s="14"/>
      <c r="E287" s="7"/>
      <c r="F287" s="1"/>
      <c r="H287" s="14"/>
      <c r="I287" s="7"/>
    </row>
    <row r="288" spans="4:9" x14ac:dyDescent="0.25">
      <c r="D288" s="14"/>
      <c r="E288" s="7"/>
      <c r="F288" s="1"/>
      <c r="H288" s="14"/>
      <c r="I288" s="7"/>
    </row>
    <row r="289" spans="4:9" x14ac:dyDescent="0.25">
      <c r="D289" s="14"/>
      <c r="E289" s="7"/>
      <c r="F289" s="1"/>
      <c r="H289" s="14"/>
      <c r="I289" s="7"/>
    </row>
    <row r="290" spans="4:9" x14ac:dyDescent="0.25">
      <c r="D290" s="14"/>
      <c r="E290" s="7"/>
      <c r="F290" s="1"/>
      <c r="H290" s="14"/>
      <c r="I290" s="7"/>
    </row>
    <row r="291" spans="4:9" x14ac:dyDescent="0.25">
      <c r="D291" s="14"/>
      <c r="E291" s="7"/>
      <c r="F291" s="1"/>
      <c r="H291" s="14"/>
      <c r="I291" s="7"/>
    </row>
    <row r="292" spans="4:9" x14ac:dyDescent="0.25">
      <c r="D292" s="14"/>
      <c r="E292" s="7"/>
      <c r="F292" s="1"/>
      <c r="H292" s="14"/>
      <c r="I292" s="7"/>
    </row>
    <row r="293" spans="4:9" x14ac:dyDescent="0.25">
      <c r="D293" s="14"/>
      <c r="E293" s="7"/>
      <c r="F293" s="1"/>
      <c r="H293" s="14"/>
      <c r="I293" s="7"/>
    </row>
    <row r="294" spans="4:9" x14ac:dyDescent="0.25">
      <c r="D294" s="14"/>
      <c r="E294" s="7"/>
      <c r="F294" s="1"/>
      <c r="H294" s="14"/>
      <c r="I294" s="7"/>
    </row>
    <row r="295" spans="4:9" x14ac:dyDescent="0.25">
      <c r="D295" s="14"/>
      <c r="E295" s="7"/>
      <c r="F295" s="1"/>
      <c r="H295" s="14"/>
      <c r="I295" s="7"/>
    </row>
    <row r="296" spans="4:9" x14ac:dyDescent="0.25">
      <c r="D296" s="14"/>
      <c r="E296" s="7"/>
      <c r="F296" s="1"/>
      <c r="H296" s="14"/>
      <c r="I296" s="7"/>
    </row>
    <row r="297" spans="4:9" x14ac:dyDescent="0.25">
      <c r="D297" s="14"/>
      <c r="E297" s="7"/>
      <c r="F297" s="1"/>
      <c r="H297" s="14"/>
      <c r="I297" s="7"/>
    </row>
    <row r="298" spans="4:9" x14ac:dyDescent="0.25">
      <c r="D298" s="14"/>
      <c r="E298" s="7"/>
      <c r="F298" s="1"/>
      <c r="H298" s="14"/>
      <c r="I298" s="7"/>
    </row>
    <row r="299" spans="4:9" x14ac:dyDescent="0.25">
      <c r="D299" s="14"/>
      <c r="E299" s="7"/>
      <c r="F299" s="1"/>
      <c r="H299" s="14"/>
      <c r="I299" s="7"/>
    </row>
    <row r="300" spans="4:9" x14ac:dyDescent="0.25">
      <c r="D300" s="14"/>
      <c r="E300" s="7"/>
      <c r="F300" s="1"/>
      <c r="H300" s="14"/>
      <c r="I300" s="7"/>
    </row>
    <row r="301" spans="4:9" x14ac:dyDescent="0.25">
      <c r="D301" s="14"/>
      <c r="E301" s="7"/>
      <c r="F301" s="1"/>
      <c r="H301" s="14"/>
      <c r="I301" s="7"/>
    </row>
    <row r="302" spans="4:9" x14ac:dyDescent="0.25">
      <c r="D302" s="14"/>
      <c r="E302" s="7"/>
      <c r="F302" s="1"/>
      <c r="H302" s="14"/>
      <c r="I302" s="7"/>
    </row>
    <row r="303" spans="4:9" x14ac:dyDescent="0.25">
      <c r="D303" s="14"/>
      <c r="E303" s="7"/>
      <c r="F303" s="1"/>
      <c r="H303" s="14"/>
      <c r="I303" s="7"/>
    </row>
    <row r="304" spans="4:9" x14ac:dyDescent="0.25">
      <c r="D304" s="14"/>
      <c r="E304" s="7"/>
      <c r="F304" s="1"/>
      <c r="H304" s="14"/>
      <c r="I304" s="7"/>
    </row>
    <row r="305" spans="4:9" x14ac:dyDescent="0.25">
      <c r="D305" s="14"/>
      <c r="E305" s="7"/>
      <c r="F305" s="1"/>
      <c r="H305" s="14"/>
      <c r="I305" s="7"/>
    </row>
    <row r="306" spans="4:9" x14ac:dyDescent="0.25">
      <c r="D306" s="14"/>
      <c r="E306" s="7"/>
      <c r="F306" s="1"/>
      <c r="H306" s="14"/>
      <c r="I306" s="7"/>
    </row>
    <row r="307" spans="4:9" x14ac:dyDescent="0.25">
      <c r="D307" s="14"/>
      <c r="E307" s="7"/>
      <c r="F307" s="1"/>
      <c r="H307" s="14"/>
      <c r="I307" s="7"/>
    </row>
    <row r="308" spans="4:9" x14ac:dyDescent="0.25">
      <c r="D308" s="14"/>
      <c r="E308" s="7"/>
      <c r="F308" s="1"/>
      <c r="H308" s="14"/>
      <c r="I308" s="7"/>
    </row>
    <row r="309" spans="4:9" x14ac:dyDescent="0.25">
      <c r="D309" s="14"/>
      <c r="E309" s="7"/>
      <c r="F309" s="1"/>
      <c r="H309" s="14"/>
      <c r="I309" s="7"/>
    </row>
    <row r="310" spans="4:9" x14ac:dyDescent="0.25">
      <c r="D310" s="14"/>
      <c r="E310" s="7"/>
      <c r="F310" s="1"/>
      <c r="H310" s="14"/>
      <c r="I310" s="7"/>
    </row>
    <row r="311" spans="4:9" x14ac:dyDescent="0.25">
      <c r="D311" s="14"/>
      <c r="E311" s="7"/>
      <c r="F311" s="1"/>
      <c r="H311" s="14"/>
      <c r="I311" s="7"/>
    </row>
    <row r="312" spans="4:9" x14ac:dyDescent="0.25">
      <c r="D312" s="14"/>
      <c r="E312" s="7"/>
      <c r="F312" s="1"/>
      <c r="H312" s="14"/>
      <c r="I312" s="7"/>
    </row>
    <row r="313" spans="4:9" x14ac:dyDescent="0.25">
      <c r="D313" s="14"/>
      <c r="E313" s="7"/>
      <c r="F313" s="1"/>
      <c r="H313" s="14"/>
      <c r="I313" s="7"/>
    </row>
    <row r="314" spans="4:9" x14ac:dyDescent="0.25">
      <c r="D314" s="14"/>
      <c r="E314" s="7"/>
      <c r="F314" s="1"/>
      <c r="H314" s="14"/>
      <c r="I314" s="7"/>
    </row>
    <row r="315" spans="4:9" x14ac:dyDescent="0.25">
      <c r="D315" s="14"/>
      <c r="E315" s="7"/>
      <c r="F315" s="1"/>
      <c r="H315" s="14"/>
      <c r="I315" s="7"/>
    </row>
    <row r="316" spans="4:9" x14ac:dyDescent="0.25">
      <c r="D316" s="14"/>
      <c r="E316" s="7"/>
      <c r="F316" s="1"/>
      <c r="H316" s="14"/>
      <c r="I316" s="7"/>
    </row>
    <row r="317" spans="4:9" x14ac:dyDescent="0.25">
      <c r="D317" s="14"/>
      <c r="E317" s="7"/>
      <c r="F317" s="1"/>
      <c r="H317" s="14"/>
      <c r="I317" s="7"/>
    </row>
    <row r="318" spans="4:9" x14ac:dyDescent="0.25">
      <c r="D318" s="14"/>
      <c r="E318" s="7"/>
      <c r="F318" s="1"/>
      <c r="H318" s="14"/>
      <c r="I318" s="7"/>
    </row>
    <row r="319" spans="4:9" x14ac:dyDescent="0.25">
      <c r="D319" s="14"/>
      <c r="E319" s="7"/>
      <c r="F319" s="1"/>
      <c r="H319" s="14"/>
      <c r="I319" s="7"/>
    </row>
    <row r="320" spans="4:9" x14ac:dyDescent="0.25">
      <c r="D320" s="14"/>
      <c r="E320" s="7"/>
      <c r="F320" s="1"/>
      <c r="H320" s="14"/>
      <c r="I320" s="7"/>
    </row>
    <row r="321" spans="4:9" x14ac:dyDescent="0.25">
      <c r="D321" s="14"/>
      <c r="E321" s="7"/>
      <c r="F321" s="1"/>
      <c r="H321" s="14"/>
      <c r="I321" s="7"/>
    </row>
    <row r="322" spans="4:9" x14ac:dyDescent="0.25">
      <c r="D322" s="14"/>
      <c r="E322" s="7"/>
      <c r="F322" s="1"/>
      <c r="H322" s="14"/>
      <c r="I322" s="7"/>
    </row>
    <row r="323" spans="4:9" x14ac:dyDescent="0.25">
      <c r="D323" s="14"/>
      <c r="E323" s="7"/>
      <c r="F323" s="1"/>
      <c r="H323" s="14"/>
      <c r="I323" s="7"/>
    </row>
    <row r="324" spans="4:9" x14ac:dyDescent="0.25">
      <c r="D324" s="14"/>
      <c r="E324" s="7"/>
      <c r="F324" s="1"/>
      <c r="H324" s="14"/>
      <c r="I324" s="7"/>
    </row>
    <row r="325" spans="4:9" x14ac:dyDescent="0.25">
      <c r="D325" s="14"/>
      <c r="E325" s="7"/>
      <c r="F325" s="1"/>
      <c r="H325" s="14"/>
      <c r="I325" s="7"/>
    </row>
    <row r="326" spans="4:9" x14ac:dyDescent="0.25">
      <c r="D326" s="14"/>
      <c r="E326" s="7"/>
      <c r="F326" s="1"/>
      <c r="H326" s="14"/>
      <c r="I326" s="7"/>
    </row>
    <row r="327" spans="4:9" x14ac:dyDescent="0.25">
      <c r="D327" s="14"/>
      <c r="E327" s="7"/>
      <c r="F327" s="1"/>
      <c r="H327" s="14"/>
      <c r="I327" s="7"/>
    </row>
    <row r="328" spans="4:9" x14ac:dyDescent="0.25">
      <c r="D328" s="14"/>
      <c r="E328" s="7"/>
      <c r="F328" s="1"/>
      <c r="H328" s="14"/>
      <c r="I328" s="7"/>
    </row>
    <row r="329" spans="4:9" x14ac:dyDescent="0.25">
      <c r="D329" s="14"/>
      <c r="E329" s="7"/>
      <c r="F329" s="1"/>
      <c r="H329" s="14"/>
      <c r="I329" s="7"/>
    </row>
    <row r="330" spans="4:9" x14ac:dyDescent="0.25">
      <c r="D330" s="14"/>
      <c r="E330" s="7"/>
      <c r="F330" s="1"/>
      <c r="H330" s="14"/>
      <c r="I330" s="7"/>
    </row>
    <row r="331" spans="4:9" x14ac:dyDescent="0.25">
      <c r="D331" s="14"/>
      <c r="E331" s="7"/>
      <c r="F331" s="1"/>
      <c r="H331" s="14"/>
      <c r="I331" s="7"/>
    </row>
    <row r="332" spans="4:9" x14ac:dyDescent="0.25">
      <c r="D332" s="14"/>
      <c r="E332" s="7"/>
      <c r="F332" s="1"/>
      <c r="H332" s="14"/>
      <c r="I332" s="7"/>
    </row>
    <row r="333" spans="4:9" x14ac:dyDescent="0.25">
      <c r="D333" s="14"/>
      <c r="E333" s="7"/>
      <c r="F333" s="1"/>
      <c r="H333" s="14"/>
      <c r="I333" s="7"/>
    </row>
    <row r="334" spans="4:9" x14ac:dyDescent="0.25">
      <c r="D334" s="14"/>
      <c r="E334" s="7"/>
      <c r="F334" s="1"/>
      <c r="H334" s="14"/>
      <c r="I334" s="7"/>
    </row>
    <row r="335" spans="4:9" x14ac:dyDescent="0.25">
      <c r="D335" s="14"/>
      <c r="E335" s="7"/>
      <c r="F335" s="1"/>
      <c r="H335" s="14"/>
      <c r="I335" s="7"/>
    </row>
    <row r="336" spans="4:9" x14ac:dyDescent="0.25">
      <c r="D336" s="14"/>
      <c r="E336" s="7"/>
      <c r="F336" s="1"/>
      <c r="H336" s="14"/>
      <c r="I336" s="7"/>
    </row>
    <row r="337" spans="4:9" x14ac:dyDescent="0.25">
      <c r="D337" s="14"/>
      <c r="E337" s="7"/>
      <c r="F337" s="1"/>
      <c r="H337" s="14"/>
      <c r="I337" s="7"/>
    </row>
    <row r="338" spans="4:9" x14ac:dyDescent="0.25">
      <c r="D338" s="14"/>
      <c r="E338" s="7"/>
      <c r="F338" s="1"/>
      <c r="H338" s="14"/>
      <c r="I338" s="7"/>
    </row>
    <row r="339" spans="4:9" x14ac:dyDescent="0.25">
      <c r="D339" s="14"/>
      <c r="E339" s="7"/>
      <c r="F339" s="1"/>
      <c r="H339" s="14"/>
      <c r="I339" s="7"/>
    </row>
    <row r="340" spans="4:9" x14ac:dyDescent="0.25">
      <c r="D340" s="14"/>
      <c r="E340" s="7"/>
      <c r="F340" s="1"/>
      <c r="H340" s="14"/>
      <c r="I340" s="7"/>
    </row>
    <row r="341" spans="4:9" x14ac:dyDescent="0.25">
      <c r="D341" s="14"/>
      <c r="E341" s="7"/>
      <c r="F341" s="1"/>
      <c r="H341" s="14"/>
      <c r="I341" s="7"/>
    </row>
    <row r="342" spans="4:9" x14ac:dyDescent="0.25">
      <c r="D342" s="14"/>
      <c r="E342" s="7"/>
      <c r="F342" s="1"/>
      <c r="H342" s="14"/>
      <c r="I342" s="7"/>
    </row>
    <row r="343" spans="4:9" x14ac:dyDescent="0.25">
      <c r="D343" s="14"/>
      <c r="E343" s="7"/>
      <c r="F343" s="1"/>
      <c r="H343" s="14"/>
      <c r="I343" s="7"/>
    </row>
    <row r="344" spans="4:9" x14ac:dyDescent="0.25">
      <c r="D344" s="14"/>
      <c r="E344" s="7"/>
      <c r="F344" s="1"/>
      <c r="H344" s="14"/>
      <c r="I344" s="7"/>
    </row>
    <row r="345" spans="4:9" x14ac:dyDescent="0.25">
      <c r="D345" s="14"/>
      <c r="E345" s="7"/>
      <c r="F345" s="1"/>
      <c r="H345" s="14"/>
      <c r="I345" s="7"/>
    </row>
    <row r="346" spans="4:9" x14ac:dyDescent="0.25">
      <c r="D346" s="14"/>
      <c r="E346" s="7"/>
      <c r="F346" s="1"/>
      <c r="H346" s="14"/>
      <c r="I346" s="7"/>
    </row>
    <row r="347" spans="4:9" x14ac:dyDescent="0.25">
      <c r="D347" s="14"/>
      <c r="E347" s="7"/>
      <c r="F347" s="1"/>
      <c r="H347" s="14"/>
      <c r="I347" s="7"/>
    </row>
    <row r="348" spans="4:9" x14ac:dyDescent="0.25">
      <c r="D348" s="14"/>
      <c r="E348" s="7"/>
      <c r="F348" s="1"/>
      <c r="H348" s="14"/>
      <c r="I348" s="7"/>
    </row>
    <row r="349" spans="4:9" x14ac:dyDescent="0.25">
      <c r="D349" s="14"/>
      <c r="E349" s="7"/>
      <c r="F349" s="1"/>
      <c r="H349" s="14"/>
      <c r="I349" s="7"/>
    </row>
    <row r="350" spans="4:9" x14ac:dyDescent="0.25">
      <c r="D350" s="14"/>
      <c r="E350" s="7"/>
      <c r="F350" s="1"/>
      <c r="H350" s="14"/>
      <c r="I350" s="7"/>
    </row>
    <row r="351" spans="4:9" x14ac:dyDescent="0.25">
      <c r="D351" s="14"/>
      <c r="E351" s="7"/>
      <c r="F351" s="1"/>
      <c r="H351" s="14"/>
      <c r="I351" s="7"/>
    </row>
    <row r="352" spans="4:9" x14ac:dyDescent="0.25">
      <c r="D352" s="14"/>
      <c r="E352" s="7"/>
      <c r="F352" s="1"/>
      <c r="H352" s="14"/>
      <c r="I352" s="7"/>
    </row>
    <row r="353" spans="4:9" x14ac:dyDescent="0.25">
      <c r="D353" s="14"/>
      <c r="E353" s="7"/>
      <c r="F353" s="1"/>
      <c r="H353" s="14"/>
      <c r="I353" s="7"/>
    </row>
    <row r="354" spans="4:9" x14ac:dyDescent="0.25">
      <c r="D354" s="14"/>
      <c r="E354" s="7"/>
      <c r="F354" s="1"/>
      <c r="H354" s="14"/>
      <c r="I354" s="7"/>
    </row>
    <row r="355" spans="4:9" x14ac:dyDescent="0.25">
      <c r="D355" s="14"/>
      <c r="E355" s="7"/>
      <c r="F355" s="1"/>
      <c r="H355" s="14"/>
      <c r="I355" s="7"/>
    </row>
    <row r="356" spans="4:9" x14ac:dyDescent="0.25">
      <c r="D356" s="14"/>
      <c r="E356" s="7"/>
      <c r="F356" s="1"/>
      <c r="H356" s="14"/>
      <c r="I356" s="7"/>
    </row>
    <row r="357" spans="4:9" x14ac:dyDescent="0.25">
      <c r="D357" s="14"/>
      <c r="E357" s="7"/>
      <c r="F357" s="1"/>
      <c r="H357" s="14"/>
      <c r="I357" s="7"/>
    </row>
    <row r="358" spans="4:9" x14ac:dyDescent="0.25">
      <c r="D358" s="14"/>
      <c r="E358" s="7"/>
      <c r="F358" s="1"/>
      <c r="H358" s="14"/>
      <c r="I358" s="7"/>
    </row>
    <row r="359" spans="4:9" x14ac:dyDescent="0.25">
      <c r="D359" s="14"/>
      <c r="E359" s="7"/>
      <c r="F359" s="1"/>
      <c r="H359" s="14"/>
      <c r="I359" s="7"/>
    </row>
    <row r="360" spans="4:9" x14ac:dyDescent="0.25">
      <c r="D360" s="14"/>
      <c r="E360" s="7"/>
      <c r="F360" s="1"/>
      <c r="H360" s="14"/>
      <c r="I360" s="7"/>
    </row>
    <row r="361" spans="4:9" x14ac:dyDescent="0.25">
      <c r="D361" s="14"/>
      <c r="E361" s="7"/>
      <c r="F361" s="1"/>
      <c r="H361" s="14"/>
      <c r="I361" s="7"/>
    </row>
    <row r="362" spans="4:9" x14ac:dyDescent="0.25">
      <c r="D362" s="14"/>
      <c r="E362" s="7"/>
      <c r="F362" s="1"/>
      <c r="H362" s="14"/>
      <c r="I362" s="7"/>
    </row>
    <row r="363" spans="4:9" x14ac:dyDescent="0.25">
      <c r="D363" s="14"/>
      <c r="E363" s="7"/>
      <c r="F363" s="1"/>
      <c r="H363" s="14"/>
      <c r="I363" s="7"/>
    </row>
    <row r="364" spans="4:9" x14ac:dyDescent="0.25">
      <c r="D364" s="14"/>
      <c r="E364" s="7"/>
      <c r="F364" s="1"/>
      <c r="H364" s="14"/>
      <c r="I364" s="7"/>
    </row>
    <row r="365" spans="4:9" x14ac:dyDescent="0.25">
      <c r="D365" s="14"/>
      <c r="E365" s="7"/>
      <c r="F365" s="1"/>
      <c r="H365" s="14"/>
      <c r="I365" s="7"/>
    </row>
    <row r="366" spans="4:9" x14ac:dyDescent="0.25">
      <c r="D366" s="14"/>
      <c r="E366" s="7"/>
      <c r="F366" s="1"/>
      <c r="H366" s="14"/>
      <c r="I366" s="7"/>
    </row>
    <row r="367" spans="4:9" x14ac:dyDescent="0.25">
      <c r="D367" s="14"/>
      <c r="E367" s="7"/>
      <c r="F367" s="1"/>
      <c r="H367" s="14"/>
      <c r="I367" s="7"/>
    </row>
    <row r="368" spans="4:9" x14ac:dyDescent="0.25">
      <c r="D368" s="14"/>
      <c r="E368" s="7"/>
      <c r="F368" s="1"/>
      <c r="H368" s="14"/>
      <c r="I368" s="7"/>
    </row>
    <row r="369" spans="4:9" x14ac:dyDescent="0.25">
      <c r="D369" s="14"/>
      <c r="E369" s="7"/>
      <c r="F369" s="1"/>
      <c r="H369" s="14"/>
      <c r="I369" s="7"/>
    </row>
    <row r="370" spans="4:9" x14ac:dyDescent="0.25">
      <c r="D370" s="14"/>
      <c r="E370" s="7"/>
      <c r="F370" s="1"/>
      <c r="H370" s="14"/>
      <c r="I370" s="7"/>
    </row>
    <row r="371" spans="4:9" x14ac:dyDescent="0.25">
      <c r="D371" s="14"/>
      <c r="E371" s="7"/>
      <c r="F371" s="1"/>
      <c r="H371" s="14"/>
      <c r="I371" s="7"/>
    </row>
    <row r="372" spans="4:9" x14ac:dyDescent="0.25">
      <c r="D372" s="14"/>
      <c r="E372" s="7"/>
      <c r="F372" s="1"/>
      <c r="H372" s="14"/>
      <c r="I372" s="7"/>
    </row>
    <row r="373" spans="4:9" x14ac:dyDescent="0.25">
      <c r="D373" s="14"/>
      <c r="E373" s="7"/>
      <c r="F373" s="1"/>
      <c r="H373" s="14"/>
      <c r="I373" s="7"/>
    </row>
    <row r="374" spans="4:9" x14ac:dyDescent="0.25">
      <c r="D374" s="14"/>
      <c r="E374" s="7"/>
      <c r="F374" s="1"/>
      <c r="H374" s="14"/>
      <c r="I374" s="7"/>
    </row>
    <row r="375" spans="4:9" x14ac:dyDescent="0.25">
      <c r="D375" s="14"/>
      <c r="E375" s="7"/>
      <c r="F375" s="1"/>
      <c r="H375" s="14"/>
      <c r="I375" s="7"/>
    </row>
    <row r="376" spans="4:9" x14ac:dyDescent="0.25">
      <c r="D376" s="14"/>
      <c r="E376" s="7"/>
      <c r="F376" s="1"/>
      <c r="H376" s="14"/>
      <c r="I376" s="7"/>
    </row>
    <row r="377" spans="4:9" x14ac:dyDescent="0.25">
      <c r="D377" s="14"/>
      <c r="E377" s="7"/>
      <c r="F377" s="1"/>
      <c r="H377" s="14"/>
      <c r="I377" s="7"/>
    </row>
    <row r="378" spans="4:9" x14ac:dyDescent="0.25">
      <c r="D378" s="14"/>
      <c r="E378" s="7"/>
      <c r="F378" s="1"/>
      <c r="H378" s="14"/>
      <c r="I378" s="7"/>
    </row>
    <row r="379" spans="4:9" x14ac:dyDescent="0.25">
      <c r="D379" s="14"/>
      <c r="E379" s="7"/>
      <c r="F379" s="1"/>
      <c r="H379" s="14"/>
      <c r="I379" s="7"/>
    </row>
    <row r="380" spans="4:9" x14ac:dyDescent="0.25">
      <c r="D380" s="14"/>
      <c r="E380" s="7"/>
      <c r="F380" s="1"/>
      <c r="H380" s="14"/>
      <c r="I380" s="7"/>
    </row>
    <row r="381" spans="4:9" x14ac:dyDescent="0.25">
      <c r="D381" s="14"/>
      <c r="E381" s="7"/>
      <c r="F381" s="1"/>
      <c r="H381" s="14"/>
      <c r="I381" s="7"/>
    </row>
    <row r="382" spans="4:9" x14ac:dyDescent="0.25">
      <c r="D382" s="14"/>
      <c r="E382" s="7"/>
      <c r="F382" s="1"/>
      <c r="H382" s="14"/>
      <c r="I382" s="7"/>
    </row>
    <row r="383" spans="4:9" x14ac:dyDescent="0.25">
      <c r="D383" s="14"/>
      <c r="E383" s="7"/>
      <c r="F383" s="1"/>
      <c r="H383" s="14"/>
      <c r="I383" s="7"/>
    </row>
    <row r="384" spans="4:9" x14ac:dyDescent="0.25">
      <c r="D384" s="14"/>
      <c r="E384" s="7"/>
      <c r="F384" s="1"/>
      <c r="H384" s="14"/>
      <c r="I384" s="7"/>
    </row>
    <row r="385" spans="4:9" x14ac:dyDescent="0.25">
      <c r="D385" s="14"/>
      <c r="E385" s="7"/>
      <c r="F385" s="1"/>
      <c r="H385" s="14"/>
      <c r="I385" s="7"/>
    </row>
    <row r="386" spans="4:9" x14ac:dyDescent="0.25">
      <c r="D386" s="14"/>
      <c r="E386" s="7"/>
      <c r="F386" s="1"/>
      <c r="H386" s="14"/>
      <c r="I386" s="7"/>
    </row>
    <row r="387" spans="4:9" x14ac:dyDescent="0.25">
      <c r="D387" s="14"/>
      <c r="E387" s="7"/>
      <c r="F387" s="1"/>
      <c r="H387" s="14"/>
      <c r="I387" s="7"/>
    </row>
    <row r="388" spans="4:9" x14ac:dyDescent="0.25">
      <c r="D388" s="14"/>
      <c r="E388" s="7"/>
      <c r="F388" s="1"/>
      <c r="H388" s="14"/>
      <c r="I388" s="7"/>
    </row>
    <row r="389" spans="4:9" x14ac:dyDescent="0.25">
      <c r="D389" s="14"/>
      <c r="E389" s="7"/>
      <c r="F389" s="1"/>
      <c r="H389" s="14"/>
      <c r="I389" s="7"/>
    </row>
    <row r="390" spans="4:9" x14ac:dyDescent="0.25">
      <c r="D390" s="14"/>
      <c r="E390" s="7"/>
      <c r="F390" s="1"/>
      <c r="H390" s="14"/>
      <c r="I390" s="7"/>
    </row>
    <row r="391" spans="4:9" x14ac:dyDescent="0.25">
      <c r="D391" s="14"/>
      <c r="E391" s="7"/>
      <c r="F391" s="1"/>
      <c r="H391" s="14"/>
      <c r="I391" s="7"/>
    </row>
    <row r="392" spans="4:9" x14ac:dyDescent="0.25">
      <c r="D392" s="14"/>
      <c r="E392" s="7"/>
      <c r="F392" s="1"/>
      <c r="H392" s="14"/>
      <c r="I392" s="7"/>
    </row>
    <row r="393" spans="4:9" x14ac:dyDescent="0.25">
      <c r="D393" s="14"/>
      <c r="E393" s="7"/>
      <c r="F393" s="1"/>
      <c r="H393" s="14"/>
      <c r="I393" s="7"/>
    </row>
    <row r="394" spans="4:9" x14ac:dyDescent="0.25">
      <c r="D394" s="14"/>
      <c r="E394" s="7"/>
      <c r="F394" s="1"/>
      <c r="H394" s="14"/>
      <c r="I394" s="7"/>
    </row>
    <row r="395" spans="4:9" x14ac:dyDescent="0.25">
      <c r="D395" s="14"/>
      <c r="E395" s="7"/>
      <c r="F395" s="1"/>
      <c r="H395" s="14"/>
      <c r="I395" s="7"/>
    </row>
    <row r="396" spans="4:9" x14ac:dyDescent="0.25">
      <c r="D396" s="14"/>
      <c r="E396" s="7"/>
      <c r="F396" s="1"/>
      <c r="H396" s="14"/>
      <c r="I396" s="7"/>
    </row>
    <row r="397" spans="4:9" x14ac:dyDescent="0.25">
      <c r="D397" s="14"/>
      <c r="E397" s="7"/>
      <c r="F397" s="1"/>
      <c r="H397" s="14"/>
      <c r="I397" s="7"/>
    </row>
    <row r="398" spans="4:9" x14ac:dyDescent="0.25">
      <c r="D398" s="14"/>
      <c r="E398" s="7"/>
      <c r="F398" s="1"/>
      <c r="H398" s="14"/>
      <c r="I398" s="7"/>
    </row>
    <row r="399" spans="4:9" x14ac:dyDescent="0.25">
      <c r="D399" s="14"/>
      <c r="E399" s="7"/>
      <c r="F399" s="1"/>
      <c r="H399" s="14"/>
      <c r="I399" s="7"/>
    </row>
    <row r="400" spans="4:9" x14ac:dyDescent="0.25">
      <c r="D400" s="14"/>
      <c r="E400" s="7"/>
      <c r="F400" s="1"/>
      <c r="H400" s="14"/>
      <c r="I400" s="7"/>
    </row>
    <row r="401" spans="4:9" x14ac:dyDescent="0.25">
      <c r="D401" s="14"/>
      <c r="E401" s="7"/>
      <c r="F401" s="1"/>
      <c r="H401" s="14"/>
      <c r="I401" s="7"/>
    </row>
    <row r="402" spans="4:9" x14ac:dyDescent="0.25">
      <c r="D402" s="14"/>
      <c r="E402" s="7"/>
      <c r="F402" s="1"/>
      <c r="H402" s="14"/>
      <c r="I402" s="7"/>
    </row>
    <row r="403" spans="4:9" x14ac:dyDescent="0.25">
      <c r="D403" s="14"/>
      <c r="E403" s="7"/>
      <c r="F403" s="1"/>
      <c r="H403" s="14"/>
      <c r="I403" s="7"/>
    </row>
    <row r="404" spans="4:9" x14ac:dyDescent="0.25">
      <c r="D404" s="14"/>
      <c r="E404" s="7"/>
      <c r="F404" s="1"/>
      <c r="H404" s="14"/>
      <c r="I404" s="7"/>
    </row>
    <row r="405" spans="4:9" x14ac:dyDescent="0.25">
      <c r="D405" s="14"/>
      <c r="E405" s="7"/>
      <c r="F405" s="1"/>
      <c r="H405" s="14"/>
      <c r="I405" s="7"/>
    </row>
    <row r="406" spans="4:9" x14ac:dyDescent="0.25">
      <c r="D406" s="14"/>
      <c r="E406" s="7"/>
      <c r="F406" s="1"/>
      <c r="H406" s="14"/>
      <c r="I406" s="7"/>
    </row>
    <row r="407" spans="4:9" x14ac:dyDescent="0.25">
      <c r="D407" s="14"/>
      <c r="E407" s="7"/>
      <c r="F407" s="1"/>
      <c r="H407" s="14"/>
      <c r="I407" s="7"/>
    </row>
    <row r="408" spans="4:9" x14ac:dyDescent="0.25">
      <c r="D408" s="14"/>
      <c r="E408" s="7"/>
      <c r="F408" s="1"/>
      <c r="H408" s="14"/>
      <c r="I408" s="7"/>
    </row>
    <row r="409" spans="4:9" x14ac:dyDescent="0.25">
      <c r="D409" s="14"/>
      <c r="E409" s="7"/>
      <c r="F409" s="1"/>
      <c r="H409" s="14"/>
      <c r="I409" s="7"/>
    </row>
    <row r="410" spans="4:9" x14ac:dyDescent="0.25">
      <c r="D410" s="14"/>
      <c r="E410" s="7"/>
      <c r="F410" s="1"/>
      <c r="H410" s="14"/>
      <c r="I410" s="7"/>
    </row>
    <row r="411" spans="4:9" x14ac:dyDescent="0.25">
      <c r="D411" s="14"/>
      <c r="E411" s="7"/>
      <c r="F411" s="1"/>
      <c r="H411" s="14"/>
      <c r="I411" s="7"/>
    </row>
    <row r="412" spans="4:9" x14ac:dyDescent="0.25">
      <c r="D412" s="14"/>
      <c r="E412" s="7"/>
      <c r="F412" s="1"/>
      <c r="H412" s="14"/>
      <c r="I412" s="7"/>
    </row>
    <row r="413" spans="4:9" x14ac:dyDescent="0.25">
      <c r="D413" s="14"/>
      <c r="E413" s="7"/>
      <c r="F413" s="1"/>
      <c r="H413" s="14"/>
      <c r="I413" s="7"/>
    </row>
    <row r="414" spans="4:9" x14ac:dyDescent="0.25">
      <c r="D414" s="14"/>
      <c r="E414" s="7"/>
      <c r="F414" s="1"/>
      <c r="H414" s="14"/>
      <c r="I414" s="7"/>
    </row>
    <row r="415" spans="4:9" x14ac:dyDescent="0.25">
      <c r="D415" s="14"/>
      <c r="E415" s="7"/>
      <c r="F415" s="1"/>
      <c r="H415" s="14"/>
      <c r="I415" s="7"/>
    </row>
    <row r="416" spans="4:9" x14ac:dyDescent="0.25">
      <c r="D416" s="14"/>
      <c r="E416" s="7"/>
      <c r="F416" s="1"/>
      <c r="H416" s="14"/>
      <c r="I416" s="7"/>
    </row>
    <row r="417" spans="4:9" x14ac:dyDescent="0.25">
      <c r="D417" s="14"/>
      <c r="E417" s="7"/>
      <c r="F417" s="1"/>
      <c r="H417" s="14"/>
      <c r="I417" s="7"/>
    </row>
    <row r="418" spans="4:9" x14ac:dyDescent="0.25">
      <c r="D418" s="14"/>
      <c r="E418" s="7"/>
      <c r="F418" s="1"/>
      <c r="H418" s="14"/>
      <c r="I418" s="7"/>
    </row>
    <row r="419" spans="4:9" x14ac:dyDescent="0.25">
      <c r="D419" s="14"/>
      <c r="E419" s="7"/>
      <c r="F419" s="1"/>
      <c r="H419" s="14"/>
      <c r="I419" s="7"/>
    </row>
    <row r="420" spans="4:9" x14ac:dyDescent="0.25">
      <c r="D420" s="14"/>
      <c r="E420" s="7"/>
      <c r="F420" s="1"/>
      <c r="H420" s="14"/>
      <c r="I420" s="7"/>
    </row>
    <row r="421" spans="4:9" x14ac:dyDescent="0.25">
      <c r="D421" s="14"/>
      <c r="E421" s="7"/>
      <c r="F421" s="1"/>
      <c r="H421" s="14"/>
      <c r="I421" s="7"/>
    </row>
    <row r="422" spans="4:9" x14ac:dyDescent="0.25">
      <c r="D422" s="14"/>
      <c r="E422" s="7"/>
      <c r="F422" s="1"/>
      <c r="H422" s="14"/>
      <c r="I422" s="7"/>
    </row>
    <row r="423" spans="4:9" x14ac:dyDescent="0.25">
      <c r="D423" s="14"/>
      <c r="E423" s="7"/>
      <c r="F423" s="1"/>
      <c r="H423" s="14"/>
      <c r="I423" s="7"/>
    </row>
    <row r="424" spans="4:9" x14ac:dyDescent="0.25">
      <c r="D424" s="14"/>
      <c r="E424" s="7"/>
      <c r="F424" s="1"/>
      <c r="H424" s="14"/>
      <c r="I424" s="7"/>
    </row>
    <row r="425" spans="4:9" x14ac:dyDescent="0.25">
      <c r="D425" s="14"/>
      <c r="E425" s="7"/>
      <c r="F425" s="1"/>
      <c r="H425" s="14"/>
      <c r="I425" s="7"/>
    </row>
    <row r="426" spans="4:9" x14ac:dyDescent="0.25">
      <c r="D426" s="14"/>
      <c r="E426" s="7"/>
      <c r="F426" s="1"/>
      <c r="H426" s="14"/>
      <c r="I426" s="7"/>
    </row>
    <row r="427" spans="4:9" x14ac:dyDescent="0.25">
      <c r="D427" s="14"/>
      <c r="E427" s="7"/>
      <c r="F427" s="1"/>
      <c r="H427" s="14"/>
      <c r="I427" s="7"/>
    </row>
    <row r="428" spans="4:9" x14ac:dyDescent="0.25">
      <c r="D428" s="14"/>
      <c r="E428" s="7"/>
      <c r="F428" s="1"/>
      <c r="H428" s="14"/>
      <c r="I428" s="7"/>
    </row>
    <row r="429" spans="4:9" x14ac:dyDescent="0.25">
      <c r="D429" s="14"/>
      <c r="E429" s="7"/>
      <c r="F429" s="1"/>
      <c r="H429" s="14"/>
      <c r="I429" s="7"/>
    </row>
    <row r="430" spans="4:9" x14ac:dyDescent="0.25">
      <c r="D430" s="14"/>
      <c r="E430" s="7"/>
      <c r="F430" s="1"/>
      <c r="H430" s="14"/>
      <c r="I430" s="7"/>
    </row>
    <row r="431" spans="4:9" x14ac:dyDescent="0.25">
      <c r="D431" s="14"/>
      <c r="E431" s="7"/>
      <c r="F431" s="1"/>
      <c r="H431" s="14"/>
      <c r="I431" s="7"/>
    </row>
    <row r="432" spans="4:9" x14ac:dyDescent="0.25">
      <c r="D432" s="14"/>
      <c r="E432" s="7"/>
      <c r="F432" s="1"/>
      <c r="H432" s="14"/>
      <c r="I432" s="7"/>
    </row>
    <row r="433" spans="4:9" x14ac:dyDescent="0.25">
      <c r="D433" s="14"/>
      <c r="E433" s="7"/>
      <c r="F433" s="1"/>
      <c r="H433" s="14"/>
      <c r="I433" s="7"/>
    </row>
    <row r="434" spans="4:9" x14ac:dyDescent="0.25">
      <c r="D434" s="14"/>
      <c r="E434" s="7"/>
      <c r="F434" s="1"/>
      <c r="H434" s="14"/>
      <c r="I434" s="7"/>
    </row>
    <row r="435" spans="4:9" x14ac:dyDescent="0.25">
      <c r="D435" s="14"/>
      <c r="E435" s="7"/>
      <c r="F435" s="1"/>
      <c r="H435" s="14"/>
      <c r="I435" s="7"/>
    </row>
    <row r="436" spans="4:9" x14ac:dyDescent="0.25">
      <c r="D436" s="14"/>
      <c r="E436" s="7"/>
      <c r="F436" s="1"/>
      <c r="H436" s="14"/>
      <c r="I436" s="7"/>
    </row>
    <row r="437" spans="4:9" x14ac:dyDescent="0.25">
      <c r="D437" s="14"/>
      <c r="E437" s="7"/>
      <c r="F437" s="1"/>
      <c r="H437" s="14"/>
      <c r="I437" s="7"/>
    </row>
    <row r="438" spans="4:9" x14ac:dyDescent="0.25">
      <c r="D438" s="14"/>
      <c r="E438" s="7"/>
      <c r="F438" s="1"/>
      <c r="H438" s="14"/>
      <c r="I438" s="7"/>
    </row>
    <row r="439" spans="4:9" x14ac:dyDescent="0.25">
      <c r="D439" s="14"/>
      <c r="E439" s="7"/>
      <c r="F439" s="1"/>
      <c r="H439" s="14"/>
      <c r="I439" s="7"/>
    </row>
    <row r="440" spans="4:9" x14ac:dyDescent="0.25">
      <c r="D440" s="14"/>
      <c r="E440" s="7"/>
      <c r="F440" s="1"/>
      <c r="H440" s="14"/>
      <c r="I440" s="7"/>
    </row>
    <row r="441" spans="4:9" x14ac:dyDescent="0.25">
      <c r="D441" s="14"/>
      <c r="E441" s="7"/>
      <c r="F441" s="1"/>
      <c r="H441" s="14"/>
      <c r="I441" s="7"/>
    </row>
    <row r="442" spans="4:9" x14ac:dyDescent="0.25">
      <c r="D442" s="14"/>
      <c r="E442" s="7"/>
      <c r="F442" s="1"/>
      <c r="H442" s="14"/>
      <c r="I442" s="7"/>
    </row>
    <row r="443" spans="4:9" x14ac:dyDescent="0.25">
      <c r="D443" s="14"/>
      <c r="E443" s="7"/>
      <c r="F443" s="1"/>
      <c r="H443" s="14"/>
      <c r="I443" s="7"/>
    </row>
    <row r="444" spans="4:9" x14ac:dyDescent="0.25">
      <c r="D444" s="14"/>
      <c r="E444" s="7"/>
      <c r="F444" s="1"/>
      <c r="H444" s="14"/>
      <c r="I444" s="7"/>
    </row>
    <row r="445" spans="4:9" x14ac:dyDescent="0.25">
      <c r="D445" s="14"/>
      <c r="E445" s="7"/>
      <c r="F445" s="1"/>
      <c r="H445" s="14"/>
      <c r="I445" s="7"/>
    </row>
    <row r="446" spans="4:9" x14ac:dyDescent="0.25">
      <c r="D446" s="14"/>
      <c r="E446" s="7"/>
      <c r="F446" s="1"/>
      <c r="H446" s="14"/>
      <c r="I446" s="7"/>
    </row>
    <row r="447" spans="4:9" x14ac:dyDescent="0.25">
      <c r="D447" s="14"/>
      <c r="E447" s="7"/>
      <c r="F447" s="1"/>
      <c r="H447" s="14"/>
      <c r="I447" s="7"/>
    </row>
    <row r="448" spans="4:9" x14ac:dyDescent="0.25">
      <c r="D448" s="14"/>
      <c r="E448" s="7"/>
      <c r="F448" s="1"/>
      <c r="H448" s="14"/>
      <c r="I448" s="7"/>
    </row>
    <row r="449" spans="4:9" x14ac:dyDescent="0.25">
      <c r="D449" s="14"/>
      <c r="E449" s="7"/>
      <c r="F449" s="1"/>
      <c r="H449" s="14"/>
      <c r="I449" s="7"/>
    </row>
    <row r="450" spans="4:9" x14ac:dyDescent="0.25">
      <c r="D450" s="14"/>
      <c r="E450" s="7"/>
      <c r="F450" s="1"/>
      <c r="H450" s="14"/>
      <c r="I450" s="7"/>
    </row>
    <row r="451" spans="4:9" x14ac:dyDescent="0.25">
      <c r="D451" s="14"/>
      <c r="E451" s="7"/>
      <c r="F451" s="1"/>
      <c r="H451" s="14"/>
      <c r="I451" s="7"/>
    </row>
    <row r="452" spans="4:9" x14ac:dyDescent="0.25">
      <c r="D452" s="14"/>
      <c r="E452" s="7"/>
      <c r="F452" s="1"/>
      <c r="H452" s="14"/>
      <c r="I452" s="7"/>
    </row>
    <row r="453" spans="4:9" x14ac:dyDescent="0.25">
      <c r="D453" s="14"/>
      <c r="E453" s="7"/>
      <c r="F453" s="1"/>
      <c r="H453" s="14"/>
      <c r="I453" s="7"/>
    </row>
    <row r="454" spans="4:9" x14ac:dyDescent="0.25">
      <c r="D454" s="14"/>
      <c r="E454" s="7"/>
      <c r="F454" s="1"/>
      <c r="H454" s="14"/>
      <c r="I454" s="7"/>
    </row>
    <row r="455" spans="4:9" x14ac:dyDescent="0.25">
      <c r="D455" s="14"/>
      <c r="E455" s="7"/>
      <c r="F455" s="1"/>
      <c r="H455" s="14"/>
      <c r="I455" s="7"/>
    </row>
    <row r="456" spans="4:9" x14ac:dyDescent="0.25">
      <c r="D456" s="14"/>
      <c r="E456" s="7"/>
      <c r="F456" s="1"/>
      <c r="H456" s="14"/>
      <c r="I456" s="7"/>
    </row>
    <row r="457" spans="4:9" x14ac:dyDescent="0.25">
      <c r="D457" s="14"/>
      <c r="E457" s="7"/>
      <c r="F457" s="1"/>
      <c r="H457" s="14"/>
      <c r="I457" s="7"/>
    </row>
    <row r="458" spans="4:9" x14ac:dyDescent="0.25">
      <c r="D458" s="14"/>
      <c r="E458" s="7"/>
      <c r="F458" s="1"/>
      <c r="H458" s="14"/>
      <c r="I458" s="7"/>
    </row>
    <row r="459" spans="4:9" x14ac:dyDescent="0.25">
      <c r="D459" s="14"/>
      <c r="E459" s="7"/>
      <c r="F459" s="1"/>
      <c r="H459" s="14"/>
      <c r="I459" s="7"/>
    </row>
    <row r="460" spans="4:9" x14ac:dyDescent="0.25">
      <c r="D460" s="14"/>
      <c r="E460" s="7"/>
      <c r="F460" s="1"/>
      <c r="H460" s="14"/>
      <c r="I460" s="7"/>
    </row>
    <row r="461" spans="4:9" x14ac:dyDescent="0.25">
      <c r="D461" s="14"/>
      <c r="E461" s="7"/>
      <c r="F461" s="1"/>
      <c r="H461" s="14"/>
      <c r="I461" s="7"/>
    </row>
    <row r="462" spans="4:9" x14ac:dyDescent="0.25">
      <c r="D462" s="14"/>
      <c r="E462" s="7"/>
      <c r="F462" s="1"/>
      <c r="H462" s="14"/>
      <c r="I462" s="7"/>
    </row>
    <row r="463" spans="4:9" x14ac:dyDescent="0.25">
      <c r="D463" s="14"/>
      <c r="E463" s="7"/>
      <c r="F463" s="1"/>
      <c r="H463" s="14"/>
      <c r="I463" s="7"/>
    </row>
    <row r="464" spans="4:9" x14ac:dyDescent="0.25">
      <c r="D464" s="14"/>
      <c r="E464" s="7"/>
      <c r="F464" s="1"/>
      <c r="H464" s="14"/>
      <c r="I464" s="7"/>
    </row>
    <row r="465" spans="4:9" x14ac:dyDescent="0.25">
      <c r="D465" s="14"/>
      <c r="E465" s="7"/>
      <c r="F465" s="1"/>
      <c r="H465" s="14"/>
      <c r="I465" s="7"/>
    </row>
    <row r="466" spans="4:9" x14ac:dyDescent="0.25">
      <c r="D466" s="14"/>
      <c r="E466" s="7"/>
      <c r="F466" s="1"/>
      <c r="H466" s="14"/>
      <c r="I466" s="7"/>
    </row>
    <row r="467" spans="4:9" x14ac:dyDescent="0.25">
      <c r="D467" s="14"/>
      <c r="E467" s="7"/>
      <c r="F467" s="1"/>
      <c r="H467" s="14"/>
      <c r="I467" s="7"/>
    </row>
    <row r="468" spans="4:9" x14ac:dyDescent="0.25">
      <c r="D468" s="14"/>
      <c r="E468" s="7"/>
      <c r="F468" s="1"/>
      <c r="H468" s="14"/>
      <c r="I468" s="7"/>
    </row>
    <row r="469" spans="4:9" x14ac:dyDescent="0.25">
      <c r="D469" s="14"/>
      <c r="E469" s="7"/>
      <c r="F469" s="1"/>
      <c r="H469" s="14"/>
      <c r="I469" s="7"/>
    </row>
    <row r="470" spans="4:9" x14ac:dyDescent="0.25">
      <c r="D470" s="14"/>
      <c r="E470" s="7"/>
      <c r="F470" s="1"/>
      <c r="H470" s="14"/>
      <c r="I470" s="7"/>
    </row>
    <row r="471" spans="4:9" x14ac:dyDescent="0.25">
      <c r="D471" s="14"/>
      <c r="E471" s="7"/>
      <c r="F471" s="1"/>
      <c r="H471" s="14"/>
      <c r="I471" s="7"/>
    </row>
    <row r="472" spans="4:9" x14ac:dyDescent="0.25">
      <c r="D472" s="14"/>
      <c r="E472" s="7"/>
      <c r="F472" s="1"/>
      <c r="H472" s="14"/>
      <c r="I472" s="7"/>
    </row>
    <row r="473" spans="4:9" x14ac:dyDescent="0.25">
      <c r="D473" s="14"/>
      <c r="E473" s="7"/>
      <c r="F473" s="1"/>
      <c r="H473" s="14"/>
      <c r="I473" s="7"/>
    </row>
    <row r="474" spans="4:9" x14ac:dyDescent="0.25">
      <c r="D474" s="14"/>
      <c r="E474" s="7"/>
      <c r="F474" s="1"/>
      <c r="H474" s="14"/>
      <c r="I474" s="7"/>
    </row>
    <row r="475" spans="4:9" x14ac:dyDescent="0.25">
      <c r="D475" s="14"/>
      <c r="E475" s="7"/>
      <c r="F475" s="1"/>
      <c r="H475" s="14"/>
      <c r="I475" s="7"/>
    </row>
    <row r="476" spans="4:9" x14ac:dyDescent="0.25">
      <c r="D476" s="14"/>
      <c r="E476" s="7"/>
      <c r="F476" s="1"/>
      <c r="H476" s="14"/>
      <c r="I476" s="7"/>
    </row>
    <row r="477" spans="4:9" x14ac:dyDescent="0.25">
      <c r="D477" s="14"/>
      <c r="E477" s="7"/>
      <c r="F477" s="1"/>
      <c r="H477" s="14"/>
      <c r="I477" s="7"/>
    </row>
    <row r="478" spans="4:9" x14ac:dyDescent="0.25">
      <c r="D478" s="14"/>
      <c r="E478" s="7"/>
      <c r="F478" s="1"/>
      <c r="H478" s="14"/>
      <c r="I478" s="7"/>
    </row>
    <row r="479" spans="4:9" x14ac:dyDescent="0.25">
      <c r="D479" s="14"/>
      <c r="E479" s="7"/>
      <c r="F479" s="1"/>
      <c r="H479" s="14"/>
      <c r="I479" s="7"/>
    </row>
    <row r="480" spans="4:9" x14ac:dyDescent="0.25">
      <c r="D480" s="14"/>
      <c r="E480" s="7"/>
      <c r="F480" s="1"/>
      <c r="H480" s="14"/>
      <c r="I480" s="7"/>
    </row>
    <row r="481" spans="4:9" x14ac:dyDescent="0.25">
      <c r="D481" s="14"/>
      <c r="E481" s="7"/>
      <c r="F481" s="1"/>
      <c r="H481" s="14"/>
      <c r="I481" s="7"/>
    </row>
    <row r="482" spans="4:9" x14ac:dyDescent="0.25">
      <c r="D482" s="14"/>
      <c r="E482" s="7"/>
      <c r="F482" s="1"/>
      <c r="H482" s="14"/>
      <c r="I482" s="7"/>
    </row>
    <row r="483" spans="4:9" x14ac:dyDescent="0.25">
      <c r="D483" s="14"/>
      <c r="E483" s="7"/>
      <c r="F483" s="1"/>
      <c r="H483" s="14"/>
      <c r="I483" s="7"/>
    </row>
    <row r="484" spans="4:9" x14ac:dyDescent="0.25">
      <c r="D484" s="14"/>
      <c r="E484" s="7"/>
      <c r="F484" s="1"/>
      <c r="H484" s="14"/>
      <c r="I484" s="7"/>
    </row>
    <row r="485" spans="4:9" x14ac:dyDescent="0.25">
      <c r="D485" s="14"/>
      <c r="E485" s="7"/>
      <c r="F485" s="1"/>
      <c r="H485" s="14"/>
      <c r="I485" s="7"/>
    </row>
    <row r="486" spans="4:9" x14ac:dyDescent="0.25">
      <c r="D486" s="14"/>
      <c r="E486" s="7"/>
      <c r="F486" s="1"/>
      <c r="H486" s="14"/>
      <c r="I486" s="7"/>
    </row>
    <row r="487" spans="4:9" x14ac:dyDescent="0.25">
      <c r="D487" s="14"/>
      <c r="E487" s="7"/>
      <c r="F487" s="1"/>
      <c r="H487" s="14"/>
      <c r="I487" s="7"/>
    </row>
    <row r="488" spans="4:9" x14ac:dyDescent="0.25">
      <c r="D488" s="14"/>
      <c r="E488" s="7"/>
      <c r="F488" s="1"/>
      <c r="H488" s="14"/>
      <c r="I488" s="7"/>
    </row>
    <row r="489" spans="4:9" x14ac:dyDescent="0.25">
      <c r="D489" s="14"/>
      <c r="E489" s="7"/>
      <c r="F489" s="1"/>
      <c r="H489" s="14"/>
      <c r="I489" s="7"/>
    </row>
    <row r="490" spans="4:9" x14ac:dyDescent="0.25">
      <c r="D490" s="14"/>
      <c r="E490" s="7"/>
      <c r="F490" s="1"/>
      <c r="H490" s="14"/>
      <c r="I490" s="7"/>
    </row>
    <row r="491" spans="4:9" x14ac:dyDescent="0.25">
      <c r="D491" s="14"/>
      <c r="E491" s="7"/>
      <c r="F491" s="1"/>
      <c r="H491" s="14"/>
      <c r="I491" s="7"/>
    </row>
    <row r="492" spans="4:9" x14ac:dyDescent="0.25">
      <c r="D492" s="14"/>
      <c r="E492" s="7"/>
      <c r="F492" s="1"/>
      <c r="H492" s="14"/>
      <c r="I492" s="7"/>
    </row>
    <row r="493" spans="4:9" x14ac:dyDescent="0.25">
      <c r="D493" s="14"/>
      <c r="E493" s="7"/>
      <c r="F493" s="1"/>
      <c r="H493" s="14"/>
      <c r="I493" s="7"/>
    </row>
    <row r="494" spans="4:9" x14ac:dyDescent="0.25">
      <c r="D494" s="14"/>
      <c r="E494" s="7"/>
      <c r="F494" s="1"/>
      <c r="H494" s="14"/>
      <c r="I494" s="7"/>
    </row>
    <row r="495" spans="4:9" x14ac:dyDescent="0.25">
      <c r="D495" s="14"/>
      <c r="E495" s="7"/>
      <c r="F495" s="1"/>
      <c r="H495" s="14"/>
      <c r="I495" s="7"/>
    </row>
    <row r="496" spans="4:9" x14ac:dyDescent="0.25">
      <c r="D496" s="14"/>
      <c r="E496" s="7"/>
      <c r="F496" s="1"/>
      <c r="H496" s="14"/>
      <c r="I496" s="7"/>
    </row>
    <row r="497" spans="4:9" x14ac:dyDescent="0.25">
      <c r="D497" s="14"/>
      <c r="E497" s="7"/>
      <c r="F497" s="1"/>
      <c r="H497" s="14"/>
      <c r="I497" s="7"/>
    </row>
    <row r="498" spans="4:9" x14ac:dyDescent="0.25">
      <c r="D498" s="14"/>
      <c r="E498" s="7"/>
      <c r="F498" s="1"/>
      <c r="H498" s="14"/>
      <c r="I498" s="7"/>
    </row>
    <row r="499" spans="4:9" x14ac:dyDescent="0.25">
      <c r="D499" s="14"/>
      <c r="E499" s="7"/>
      <c r="F499" s="1"/>
      <c r="H499" s="14"/>
      <c r="I499" s="7"/>
    </row>
    <row r="500" spans="4:9" x14ac:dyDescent="0.25">
      <c r="D500" s="14"/>
      <c r="E500" s="7"/>
      <c r="F500" s="1"/>
      <c r="H500" s="14"/>
      <c r="I500" s="7"/>
    </row>
    <row r="501" spans="4:9" x14ac:dyDescent="0.25">
      <c r="D501" s="14"/>
      <c r="E501" s="7"/>
      <c r="F501" s="1"/>
      <c r="H501" s="14"/>
      <c r="I501" s="7"/>
    </row>
    <row r="502" spans="4:9" x14ac:dyDescent="0.25">
      <c r="D502" s="14"/>
      <c r="E502" s="7"/>
      <c r="F502" s="1"/>
      <c r="H502" s="14"/>
      <c r="I502" s="7"/>
    </row>
    <row r="503" spans="4:9" x14ac:dyDescent="0.25">
      <c r="D503" s="14"/>
      <c r="E503" s="7"/>
      <c r="F503" s="1"/>
      <c r="H503" s="14"/>
      <c r="I503" s="7"/>
    </row>
    <row r="504" spans="4:9" x14ac:dyDescent="0.25">
      <c r="D504" s="14"/>
      <c r="E504" s="7"/>
      <c r="F504" s="1"/>
      <c r="H504" s="14"/>
      <c r="I504" s="7"/>
    </row>
    <row r="505" spans="4:9" x14ac:dyDescent="0.25">
      <c r="D505" s="14"/>
      <c r="E505" s="7"/>
      <c r="F505" s="1"/>
      <c r="H505" s="14"/>
      <c r="I505" s="7"/>
    </row>
    <row r="506" spans="4:9" x14ac:dyDescent="0.25">
      <c r="D506" s="14"/>
      <c r="E506" s="7"/>
      <c r="F506" s="1"/>
      <c r="H506" s="14"/>
      <c r="I506" s="7"/>
    </row>
    <row r="507" spans="4:9" x14ac:dyDescent="0.25">
      <c r="D507" s="14"/>
      <c r="E507" s="7"/>
      <c r="F507" s="1"/>
      <c r="H507" s="14"/>
      <c r="I507" s="7"/>
    </row>
    <row r="508" spans="4:9" x14ac:dyDescent="0.25">
      <c r="D508" s="14"/>
      <c r="E508" s="7"/>
      <c r="F508" s="1"/>
      <c r="H508" s="14"/>
      <c r="I508" s="7"/>
    </row>
    <row r="509" spans="4:9" x14ac:dyDescent="0.25">
      <c r="D509" s="14"/>
      <c r="E509" s="7"/>
      <c r="F509" s="1"/>
      <c r="H509" s="14"/>
      <c r="I509" s="7"/>
    </row>
    <row r="510" spans="4:9" x14ac:dyDescent="0.25">
      <c r="D510" s="14"/>
      <c r="E510" s="7"/>
      <c r="F510" s="1"/>
      <c r="H510" s="14"/>
      <c r="I510" s="7"/>
    </row>
    <row r="511" spans="4:9" x14ac:dyDescent="0.25">
      <c r="D511" s="14"/>
      <c r="E511" s="7"/>
      <c r="F511" s="1"/>
      <c r="H511" s="14"/>
      <c r="I511" s="7"/>
    </row>
    <row r="512" spans="4:9" x14ac:dyDescent="0.25">
      <c r="D512" s="14"/>
      <c r="E512" s="7"/>
      <c r="F512" s="1"/>
      <c r="H512" s="14"/>
      <c r="I512" s="7"/>
    </row>
    <row r="513" spans="4:9" x14ac:dyDescent="0.25">
      <c r="D513" s="14"/>
      <c r="E513" s="7"/>
      <c r="F513" s="1"/>
      <c r="H513" s="14"/>
      <c r="I513" s="7"/>
    </row>
    <row r="514" spans="4:9" x14ac:dyDescent="0.25">
      <c r="D514" s="14"/>
      <c r="E514" s="7"/>
      <c r="F514" s="1"/>
      <c r="H514" s="14"/>
      <c r="I514" s="7"/>
    </row>
    <row r="515" spans="4:9" x14ac:dyDescent="0.25">
      <c r="D515" s="14"/>
      <c r="E515" s="7"/>
      <c r="F515" s="1"/>
      <c r="H515" s="14"/>
      <c r="I515" s="7"/>
    </row>
    <row r="516" spans="4:9" x14ac:dyDescent="0.25">
      <c r="D516" s="14"/>
      <c r="E516" s="7"/>
      <c r="F516" s="1"/>
      <c r="H516" s="14"/>
      <c r="I516" s="7"/>
    </row>
    <row r="517" spans="4:9" x14ac:dyDescent="0.25">
      <c r="D517" s="14"/>
      <c r="E517" s="7"/>
      <c r="F517" s="1"/>
      <c r="H517" s="14"/>
      <c r="I517" s="7"/>
    </row>
    <row r="518" spans="4:9" x14ac:dyDescent="0.25">
      <c r="D518" s="14"/>
      <c r="E518" s="7"/>
      <c r="F518" s="1"/>
      <c r="H518" s="14"/>
      <c r="I518" s="7"/>
    </row>
    <row r="519" spans="4:9" x14ac:dyDescent="0.25">
      <c r="D519" s="14"/>
      <c r="E519" s="7"/>
      <c r="F519" s="1"/>
      <c r="H519" s="14"/>
      <c r="I519" s="7"/>
    </row>
    <row r="520" spans="4:9" x14ac:dyDescent="0.25">
      <c r="D520" s="14"/>
      <c r="E520" s="7"/>
      <c r="F520" s="1"/>
      <c r="H520" s="14"/>
      <c r="I520" s="7"/>
    </row>
    <row r="521" spans="4:9" x14ac:dyDescent="0.25">
      <c r="D521" s="14"/>
      <c r="E521" s="7"/>
      <c r="F521" s="1"/>
      <c r="H521" s="14"/>
      <c r="I521" s="7"/>
    </row>
    <row r="522" spans="4:9" x14ac:dyDescent="0.25">
      <c r="D522" s="14"/>
      <c r="E522" s="7"/>
      <c r="F522" s="1"/>
      <c r="H522" s="14"/>
      <c r="I522" s="7"/>
    </row>
    <row r="523" spans="4:9" x14ac:dyDescent="0.25">
      <c r="D523" s="14"/>
      <c r="E523" s="7"/>
      <c r="F523" s="1"/>
      <c r="H523" s="14"/>
      <c r="I523" s="7"/>
    </row>
    <row r="524" spans="4:9" x14ac:dyDescent="0.25">
      <c r="D524" s="14"/>
      <c r="E524" s="7"/>
      <c r="F524" s="1"/>
      <c r="H524" s="14"/>
      <c r="I524" s="7"/>
    </row>
    <row r="525" spans="4:9" x14ac:dyDescent="0.25">
      <c r="D525" s="14"/>
      <c r="E525" s="7"/>
      <c r="F525" s="1"/>
      <c r="H525" s="14"/>
      <c r="I525" s="7"/>
    </row>
    <row r="526" spans="4:9" x14ac:dyDescent="0.25">
      <c r="D526" s="14"/>
      <c r="E526" s="7"/>
      <c r="F526" s="1"/>
      <c r="H526" s="14"/>
      <c r="I526" s="7"/>
    </row>
    <row r="527" spans="4:9" x14ac:dyDescent="0.25">
      <c r="D527" s="14"/>
      <c r="E527" s="7"/>
      <c r="F527" s="1"/>
      <c r="H527" s="14"/>
      <c r="I527" s="7"/>
    </row>
    <row r="528" spans="4:9" x14ac:dyDescent="0.25">
      <c r="D528" s="14"/>
      <c r="E528" s="7"/>
      <c r="F528" s="1"/>
      <c r="H528" s="14"/>
      <c r="I528" s="7"/>
    </row>
    <row r="529" spans="4:9" x14ac:dyDescent="0.25">
      <c r="D529" s="14"/>
      <c r="E529" s="7"/>
      <c r="F529" s="1"/>
      <c r="H529" s="14"/>
      <c r="I529" s="7"/>
    </row>
    <row r="530" spans="4:9" x14ac:dyDescent="0.25">
      <c r="D530" s="14"/>
      <c r="E530" s="7"/>
      <c r="F530" s="1"/>
      <c r="H530" s="14"/>
      <c r="I530" s="7"/>
    </row>
    <row r="531" spans="4:9" x14ac:dyDescent="0.25">
      <c r="D531" s="14"/>
      <c r="E531" s="7"/>
      <c r="F531" s="1"/>
      <c r="H531" s="14"/>
      <c r="I531" s="7"/>
    </row>
    <row r="532" spans="4:9" x14ac:dyDescent="0.25">
      <c r="D532" s="14"/>
      <c r="E532" s="7"/>
      <c r="F532" s="1"/>
      <c r="H532" s="14"/>
      <c r="I532" s="7"/>
    </row>
    <row r="533" spans="4:9" x14ac:dyDescent="0.25">
      <c r="D533" s="14"/>
      <c r="E533" s="7"/>
      <c r="F533" s="1"/>
      <c r="H533" s="14"/>
      <c r="I533" s="7"/>
    </row>
    <row r="534" spans="4:9" x14ac:dyDescent="0.25">
      <c r="D534" s="14"/>
      <c r="E534" s="7"/>
      <c r="F534" s="1"/>
      <c r="H534" s="14"/>
      <c r="I534" s="7"/>
    </row>
    <row r="535" spans="4:9" x14ac:dyDescent="0.25">
      <c r="D535" s="14"/>
      <c r="E535" s="7"/>
      <c r="F535" s="1"/>
      <c r="H535" s="14"/>
      <c r="I535" s="7"/>
    </row>
    <row r="536" spans="4:9" x14ac:dyDescent="0.25">
      <c r="D536" s="14"/>
      <c r="E536" s="7"/>
      <c r="F536" s="1"/>
      <c r="H536" s="14"/>
      <c r="I536" s="7"/>
    </row>
    <row r="537" spans="4:9" x14ac:dyDescent="0.25">
      <c r="D537" s="14"/>
      <c r="E537" s="7"/>
      <c r="F537" s="1"/>
      <c r="H537" s="14"/>
      <c r="I537" s="7"/>
    </row>
    <row r="538" spans="4:9" x14ac:dyDescent="0.25">
      <c r="D538" s="14"/>
      <c r="E538" s="7"/>
      <c r="F538" s="1"/>
      <c r="H538" s="14"/>
      <c r="I538" s="7"/>
    </row>
    <row r="539" spans="4:9" x14ac:dyDescent="0.25">
      <c r="D539" s="14"/>
      <c r="E539" s="7"/>
      <c r="F539" s="1"/>
      <c r="H539" s="14"/>
      <c r="I539" s="7"/>
    </row>
    <row r="540" spans="4:9" x14ac:dyDescent="0.25">
      <c r="D540" s="14"/>
      <c r="E540" s="7"/>
      <c r="F540" s="1"/>
      <c r="H540" s="14"/>
      <c r="I540" s="7"/>
    </row>
    <row r="541" spans="4:9" x14ac:dyDescent="0.25">
      <c r="D541" s="14"/>
      <c r="E541" s="7"/>
      <c r="F541" s="1"/>
      <c r="H541" s="14"/>
      <c r="I541" s="7"/>
    </row>
    <row r="542" spans="4:9" x14ac:dyDescent="0.25">
      <c r="D542" s="14"/>
      <c r="E542" s="7"/>
      <c r="F542" s="1"/>
      <c r="H542" s="14"/>
      <c r="I542" s="7"/>
    </row>
    <row r="543" spans="4:9" x14ac:dyDescent="0.25">
      <c r="D543" s="14"/>
      <c r="E543" s="7"/>
      <c r="F543" s="1"/>
      <c r="H543" s="14"/>
      <c r="I543" s="7"/>
    </row>
    <row r="544" spans="4:9" x14ac:dyDescent="0.25">
      <c r="D544" s="14"/>
      <c r="E544" s="7"/>
      <c r="F544" s="1"/>
      <c r="H544" s="14"/>
      <c r="I544" s="7"/>
    </row>
    <row r="545" spans="4:9" x14ac:dyDescent="0.25">
      <c r="D545" s="14"/>
      <c r="E545" s="7"/>
      <c r="F545" s="1"/>
      <c r="H545" s="14"/>
      <c r="I545" s="7"/>
    </row>
    <row r="546" spans="4:9" x14ac:dyDescent="0.25">
      <c r="D546" s="14"/>
      <c r="E546" s="7"/>
      <c r="F546" s="1"/>
      <c r="H546" s="14"/>
      <c r="I546" s="7"/>
    </row>
    <row r="547" spans="4:9" x14ac:dyDescent="0.25">
      <c r="D547" s="14"/>
      <c r="E547" s="7"/>
      <c r="F547" s="1"/>
      <c r="H547" s="14"/>
      <c r="I547" s="7"/>
    </row>
    <row r="548" spans="4:9" x14ac:dyDescent="0.25">
      <c r="D548" s="14"/>
      <c r="E548" s="7"/>
      <c r="F548" s="1"/>
      <c r="H548" s="14"/>
      <c r="I548" s="7"/>
    </row>
    <row r="549" spans="4:9" x14ac:dyDescent="0.25">
      <c r="D549" s="14"/>
      <c r="E549" s="7"/>
      <c r="F549" s="1"/>
      <c r="H549" s="14"/>
      <c r="I549" s="7"/>
    </row>
    <row r="550" spans="4:9" x14ac:dyDescent="0.25">
      <c r="D550" s="14"/>
      <c r="E550" s="7"/>
      <c r="F550" s="1"/>
      <c r="H550" s="14"/>
      <c r="I550" s="7"/>
    </row>
    <row r="551" spans="4:9" x14ac:dyDescent="0.25">
      <c r="D551" s="14"/>
      <c r="E551" s="7"/>
      <c r="F551" s="1"/>
      <c r="H551" s="14"/>
      <c r="I551" s="7"/>
    </row>
    <row r="552" spans="4:9" x14ac:dyDescent="0.25">
      <c r="D552" s="14"/>
      <c r="E552" s="7"/>
      <c r="F552" s="1"/>
      <c r="H552" s="14"/>
      <c r="I552" s="7"/>
    </row>
    <row r="553" spans="4:9" x14ac:dyDescent="0.25">
      <c r="D553" s="14"/>
      <c r="E553" s="7"/>
      <c r="F553" s="1"/>
      <c r="H553" s="14"/>
      <c r="I553" s="7"/>
    </row>
    <row r="554" spans="4:9" x14ac:dyDescent="0.25">
      <c r="D554" s="14"/>
      <c r="E554" s="7"/>
      <c r="F554" s="1"/>
      <c r="H554" s="14"/>
      <c r="I554" s="7"/>
    </row>
    <row r="555" spans="4:9" x14ac:dyDescent="0.25">
      <c r="D555" s="14"/>
      <c r="E555" s="7"/>
      <c r="F555" s="1"/>
      <c r="H555" s="14"/>
      <c r="I555" s="7"/>
    </row>
    <row r="556" spans="4:9" x14ac:dyDescent="0.25">
      <c r="D556" s="14"/>
      <c r="E556" s="7"/>
      <c r="F556" s="1"/>
      <c r="H556" s="14"/>
      <c r="I556" s="7"/>
    </row>
    <row r="557" spans="4:9" x14ac:dyDescent="0.25">
      <c r="D557" s="14"/>
      <c r="E557" s="7"/>
      <c r="F557" s="1"/>
      <c r="H557" s="14"/>
      <c r="I557" s="7"/>
    </row>
    <row r="558" spans="4:9" x14ac:dyDescent="0.25">
      <c r="D558" s="14"/>
      <c r="E558" s="7"/>
      <c r="F558" s="1"/>
      <c r="H558" s="14"/>
      <c r="I558" s="7"/>
    </row>
    <row r="559" spans="4:9" x14ac:dyDescent="0.25">
      <c r="D559" s="14"/>
      <c r="E559" s="7"/>
      <c r="F559" s="1"/>
      <c r="H559" s="14"/>
      <c r="I559" s="7"/>
    </row>
    <row r="560" spans="4:9" x14ac:dyDescent="0.25">
      <c r="D560" s="14"/>
      <c r="E560" s="7"/>
      <c r="F560" s="1"/>
      <c r="H560" s="14"/>
      <c r="I560" s="7"/>
    </row>
    <row r="561" spans="4:9" x14ac:dyDescent="0.25">
      <c r="D561" s="14"/>
      <c r="E561" s="7"/>
      <c r="F561" s="1"/>
      <c r="H561" s="14"/>
      <c r="I561" s="7"/>
    </row>
    <row r="562" spans="4:9" x14ac:dyDescent="0.25">
      <c r="D562" s="14"/>
      <c r="E562" s="7"/>
      <c r="F562" s="1"/>
      <c r="H562" s="14"/>
      <c r="I562" s="7"/>
    </row>
    <row r="563" spans="4:9" x14ac:dyDescent="0.25">
      <c r="D563" s="14"/>
      <c r="E563" s="7"/>
      <c r="F563" s="1"/>
      <c r="H563" s="14"/>
      <c r="I563" s="7"/>
    </row>
    <row r="564" spans="4:9" x14ac:dyDescent="0.25">
      <c r="D564" s="14"/>
      <c r="E564" s="7"/>
      <c r="F564" s="1"/>
      <c r="H564" s="14"/>
      <c r="I564" s="7"/>
    </row>
    <row r="565" spans="4:9" x14ac:dyDescent="0.25">
      <c r="D565" s="14"/>
      <c r="E565" s="7"/>
      <c r="F565" s="1"/>
      <c r="H565" s="14"/>
      <c r="I565" s="7"/>
    </row>
    <row r="566" spans="4:9" x14ac:dyDescent="0.25">
      <c r="D566" s="14"/>
      <c r="E566" s="7"/>
      <c r="F566" s="1"/>
      <c r="H566" s="14"/>
      <c r="I566" s="7"/>
    </row>
    <row r="567" spans="4:9" x14ac:dyDescent="0.25">
      <c r="D567" s="14"/>
      <c r="E567" s="7"/>
      <c r="F567" s="1"/>
      <c r="H567" s="14"/>
      <c r="I567" s="7"/>
    </row>
    <row r="568" spans="4:9" x14ac:dyDescent="0.25">
      <c r="D568" s="14"/>
      <c r="E568" s="7"/>
      <c r="F568" s="1"/>
      <c r="H568" s="14"/>
      <c r="I568" s="7"/>
    </row>
    <row r="569" spans="4:9" x14ac:dyDescent="0.25">
      <c r="D569" s="14"/>
      <c r="E569" s="7"/>
      <c r="F569" s="1"/>
      <c r="H569" s="14"/>
      <c r="I569" s="7"/>
    </row>
    <row r="570" spans="4:9" x14ac:dyDescent="0.25">
      <c r="D570" s="14"/>
      <c r="E570" s="7"/>
      <c r="F570" s="1"/>
      <c r="H570" s="14"/>
      <c r="I570" s="7"/>
    </row>
    <row r="571" spans="4:9" x14ac:dyDescent="0.25">
      <c r="D571" s="14"/>
      <c r="E571" s="7"/>
      <c r="F571" s="1"/>
      <c r="H571" s="14"/>
      <c r="I571" s="7"/>
    </row>
    <row r="572" spans="4:9" x14ac:dyDescent="0.25">
      <c r="D572" s="14"/>
      <c r="E572" s="7"/>
      <c r="F572" s="1"/>
      <c r="H572" s="14"/>
      <c r="I572" s="7"/>
    </row>
    <row r="573" spans="4:9" x14ac:dyDescent="0.25">
      <c r="D573" s="14"/>
      <c r="E573" s="7"/>
      <c r="F573" s="1"/>
      <c r="H573" s="14"/>
      <c r="I573" s="7"/>
    </row>
    <row r="574" spans="4:9" x14ac:dyDescent="0.25">
      <c r="D574" s="14"/>
      <c r="E574" s="7"/>
      <c r="F574" s="1"/>
      <c r="H574" s="14"/>
      <c r="I574" s="7"/>
    </row>
    <row r="575" spans="4:9" x14ac:dyDescent="0.25">
      <c r="D575" s="14"/>
      <c r="E575" s="7"/>
      <c r="F575" s="1"/>
      <c r="H575" s="14"/>
      <c r="I575" s="7"/>
    </row>
    <row r="576" spans="4:9" x14ac:dyDescent="0.25">
      <c r="D576" s="14"/>
      <c r="E576" s="7"/>
      <c r="F576" s="1"/>
      <c r="H576" s="14"/>
      <c r="I576" s="7"/>
    </row>
    <row r="577" spans="4:9" x14ac:dyDescent="0.25">
      <c r="D577" s="14"/>
      <c r="E577" s="7"/>
      <c r="F577" s="1"/>
      <c r="H577" s="14"/>
      <c r="I577" s="7"/>
    </row>
    <row r="578" spans="4:9" x14ac:dyDescent="0.25">
      <c r="D578" s="14"/>
      <c r="E578" s="7"/>
      <c r="F578" s="1"/>
      <c r="H578" s="14"/>
      <c r="I578" s="7"/>
    </row>
    <row r="579" spans="4:9" x14ac:dyDescent="0.25">
      <c r="D579" s="14"/>
      <c r="E579" s="7"/>
      <c r="F579" s="1"/>
      <c r="H579" s="14"/>
      <c r="I579" s="7"/>
    </row>
    <row r="580" spans="4:9" x14ac:dyDescent="0.25">
      <c r="D580" s="14"/>
      <c r="E580" s="7"/>
      <c r="F580" s="1"/>
      <c r="H580" s="14"/>
      <c r="I580" s="7"/>
    </row>
    <row r="581" spans="4:9" x14ac:dyDescent="0.25">
      <c r="D581" s="14"/>
      <c r="E581" s="7"/>
      <c r="F581" s="1"/>
      <c r="H581" s="14"/>
      <c r="I581" s="7"/>
    </row>
    <row r="582" spans="4:9" x14ac:dyDescent="0.25">
      <c r="D582" s="14"/>
      <c r="E582" s="7"/>
      <c r="F582" s="1"/>
      <c r="H582" s="14"/>
      <c r="I582" s="7"/>
    </row>
    <row r="583" spans="4:9" x14ac:dyDescent="0.25">
      <c r="D583" s="14"/>
      <c r="E583" s="7"/>
      <c r="F583" s="1"/>
      <c r="H583" s="14"/>
      <c r="I583" s="7"/>
    </row>
    <row r="584" spans="4:9" x14ac:dyDescent="0.25">
      <c r="D584" s="14"/>
      <c r="E584" s="7"/>
      <c r="F584" s="1"/>
      <c r="H584" s="14"/>
      <c r="I584" s="7"/>
    </row>
    <row r="585" spans="4:9" x14ac:dyDescent="0.25">
      <c r="D585" s="14"/>
      <c r="E585" s="7"/>
      <c r="F585" s="1"/>
      <c r="H585" s="14"/>
      <c r="I585" s="7"/>
    </row>
    <row r="586" spans="4:9" x14ac:dyDescent="0.25">
      <c r="D586" s="14"/>
      <c r="E586" s="7"/>
      <c r="F586" s="1"/>
      <c r="H586" s="14"/>
      <c r="I586" s="7"/>
    </row>
    <row r="587" spans="4:9" x14ac:dyDescent="0.25">
      <c r="D587" s="14"/>
      <c r="E587" s="7"/>
      <c r="F587" s="1"/>
      <c r="H587" s="14"/>
      <c r="I587" s="7"/>
    </row>
    <row r="588" spans="4:9" x14ac:dyDescent="0.25">
      <c r="D588" s="14"/>
      <c r="E588" s="7"/>
      <c r="F588" s="1"/>
      <c r="H588" s="14"/>
      <c r="I588" s="7"/>
    </row>
    <row r="589" spans="4:9" x14ac:dyDescent="0.25">
      <c r="D589" s="14"/>
      <c r="E589" s="7"/>
      <c r="F589" s="1"/>
      <c r="H589" s="14"/>
      <c r="I589" s="7"/>
    </row>
    <row r="590" spans="4:9" x14ac:dyDescent="0.25">
      <c r="D590" s="14"/>
      <c r="E590" s="7"/>
      <c r="F590" s="1"/>
      <c r="H590" s="14"/>
      <c r="I590" s="7"/>
    </row>
    <row r="591" spans="4:9" x14ac:dyDescent="0.25">
      <c r="D591" s="14"/>
      <c r="E591" s="7"/>
      <c r="F591" s="1"/>
      <c r="H591" s="14"/>
      <c r="I591" s="7"/>
    </row>
    <row r="592" spans="4:9" x14ac:dyDescent="0.25">
      <c r="D592" s="14"/>
      <c r="E592" s="7"/>
      <c r="F592" s="1"/>
      <c r="H592" s="14"/>
      <c r="I592" s="7"/>
    </row>
    <row r="593" spans="4:9" x14ac:dyDescent="0.25">
      <c r="D593" s="14"/>
      <c r="E593" s="7"/>
      <c r="F593" s="1"/>
      <c r="H593" s="14"/>
      <c r="I593" s="7"/>
    </row>
    <row r="594" spans="4:9" x14ac:dyDescent="0.25">
      <c r="D594" s="14"/>
      <c r="E594" s="7"/>
      <c r="F594" s="1"/>
      <c r="H594" s="14"/>
      <c r="I594" s="7"/>
    </row>
    <row r="595" spans="4:9" x14ac:dyDescent="0.25">
      <c r="D595" s="14"/>
      <c r="E595" s="7"/>
      <c r="F595" s="1"/>
      <c r="H595" s="14"/>
      <c r="I595" s="7"/>
    </row>
    <row r="596" spans="4:9" x14ac:dyDescent="0.25">
      <c r="D596" s="14"/>
      <c r="E596" s="7"/>
      <c r="F596" s="1"/>
      <c r="H596" s="14"/>
      <c r="I596" s="7"/>
    </row>
    <row r="597" spans="4:9" x14ac:dyDescent="0.25">
      <c r="D597" s="14"/>
      <c r="E597" s="7"/>
      <c r="F597" s="1"/>
      <c r="H597" s="14"/>
      <c r="I597" s="7"/>
    </row>
    <row r="598" spans="4:9" x14ac:dyDescent="0.25">
      <c r="D598" s="14"/>
      <c r="E598" s="7"/>
      <c r="F598" s="1"/>
      <c r="H598" s="14"/>
      <c r="I598" s="7"/>
    </row>
    <row r="599" spans="4:9" x14ac:dyDescent="0.25">
      <c r="D599" s="14"/>
      <c r="E599" s="7"/>
      <c r="F599" s="1"/>
      <c r="H599" s="14"/>
      <c r="I599" s="7"/>
    </row>
    <row r="600" spans="4:9" x14ac:dyDescent="0.25">
      <c r="D600" s="14"/>
      <c r="E600" s="7"/>
      <c r="F600" s="1"/>
      <c r="H600" s="14"/>
      <c r="I600" s="7"/>
    </row>
    <row r="601" spans="4:9" x14ac:dyDescent="0.25">
      <c r="D601" s="14"/>
      <c r="E601" s="7"/>
      <c r="F601" s="1"/>
      <c r="H601" s="14"/>
      <c r="I601" s="7"/>
    </row>
    <row r="602" spans="4:9" x14ac:dyDescent="0.25">
      <c r="D602" s="14"/>
      <c r="E602" s="7"/>
      <c r="F602" s="1"/>
      <c r="H602" s="14"/>
      <c r="I602" s="7"/>
    </row>
    <row r="603" spans="4:9" x14ac:dyDescent="0.25">
      <c r="D603" s="14"/>
      <c r="E603" s="7"/>
      <c r="F603" s="1"/>
      <c r="H603" s="14"/>
      <c r="I603" s="7"/>
    </row>
    <row r="604" spans="4:9" x14ac:dyDescent="0.25">
      <c r="D604" s="14"/>
      <c r="E604" s="7"/>
      <c r="F604" s="1"/>
      <c r="H604" s="14"/>
      <c r="I604" s="7"/>
    </row>
    <row r="605" spans="4:9" x14ac:dyDescent="0.25">
      <c r="D605" s="14"/>
      <c r="E605" s="7"/>
      <c r="F605" s="1"/>
      <c r="H605" s="14"/>
      <c r="I605" s="7"/>
    </row>
    <row r="606" spans="4:9" x14ac:dyDescent="0.25">
      <c r="D606" s="14"/>
      <c r="E606" s="7"/>
      <c r="F606" s="1"/>
      <c r="H606" s="14"/>
      <c r="I606" s="7"/>
    </row>
    <row r="607" spans="4:9" x14ac:dyDescent="0.25">
      <c r="D607" s="14"/>
      <c r="E607" s="7"/>
      <c r="F607" s="1"/>
      <c r="H607" s="14"/>
      <c r="I607" s="7"/>
    </row>
    <row r="608" spans="4:9" x14ac:dyDescent="0.25">
      <c r="D608" s="14"/>
      <c r="E608" s="7"/>
      <c r="F608" s="1"/>
      <c r="H608" s="14"/>
      <c r="I608" s="7"/>
    </row>
    <row r="609" spans="4:9" x14ac:dyDescent="0.25">
      <c r="D609" s="14"/>
      <c r="E609" s="7"/>
      <c r="F609" s="1"/>
      <c r="H609" s="14"/>
      <c r="I609" s="7"/>
    </row>
    <row r="610" spans="4:9" x14ac:dyDescent="0.25">
      <c r="D610" s="14"/>
      <c r="E610" s="7"/>
      <c r="F610" s="1"/>
      <c r="H610" s="14"/>
      <c r="I610" s="7"/>
    </row>
    <row r="611" spans="4:9" x14ac:dyDescent="0.25">
      <c r="D611" s="14"/>
      <c r="E611" s="7"/>
      <c r="F611" s="1"/>
      <c r="H611" s="14"/>
      <c r="I611" s="7"/>
    </row>
    <row r="612" spans="4:9" x14ac:dyDescent="0.25">
      <c r="D612" s="14"/>
      <c r="E612" s="7"/>
      <c r="F612" s="1"/>
      <c r="H612" s="14"/>
      <c r="I612" s="7"/>
    </row>
    <row r="613" spans="4:9" x14ac:dyDescent="0.25">
      <c r="D613" s="14"/>
      <c r="E613" s="7"/>
      <c r="F613" s="1"/>
      <c r="H613" s="14"/>
      <c r="I613" s="7"/>
    </row>
    <row r="614" spans="4:9" x14ac:dyDescent="0.25">
      <c r="D614" s="14"/>
      <c r="E614" s="7"/>
      <c r="F614" s="1"/>
      <c r="H614" s="14"/>
      <c r="I614" s="7"/>
    </row>
    <row r="615" spans="4:9" x14ac:dyDescent="0.25">
      <c r="D615" s="14"/>
      <c r="E615" s="7"/>
      <c r="F615" s="1"/>
      <c r="H615" s="14"/>
      <c r="I615" s="7"/>
    </row>
    <row r="616" spans="4:9" x14ac:dyDescent="0.25">
      <c r="D616" s="14"/>
      <c r="E616" s="7"/>
      <c r="F616" s="1"/>
      <c r="H616" s="14"/>
      <c r="I616" s="7"/>
    </row>
    <row r="617" spans="4:9" x14ac:dyDescent="0.25">
      <c r="D617" s="14"/>
      <c r="E617" s="7"/>
      <c r="F617" s="1"/>
      <c r="H617" s="14"/>
      <c r="I617" s="7"/>
    </row>
    <row r="618" spans="4:9" x14ac:dyDescent="0.25">
      <c r="D618" s="14"/>
      <c r="E618" s="7"/>
      <c r="F618" s="1"/>
      <c r="H618" s="14"/>
      <c r="I618" s="7"/>
    </row>
    <row r="619" spans="4:9" x14ac:dyDescent="0.25">
      <c r="D619" s="14"/>
      <c r="E619" s="7"/>
      <c r="F619" s="1"/>
      <c r="H619" s="14"/>
      <c r="I619" s="7"/>
    </row>
    <row r="620" spans="4:9" x14ac:dyDescent="0.25">
      <c r="D620" s="14"/>
      <c r="E620" s="7"/>
      <c r="F620" s="1"/>
      <c r="H620" s="14"/>
      <c r="I620" s="7"/>
    </row>
    <row r="621" spans="4:9" x14ac:dyDescent="0.25">
      <c r="D621" s="14"/>
      <c r="E621" s="7"/>
      <c r="F621" s="1"/>
      <c r="H621" s="14"/>
      <c r="I621" s="7"/>
    </row>
    <row r="622" spans="4:9" x14ac:dyDescent="0.25">
      <c r="D622" s="14"/>
      <c r="E622" s="7"/>
      <c r="F622" s="1"/>
      <c r="H622" s="14"/>
      <c r="I622" s="7"/>
    </row>
    <row r="623" spans="4:9" x14ac:dyDescent="0.25">
      <c r="D623" s="14"/>
      <c r="E623" s="7"/>
      <c r="F623" s="1"/>
      <c r="H623" s="14"/>
      <c r="I623" s="7"/>
    </row>
    <row r="624" spans="4:9" x14ac:dyDescent="0.25">
      <c r="D624" s="14"/>
      <c r="E624" s="7"/>
      <c r="F624" s="1"/>
      <c r="H624" s="14"/>
      <c r="I624" s="7"/>
    </row>
    <row r="625" spans="4:9" x14ac:dyDescent="0.25">
      <c r="D625" s="14"/>
      <c r="E625" s="7"/>
      <c r="F625" s="1"/>
      <c r="H625" s="14"/>
      <c r="I625" s="7"/>
    </row>
    <row r="626" spans="4:9" x14ac:dyDescent="0.25">
      <c r="D626" s="14"/>
      <c r="E626" s="7"/>
      <c r="F626" s="1"/>
      <c r="H626" s="14"/>
      <c r="I626" s="7"/>
    </row>
    <row r="627" spans="4:9" x14ac:dyDescent="0.25">
      <c r="D627" s="14"/>
      <c r="E627" s="7"/>
      <c r="F627" s="1"/>
      <c r="H627" s="14"/>
      <c r="I627" s="7"/>
    </row>
    <row r="628" spans="4:9" x14ac:dyDescent="0.25">
      <c r="D628" s="14"/>
      <c r="E628" s="7"/>
      <c r="F628" s="1"/>
      <c r="H628" s="14"/>
      <c r="I628" s="7"/>
    </row>
    <row r="629" spans="4:9" x14ac:dyDescent="0.25">
      <c r="D629" s="14"/>
      <c r="E629" s="7"/>
      <c r="F629" s="1"/>
      <c r="H629" s="14"/>
      <c r="I629" s="7"/>
    </row>
    <row r="630" spans="4:9" x14ac:dyDescent="0.25">
      <c r="D630" s="14"/>
      <c r="E630" s="7"/>
      <c r="F630" s="1"/>
      <c r="H630" s="14"/>
      <c r="I630" s="7"/>
    </row>
    <row r="631" spans="4:9" x14ac:dyDescent="0.25">
      <c r="D631" s="14"/>
      <c r="E631" s="7"/>
      <c r="F631" s="1"/>
      <c r="H631" s="14"/>
      <c r="I631" s="7"/>
    </row>
    <row r="632" spans="4:9" x14ac:dyDescent="0.25">
      <c r="D632" s="14"/>
      <c r="E632" s="7"/>
      <c r="F632" s="1"/>
      <c r="H632" s="14"/>
      <c r="I632" s="7"/>
    </row>
    <row r="633" spans="4:9" x14ac:dyDescent="0.25">
      <c r="D633" s="14"/>
      <c r="E633" s="7"/>
      <c r="F633" s="1"/>
      <c r="H633" s="14"/>
      <c r="I633" s="7"/>
    </row>
    <row r="634" spans="4:9" x14ac:dyDescent="0.25">
      <c r="D634" s="14"/>
      <c r="E634" s="7"/>
      <c r="F634" s="1"/>
      <c r="H634" s="14"/>
      <c r="I634" s="7"/>
    </row>
    <row r="635" spans="4:9" x14ac:dyDescent="0.25">
      <c r="D635" s="14"/>
      <c r="E635" s="7"/>
      <c r="F635" s="1"/>
      <c r="H635" s="14"/>
      <c r="I635" s="7"/>
    </row>
    <row r="636" spans="4:9" x14ac:dyDescent="0.25">
      <c r="D636" s="14"/>
      <c r="E636" s="7"/>
      <c r="F636" s="1"/>
      <c r="H636" s="14"/>
      <c r="I636" s="7"/>
    </row>
    <row r="637" spans="4:9" x14ac:dyDescent="0.25">
      <c r="D637" s="14"/>
      <c r="E637" s="7"/>
      <c r="F637" s="1"/>
      <c r="H637" s="14"/>
      <c r="I637" s="7"/>
    </row>
    <row r="638" spans="4:9" x14ac:dyDescent="0.25">
      <c r="D638" s="14"/>
      <c r="E638" s="7"/>
      <c r="F638" s="1"/>
      <c r="H638" s="14"/>
      <c r="I638" s="7"/>
    </row>
    <row r="639" spans="4:9" x14ac:dyDescent="0.25">
      <c r="D639" s="14"/>
      <c r="E639" s="7"/>
      <c r="F639" s="1"/>
      <c r="H639" s="14"/>
      <c r="I639" s="7"/>
    </row>
    <row r="640" spans="4:9" x14ac:dyDescent="0.25">
      <c r="D640" s="14"/>
      <c r="E640" s="7"/>
      <c r="F640" s="1"/>
      <c r="H640" s="14"/>
      <c r="I640" s="7"/>
    </row>
    <row r="641" spans="4:9" x14ac:dyDescent="0.25">
      <c r="D641" s="14"/>
      <c r="E641" s="7"/>
      <c r="F641" s="1"/>
      <c r="H641" s="14"/>
      <c r="I641" s="7"/>
    </row>
    <row r="642" spans="4:9" x14ac:dyDescent="0.25">
      <c r="D642" s="14"/>
      <c r="E642" s="7"/>
      <c r="F642" s="1"/>
      <c r="H642" s="14"/>
      <c r="I642" s="7"/>
    </row>
    <row r="643" spans="4:9" x14ac:dyDescent="0.25">
      <c r="D643" s="14"/>
      <c r="E643" s="7"/>
      <c r="F643" s="1"/>
      <c r="H643" s="14"/>
      <c r="I643" s="7"/>
    </row>
    <row r="644" spans="4:9" x14ac:dyDescent="0.25">
      <c r="D644" s="14"/>
      <c r="E644" s="7"/>
      <c r="F644" s="1"/>
      <c r="H644" s="14"/>
      <c r="I644" s="7"/>
    </row>
    <row r="645" spans="4:9" x14ac:dyDescent="0.25">
      <c r="D645" s="14"/>
      <c r="E645" s="7"/>
      <c r="F645" s="1"/>
      <c r="H645" s="14"/>
      <c r="I645" s="7"/>
    </row>
    <row r="646" spans="4:9" x14ac:dyDescent="0.25">
      <c r="D646" s="14"/>
      <c r="E646" s="7"/>
      <c r="F646" s="1"/>
      <c r="H646" s="14"/>
      <c r="I646" s="7"/>
    </row>
    <row r="647" spans="4:9" x14ac:dyDescent="0.25">
      <c r="D647" s="14"/>
      <c r="E647" s="7"/>
      <c r="F647" s="1"/>
      <c r="H647" s="14"/>
      <c r="I647" s="7"/>
    </row>
    <row r="648" spans="4:9" x14ac:dyDescent="0.25">
      <c r="D648" s="14"/>
      <c r="E648" s="7"/>
      <c r="F648" s="1"/>
      <c r="H648" s="14"/>
      <c r="I648" s="7"/>
    </row>
    <row r="649" spans="4:9" x14ac:dyDescent="0.25">
      <c r="D649" s="14"/>
      <c r="E649" s="7"/>
      <c r="F649" s="1"/>
      <c r="H649" s="14"/>
      <c r="I649" s="7"/>
    </row>
    <row r="650" spans="4:9" x14ac:dyDescent="0.25">
      <c r="D650" s="14"/>
      <c r="E650" s="7"/>
      <c r="F650" s="1"/>
      <c r="H650" s="14"/>
      <c r="I650" s="7"/>
    </row>
    <row r="651" spans="4:9" x14ac:dyDescent="0.25">
      <c r="D651" s="14"/>
      <c r="E651" s="7"/>
      <c r="F651" s="1"/>
      <c r="H651" s="14"/>
      <c r="I651" s="7"/>
    </row>
    <row r="652" spans="4:9" x14ac:dyDescent="0.25">
      <c r="D652" s="14"/>
      <c r="E652" s="7"/>
      <c r="F652" s="1"/>
      <c r="H652" s="14"/>
      <c r="I652" s="7"/>
    </row>
    <row r="653" spans="4:9" x14ac:dyDescent="0.25">
      <c r="D653" s="14"/>
      <c r="E653" s="7"/>
      <c r="F653" s="1"/>
      <c r="H653" s="14"/>
      <c r="I653" s="7"/>
    </row>
    <row r="654" spans="4:9" x14ac:dyDescent="0.25">
      <c r="D654" s="14"/>
      <c r="E654" s="7"/>
      <c r="F654" s="1"/>
      <c r="H654" s="14"/>
      <c r="I654" s="7"/>
    </row>
    <row r="655" spans="4:9" x14ac:dyDescent="0.25">
      <c r="D655" s="14"/>
      <c r="E655" s="7"/>
      <c r="F655" s="1"/>
      <c r="H655" s="14"/>
      <c r="I655" s="7"/>
    </row>
    <row r="656" spans="4:9" x14ac:dyDescent="0.25">
      <c r="D656" s="14"/>
      <c r="E656" s="7"/>
      <c r="F656" s="1"/>
      <c r="H656" s="14"/>
      <c r="I656" s="7"/>
    </row>
    <row r="657" spans="4:9" x14ac:dyDescent="0.25">
      <c r="D657" s="14"/>
      <c r="E657" s="7"/>
      <c r="F657" s="1"/>
      <c r="H657" s="14"/>
      <c r="I657" s="7"/>
    </row>
    <row r="658" spans="4:9" x14ac:dyDescent="0.25">
      <c r="D658" s="14"/>
      <c r="E658" s="7"/>
      <c r="F658" s="1"/>
      <c r="H658" s="14"/>
      <c r="I658" s="7"/>
    </row>
    <row r="659" spans="4:9" x14ac:dyDescent="0.25">
      <c r="D659" s="14"/>
      <c r="E659" s="7"/>
      <c r="F659" s="1"/>
      <c r="H659" s="14"/>
      <c r="I659" s="7"/>
    </row>
    <row r="660" spans="4:9" x14ac:dyDescent="0.25">
      <c r="D660" s="14"/>
      <c r="E660" s="7"/>
      <c r="F660" s="1"/>
      <c r="H660" s="14"/>
      <c r="I660" s="7"/>
    </row>
    <row r="661" spans="4:9" x14ac:dyDescent="0.25">
      <c r="D661" s="14"/>
      <c r="E661" s="7"/>
      <c r="F661" s="1"/>
      <c r="H661" s="14"/>
      <c r="I661" s="7"/>
    </row>
    <row r="662" spans="4:9" x14ac:dyDescent="0.25">
      <c r="D662" s="14"/>
      <c r="E662" s="7"/>
      <c r="F662" s="1"/>
      <c r="H662" s="14"/>
      <c r="I662" s="7"/>
    </row>
    <row r="663" spans="4:9" x14ac:dyDescent="0.25">
      <c r="D663" s="14"/>
      <c r="E663" s="7"/>
      <c r="F663" s="1"/>
      <c r="H663" s="14"/>
      <c r="I663" s="7"/>
    </row>
    <row r="664" spans="4:9" x14ac:dyDescent="0.25">
      <c r="D664" s="14"/>
      <c r="E664" s="7"/>
      <c r="F664" s="1"/>
      <c r="H664" s="14"/>
      <c r="I664" s="7"/>
    </row>
    <row r="665" spans="4:9" x14ac:dyDescent="0.25">
      <c r="D665" s="14"/>
      <c r="E665" s="7"/>
      <c r="F665" s="1"/>
      <c r="H665" s="14"/>
      <c r="I665" s="7"/>
    </row>
    <row r="666" spans="4:9" x14ac:dyDescent="0.25">
      <c r="D666" s="14"/>
      <c r="E666" s="7"/>
      <c r="F666" s="1"/>
      <c r="H666" s="14"/>
      <c r="I666" s="7"/>
    </row>
    <row r="667" spans="4:9" x14ac:dyDescent="0.25">
      <c r="D667" s="14"/>
      <c r="E667" s="7"/>
      <c r="F667" s="1"/>
      <c r="H667" s="14"/>
      <c r="I667" s="7"/>
    </row>
    <row r="668" spans="4:9" x14ac:dyDescent="0.25">
      <c r="D668" s="14"/>
      <c r="E668" s="7"/>
      <c r="F668" s="1"/>
      <c r="H668" s="14"/>
      <c r="I668" s="7"/>
    </row>
    <row r="669" spans="4:9" x14ac:dyDescent="0.25">
      <c r="D669" s="14"/>
      <c r="E669" s="7"/>
      <c r="F669" s="1"/>
      <c r="H669" s="14"/>
      <c r="I669" s="7"/>
    </row>
    <row r="670" spans="4:9" x14ac:dyDescent="0.25">
      <c r="D670" s="14"/>
      <c r="E670" s="7"/>
      <c r="F670" s="1"/>
      <c r="H670" s="14"/>
      <c r="I670" s="7"/>
    </row>
    <row r="671" spans="4:9" x14ac:dyDescent="0.25">
      <c r="D671" s="14"/>
      <c r="E671" s="7"/>
      <c r="F671" s="1"/>
      <c r="H671" s="14"/>
      <c r="I671" s="7"/>
    </row>
    <row r="672" spans="4:9" x14ac:dyDescent="0.25">
      <c r="D672" s="14"/>
      <c r="E672" s="7"/>
      <c r="F672" s="1"/>
      <c r="H672" s="14"/>
      <c r="I672" s="7"/>
    </row>
    <row r="673" spans="4:9" x14ac:dyDescent="0.25">
      <c r="D673" s="14"/>
      <c r="E673" s="7"/>
      <c r="F673" s="1"/>
      <c r="H673" s="14"/>
      <c r="I673" s="7"/>
    </row>
    <row r="674" spans="4:9" x14ac:dyDescent="0.25">
      <c r="D674" s="14"/>
      <c r="E674" s="7"/>
      <c r="F674" s="1"/>
      <c r="H674" s="14"/>
      <c r="I674" s="7"/>
    </row>
    <row r="675" spans="4:9" x14ac:dyDescent="0.25">
      <c r="D675" s="14"/>
      <c r="E675" s="7"/>
      <c r="F675" s="1"/>
      <c r="H675" s="14"/>
      <c r="I675" s="7"/>
    </row>
    <row r="676" spans="4:9" x14ac:dyDescent="0.25">
      <c r="D676" s="14"/>
      <c r="E676" s="7"/>
      <c r="F676" s="1"/>
      <c r="H676" s="14"/>
      <c r="I676" s="7"/>
    </row>
    <row r="677" spans="4:9" x14ac:dyDescent="0.25">
      <c r="D677" s="14"/>
      <c r="E677" s="7"/>
      <c r="F677" s="1"/>
      <c r="H677" s="14"/>
      <c r="I677" s="7"/>
    </row>
    <row r="678" spans="4:9" x14ac:dyDescent="0.25">
      <c r="D678" s="14"/>
      <c r="E678" s="7"/>
      <c r="F678" s="1"/>
      <c r="H678" s="14"/>
      <c r="I678" s="7"/>
    </row>
    <row r="679" spans="4:9" x14ac:dyDescent="0.25">
      <c r="D679" s="14"/>
      <c r="E679" s="7"/>
      <c r="F679" s="1"/>
      <c r="H679" s="14"/>
      <c r="I679" s="7"/>
    </row>
    <row r="680" spans="4:9" x14ac:dyDescent="0.25">
      <c r="D680" s="14"/>
      <c r="E680" s="7"/>
      <c r="F680" s="1"/>
      <c r="H680" s="14"/>
      <c r="I680" s="7"/>
    </row>
    <row r="681" spans="4:9" x14ac:dyDescent="0.25">
      <c r="D681" s="14"/>
      <c r="E681" s="7"/>
      <c r="F681" s="1"/>
      <c r="H681" s="14"/>
      <c r="I681" s="7"/>
    </row>
    <row r="682" spans="4:9" x14ac:dyDescent="0.25">
      <c r="D682" s="14"/>
      <c r="E682" s="7"/>
      <c r="F682" s="1"/>
      <c r="H682" s="14"/>
      <c r="I682" s="7"/>
    </row>
    <row r="683" spans="4:9" x14ac:dyDescent="0.25">
      <c r="D683" s="14"/>
      <c r="E683" s="7"/>
      <c r="F683" s="1"/>
      <c r="H683" s="14"/>
      <c r="I683" s="7"/>
    </row>
    <row r="684" spans="4:9" x14ac:dyDescent="0.25">
      <c r="D684" s="14"/>
      <c r="E684" s="7"/>
      <c r="F684" s="1"/>
      <c r="H684" s="14"/>
      <c r="I684" s="7"/>
    </row>
    <row r="685" spans="4:9" x14ac:dyDescent="0.25">
      <c r="D685" s="14"/>
      <c r="E685" s="7"/>
      <c r="F685" s="1"/>
      <c r="H685" s="14"/>
      <c r="I685" s="7"/>
    </row>
    <row r="686" spans="4:9" x14ac:dyDescent="0.25">
      <c r="D686" s="14"/>
      <c r="E686" s="7"/>
      <c r="F686" s="1"/>
      <c r="H686" s="14"/>
      <c r="I686" s="7"/>
    </row>
    <row r="687" spans="4:9" x14ac:dyDescent="0.25">
      <c r="D687" s="14"/>
      <c r="E687" s="7"/>
      <c r="F687" s="1"/>
      <c r="H687" s="14"/>
      <c r="I687" s="7"/>
    </row>
    <row r="688" spans="4:9" x14ac:dyDescent="0.25">
      <c r="D688" s="14"/>
      <c r="E688" s="7"/>
      <c r="F688" s="1"/>
      <c r="H688" s="14"/>
      <c r="I688" s="7"/>
    </row>
    <row r="689" spans="4:9" x14ac:dyDescent="0.25">
      <c r="D689" s="14"/>
      <c r="E689" s="7"/>
      <c r="F689" s="1"/>
      <c r="H689" s="14"/>
      <c r="I689" s="7"/>
    </row>
    <row r="690" spans="4:9" x14ac:dyDescent="0.25">
      <c r="D690" s="14"/>
      <c r="E690" s="7"/>
      <c r="F690" s="1"/>
      <c r="H690" s="14"/>
      <c r="I690" s="7"/>
    </row>
    <row r="691" spans="4:9" x14ac:dyDescent="0.25">
      <c r="D691" s="14"/>
      <c r="E691" s="7"/>
      <c r="F691" s="1"/>
      <c r="H691" s="14"/>
      <c r="I691" s="7"/>
    </row>
    <row r="692" spans="4:9" x14ac:dyDescent="0.25">
      <c r="D692" s="14"/>
      <c r="E692" s="7"/>
      <c r="F692" s="1"/>
      <c r="H692" s="14"/>
      <c r="I692" s="7"/>
    </row>
    <row r="693" spans="4:9" x14ac:dyDescent="0.25">
      <c r="D693" s="14"/>
      <c r="E693" s="7"/>
      <c r="F693" s="1"/>
      <c r="H693" s="14"/>
      <c r="I693" s="7"/>
    </row>
    <row r="694" spans="4:9" x14ac:dyDescent="0.25">
      <c r="D694" s="14"/>
      <c r="E694" s="7"/>
      <c r="F694" s="1"/>
      <c r="H694" s="14"/>
      <c r="I694" s="7"/>
    </row>
    <row r="695" spans="4:9" x14ac:dyDescent="0.25">
      <c r="D695" s="14"/>
      <c r="E695" s="7"/>
      <c r="F695" s="1"/>
      <c r="H695" s="14"/>
      <c r="I695" s="7"/>
    </row>
    <row r="696" spans="4:9" x14ac:dyDescent="0.25">
      <c r="D696" s="14"/>
      <c r="E696" s="7"/>
      <c r="F696" s="1"/>
      <c r="H696" s="14"/>
      <c r="I696" s="7"/>
    </row>
    <row r="697" spans="4:9" x14ac:dyDescent="0.25">
      <c r="D697" s="14"/>
      <c r="E697" s="7"/>
      <c r="F697" s="1"/>
      <c r="H697" s="14"/>
      <c r="I697" s="7"/>
    </row>
    <row r="698" spans="4:9" x14ac:dyDescent="0.25">
      <c r="D698" s="14"/>
      <c r="E698" s="7"/>
      <c r="F698" s="1"/>
      <c r="H698" s="14"/>
      <c r="I698" s="7"/>
    </row>
    <row r="699" spans="4:9" x14ac:dyDescent="0.25">
      <c r="D699" s="14"/>
      <c r="E699" s="7"/>
      <c r="F699" s="1"/>
      <c r="H699" s="14"/>
      <c r="I699" s="7"/>
    </row>
    <row r="700" spans="4:9" x14ac:dyDescent="0.25">
      <c r="D700" s="14"/>
      <c r="E700" s="7"/>
      <c r="F700" s="1"/>
      <c r="H700" s="14"/>
      <c r="I700" s="7"/>
    </row>
    <row r="701" spans="4:9" x14ac:dyDescent="0.25">
      <c r="D701" s="14"/>
      <c r="E701" s="7"/>
      <c r="F701" s="1"/>
      <c r="H701" s="14"/>
      <c r="I701" s="7"/>
    </row>
    <row r="702" spans="4:9" x14ac:dyDescent="0.25">
      <c r="D702" s="14"/>
      <c r="E702" s="7"/>
      <c r="F702" s="1"/>
      <c r="H702" s="14"/>
      <c r="I702" s="7"/>
    </row>
    <row r="703" spans="4:9" x14ac:dyDescent="0.25">
      <c r="D703" s="14"/>
      <c r="E703" s="7"/>
      <c r="F703" s="1"/>
      <c r="H703" s="14"/>
      <c r="I703" s="7"/>
    </row>
    <row r="704" spans="4:9" x14ac:dyDescent="0.25">
      <c r="D704" s="14"/>
      <c r="E704" s="7"/>
      <c r="F704" s="1"/>
      <c r="H704" s="14"/>
      <c r="I704" s="7"/>
    </row>
    <row r="705" spans="4:9" x14ac:dyDescent="0.25">
      <c r="D705" s="14"/>
      <c r="E705" s="7"/>
      <c r="F705" s="1"/>
      <c r="H705" s="14"/>
      <c r="I705" s="7"/>
    </row>
    <row r="706" spans="4:9" x14ac:dyDescent="0.25">
      <c r="D706" s="14"/>
      <c r="E706" s="7"/>
      <c r="F706" s="1"/>
      <c r="H706" s="14"/>
      <c r="I706" s="7"/>
    </row>
    <row r="707" spans="4:9" x14ac:dyDescent="0.25">
      <c r="D707" s="14"/>
      <c r="E707" s="7"/>
      <c r="F707" s="1"/>
      <c r="H707" s="14"/>
      <c r="I707" s="7"/>
    </row>
    <row r="708" spans="4:9" x14ac:dyDescent="0.25">
      <c r="D708" s="14"/>
      <c r="E708" s="7"/>
      <c r="F708" s="1"/>
      <c r="H708" s="14"/>
      <c r="I708" s="7"/>
    </row>
    <row r="709" spans="4:9" x14ac:dyDescent="0.25">
      <c r="D709" s="14"/>
      <c r="E709" s="7"/>
      <c r="F709" s="1"/>
      <c r="H709" s="14"/>
      <c r="I709" s="7"/>
    </row>
    <row r="710" spans="4:9" x14ac:dyDescent="0.25">
      <c r="D710" s="14"/>
      <c r="E710" s="7"/>
      <c r="F710" s="1"/>
      <c r="H710" s="14"/>
      <c r="I710" s="7"/>
    </row>
    <row r="711" spans="4:9" x14ac:dyDescent="0.25">
      <c r="D711" s="14"/>
      <c r="E711" s="7"/>
      <c r="F711" s="1"/>
      <c r="H711" s="14"/>
      <c r="I711" s="7"/>
    </row>
    <row r="712" spans="4:9" x14ac:dyDescent="0.25">
      <c r="D712" s="14"/>
      <c r="E712" s="7"/>
      <c r="F712" s="1"/>
      <c r="H712" s="14"/>
      <c r="I712" s="7"/>
    </row>
    <row r="713" spans="4:9" x14ac:dyDescent="0.25">
      <c r="D713" s="14"/>
      <c r="E713" s="7"/>
      <c r="F713" s="1"/>
      <c r="H713" s="14"/>
      <c r="I713" s="7"/>
    </row>
    <row r="714" spans="4:9" x14ac:dyDescent="0.25">
      <c r="D714" s="14"/>
      <c r="E714" s="7"/>
      <c r="F714" s="1"/>
      <c r="H714" s="14"/>
      <c r="I714" s="7"/>
    </row>
    <row r="715" spans="4:9" x14ac:dyDescent="0.25">
      <c r="D715" s="14"/>
      <c r="E715" s="7"/>
      <c r="F715" s="1"/>
      <c r="H715" s="14"/>
      <c r="I715" s="7"/>
    </row>
    <row r="716" spans="4:9" x14ac:dyDescent="0.25">
      <c r="D716" s="14"/>
      <c r="E716" s="7"/>
      <c r="F716" s="1"/>
      <c r="H716" s="14"/>
      <c r="I716" s="7"/>
    </row>
    <row r="717" spans="4:9" x14ac:dyDescent="0.25">
      <c r="D717" s="14"/>
      <c r="E717" s="7"/>
      <c r="F717" s="1"/>
      <c r="H717" s="14"/>
      <c r="I717" s="7"/>
    </row>
    <row r="718" spans="4:9" x14ac:dyDescent="0.25">
      <c r="D718" s="14"/>
      <c r="E718" s="7"/>
      <c r="F718" s="1"/>
      <c r="H718" s="14"/>
      <c r="I718" s="7"/>
    </row>
    <row r="719" spans="4:9" x14ac:dyDescent="0.25">
      <c r="D719" s="14"/>
      <c r="E719" s="7"/>
      <c r="F719" s="1"/>
      <c r="H719" s="14"/>
      <c r="I719" s="7"/>
    </row>
    <row r="720" spans="4:9" x14ac:dyDescent="0.25">
      <c r="D720" s="14"/>
      <c r="E720" s="7"/>
      <c r="F720" s="1"/>
      <c r="H720" s="14"/>
      <c r="I720" s="7"/>
    </row>
    <row r="721" spans="4:9" x14ac:dyDescent="0.25">
      <c r="D721" s="14"/>
      <c r="E721" s="7"/>
      <c r="F721" s="1"/>
      <c r="H721" s="14"/>
      <c r="I721" s="7"/>
    </row>
    <row r="722" spans="4:9" x14ac:dyDescent="0.25">
      <c r="D722" s="14"/>
      <c r="E722" s="7"/>
      <c r="F722" s="1"/>
      <c r="H722" s="14"/>
      <c r="I722" s="7"/>
    </row>
    <row r="723" spans="4:9" x14ac:dyDescent="0.25">
      <c r="D723" s="14"/>
      <c r="E723" s="7"/>
      <c r="F723" s="1"/>
      <c r="H723" s="14"/>
      <c r="I723" s="7"/>
    </row>
    <row r="724" spans="4:9" x14ac:dyDescent="0.25">
      <c r="D724" s="14"/>
      <c r="E724" s="7"/>
      <c r="F724" s="1"/>
      <c r="H724" s="14"/>
      <c r="I724" s="7"/>
    </row>
    <row r="725" spans="4:9" x14ac:dyDescent="0.25">
      <c r="D725" s="14"/>
      <c r="E725" s="7"/>
      <c r="F725" s="1"/>
      <c r="H725" s="14"/>
      <c r="I725" s="7"/>
    </row>
    <row r="726" spans="4:9" x14ac:dyDescent="0.25">
      <c r="D726" s="14"/>
      <c r="E726" s="7"/>
      <c r="F726" s="1"/>
      <c r="H726" s="14"/>
      <c r="I726" s="7"/>
    </row>
    <row r="727" spans="4:9" x14ac:dyDescent="0.25">
      <c r="D727" s="14"/>
      <c r="E727" s="7"/>
      <c r="F727" s="1"/>
      <c r="H727" s="14"/>
      <c r="I727" s="7"/>
    </row>
    <row r="728" spans="4:9" x14ac:dyDescent="0.25">
      <c r="D728" s="14"/>
      <c r="E728" s="7"/>
      <c r="F728" s="1"/>
      <c r="H728" s="14"/>
      <c r="I728" s="7"/>
    </row>
    <row r="729" spans="4:9" x14ac:dyDescent="0.25">
      <c r="D729" s="14"/>
      <c r="E729" s="7"/>
      <c r="F729" s="1"/>
      <c r="H729" s="14"/>
      <c r="I729" s="7"/>
    </row>
    <row r="730" spans="4:9" x14ac:dyDescent="0.25">
      <c r="D730" s="14"/>
      <c r="E730" s="7"/>
      <c r="F730" s="1"/>
      <c r="H730" s="14"/>
      <c r="I730" s="7"/>
    </row>
    <row r="731" spans="4:9" x14ac:dyDescent="0.25">
      <c r="D731" s="14"/>
      <c r="E731" s="7"/>
      <c r="F731" s="1"/>
      <c r="H731" s="14"/>
      <c r="I731" s="7"/>
    </row>
    <row r="732" spans="4:9" x14ac:dyDescent="0.25">
      <c r="D732" s="14"/>
      <c r="E732" s="7"/>
      <c r="F732" s="1"/>
      <c r="H732" s="14"/>
      <c r="I732" s="7"/>
    </row>
    <row r="733" spans="4:9" x14ac:dyDescent="0.25">
      <c r="D733" s="14"/>
      <c r="E733" s="7"/>
      <c r="F733" s="1"/>
      <c r="H733" s="14"/>
      <c r="I733" s="7"/>
    </row>
    <row r="734" spans="4:9" x14ac:dyDescent="0.25">
      <c r="D734" s="14"/>
      <c r="E734" s="7"/>
      <c r="F734" s="1"/>
      <c r="H734" s="14"/>
      <c r="I734" s="7"/>
    </row>
    <row r="735" spans="4:9" x14ac:dyDescent="0.25">
      <c r="D735" s="14"/>
      <c r="E735" s="7"/>
      <c r="F735" s="1"/>
      <c r="H735" s="14"/>
      <c r="I735" s="7"/>
    </row>
    <row r="736" spans="4:9" x14ac:dyDescent="0.25">
      <c r="D736" s="14"/>
      <c r="E736" s="7"/>
      <c r="F736" s="1"/>
      <c r="H736" s="14"/>
      <c r="I736" s="7"/>
    </row>
    <row r="737" spans="4:9" x14ac:dyDescent="0.25">
      <c r="D737" s="14"/>
      <c r="E737" s="7"/>
      <c r="F737" s="1"/>
      <c r="H737" s="14"/>
      <c r="I737" s="7"/>
    </row>
    <row r="738" spans="4:9" x14ac:dyDescent="0.25">
      <c r="D738" s="14"/>
      <c r="E738" s="7"/>
      <c r="F738" s="1"/>
      <c r="H738" s="14"/>
      <c r="I738" s="7"/>
    </row>
    <row r="739" spans="4:9" x14ac:dyDescent="0.25">
      <c r="D739" s="14"/>
      <c r="E739" s="7"/>
      <c r="F739" s="1"/>
      <c r="H739" s="14"/>
      <c r="I739" s="7"/>
    </row>
    <row r="740" spans="4:9" x14ac:dyDescent="0.25">
      <c r="D740" s="14"/>
      <c r="E740" s="7"/>
      <c r="F740" s="1"/>
      <c r="H740" s="14"/>
      <c r="I740" s="7"/>
    </row>
    <row r="741" spans="4:9" x14ac:dyDescent="0.25">
      <c r="D741" s="14"/>
      <c r="E741" s="7"/>
      <c r="F741" s="1"/>
      <c r="H741" s="14"/>
      <c r="I741" s="7"/>
    </row>
    <row r="742" spans="4:9" x14ac:dyDescent="0.25">
      <c r="D742" s="14"/>
      <c r="E742" s="7"/>
      <c r="F742" s="1"/>
      <c r="H742" s="14"/>
      <c r="I742" s="7"/>
    </row>
    <row r="743" spans="4:9" x14ac:dyDescent="0.25">
      <c r="D743" s="14"/>
      <c r="E743" s="7"/>
      <c r="F743" s="1"/>
      <c r="H743" s="14"/>
      <c r="I743" s="7"/>
    </row>
    <row r="744" spans="4:9" x14ac:dyDescent="0.25">
      <c r="D744" s="14"/>
      <c r="E744" s="7"/>
      <c r="F744" s="1"/>
      <c r="H744" s="14"/>
      <c r="I744" s="7"/>
    </row>
    <row r="745" spans="4:9" x14ac:dyDescent="0.25">
      <c r="D745" s="14"/>
      <c r="E745" s="7"/>
      <c r="F745" s="1"/>
      <c r="H745" s="14"/>
      <c r="I745" s="7"/>
    </row>
    <row r="746" spans="4:9" x14ac:dyDescent="0.25">
      <c r="D746" s="14"/>
      <c r="E746" s="7"/>
      <c r="F746" s="1"/>
      <c r="H746" s="14"/>
      <c r="I746" s="7"/>
    </row>
    <row r="747" spans="4:9" x14ac:dyDescent="0.25">
      <c r="D747" s="14"/>
      <c r="E747" s="7"/>
      <c r="F747" s="1"/>
      <c r="H747" s="14"/>
      <c r="I747" s="7"/>
    </row>
    <row r="748" spans="4:9" x14ac:dyDescent="0.25">
      <c r="D748" s="14"/>
      <c r="E748" s="7"/>
      <c r="F748" s="1"/>
      <c r="H748" s="14"/>
      <c r="I748" s="7"/>
    </row>
    <row r="749" spans="4:9" x14ac:dyDescent="0.25">
      <c r="D749" s="14"/>
      <c r="E749" s="7"/>
      <c r="F749" s="1"/>
      <c r="H749" s="14"/>
      <c r="I749" s="7"/>
    </row>
    <row r="750" spans="4:9" x14ac:dyDescent="0.25">
      <c r="D750" s="14"/>
      <c r="E750" s="7"/>
      <c r="F750" s="1"/>
      <c r="H750" s="14"/>
      <c r="I750" s="7"/>
    </row>
    <row r="751" spans="4:9" x14ac:dyDescent="0.25">
      <c r="D751" s="14"/>
      <c r="E751" s="7"/>
      <c r="F751" s="1"/>
      <c r="H751" s="14"/>
      <c r="I751" s="7"/>
    </row>
    <row r="752" spans="4:9" x14ac:dyDescent="0.25">
      <c r="D752" s="14"/>
      <c r="E752" s="7"/>
      <c r="F752" s="1"/>
      <c r="H752" s="14"/>
      <c r="I752" s="7"/>
    </row>
    <row r="753" spans="4:9" x14ac:dyDescent="0.25">
      <c r="D753" s="14"/>
      <c r="E753" s="7"/>
      <c r="F753" s="1"/>
      <c r="H753" s="14"/>
      <c r="I753" s="7"/>
    </row>
    <row r="754" spans="4:9" x14ac:dyDescent="0.25">
      <c r="D754" s="14"/>
      <c r="E754" s="7"/>
      <c r="F754" s="1"/>
      <c r="H754" s="14"/>
      <c r="I754" s="7"/>
    </row>
    <row r="755" spans="4:9" x14ac:dyDescent="0.25">
      <c r="D755" s="14"/>
      <c r="E755" s="7"/>
      <c r="F755" s="1"/>
      <c r="H755" s="14"/>
      <c r="I755" s="7"/>
    </row>
    <row r="756" spans="4:9" x14ac:dyDescent="0.25">
      <c r="D756" s="14"/>
      <c r="E756" s="7"/>
      <c r="F756" s="1"/>
      <c r="H756" s="14"/>
      <c r="I756" s="7"/>
    </row>
    <row r="757" spans="4:9" x14ac:dyDescent="0.25">
      <c r="D757" s="14"/>
      <c r="E757" s="7"/>
      <c r="F757" s="1"/>
      <c r="H757" s="14"/>
      <c r="I757" s="7"/>
    </row>
    <row r="758" spans="4:9" x14ac:dyDescent="0.25">
      <c r="D758" s="14"/>
      <c r="E758" s="7"/>
      <c r="F758" s="1"/>
      <c r="H758" s="14"/>
      <c r="I758" s="7"/>
    </row>
    <row r="759" spans="4:9" x14ac:dyDescent="0.25">
      <c r="D759" s="14"/>
      <c r="E759" s="7"/>
      <c r="F759" s="1"/>
      <c r="H759" s="14"/>
      <c r="I759" s="7"/>
    </row>
    <row r="760" spans="4:9" x14ac:dyDescent="0.25">
      <c r="D760" s="14"/>
      <c r="E760" s="7"/>
      <c r="F760" s="1"/>
      <c r="H760" s="14"/>
      <c r="I760" s="7"/>
    </row>
    <row r="761" spans="4:9" x14ac:dyDescent="0.25">
      <c r="D761" s="14"/>
      <c r="E761" s="7"/>
      <c r="F761" s="1"/>
      <c r="H761" s="14"/>
      <c r="I761" s="7"/>
    </row>
    <row r="762" spans="4:9" x14ac:dyDescent="0.25">
      <c r="D762" s="14"/>
      <c r="E762" s="7"/>
      <c r="F762" s="1"/>
      <c r="H762" s="14"/>
      <c r="I762" s="7"/>
    </row>
    <row r="763" spans="4:9" x14ac:dyDescent="0.25">
      <c r="D763" s="14"/>
      <c r="E763" s="7"/>
      <c r="F763" s="1"/>
      <c r="H763" s="14"/>
      <c r="I763" s="7"/>
    </row>
    <row r="764" spans="4:9" x14ac:dyDescent="0.25">
      <c r="D764" s="14"/>
      <c r="E764" s="7"/>
      <c r="F764" s="1"/>
      <c r="H764" s="14"/>
      <c r="I764" s="7"/>
    </row>
    <row r="765" spans="4:9" x14ac:dyDescent="0.25">
      <c r="D765" s="14"/>
      <c r="E765" s="7"/>
      <c r="F765" s="1"/>
      <c r="H765" s="14"/>
      <c r="I765" s="7"/>
    </row>
    <row r="766" spans="4:9" x14ac:dyDescent="0.25">
      <c r="D766" s="14"/>
      <c r="E766" s="7"/>
      <c r="F766" s="1"/>
      <c r="H766" s="14"/>
      <c r="I766" s="7"/>
    </row>
    <row r="767" spans="4:9" x14ac:dyDescent="0.25">
      <c r="D767" s="14"/>
      <c r="E767" s="7"/>
      <c r="F767" s="1"/>
      <c r="H767" s="14"/>
      <c r="I767" s="7"/>
    </row>
    <row r="768" spans="4:9" x14ac:dyDescent="0.25">
      <c r="D768" s="14"/>
      <c r="E768" s="7"/>
      <c r="F768" s="1"/>
      <c r="H768" s="14"/>
      <c r="I768" s="7"/>
    </row>
    <row r="769" spans="4:9" x14ac:dyDescent="0.25">
      <c r="D769" s="14"/>
      <c r="E769" s="7"/>
      <c r="F769" s="1"/>
      <c r="H769" s="14"/>
      <c r="I769" s="7"/>
    </row>
    <row r="770" spans="4:9" x14ac:dyDescent="0.25">
      <c r="D770" s="14"/>
      <c r="E770" s="7"/>
      <c r="F770" s="1"/>
      <c r="H770" s="14"/>
      <c r="I770" s="7"/>
    </row>
    <row r="771" spans="4:9" x14ac:dyDescent="0.25">
      <c r="D771" s="14"/>
      <c r="E771" s="7"/>
      <c r="F771" s="1"/>
      <c r="H771" s="14"/>
      <c r="I771" s="7"/>
    </row>
    <row r="772" spans="4:9" x14ac:dyDescent="0.25">
      <c r="D772" s="14"/>
      <c r="E772" s="7"/>
      <c r="F772" s="1"/>
      <c r="H772" s="14"/>
      <c r="I772" s="7"/>
    </row>
    <row r="773" spans="4:9" x14ac:dyDescent="0.25">
      <c r="D773" s="14"/>
      <c r="E773" s="7"/>
      <c r="F773" s="1"/>
      <c r="H773" s="14"/>
      <c r="I773" s="7"/>
    </row>
    <row r="774" spans="4:9" x14ac:dyDescent="0.25">
      <c r="D774" s="14"/>
      <c r="E774" s="7"/>
      <c r="F774" s="1"/>
      <c r="H774" s="14"/>
      <c r="I774" s="7"/>
    </row>
    <row r="775" spans="4:9" x14ac:dyDescent="0.25">
      <c r="D775" s="14"/>
      <c r="E775" s="7"/>
      <c r="F775" s="1"/>
      <c r="H775" s="14"/>
      <c r="I775" s="7"/>
    </row>
    <row r="776" spans="4:9" x14ac:dyDescent="0.25">
      <c r="D776" s="14"/>
      <c r="E776" s="7"/>
      <c r="F776" s="1"/>
      <c r="H776" s="14"/>
      <c r="I776" s="7"/>
    </row>
    <row r="777" spans="4:9" x14ac:dyDescent="0.25">
      <c r="D777" s="14"/>
      <c r="E777" s="7"/>
      <c r="F777" s="1"/>
      <c r="H777" s="14"/>
      <c r="I777" s="7"/>
    </row>
    <row r="778" spans="4:9" x14ac:dyDescent="0.25">
      <c r="D778" s="14"/>
      <c r="E778" s="7"/>
      <c r="F778" s="1"/>
      <c r="H778" s="14"/>
      <c r="I778" s="7"/>
    </row>
    <row r="779" spans="4:9" x14ac:dyDescent="0.25">
      <c r="D779" s="14"/>
      <c r="E779" s="7"/>
      <c r="F779" s="1"/>
      <c r="H779" s="14"/>
      <c r="I779" s="7"/>
    </row>
    <row r="780" spans="4:9" x14ac:dyDescent="0.25">
      <c r="D780" s="14"/>
      <c r="E780" s="7"/>
      <c r="F780" s="1"/>
      <c r="H780" s="14"/>
      <c r="I780" s="7"/>
    </row>
    <row r="781" spans="4:9" x14ac:dyDescent="0.25">
      <c r="D781" s="14"/>
      <c r="E781" s="7"/>
      <c r="F781" s="1"/>
      <c r="H781" s="14"/>
      <c r="I781" s="7"/>
    </row>
    <row r="782" spans="4:9" x14ac:dyDescent="0.25">
      <c r="D782" s="14"/>
      <c r="E782" s="7"/>
      <c r="F782" s="1"/>
      <c r="H782" s="14"/>
      <c r="I782" s="7"/>
    </row>
    <row r="783" spans="4:9" x14ac:dyDescent="0.25">
      <c r="D783" s="14"/>
      <c r="E783" s="7"/>
      <c r="F783" s="1"/>
      <c r="H783" s="14"/>
      <c r="I783" s="7"/>
    </row>
    <row r="784" spans="4:9" x14ac:dyDescent="0.25">
      <c r="D784" s="14"/>
      <c r="E784" s="7"/>
      <c r="F784" s="1"/>
      <c r="H784" s="14"/>
      <c r="I784" s="7"/>
    </row>
    <row r="785" spans="4:9" x14ac:dyDescent="0.25">
      <c r="D785" s="14"/>
      <c r="E785" s="7"/>
      <c r="F785" s="1"/>
      <c r="H785" s="14"/>
      <c r="I785" s="7"/>
    </row>
    <row r="786" spans="4:9" x14ac:dyDescent="0.25">
      <c r="D786" s="14"/>
      <c r="E786" s="7"/>
      <c r="F786" s="1"/>
      <c r="H786" s="14"/>
      <c r="I786" s="7"/>
    </row>
    <row r="787" spans="4:9" x14ac:dyDescent="0.25">
      <c r="D787" s="14"/>
      <c r="E787" s="7"/>
      <c r="F787" s="1"/>
      <c r="H787" s="14"/>
      <c r="I787" s="7"/>
    </row>
    <row r="788" spans="4:9" x14ac:dyDescent="0.25">
      <c r="D788" s="14"/>
      <c r="E788" s="7"/>
      <c r="F788" s="1"/>
      <c r="H788" s="14"/>
      <c r="I788" s="7"/>
    </row>
    <row r="789" spans="4:9" x14ac:dyDescent="0.25">
      <c r="D789" s="14"/>
      <c r="E789" s="7"/>
      <c r="F789" s="1"/>
      <c r="H789" s="14"/>
      <c r="I789" s="7"/>
    </row>
    <row r="790" spans="4:9" x14ac:dyDescent="0.25">
      <c r="D790" s="14"/>
      <c r="E790" s="7"/>
      <c r="F790" s="1"/>
      <c r="H790" s="14"/>
      <c r="I790" s="7"/>
    </row>
    <row r="791" spans="4:9" x14ac:dyDescent="0.25">
      <c r="D791" s="14"/>
      <c r="E791" s="7"/>
      <c r="F791" s="1"/>
      <c r="H791" s="14"/>
      <c r="I791" s="7"/>
    </row>
    <row r="792" spans="4:9" x14ac:dyDescent="0.25">
      <c r="D792" s="14"/>
      <c r="E792" s="7"/>
      <c r="F792" s="1"/>
      <c r="H792" s="14"/>
      <c r="I792" s="7"/>
    </row>
    <row r="793" spans="4:9" x14ac:dyDescent="0.25">
      <c r="D793" s="14"/>
      <c r="E793" s="7"/>
      <c r="F793" s="1"/>
      <c r="H793" s="14"/>
      <c r="I793" s="7"/>
    </row>
    <row r="794" spans="4:9" x14ac:dyDescent="0.25">
      <c r="D794" s="14"/>
      <c r="E794" s="7"/>
      <c r="F794" s="1"/>
      <c r="H794" s="14"/>
      <c r="I794" s="7"/>
    </row>
    <row r="795" spans="4:9" x14ac:dyDescent="0.25">
      <c r="D795" s="14"/>
      <c r="E795" s="7"/>
      <c r="F795" s="1"/>
      <c r="H795" s="14"/>
      <c r="I795" s="7"/>
    </row>
    <row r="796" spans="4:9" x14ac:dyDescent="0.25">
      <c r="D796" s="14"/>
      <c r="E796" s="7"/>
      <c r="F796" s="1"/>
      <c r="H796" s="14"/>
      <c r="I796" s="7"/>
    </row>
    <row r="797" spans="4:9" x14ac:dyDescent="0.25">
      <c r="D797" s="14"/>
      <c r="E797" s="7"/>
      <c r="F797" s="1"/>
      <c r="H797" s="14"/>
      <c r="I797" s="7"/>
    </row>
    <row r="798" spans="4:9" x14ac:dyDescent="0.25">
      <c r="D798" s="14"/>
      <c r="E798" s="7"/>
      <c r="F798" s="1"/>
      <c r="H798" s="14"/>
      <c r="I798" s="7"/>
    </row>
    <row r="799" spans="4:9" x14ac:dyDescent="0.25">
      <c r="D799" s="14"/>
      <c r="E799" s="7"/>
      <c r="F799" s="1"/>
      <c r="H799" s="14"/>
      <c r="I799" s="7"/>
    </row>
    <row r="800" spans="4:9" x14ac:dyDescent="0.25">
      <c r="D800" s="14"/>
      <c r="E800" s="7"/>
      <c r="F800" s="1"/>
      <c r="H800" s="14"/>
      <c r="I800" s="7"/>
    </row>
    <row r="801" spans="4:9" x14ac:dyDescent="0.25">
      <c r="D801" s="14"/>
      <c r="E801" s="7"/>
      <c r="F801" s="1"/>
      <c r="H801" s="14"/>
      <c r="I801" s="7"/>
    </row>
    <row r="802" spans="4:9" x14ac:dyDescent="0.25">
      <c r="D802" s="14"/>
      <c r="E802" s="7"/>
      <c r="F802" s="1"/>
      <c r="H802" s="14"/>
      <c r="I802" s="7"/>
    </row>
    <row r="803" spans="4:9" x14ac:dyDescent="0.25">
      <c r="D803" s="14"/>
      <c r="E803" s="7"/>
      <c r="F803" s="1"/>
      <c r="H803" s="14"/>
      <c r="I803" s="7"/>
    </row>
    <row r="804" spans="4:9" x14ac:dyDescent="0.25">
      <c r="D804" s="14"/>
      <c r="E804" s="7"/>
      <c r="F804" s="1"/>
      <c r="H804" s="14"/>
      <c r="I804" s="7"/>
    </row>
    <row r="805" spans="4:9" x14ac:dyDescent="0.25">
      <c r="D805" s="14"/>
      <c r="E805" s="7"/>
      <c r="F805" s="1"/>
      <c r="H805" s="14"/>
      <c r="I805" s="7"/>
    </row>
    <row r="806" spans="4:9" x14ac:dyDescent="0.25">
      <c r="D806" s="14"/>
      <c r="E806" s="7"/>
      <c r="F806" s="1"/>
      <c r="H806" s="14"/>
      <c r="I806" s="7"/>
    </row>
    <row r="807" spans="4:9" x14ac:dyDescent="0.25">
      <c r="D807" s="14"/>
      <c r="E807" s="7"/>
      <c r="F807" s="1"/>
      <c r="H807" s="14"/>
      <c r="I807" s="7"/>
    </row>
    <row r="808" spans="4:9" x14ac:dyDescent="0.25">
      <c r="D808" s="14"/>
      <c r="E808" s="7"/>
      <c r="F808" s="1"/>
      <c r="H808" s="14"/>
      <c r="I808" s="7"/>
    </row>
    <row r="809" spans="4:9" x14ac:dyDescent="0.25">
      <c r="D809" s="14"/>
      <c r="E809" s="7"/>
      <c r="F809" s="1"/>
      <c r="H809" s="14"/>
      <c r="I809" s="7"/>
    </row>
    <row r="810" spans="4:9" x14ac:dyDescent="0.25">
      <c r="D810" s="14"/>
      <c r="E810" s="7"/>
      <c r="F810" s="1"/>
      <c r="H810" s="14"/>
      <c r="I810" s="7"/>
    </row>
    <row r="811" spans="4:9" x14ac:dyDescent="0.25">
      <c r="D811" s="14"/>
      <c r="E811" s="7"/>
      <c r="F811" s="1"/>
      <c r="H811" s="14"/>
      <c r="I811" s="7"/>
    </row>
    <row r="812" spans="4:9" x14ac:dyDescent="0.25">
      <c r="D812" s="14"/>
      <c r="E812" s="7"/>
      <c r="F812" s="1"/>
      <c r="H812" s="14"/>
      <c r="I812" s="7"/>
    </row>
    <row r="813" spans="4:9" x14ac:dyDescent="0.25">
      <c r="D813" s="14"/>
      <c r="E813" s="7"/>
      <c r="F813" s="1"/>
      <c r="H813" s="14"/>
      <c r="I813" s="7"/>
    </row>
    <row r="814" spans="4:9" x14ac:dyDescent="0.25">
      <c r="D814" s="14"/>
      <c r="E814" s="7"/>
      <c r="F814" s="1"/>
      <c r="H814" s="14"/>
      <c r="I814" s="7"/>
    </row>
    <row r="815" spans="4:9" x14ac:dyDescent="0.25">
      <c r="D815" s="14"/>
      <c r="E815" s="7"/>
      <c r="F815" s="1"/>
      <c r="H815" s="14"/>
      <c r="I815" s="7"/>
    </row>
    <row r="816" spans="4:9" x14ac:dyDescent="0.25">
      <c r="D816" s="14"/>
      <c r="E816" s="7"/>
      <c r="F816" s="1"/>
      <c r="H816" s="14"/>
      <c r="I816" s="7"/>
    </row>
    <row r="817" spans="4:9" x14ac:dyDescent="0.25">
      <c r="D817" s="14"/>
      <c r="E817" s="7"/>
      <c r="F817" s="1"/>
      <c r="H817" s="14"/>
      <c r="I817" s="7"/>
    </row>
    <row r="818" spans="4:9" x14ac:dyDescent="0.25">
      <c r="D818" s="14"/>
      <c r="E818" s="7"/>
      <c r="F818" s="1"/>
      <c r="H818" s="14"/>
      <c r="I818" s="7"/>
    </row>
    <row r="819" spans="4:9" x14ac:dyDescent="0.25">
      <c r="D819" s="14"/>
      <c r="E819" s="7"/>
      <c r="F819" s="1"/>
      <c r="H819" s="14"/>
      <c r="I819" s="7"/>
    </row>
    <row r="820" spans="4:9" x14ac:dyDescent="0.25">
      <c r="D820" s="14"/>
      <c r="E820" s="7"/>
      <c r="F820" s="1"/>
      <c r="H820" s="14"/>
      <c r="I820" s="7"/>
    </row>
    <row r="821" spans="4:9" x14ac:dyDescent="0.25">
      <c r="D821" s="14"/>
      <c r="E821" s="7"/>
      <c r="F821" s="1"/>
      <c r="H821" s="14"/>
      <c r="I821" s="7"/>
    </row>
    <row r="822" spans="4:9" x14ac:dyDescent="0.25">
      <c r="D822" s="14"/>
      <c r="E822" s="7"/>
      <c r="F822" s="1"/>
      <c r="H822" s="14"/>
      <c r="I822" s="7"/>
    </row>
    <row r="823" spans="4:9" x14ac:dyDescent="0.25">
      <c r="D823" s="14"/>
      <c r="E823" s="7"/>
      <c r="F823" s="1"/>
      <c r="H823" s="14"/>
      <c r="I823" s="7"/>
    </row>
    <row r="824" spans="4:9" x14ac:dyDescent="0.25">
      <c r="D824" s="14"/>
      <c r="E824" s="7"/>
      <c r="F824" s="1"/>
      <c r="H824" s="14"/>
      <c r="I824" s="7"/>
    </row>
    <row r="825" spans="4:9" x14ac:dyDescent="0.25">
      <c r="D825" s="14"/>
      <c r="E825" s="7"/>
      <c r="F825" s="1"/>
      <c r="H825" s="14"/>
      <c r="I825" s="7"/>
    </row>
    <row r="826" spans="4:9" x14ac:dyDescent="0.25">
      <c r="D826" s="14"/>
      <c r="E826" s="7"/>
      <c r="F826" s="1"/>
      <c r="H826" s="14"/>
      <c r="I826" s="7"/>
    </row>
    <row r="827" spans="4:9" x14ac:dyDescent="0.25">
      <c r="D827" s="14"/>
      <c r="E827" s="7"/>
      <c r="F827" s="1"/>
      <c r="H827" s="14"/>
      <c r="I827" s="7"/>
    </row>
    <row r="828" spans="4:9" x14ac:dyDescent="0.25">
      <c r="D828" s="14"/>
      <c r="E828" s="7"/>
      <c r="F828" s="1"/>
      <c r="H828" s="14"/>
      <c r="I828" s="7"/>
    </row>
    <row r="829" spans="4:9" x14ac:dyDescent="0.25">
      <c r="D829" s="14"/>
      <c r="E829" s="7"/>
      <c r="F829" s="1"/>
      <c r="H829" s="14"/>
      <c r="I829" s="7"/>
    </row>
    <row r="830" spans="4:9" x14ac:dyDescent="0.25">
      <c r="D830" s="14"/>
      <c r="E830" s="7"/>
      <c r="F830" s="1"/>
      <c r="H830" s="14"/>
      <c r="I830" s="7"/>
    </row>
    <row r="831" spans="4:9" x14ac:dyDescent="0.25">
      <c r="D831" s="14"/>
      <c r="E831" s="7"/>
      <c r="F831" s="1"/>
      <c r="H831" s="14"/>
      <c r="I831" s="7"/>
    </row>
    <row r="832" spans="4:9" x14ac:dyDescent="0.25">
      <c r="D832" s="14"/>
      <c r="E832" s="7"/>
      <c r="F832" s="1"/>
      <c r="H832" s="14"/>
      <c r="I832" s="7"/>
    </row>
    <row r="833" spans="4:9" x14ac:dyDescent="0.25">
      <c r="D833" s="14"/>
      <c r="E833" s="7"/>
      <c r="F833" s="1"/>
      <c r="H833" s="14"/>
      <c r="I833" s="7"/>
    </row>
    <row r="834" spans="4:9" x14ac:dyDescent="0.25">
      <c r="D834" s="14"/>
      <c r="E834" s="7"/>
      <c r="F834" s="1"/>
      <c r="H834" s="14"/>
      <c r="I834" s="7"/>
    </row>
    <row r="835" spans="4:9" x14ac:dyDescent="0.25">
      <c r="D835" s="14"/>
      <c r="E835" s="7"/>
      <c r="F835" s="1"/>
      <c r="H835" s="14"/>
      <c r="I835" s="7"/>
    </row>
    <row r="836" spans="4:9" x14ac:dyDescent="0.25">
      <c r="D836" s="14"/>
      <c r="E836" s="7"/>
      <c r="F836" s="1"/>
      <c r="H836" s="14"/>
      <c r="I836" s="7"/>
    </row>
    <row r="837" spans="4:9" x14ac:dyDescent="0.25">
      <c r="D837" s="14"/>
      <c r="E837" s="7"/>
      <c r="F837" s="1"/>
      <c r="H837" s="14"/>
      <c r="I837" s="7"/>
    </row>
    <row r="838" spans="4:9" x14ac:dyDescent="0.25">
      <c r="D838" s="14"/>
      <c r="E838" s="7"/>
      <c r="F838" s="1"/>
      <c r="H838" s="14"/>
      <c r="I838" s="7"/>
    </row>
    <row r="839" spans="4:9" x14ac:dyDescent="0.25">
      <c r="D839" s="14"/>
      <c r="E839" s="7"/>
      <c r="F839" s="1"/>
      <c r="H839" s="14"/>
      <c r="I839" s="7"/>
    </row>
    <row r="840" spans="4:9" x14ac:dyDescent="0.25">
      <c r="D840" s="14"/>
      <c r="E840" s="7"/>
      <c r="F840" s="1"/>
      <c r="H840" s="14"/>
      <c r="I840" s="7"/>
    </row>
    <row r="841" spans="4:9" x14ac:dyDescent="0.25">
      <c r="D841" s="14"/>
      <c r="E841" s="7"/>
      <c r="F841" s="1"/>
      <c r="H841" s="14"/>
      <c r="I841" s="7"/>
    </row>
    <row r="842" spans="4:9" x14ac:dyDescent="0.25">
      <c r="D842" s="14"/>
      <c r="E842" s="7"/>
      <c r="F842" s="1"/>
      <c r="H842" s="14"/>
      <c r="I842" s="7"/>
    </row>
    <row r="843" spans="4:9" x14ac:dyDescent="0.25">
      <c r="D843" s="14"/>
      <c r="E843" s="7"/>
      <c r="F843" s="1"/>
      <c r="H843" s="14"/>
      <c r="I843" s="7"/>
    </row>
    <row r="844" spans="4:9" x14ac:dyDescent="0.25">
      <c r="D844" s="14"/>
      <c r="E844" s="7"/>
      <c r="F844" s="1"/>
      <c r="H844" s="14"/>
      <c r="I844" s="7"/>
    </row>
    <row r="845" spans="4:9" x14ac:dyDescent="0.25">
      <c r="D845" s="14"/>
      <c r="E845" s="7"/>
      <c r="F845" s="1"/>
      <c r="H845" s="14"/>
      <c r="I845" s="7"/>
    </row>
    <row r="846" spans="4:9" x14ac:dyDescent="0.25">
      <c r="D846" s="14"/>
      <c r="E846" s="7"/>
      <c r="F846" s="1"/>
      <c r="H846" s="14"/>
      <c r="I846" s="7"/>
    </row>
    <row r="847" spans="4:9" x14ac:dyDescent="0.25">
      <c r="D847" s="14"/>
      <c r="E847" s="7"/>
      <c r="F847" s="1"/>
      <c r="H847" s="14"/>
      <c r="I847" s="7"/>
    </row>
    <row r="848" spans="4:9" x14ac:dyDescent="0.25">
      <c r="D848" s="14"/>
      <c r="E848" s="7"/>
      <c r="F848" s="1"/>
      <c r="H848" s="14"/>
      <c r="I848" s="7"/>
    </row>
    <row r="849" spans="4:9" x14ac:dyDescent="0.25">
      <c r="D849" s="14"/>
      <c r="E849" s="7"/>
      <c r="F849" s="1"/>
      <c r="H849" s="14"/>
      <c r="I849" s="7"/>
    </row>
    <row r="850" spans="4:9" x14ac:dyDescent="0.25">
      <c r="D850" s="14"/>
      <c r="E850" s="7"/>
      <c r="F850" s="1"/>
      <c r="H850" s="14"/>
      <c r="I850" s="7"/>
    </row>
    <row r="851" spans="4:9" x14ac:dyDescent="0.25">
      <c r="D851" s="14"/>
      <c r="E851" s="7"/>
      <c r="F851" s="1"/>
      <c r="H851" s="14"/>
      <c r="I851" s="7"/>
    </row>
    <row r="852" spans="4:9" x14ac:dyDescent="0.25">
      <c r="D852" s="14"/>
      <c r="E852" s="7"/>
      <c r="F852" s="1"/>
      <c r="H852" s="14"/>
      <c r="I852" s="7"/>
    </row>
    <row r="853" spans="4:9" x14ac:dyDescent="0.25">
      <c r="D853" s="14"/>
      <c r="E853" s="7"/>
      <c r="F853" s="1"/>
      <c r="H853" s="14"/>
      <c r="I853" s="7"/>
    </row>
    <row r="854" spans="4:9" x14ac:dyDescent="0.25">
      <c r="D854" s="14"/>
      <c r="E854" s="7"/>
      <c r="F854" s="1"/>
      <c r="H854" s="14"/>
      <c r="I854" s="7"/>
    </row>
    <row r="855" spans="4:9" x14ac:dyDescent="0.25">
      <c r="D855" s="14"/>
      <c r="E855" s="7"/>
      <c r="F855" s="1"/>
      <c r="H855" s="14"/>
      <c r="I855" s="7"/>
    </row>
    <row r="856" spans="4:9" x14ac:dyDescent="0.25">
      <c r="D856" s="14"/>
      <c r="E856" s="7"/>
      <c r="F856" s="1"/>
      <c r="H856" s="14"/>
      <c r="I856" s="7"/>
    </row>
    <row r="857" spans="4:9" x14ac:dyDescent="0.25">
      <c r="D857" s="14"/>
      <c r="E857" s="7"/>
      <c r="F857" s="1"/>
      <c r="H857" s="14"/>
      <c r="I857" s="7"/>
    </row>
    <row r="858" spans="4:9" x14ac:dyDescent="0.25">
      <c r="D858" s="14"/>
      <c r="E858" s="7"/>
      <c r="F858" s="1"/>
      <c r="H858" s="14"/>
      <c r="I858" s="7"/>
    </row>
    <row r="859" spans="4:9" x14ac:dyDescent="0.25">
      <c r="D859" s="14"/>
      <c r="E859" s="7"/>
      <c r="F859" s="1"/>
      <c r="H859" s="14"/>
      <c r="I859" s="7"/>
    </row>
    <row r="860" spans="4:9" x14ac:dyDescent="0.25">
      <c r="D860" s="14"/>
      <c r="E860" s="7"/>
      <c r="F860" s="1"/>
      <c r="H860" s="14"/>
      <c r="I860" s="7"/>
    </row>
    <row r="861" spans="4:9" x14ac:dyDescent="0.25">
      <c r="D861" s="14"/>
      <c r="E861" s="7"/>
      <c r="F861" s="1"/>
      <c r="H861" s="14"/>
      <c r="I861" s="7"/>
    </row>
    <row r="862" spans="4:9" x14ac:dyDescent="0.25">
      <c r="D862" s="14"/>
      <c r="E862" s="7"/>
      <c r="F862" s="1"/>
      <c r="H862" s="14"/>
      <c r="I862" s="7"/>
    </row>
    <row r="863" spans="4:9" x14ac:dyDescent="0.25">
      <c r="D863" s="14"/>
      <c r="E863" s="7"/>
      <c r="F863" s="1"/>
      <c r="H863" s="14"/>
      <c r="I863" s="7"/>
    </row>
    <row r="864" spans="4:9" x14ac:dyDescent="0.25">
      <c r="D864" s="14"/>
      <c r="E864" s="7"/>
      <c r="F864" s="1"/>
      <c r="H864" s="14"/>
      <c r="I864" s="7"/>
    </row>
    <row r="865" spans="4:9" x14ac:dyDescent="0.25">
      <c r="D865" s="14"/>
      <c r="E865" s="7"/>
      <c r="F865" s="1"/>
      <c r="H865" s="14"/>
      <c r="I865" s="7"/>
    </row>
    <row r="866" spans="4:9" x14ac:dyDescent="0.25">
      <c r="D866" s="14"/>
      <c r="E866" s="7"/>
      <c r="F866" s="1"/>
      <c r="H866" s="14"/>
      <c r="I866" s="7"/>
    </row>
    <row r="867" spans="4:9" x14ac:dyDescent="0.25">
      <c r="D867" s="14"/>
      <c r="E867" s="7"/>
      <c r="F867" s="1"/>
      <c r="H867" s="14"/>
      <c r="I867" s="7"/>
    </row>
    <row r="868" spans="4:9" x14ac:dyDescent="0.25">
      <c r="D868" s="14"/>
      <c r="E868" s="7"/>
      <c r="F868" s="1"/>
      <c r="H868" s="14"/>
      <c r="I868" s="7"/>
    </row>
    <row r="869" spans="4:9" x14ac:dyDescent="0.25">
      <c r="D869" s="14"/>
      <c r="E869" s="7"/>
      <c r="F869" s="1"/>
      <c r="H869" s="14"/>
      <c r="I869" s="7"/>
    </row>
    <row r="870" spans="4:9" x14ac:dyDescent="0.25">
      <c r="D870" s="14"/>
      <c r="E870" s="7"/>
      <c r="F870" s="1"/>
      <c r="H870" s="14"/>
      <c r="I870" s="7"/>
    </row>
    <row r="871" spans="4:9" x14ac:dyDescent="0.25">
      <c r="D871" s="14"/>
      <c r="E871" s="7"/>
      <c r="F871" s="1"/>
      <c r="H871" s="14"/>
      <c r="I871" s="7"/>
    </row>
    <row r="872" spans="4:9" x14ac:dyDescent="0.25">
      <c r="D872" s="14"/>
      <c r="E872" s="7"/>
      <c r="F872" s="1"/>
      <c r="H872" s="14"/>
      <c r="I872" s="7"/>
    </row>
    <row r="873" spans="4:9" x14ac:dyDescent="0.25">
      <c r="D873" s="14"/>
      <c r="E873" s="7"/>
      <c r="F873" s="1"/>
      <c r="H873" s="14"/>
      <c r="I873" s="7"/>
    </row>
    <row r="874" spans="4:9" x14ac:dyDescent="0.25">
      <c r="D874" s="14"/>
      <c r="E874" s="7"/>
      <c r="F874" s="1"/>
      <c r="H874" s="14"/>
      <c r="I874" s="7"/>
    </row>
    <row r="875" spans="4:9" x14ac:dyDescent="0.25">
      <c r="D875" s="14"/>
      <c r="E875" s="7"/>
      <c r="F875" s="1"/>
      <c r="H875" s="14"/>
      <c r="I875" s="7"/>
    </row>
    <row r="876" spans="4:9" x14ac:dyDescent="0.25">
      <c r="D876" s="14"/>
      <c r="E876" s="7"/>
      <c r="F876" s="1"/>
      <c r="H876" s="14"/>
      <c r="I876" s="7"/>
    </row>
    <row r="877" spans="4:9" x14ac:dyDescent="0.25">
      <c r="D877" s="14"/>
      <c r="E877" s="7"/>
      <c r="F877" s="1"/>
      <c r="H877" s="14"/>
      <c r="I877" s="7"/>
    </row>
    <row r="878" spans="4:9" x14ac:dyDescent="0.25">
      <c r="D878" s="14"/>
      <c r="E878" s="7"/>
      <c r="F878" s="1"/>
      <c r="H878" s="14"/>
      <c r="I878" s="7"/>
    </row>
    <row r="879" spans="4:9" x14ac:dyDescent="0.25">
      <c r="D879" s="14"/>
      <c r="E879" s="7"/>
      <c r="F879" s="1"/>
      <c r="H879" s="14"/>
      <c r="I879" s="7"/>
    </row>
    <row r="880" spans="4:9" x14ac:dyDescent="0.25">
      <c r="D880" s="14"/>
      <c r="E880" s="7"/>
      <c r="F880" s="1"/>
      <c r="H880" s="14"/>
      <c r="I880" s="7"/>
    </row>
    <row r="881" spans="4:9" x14ac:dyDescent="0.25">
      <c r="D881" s="14"/>
      <c r="E881" s="7"/>
      <c r="F881" s="1"/>
      <c r="H881" s="14"/>
      <c r="I881" s="7"/>
    </row>
    <row r="882" spans="4:9" x14ac:dyDescent="0.25">
      <c r="D882" s="14"/>
      <c r="E882" s="7"/>
      <c r="F882" s="1"/>
      <c r="H882" s="14"/>
      <c r="I882" s="7"/>
    </row>
    <row r="883" spans="4:9" x14ac:dyDescent="0.25">
      <c r="D883" s="14"/>
      <c r="E883" s="7"/>
      <c r="F883" s="1"/>
      <c r="H883" s="14"/>
      <c r="I883" s="7"/>
    </row>
    <row r="884" spans="4:9" x14ac:dyDescent="0.25">
      <c r="D884" s="14"/>
      <c r="E884" s="7"/>
      <c r="F884" s="1"/>
      <c r="H884" s="14"/>
      <c r="I884" s="7"/>
    </row>
    <row r="885" spans="4:9" x14ac:dyDescent="0.25">
      <c r="D885" s="14"/>
      <c r="E885" s="7"/>
      <c r="F885" s="1"/>
      <c r="H885" s="14"/>
      <c r="I885" s="7"/>
    </row>
    <row r="886" spans="4:9" x14ac:dyDescent="0.25">
      <c r="D886" s="14"/>
      <c r="E886" s="7"/>
      <c r="F886" s="1"/>
      <c r="H886" s="14"/>
      <c r="I886" s="7"/>
    </row>
    <row r="887" spans="4:9" x14ac:dyDescent="0.25">
      <c r="D887" s="14"/>
      <c r="E887" s="7"/>
      <c r="F887" s="1"/>
      <c r="H887" s="14"/>
      <c r="I887" s="7"/>
    </row>
    <row r="888" spans="4:9" x14ac:dyDescent="0.25">
      <c r="D888" s="14"/>
      <c r="E888" s="7"/>
      <c r="F888" s="1"/>
      <c r="H888" s="14"/>
      <c r="I888" s="7"/>
    </row>
    <row r="889" spans="4:9" x14ac:dyDescent="0.25">
      <c r="D889" s="14"/>
      <c r="E889" s="7"/>
      <c r="F889" s="1"/>
      <c r="H889" s="14"/>
      <c r="I889" s="7"/>
    </row>
    <row r="890" spans="4:9" x14ac:dyDescent="0.25">
      <c r="D890" s="14"/>
      <c r="E890" s="7"/>
      <c r="F890" s="1"/>
      <c r="H890" s="14"/>
      <c r="I890" s="7"/>
    </row>
    <row r="891" spans="4:9" x14ac:dyDescent="0.25">
      <c r="D891" s="14"/>
      <c r="E891" s="7"/>
      <c r="F891" s="1"/>
      <c r="H891" s="14"/>
      <c r="I891" s="7"/>
    </row>
    <row r="892" spans="4:9" x14ac:dyDescent="0.25">
      <c r="D892" s="14"/>
      <c r="E892" s="7"/>
      <c r="F892" s="1"/>
      <c r="H892" s="14"/>
      <c r="I892" s="7"/>
    </row>
    <row r="893" spans="4:9" x14ac:dyDescent="0.25">
      <c r="D893" s="14"/>
      <c r="E893" s="7"/>
      <c r="F893" s="1"/>
      <c r="H893" s="14"/>
      <c r="I893" s="7"/>
    </row>
    <row r="894" spans="4:9" x14ac:dyDescent="0.25">
      <c r="D894" s="14"/>
      <c r="E894" s="7"/>
      <c r="F894" s="1"/>
      <c r="H894" s="14"/>
      <c r="I894" s="7"/>
    </row>
    <row r="895" spans="4:9" x14ac:dyDescent="0.25">
      <c r="D895" s="14"/>
      <c r="E895" s="7"/>
      <c r="F895" s="1"/>
      <c r="H895" s="14"/>
      <c r="I895" s="7"/>
    </row>
    <row r="896" spans="4:9" x14ac:dyDescent="0.25">
      <c r="D896" s="14"/>
      <c r="E896" s="7"/>
      <c r="F896" s="1"/>
      <c r="H896" s="14"/>
      <c r="I896" s="7"/>
    </row>
    <row r="897" spans="4:9" x14ac:dyDescent="0.25">
      <c r="D897" s="14"/>
      <c r="E897" s="7"/>
      <c r="F897" s="1"/>
      <c r="H897" s="14"/>
      <c r="I897" s="7"/>
    </row>
    <row r="898" spans="4:9" x14ac:dyDescent="0.25">
      <c r="D898" s="14"/>
      <c r="E898" s="7"/>
      <c r="F898" s="1"/>
      <c r="H898" s="14"/>
      <c r="I898" s="7"/>
    </row>
    <row r="899" spans="4:9" x14ac:dyDescent="0.25">
      <c r="D899" s="14"/>
      <c r="E899" s="7"/>
      <c r="F899" s="1"/>
      <c r="H899" s="14"/>
      <c r="I899" s="7"/>
    </row>
    <row r="900" spans="4:9" x14ac:dyDescent="0.25">
      <c r="D900" s="14"/>
      <c r="E900" s="7"/>
      <c r="F900" s="1"/>
      <c r="H900" s="14"/>
      <c r="I900" s="7"/>
    </row>
    <row r="901" spans="4:9" x14ac:dyDescent="0.25">
      <c r="D901" s="14"/>
      <c r="E901" s="7"/>
      <c r="F901" s="1"/>
      <c r="H901" s="14"/>
      <c r="I901" s="7"/>
    </row>
    <row r="902" spans="4:9" x14ac:dyDescent="0.25">
      <c r="D902" s="14"/>
      <c r="E902" s="7"/>
      <c r="F902" s="1"/>
      <c r="H902" s="14"/>
      <c r="I902" s="7"/>
    </row>
    <row r="903" spans="4:9" x14ac:dyDescent="0.25">
      <c r="D903" s="14"/>
      <c r="E903" s="7"/>
      <c r="F903" s="1"/>
      <c r="H903" s="14"/>
      <c r="I903" s="7"/>
    </row>
    <row r="904" spans="4:9" x14ac:dyDescent="0.25">
      <c r="D904" s="14"/>
      <c r="E904" s="7"/>
      <c r="F904" s="1"/>
      <c r="H904" s="14"/>
      <c r="I904" s="7"/>
    </row>
    <row r="905" spans="4:9" x14ac:dyDescent="0.25">
      <c r="D905" s="14"/>
      <c r="E905" s="7"/>
      <c r="F905" s="1"/>
      <c r="H905" s="14"/>
      <c r="I905" s="7"/>
    </row>
    <row r="906" spans="4:9" x14ac:dyDescent="0.25">
      <c r="D906" s="14"/>
      <c r="E906" s="7"/>
      <c r="F906" s="1"/>
      <c r="H906" s="14"/>
      <c r="I906" s="7"/>
    </row>
    <row r="907" spans="4:9" x14ac:dyDescent="0.25">
      <c r="D907" s="14"/>
      <c r="E907" s="7"/>
      <c r="F907" s="1"/>
      <c r="H907" s="14"/>
      <c r="I907" s="7"/>
    </row>
    <row r="908" spans="4:9" x14ac:dyDescent="0.25">
      <c r="D908" s="14"/>
      <c r="E908" s="7"/>
      <c r="F908" s="1"/>
      <c r="H908" s="14"/>
      <c r="I908" s="7"/>
    </row>
    <row r="909" spans="4:9" x14ac:dyDescent="0.25">
      <c r="D909" s="14"/>
      <c r="E909" s="7"/>
      <c r="F909" s="1"/>
      <c r="H909" s="14"/>
      <c r="I909" s="7"/>
    </row>
    <row r="910" spans="4:9" x14ac:dyDescent="0.25">
      <c r="D910" s="14"/>
      <c r="E910" s="7"/>
      <c r="F910" s="1"/>
      <c r="H910" s="14"/>
      <c r="I910" s="7"/>
    </row>
    <row r="911" spans="4:9" x14ac:dyDescent="0.25">
      <c r="D911" s="14"/>
      <c r="E911" s="7"/>
      <c r="F911" s="1"/>
      <c r="H911" s="14"/>
      <c r="I911" s="7"/>
    </row>
    <row r="912" spans="4:9" x14ac:dyDescent="0.25">
      <c r="D912" s="14"/>
      <c r="E912" s="7"/>
      <c r="F912" s="1"/>
      <c r="H912" s="14"/>
      <c r="I912" s="7"/>
    </row>
    <row r="913" spans="4:9" x14ac:dyDescent="0.25">
      <c r="D913" s="14"/>
      <c r="E913" s="7"/>
      <c r="F913" s="1"/>
      <c r="H913" s="14"/>
      <c r="I913" s="7"/>
    </row>
    <row r="914" spans="4:9" x14ac:dyDescent="0.25">
      <c r="D914" s="14"/>
      <c r="E914" s="7"/>
      <c r="F914" s="1"/>
      <c r="H914" s="14"/>
      <c r="I914" s="7"/>
    </row>
    <row r="915" spans="4:9" x14ac:dyDescent="0.25">
      <c r="D915" s="14"/>
      <c r="E915" s="7"/>
      <c r="F915" s="1"/>
      <c r="H915" s="14"/>
      <c r="I915" s="7"/>
    </row>
    <row r="916" spans="4:9" x14ac:dyDescent="0.25">
      <c r="D916" s="14"/>
      <c r="E916" s="7"/>
      <c r="F916" s="1"/>
      <c r="H916" s="14"/>
      <c r="I916" s="7"/>
    </row>
    <row r="917" spans="4:9" x14ac:dyDescent="0.25">
      <c r="D917" s="14"/>
      <c r="E917" s="7"/>
      <c r="F917" s="1"/>
      <c r="H917" s="14"/>
      <c r="I917" s="7"/>
    </row>
    <row r="918" spans="4:9" x14ac:dyDescent="0.25">
      <c r="D918" s="14"/>
      <c r="E918" s="7"/>
      <c r="F918" s="1"/>
      <c r="H918" s="14"/>
      <c r="I918" s="7"/>
    </row>
    <row r="919" spans="4:9" x14ac:dyDescent="0.25">
      <c r="D919" s="14"/>
      <c r="E919" s="7"/>
      <c r="F919" s="1"/>
      <c r="H919" s="14"/>
      <c r="I919" s="7"/>
    </row>
    <row r="920" spans="4:9" x14ac:dyDescent="0.25">
      <c r="D920" s="14"/>
      <c r="E920" s="7"/>
      <c r="F920" s="1"/>
      <c r="H920" s="14"/>
      <c r="I920" s="7"/>
    </row>
    <row r="921" spans="4:9" x14ac:dyDescent="0.25">
      <c r="D921" s="14"/>
      <c r="E921" s="7"/>
      <c r="F921" s="1"/>
      <c r="H921" s="14"/>
      <c r="I921" s="7"/>
    </row>
    <row r="922" spans="4:9" x14ac:dyDescent="0.25">
      <c r="D922" s="14"/>
      <c r="E922" s="7"/>
      <c r="F922" s="1"/>
      <c r="H922" s="14"/>
      <c r="I922" s="7"/>
    </row>
    <row r="923" spans="4:9" x14ac:dyDescent="0.25">
      <c r="D923" s="14"/>
      <c r="E923" s="7"/>
      <c r="F923" s="1"/>
      <c r="H923" s="14"/>
      <c r="I923" s="7"/>
    </row>
    <row r="924" spans="4:9" x14ac:dyDescent="0.25">
      <c r="D924" s="14"/>
      <c r="E924" s="7"/>
      <c r="F924" s="1"/>
      <c r="H924" s="14"/>
      <c r="I924" s="7"/>
    </row>
    <row r="925" spans="4:9" x14ac:dyDescent="0.25">
      <c r="D925" s="14"/>
      <c r="E925" s="7"/>
      <c r="F925" s="1"/>
      <c r="H925" s="14"/>
      <c r="I925" s="7"/>
    </row>
    <row r="926" spans="4:9" x14ac:dyDescent="0.25">
      <c r="D926" s="14"/>
      <c r="E926" s="7"/>
      <c r="F926" s="1"/>
      <c r="H926" s="14"/>
      <c r="I926" s="7"/>
    </row>
    <row r="927" spans="4:9" x14ac:dyDescent="0.25">
      <c r="D927" s="14"/>
      <c r="E927" s="7"/>
      <c r="F927" s="1"/>
      <c r="H927" s="14"/>
      <c r="I927" s="7"/>
    </row>
    <row r="928" spans="4:9" x14ac:dyDescent="0.25">
      <c r="D928" s="14"/>
      <c r="E928" s="7"/>
      <c r="F928" s="1"/>
      <c r="H928" s="14"/>
      <c r="I928" s="7"/>
    </row>
    <row r="929" spans="4:9" x14ac:dyDescent="0.25">
      <c r="D929" s="14"/>
      <c r="E929" s="7"/>
      <c r="F929" s="1"/>
      <c r="H929" s="14"/>
      <c r="I929" s="7"/>
    </row>
    <row r="930" spans="4:9" x14ac:dyDescent="0.25">
      <c r="D930" s="14"/>
      <c r="E930" s="7"/>
      <c r="F930" s="1"/>
      <c r="H930" s="14"/>
      <c r="I930" s="7"/>
    </row>
    <row r="931" spans="4:9" x14ac:dyDescent="0.25">
      <c r="D931" s="14"/>
      <c r="E931" s="7"/>
      <c r="F931" s="1"/>
      <c r="H931" s="14"/>
      <c r="I931" s="7"/>
    </row>
    <row r="932" spans="4:9" x14ac:dyDescent="0.25">
      <c r="D932" s="14"/>
      <c r="E932" s="7"/>
      <c r="F932" s="1"/>
      <c r="H932" s="14"/>
      <c r="I932" s="7"/>
    </row>
    <row r="933" spans="4:9" x14ac:dyDescent="0.25">
      <c r="D933" s="14"/>
      <c r="E933" s="7"/>
      <c r="F933" s="1"/>
      <c r="H933" s="14"/>
      <c r="I933" s="7"/>
    </row>
    <row r="934" spans="4:9" x14ac:dyDescent="0.25">
      <c r="D934" s="14"/>
      <c r="E934" s="7"/>
      <c r="F934" s="1"/>
      <c r="H934" s="14"/>
      <c r="I934" s="7"/>
    </row>
    <row r="935" spans="4:9" x14ac:dyDescent="0.25">
      <c r="D935" s="14"/>
      <c r="E935" s="7"/>
      <c r="F935" s="1"/>
      <c r="H935" s="14"/>
      <c r="I935" s="7"/>
    </row>
    <row r="936" spans="4:9" x14ac:dyDescent="0.25">
      <c r="D936" s="14"/>
      <c r="E936" s="7"/>
      <c r="F936" s="1"/>
      <c r="H936" s="14"/>
      <c r="I936" s="7"/>
    </row>
    <row r="937" spans="4:9" x14ac:dyDescent="0.25">
      <c r="D937" s="14"/>
      <c r="E937" s="7"/>
      <c r="F937" s="1"/>
      <c r="H937" s="14"/>
      <c r="I937" s="7"/>
    </row>
    <row r="938" spans="4:9" x14ac:dyDescent="0.25">
      <c r="D938" s="14"/>
      <c r="E938" s="7"/>
      <c r="F938" s="1"/>
      <c r="H938" s="14"/>
      <c r="I938" s="7"/>
    </row>
    <row r="939" spans="4:9" x14ac:dyDescent="0.25">
      <c r="D939" s="14"/>
      <c r="E939" s="7"/>
      <c r="F939" s="1"/>
      <c r="H939" s="14"/>
      <c r="I939" s="7"/>
    </row>
    <row r="940" spans="4:9" x14ac:dyDescent="0.25">
      <c r="D940" s="14"/>
      <c r="E940" s="7"/>
      <c r="F940" s="1"/>
      <c r="H940" s="14"/>
      <c r="I940" s="7"/>
    </row>
    <row r="941" spans="4:9" x14ac:dyDescent="0.25">
      <c r="D941" s="14"/>
      <c r="E941" s="7"/>
      <c r="F941" s="1"/>
      <c r="H941" s="14"/>
      <c r="I941" s="7"/>
    </row>
    <row r="942" spans="4:9" x14ac:dyDescent="0.25">
      <c r="D942" s="14"/>
      <c r="E942" s="7"/>
      <c r="F942" s="1"/>
      <c r="H942" s="14"/>
      <c r="I942" s="7"/>
    </row>
    <row r="943" spans="4:9" x14ac:dyDescent="0.25">
      <c r="D943" s="14"/>
      <c r="E943" s="7"/>
      <c r="F943" s="1"/>
      <c r="H943" s="14"/>
      <c r="I943" s="7"/>
    </row>
    <row r="944" spans="4:9" x14ac:dyDescent="0.25">
      <c r="D944" s="14"/>
      <c r="E944" s="7"/>
      <c r="F944" s="1"/>
      <c r="H944" s="14"/>
      <c r="I944" s="7"/>
    </row>
    <row r="945" spans="4:9" x14ac:dyDescent="0.25">
      <c r="D945" s="14"/>
      <c r="E945" s="7"/>
      <c r="F945" s="1"/>
      <c r="H945" s="14"/>
      <c r="I945" s="7"/>
    </row>
    <row r="946" spans="4:9" x14ac:dyDescent="0.25">
      <c r="D946" s="14"/>
      <c r="E946" s="7"/>
      <c r="F946" s="1"/>
      <c r="H946" s="14"/>
      <c r="I946" s="7"/>
    </row>
    <row r="947" spans="4:9" x14ac:dyDescent="0.25">
      <c r="D947" s="14"/>
      <c r="E947" s="7"/>
      <c r="F947" s="1"/>
      <c r="H947" s="14"/>
      <c r="I947" s="7"/>
    </row>
    <row r="948" spans="4:9" x14ac:dyDescent="0.25">
      <c r="D948" s="14"/>
      <c r="E948" s="7"/>
      <c r="F948" s="1"/>
      <c r="H948" s="14"/>
      <c r="I948" s="7"/>
    </row>
    <row r="949" spans="4:9" x14ac:dyDescent="0.25">
      <c r="D949" s="14"/>
      <c r="E949" s="7"/>
      <c r="F949" s="1"/>
      <c r="H949" s="14"/>
      <c r="I949" s="7"/>
    </row>
    <row r="950" spans="4:9" x14ac:dyDescent="0.25">
      <c r="D950" s="14"/>
      <c r="E950" s="7"/>
      <c r="F950" s="1"/>
      <c r="H950" s="14"/>
      <c r="I950" s="7"/>
    </row>
    <row r="951" spans="4:9" x14ac:dyDescent="0.25">
      <c r="D951" s="14"/>
      <c r="E951" s="7"/>
      <c r="F951" s="1"/>
      <c r="H951" s="14"/>
      <c r="I951" s="7"/>
    </row>
    <row r="952" spans="4:9" x14ac:dyDescent="0.25">
      <c r="D952" s="14"/>
      <c r="E952" s="7"/>
      <c r="F952" s="1"/>
      <c r="H952" s="14"/>
      <c r="I952" s="7"/>
    </row>
    <row r="953" spans="4:9" x14ac:dyDescent="0.25">
      <c r="D953" s="14"/>
      <c r="E953" s="7"/>
      <c r="F953" s="1"/>
      <c r="H953" s="14"/>
      <c r="I953" s="7"/>
    </row>
    <row r="954" spans="4:9" x14ac:dyDescent="0.25">
      <c r="D954" s="14"/>
      <c r="E954" s="7"/>
      <c r="F954" s="1"/>
      <c r="H954" s="14"/>
      <c r="I954" s="7"/>
    </row>
    <row r="955" spans="4:9" x14ac:dyDescent="0.25">
      <c r="D955" s="14"/>
      <c r="E955" s="7"/>
      <c r="F955" s="1"/>
      <c r="H955" s="14"/>
      <c r="I955" s="7"/>
    </row>
    <row r="956" spans="4:9" x14ac:dyDescent="0.25">
      <c r="D956" s="14"/>
      <c r="E956" s="7"/>
      <c r="F956" s="1"/>
      <c r="H956" s="14"/>
      <c r="I956" s="7"/>
    </row>
    <row r="957" spans="4:9" x14ac:dyDescent="0.25">
      <c r="D957" s="14"/>
      <c r="E957" s="7"/>
      <c r="F957" s="1"/>
      <c r="H957" s="14"/>
      <c r="I957" s="7"/>
    </row>
    <row r="958" spans="4:9" x14ac:dyDescent="0.25">
      <c r="D958" s="14"/>
      <c r="E958" s="7"/>
      <c r="F958" s="1"/>
      <c r="H958" s="14"/>
      <c r="I958" s="7"/>
    </row>
    <row r="959" spans="4:9" x14ac:dyDescent="0.25">
      <c r="D959" s="14"/>
      <c r="E959" s="7"/>
      <c r="F959" s="1"/>
      <c r="H959" s="14"/>
      <c r="I959" s="7"/>
    </row>
    <row r="960" spans="4:9" x14ac:dyDescent="0.25">
      <c r="D960" s="14"/>
      <c r="E960" s="7"/>
      <c r="F960" s="1"/>
      <c r="H960" s="14"/>
      <c r="I960" s="7"/>
    </row>
    <row r="961" spans="4:9" x14ac:dyDescent="0.25">
      <c r="D961" s="14"/>
      <c r="E961" s="7"/>
      <c r="F961" s="1"/>
      <c r="H961" s="14"/>
      <c r="I961" s="7"/>
    </row>
    <row r="962" spans="4:9" x14ac:dyDescent="0.25">
      <c r="D962" s="14"/>
      <c r="E962" s="7"/>
      <c r="F962" s="1"/>
      <c r="H962" s="14"/>
      <c r="I962" s="7"/>
    </row>
    <row r="963" spans="4:9" x14ac:dyDescent="0.25">
      <c r="D963" s="14"/>
      <c r="E963" s="7"/>
      <c r="F963" s="1"/>
      <c r="H963" s="14"/>
      <c r="I963" s="7"/>
    </row>
    <row r="964" spans="4:9" x14ac:dyDescent="0.25">
      <c r="D964" s="14"/>
      <c r="E964" s="7"/>
      <c r="F964" s="1"/>
      <c r="H964" s="14"/>
      <c r="I964" s="7"/>
    </row>
    <row r="965" spans="4:9" x14ac:dyDescent="0.25">
      <c r="D965" s="14"/>
      <c r="E965" s="7"/>
      <c r="F965" s="1"/>
      <c r="H965" s="14"/>
      <c r="I965" s="7"/>
    </row>
    <row r="966" spans="4:9" x14ac:dyDescent="0.25">
      <c r="D966" s="14"/>
      <c r="E966" s="7"/>
      <c r="F966" s="1"/>
      <c r="H966" s="14"/>
      <c r="I966" s="7"/>
    </row>
    <row r="967" spans="4:9" x14ac:dyDescent="0.25">
      <c r="D967" s="14"/>
      <c r="E967" s="7"/>
      <c r="F967" s="1"/>
      <c r="H967" s="14"/>
      <c r="I967" s="7"/>
    </row>
    <row r="968" spans="4:9" x14ac:dyDescent="0.25">
      <c r="D968" s="14"/>
      <c r="E968" s="7"/>
      <c r="F968" s="1"/>
      <c r="H968" s="14"/>
      <c r="I968" s="7"/>
    </row>
    <row r="969" spans="4:9" x14ac:dyDescent="0.25">
      <c r="D969" s="14"/>
      <c r="E969" s="7"/>
      <c r="F969" s="1"/>
      <c r="H969" s="14"/>
      <c r="I969" s="7"/>
    </row>
    <row r="970" spans="4:9" x14ac:dyDescent="0.25">
      <c r="D970" s="14"/>
      <c r="E970" s="7"/>
      <c r="F970" s="1"/>
      <c r="H970" s="14"/>
      <c r="I970" s="7"/>
    </row>
    <row r="971" spans="4:9" x14ac:dyDescent="0.25">
      <c r="D971" s="14"/>
      <c r="E971" s="7"/>
      <c r="F971" s="1"/>
      <c r="H971" s="14"/>
      <c r="I971" s="7"/>
    </row>
    <row r="972" spans="4:9" x14ac:dyDescent="0.25">
      <c r="D972" s="14"/>
      <c r="E972" s="7"/>
      <c r="F972" s="1"/>
      <c r="H972" s="14"/>
      <c r="I972" s="7"/>
    </row>
    <row r="973" spans="4:9" x14ac:dyDescent="0.25">
      <c r="D973" s="14"/>
      <c r="E973" s="7"/>
      <c r="F973" s="1"/>
      <c r="H973" s="14"/>
      <c r="I973" s="7"/>
    </row>
    <row r="974" spans="4:9" x14ac:dyDescent="0.25">
      <c r="D974" s="14"/>
      <c r="E974" s="7"/>
      <c r="F974" s="1"/>
      <c r="H974" s="14"/>
      <c r="I974" s="7"/>
    </row>
    <row r="975" spans="4:9" x14ac:dyDescent="0.25">
      <c r="D975" s="14"/>
      <c r="E975" s="7"/>
      <c r="F975" s="1"/>
      <c r="H975" s="14"/>
      <c r="I975" s="7"/>
    </row>
    <row r="976" spans="4:9" x14ac:dyDescent="0.25">
      <c r="D976" s="14"/>
      <c r="E976" s="7"/>
      <c r="F976" s="1"/>
      <c r="H976" s="14"/>
      <c r="I976" s="7"/>
    </row>
    <row r="977" spans="4:9" x14ac:dyDescent="0.25">
      <c r="D977" s="14"/>
      <c r="E977" s="7"/>
      <c r="F977" s="1"/>
      <c r="H977" s="14"/>
      <c r="I977" s="7"/>
    </row>
    <row r="978" spans="4:9" x14ac:dyDescent="0.25">
      <c r="D978" s="14"/>
      <c r="E978" s="7"/>
      <c r="F978" s="1"/>
      <c r="H978" s="14"/>
      <c r="I978" s="7"/>
    </row>
    <row r="979" spans="4:9" x14ac:dyDescent="0.25">
      <c r="D979" s="14"/>
      <c r="E979" s="7"/>
      <c r="F979" s="1"/>
      <c r="H979" s="14"/>
      <c r="I979" s="7"/>
    </row>
    <row r="980" spans="4:9" x14ac:dyDescent="0.25">
      <c r="D980" s="14"/>
      <c r="E980" s="7"/>
      <c r="F980" s="1"/>
      <c r="H980" s="14"/>
      <c r="I980" s="7"/>
    </row>
    <row r="981" spans="4:9" x14ac:dyDescent="0.25">
      <c r="D981" s="14"/>
      <c r="E981" s="7"/>
      <c r="F981" s="1"/>
      <c r="H981" s="14"/>
      <c r="I981" s="7"/>
    </row>
    <row r="982" spans="4:9" x14ac:dyDescent="0.25">
      <c r="D982" s="14"/>
      <c r="E982" s="7"/>
      <c r="F982" s="1"/>
      <c r="H982" s="14"/>
      <c r="I982" s="7"/>
    </row>
    <row r="983" spans="4:9" x14ac:dyDescent="0.25">
      <c r="D983" s="14"/>
      <c r="E983" s="7"/>
      <c r="F983" s="1"/>
      <c r="H983" s="14"/>
      <c r="I983" s="7"/>
    </row>
    <row r="984" spans="4:9" x14ac:dyDescent="0.25">
      <c r="D984" s="14"/>
      <c r="E984" s="7"/>
      <c r="F984" s="1"/>
      <c r="H984" s="14"/>
      <c r="I984" s="7"/>
    </row>
    <row r="985" spans="4:9" x14ac:dyDescent="0.25">
      <c r="D985" s="14"/>
      <c r="E985" s="7"/>
      <c r="F985" s="1"/>
      <c r="H985" s="14"/>
      <c r="I985" s="7"/>
    </row>
    <row r="986" spans="4:9" x14ac:dyDescent="0.25">
      <c r="D986" s="14"/>
      <c r="E986" s="7"/>
      <c r="F986" s="1"/>
      <c r="H986" s="14"/>
      <c r="I986" s="7"/>
    </row>
    <row r="987" spans="4:9" x14ac:dyDescent="0.25">
      <c r="D987" s="14"/>
      <c r="E987" s="7"/>
      <c r="F987" s="1"/>
      <c r="H987" s="14"/>
      <c r="I987" s="7"/>
    </row>
    <row r="988" spans="4:9" x14ac:dyDescent="0.25">
      <c r="D988" s="14"/>
      <c r="E988" s="7"/>
      <c r="F988" s="1"/>
      <c r="H988" s="14"/>
      <c r="I988" s="7"/>
    </row>
    <row r="989" spans="4:9" x14ac:dyDescent="0.25">
      <c r="D989" s="14"/>
      <c r="E989" s="7"/>
      <c r="F989" s="1"/>
      <c r="H989" s="14"/>
      <c r="I989" s="7"/>
    </row>
    <row r="990" spans="4:9" x14ac:dyDescent="0.25">
      <c r="D990" s="14"/>
      <c r="E990" s="7"/>
      <c r="F990" s="1"/>
      <c r="H990" s="14"/>
      <c r="I990" s="7"/>
    </row>
    <row r="991" spans="4:9" x14ac:dyDescent="0.25">
      <c r="D991" s="14"/>
      <c r="E991" s="7"/>
      <c r="F991" s="1"/>
      <c r="H991" s="14"/>
      <c r="I991" s="7"/>
    </row>
    <row r="992" spans="4:9" x14ac:dyDescent="0.25">
      <c r="D992" s="14"/>
      <c r="E992" s="7"/>
      <c r="F992" s="1"/>
      <c r="H992" s="14"/>
      <c r="I992" s="7"/>
    </row>
    <row r="993" spans="4:9" x14ac:dyDescent="0.25">
      <c r="D993" s="14"/>
      <c r="E993" s="7"/>
      <c r="F993" s="1"/>
      <c r="H993" s="14"/>
      <c r="I993" s="7"/>
    </row>
    <row r="994" spans="4:9" x14ac:dyDescent="0.25">
      <c r="D994" s="14"/>
      <c r="E994" s="7"/>
      <c r="F994" s="1"/>
      <c r="H994" s="14"/>
      <c r="I994" s="7"/>
    </row>
    <row r="995" spans="4:9" x14ac:dyDescent="0.25">
      <c r="D995" s="14"/>
      <c r="E995" s="7"/>
      <c r="F995" s="1"/>
      <c r="H995" s="14"/>
      <c r="I995" s="7"/>
    </row>
    <row r="996" spans="4:9" x14ac:dyDescent="0.25">
      <c r="D996" s="14"/>
      <c r="E996" s="7"/>
      <c r="F996" s="1"/>
      <c r="H996" s="14"/>
      <c r="I996" s="7"/>
    </row>
    <row r="997" spans="4:9" x14ac:dyDescent="0.25">
      <c r="D997" s="14"/>
      <c r="E997" s="7"/>
      <c r="F997" s="1"/>
      <c r="H997" s="14"/>
      <c r="I997" s="7"/>
    </row>
    <row r="998" spans="4:9" x14ac:dyDescent="0.25">
      <c r="D998" s="14"/>
      <c r="E998" s="7"/>
      <c r="F998" s="1"/>
      <c r="H998" s="14"/>
      <c r="I998" s="7"/>
    </row>
    <row r="999" spans="4:9" x14ac:dyDescent="0.25">
      <c r="D999" s="14"/>
      <c r="E999" s="7"/>
      <c r="F999" s="1"/>
      <c r="H999" s="14"/>
      <c r="I999" s="7"/>
    </row>
    <row r="1000" spans="4:9" x14ac:dyDescent="0.25">
      <c r="D1000" s="14"/>
      <c r="E1000" s="7"/>
      <c r="F1000" s="1"/>
      <c r="H1000" s="14"/>
      <c r="I1000" s="7"/>
    </row>
    <row r="1001" spans="4:9" x14ac:dyDescent="0.25">
      <c r="D1001" s="14"/>
      <c r="E1001" s="7"/>
      <c r="F1001" s="1"/>
      <c r="H1001" s="14"/>
      <c r="I1001" s="7"/>
    </row>
    <row r="1002" spans="4:9" x14ac:dyDescent="0.25">
      <c r="D1002" s="14"/>
      <c r="E1002" s="7"/>
      <c r="F1002" s="1"/>
      <c r="H1002" s="14"/>
      <c r="I1002" s="7"/>
    </row>
    <row r="1003" spans="4:9" x14ac:dyDescent="0.25">
      <c r="D1003" s="14"/>
      <c r="E1003" s="7"/>
      <c r="F1003" s="1"/>
      <c r="H1003" s="14"/>
      <c r="I1003" s="7"/>
    </row>
    <row r="1004" spans="4:9" x14ac:dyDescent="0.25">
      <c r="D1004" s="14"/>
      <c r="E1004" s="7"/>
      <c r="F1004" s="1"/>
      <c r="H1004" s="14"/>
      <c r="I1004" s="7"/>
    </row>
    <row r="1005" spans="4:9" x14ac:dyDescent="0.25">
      <c r="D1005" s="14"/>
      <c r="E1005" s="7"/>
      <c r="F1005" s="1"/>
      <c r="H1005" s="14"/>
      <c r="I1005" s="7"/>
    </row>
    <row r="1006" spans="4:9" x14ac:dyDescent="0.25">
      <c r="D1006" s="14"/>
      <c r="E1006" s="7"/>
      <c r="F1006" s="1"/>
      <c r="H1006" s="14"/>
      <c r="I1006" s="7"/>
    </row>
    <row r="1007" spans="4:9" x14ac:dyDescent="0.25">
      <c r="D1007" s="14"/>
      <c r="E1007" s="7"/>
      <c r="F1007" s="1"/>
      <c r="H1007" s="14"/>
      <c r="I1007" s="7"/>
    </row>
    <row r="1008" spans="4:9" x14ac:dyDescent="0.25">
      <c r="D1008" s="14"/>
      <c r="E1008" s="7"/>
      <c r="F1008" s="1"/>
      <c r="H1008" s="14"/>
      <c r="I1008" s="7"/>
    </row>
    <row r="1009" spans="4:9" x14ac:dyDescent="0.25">
      <c r="D1009" s="14"/>
      <c r="E1009" s="7"/>
      <c r="F1009" s="1"/>
      <c r="H1009" s="14"/>
      <c r="I1009" s="7"/>
    </row>
    <row r="1010" spans="4:9" x14ac:dyDescent="0.25">
      <c r="D1010" s="14"/>
      <c r="E1010" s="7"/>
      <c r="F1010" s="1"/>
      <c r="H1010" s="14"/>
      <c r="I1010" s="7"/>
    </row>
    <row r="1011" spans="4:9" x14ac:dyDescent="0.25">
      <c r="D1011" s="14"/>
      <c r="E1011" s="7"/>
      <c r="F1011" s="1"/>
      <c r="H1011" s="14"/>
      <c r="I1011" s="7"/>
    </row>
    <row r="1012" spans="4:9" x14ac:dyDescent="0.25">
      <c r="D1012" s="14"/>
      <c r="E1012" s="7"/>
      <c r="F1012" s="1"/>
      <c r="H1012" s="14"/>
      <c r="I1012" s="7"/>
    </row>
    <row r="1013" spans="4:9" x14ac:dyDescent="0.25">
      <c r="D1013" s="14"/>
      <c r="E1013" s="7"/>
      <c r="F1013" s="1"/>
      <c r="H1013" s="14"/>
      <c r="I1013" s="7"/>
    </row>
    <row r="1014" spans="4:9" x14ac:dyDescent="0.25">
      <c r="D1014" s="14"/>
      <c r="E1014" s="7"/>
      <c r="F1014" s="1"/>
      <c r="H1014" s="14"/>
      <c r="I1014" s="7"/>
    </row>
    <row r="1015" spans="4:9" x14ac:dyDescent="0.25">
      <c r="D1015" s="14"/>
      <c r="E1015" s="7"/>
      <c r="F1015" s="1"/>
      <c r="H1015" s="14"/>
      <c r="I1015" s="7"/>
    </row>
    <row r="1016" spans="4:9" x14ac:dyDescent="0.25">
      <c r="D1016" s="14"/>
      <c r="E1016" s="7"/>
      <c r="F1016" s="1"/>
      <c r="H1016" s="14"/>
      <c r="I1016" s="7"/>
    </row>
    <row r="1017" spans="4:9" x14ac:dyDescent="0.25">
      <c r="D1017" s="14"/>
      <c r="E1017" s="7"/>
      <c r="F1017" s="1"/>
      <c r="H1017" s="14"/>
      <c r="I1017" s="7"/>
    </row>
    <row r="1018" spans="4:9" x14ac:dyDescent="0.25">
      <c r="D1018" s="14"/>
      <c r="E1018" s="7"/>
      <c r="F1018" s="1"/>
      <c r="H1018" s="14"/>
      <c r="I1018" s="7"/>
    </row>
    <row r="1019" spans="4:9" x14ac:dyDescent="0.25">
      <c r="D1019" s="14"/>
      <c r="E1019" s="7"/>
      <c r="F1019" s="1"/>
      <c r="H1019" s="14"/>
      <c r="I1019" s="7"/>
    </row>
    <row r="1020" spans="4:9" x14ac:dyDescent="0.25">
      <c r="D1020" s="14"/>
      <c r="E1020" s="7"/>
      <c r="F1020" s="1"/>
      <c r="H1020" s="14"/>
      <c r="I1020" s="7"/>
    </row>
    <row r="1021" spans="4:9" x14ac:dyDescent="0.25">
      <c r="D1021" s="14"/>
      <c r="E1021" s="7"/>
      <c r="F1021" s="1"/>
      <c r="H1021" s="14"/>
      <c r="I1021" s="7"/>
    </row>
    <row r="1022" spans="4:9" x14ac:dyDescent="0.25">
      <c r="D1022" s="14"/>
      <c r="E1022" s="7"/>
      <c r="F1022" s="1"/>
      <c r="H1022" s="14"/>
      <c r="I1022" s="7"/>
    </row>
    <row r="1023" spans="4:9" x14ac:dyDescent="0.25">
      <c r="D1023" s="14"/>
      <c r="E1023" s="7"/>
      <c r="F1023" s="1"/>
      <c r="H1023" s="14"/>
      <c r="I1023" s="7"/>
    </row>
    <row r="1024" spans="4:9" x14ac:dyDescent="0.25">
      <c r="D1024" s="14"/>
      <c r="E1024" s="7"/>
      <c r="F1024" s="1"/>
      <c r="H1024" s="14"/>
      <c r="I1024" s="7"/>
    </row>
    <row r="1025" spans="4:9" x14ac:dyDescent="0.25">
      <c r="D1025" s="14"/>
      <c r="E1025" s="7"/>
      <c r="F1025" s="1"/>
      <c r="H1025" s="14"/>
      <c r="I1025" s="7"/>
    </row>
    <row r="1026" spans="4:9" x14ac:dyDescent="0.25">
      <c r="D1026" s="14"/>
      <c r="E1026" s="7"/>
      <c r="F1026" s="1"/>
      <c r="H1026" s="14"/>
      <c r="I1026" s="7"/>
    </row>
    <row r="1027" spans="4:9" x14ac:dyDescent="0.25">
      <c r="D1027" s="14"/>
      <c r="E1027" s="7"/>
      <c r="F1027" s="1"/>
      <c r="H1027" s="14"/>
      <c r="I1027" s="7"/>
    </row>
    <row r="1028" spans="4:9" x14ac:dyDescent="0.25">
      <c r="D1028" s="14"/>
      <c r="E1028" s="7"/>
      <c r="F1028" s="1"/>
      <c r="H1028" s="14"/>
      <c r="I1028" s="7"/>
    </row>
    <row r="1029" spans="4:9" x14ac:dyDescent="0.25">
      <c r="D1029" s="14"/>
      <c r="E1029" s="7"/>
      <c r="F1029" s="1"/>
      <c r="H1029" s="14"/>
      <c r="I1029" s="7"/>
    </row>
    <row r="1030" spans="4:9" x14ac:dyDescent="0.25">
      <c r="D1030" s="14"/>
      <c r="E1030" s="7"/>
      <c r="F1030" s="1"/>
      <c r="H1030" s="14"/>
      <c r="I1030" s="7"/>
    </row>
    <row r="1031" spans="4:9" x14ac:dyDescent="0.25">
      <c r="D1031" s="14"/>
      <c r="E1031" s="7"/>
      <c r="F1031" s="1"/>
      <c r="H1031" s="14"/>
      <c r="I1031" s="7"/>
    </row>
    <row r="1032" spans="4:9" x14ac:dyDescent="0.25">
      <c r="D1032" s="14"/>
      <c r="E1032" s="7"/>
      <c r="F1032" s="1"/>
      <c r="H1032" s="14"/>
      <c r="I1032" s="7"/>
    </row>
    <row r="1033" spans="4:9" x14ac:dyDescent="0.25">
      <c r="D1033" s="14"/>
      <c r="E1033" s="7"/>
      <c r="F1033" s="1"/>
      <c r="H1033" s="14"/>
      <c r="I1033" s="7"/>
    </row>
    <row r="1034" spans="4:9" x14ac:dyDescent="0.25">
      <c r="D1034" s="14"/>
      <c r="E1034" s="7"/>
      <c r="F1034" s="1"/>
      <c r="H1034" s="14"/>
      <c r="I1034" s="7"/>
    </row>
    <row r="1035" spans="4:9" x14ac:dyDescent="0.25">
      <c r="D1035" s="14"/>
      <c r="E1035" s="7"/>
      <c r="F1035" s="1"/>
      <c r="H1035" s="14"/>
      <c r="I1035" s="7"/>
    </row>
    <row r="1036" spans="4:9" x14ac:dyDescent="0.25">
      <c r="D1036" s="14"/>
      <c r="E1036" s="7"/>
      <c r="F1036" s="1"/>
      <c r="H1036" s="14"/>
      <c r="I1036" s="7"/>
    </row>
    <row r="1037" spans="4:9" x14ac:dyDescent="0.25">
      <c r="D1037" s="14"/>
      <c r="E1037" s="7"/>
      <c r="F1037" s="1"/>
      <c r="H1037" s="14"/>
      <c r="I1037" s="7"/>
    </row>
    <row r="1038" spans="4:9" x14ac:dyDescent="0.25">
      <c r="D1038" s="14"/>
      <c r="E1038" s="7"/>
      <c r="F1038" s="1"/>
      <c r="H1038" s="14"/>
      <c r="I1038" s="7"/>
    </row>
    <row r="1039" spans="4:9" x14ac:dyDescent="0.25">
      <c r="D1039" s="14"/>
      <c r="E1039" s="7"/>
      <c r="F1039" s="1"/>
      <c r="H1039" s="14"/>
      <c r="I1039" s="7"/>
    </row>
    <row r="1040" spans="4:9" x14ac:dyDescent="0.25">
      <c r="D1040" s="14"/>
      <c r="E1040" s="7"/>
      <c r="F1040" s="1"/>
      <c r="H1040" s="14"/>
      <c r="I1040" s="7"/>
    </row>
    <row r="1041" spans="4:9" x14ac:dyDescent="0.25">
      <c r="D1041" s="14"/>
      <c r="E1041" s="7"/>
      <c r="F1041" s="1"/>
      <c r="H1041" s="14"/>
      <c r="I1041" s="7"/>
    </row>
    <row r="1042" spans="4:9" x14ac:dyDescent="0.25">
      <c r="D1042" s="14"/>
      <c r="E1042" s="7"/>
      <c r="F1042" s="1"/>
      <c r="H1042" s="14"/>
      <c r="I1042" s="7"/>
    </row>
    <row r="1043" spans="4:9" x14ac:dyDescent="0.25">
      <c r="D1043" s="14"/>
      <c r="E1043" s="7"/>
      <c r="F1043" s="1"/>
      <c r="H1043" s="14"/>
      <c r="I1043" s="7"/>
    </row>
    <row r="1044" spans="4:9" x14ac:dyDescent="0.25">
      <c r="D1044" s="14"/>
      <c r="E1044" s="7"/>
      <c r="F1044" s="1"/>
      <c r="H1044" s="14"/>
      <c r="I1044" s="7"/>
    </row>
    <row r="1045" spans="4:9" x14ac:dyDescent="0.25">
      <c r="D1045" s="14"/>
      <c r="E1045" s="7"/>
      <c r="F1045" s="1"/>
      <c r="H1045" s="14"/>
      <c r="I1045" s="7"/>
    </row>
    <row r="1046" spans="4:9" x14ac:dyDescent="0.25">
      <c r="D1046" s="14"/>
      <c r="E1046" s="7"/>
      <c r="F1046" s="1"/>
      <c r="H1046" s="14"/>
      <c r="I1046" s="7"/>
    </row>
    <row r="1047" spans="4:9" x14ac:dyDescent="0.25">
      <c r="D1047" s="14"/>
      <c r="E1047" s="7"/>
      <c r="F1047" s="1"/>
      <c r="H1047" s="14"/>
      <c r="I1047" s="7"/>
    </row>
    <row r="1048" spans="4:9" x14ac:dyDescent="0.25">
      <c r="D1048" s="14"/>
      <c r="E1048" s="7"/>
      <c r="F1048" s="1"/>
      <c r="H1048" s="14"/>
      <c r="I1048" s="7"/>
    </row>
    <row r="1049" spans="4:9" x14ac:dyDescent="0.25">
      <c r="D1049" s="14"/>
      <c r="E1049" s="7"/>
      <c r="F1049" s="1"/>
      <c r="H1049" s="14"/>
      <c r="I1049" s="7"/>
    </row>
    <row r="1050" spans="4:9" x14ac:dyDescent="0.25">
      <c r="D1050" s="14"/>
      <c r="E1050" s="7"/>
      <c r="F1050" s="1"/>
      <c r="H1050" s="14"/>
      <c r="I1050" s="7"/>
    </row>
    <row r="1051" spans="4:9" x14ac:dyDescent="0.25">
      <c r="D1051" s="14"/>
      <c r="E1051" s="7"/>
      <c r="F1051" s="1"/>
      <c r="H1051" s="14"/>
      <c r="I1051" s="7"/>
    </row>
    <row r="1052" spans="4:9" x14ac:dyDescent="0.25">
      <c r="D1052" s="14"/>
      <c r="E1052" s="7"/>
      <c r="F1052" s="1"/>
      <c r="H1052" s="14"/>
      <c r="I1052" s="7"/>
    </row>
    <row r="1053" spans="4:9" x14ac:dyDescent="0.25">
      <c r="D1053" s="14"/>
      <c r="E1053" s="7"/>
      <c r="F1053" s="1"/>
      <c r="H1053" s="14"/>
      <c r="I1053" s="7"/>
    </row>
    <row r="1054" spans="4:9" x14ac:dyDescent="0.25">
      <c r="D1054" s="14"/>
      <c r="E1054" s="7"/>
      <c r="F1054" s="1"/>
      <c r="H1054" s="14"/>
      <c r="I1054" s="7"/>
    </row>
    <row r="1055" spans="4:9" x14ac:dyDescent="0.25">
      <c r="D1055" s="14"/>
      <c r="E1055" s="7"/>
      <c r="F1055" s="1"/>
      <c r="H1055" s="14"/>
      <c r="I1055" s="7"/>
    </row>
    <row r="1056" spans="4:9" x14ac:dyDescent="0.25">
      <c r="D1056" s="14"/>
      <c r="E1056" s="7"/>
      <c r="F1056" s="1"/>
      <c r="H1056" s="14"/>
      <c r="I1056" s="7"/>
    </row>
    <row r="1057" spans="4:9" x14ac:dyDescent="0.25">
      <c r="D1057" s="14"/>
      <c r="E1057" s="7"/>
      <c r="F1057" s="1"/>
      <c r="H1057" s="14"/>
      <c r="I1057" s="7"/>
    </row>
    <row r="1058" spans="4:9" x14ac:dyDescent="0.25">
      <c r="D1058" s="14"/>
      <c r="E1058" s="7"/>
      <c r="F1058" s="1"/>
      <c r="H1058" s="14"/>
      <c r="I1058" s="7"/>
    </row>
    <row r="1059" spans="4:9" x14ac:dyDescent="0.25">
      <c r="D1059" s="14"/>
      <c r="E1059" s="7"/>
      <c r="F1059" s="1"/>
      <c r="H1059" s="14"/>
      <c r="I1059" s="7"/>
    </row>
    <row r="1060" spans="4:9" x14ac:dyDescent="0.25">
      <c r="D1060" s="14"/>
      <c r="E1060" s="7"/>
      <c r="F1060" s="1"/>
      <c r="H1060" s="14"/>
      <c r="I1060" s="7"/>
    </row>
    <row r="1061" spans="4:9" x14ac:dyDescent="0.25">
      <c r="D1061" s="14"/>
      <c r="E1061" s="7"/>
      <c r="F1061" s="1"/>
      <c r="H1061" s="14"/>
      <c r="I1061" s="7"/>
    </row>
    <row r="1062" spans="4:9" x14ac:dyDescent="0.25">
      <c r="D1062" s="14"/>
      <c r="E1062" s="7"/>
      <c r="F1062" s="1"/>
      <c r="H1062" s="14"/>
      <c r="I1062" s="7"/>
    </row>
    <row r="1063" spans="4:9" x14ac:dyDescent="0.25">
      <c r="D1063" s="14"/>
      <c r="E1063" s="7"/>
      <c r="F1063" s="1"/>
      <c r="H1063" s="14"/>
      <c r="I1063" s="7"/>
    </row>
    <row r="1064" spans="4:9" x14ac:dyDescent="0.25">
      <c r="D1064" s="14"/>
      <c r="E1064" s="7"/>
      <c r="F1064" s="1"/>
      <c r="H1064" s="14"/>
      <c r="I1064" s="7"/>
    </row>
    <row r="1065" spans="4:9" x14ac:dyDescent="0.25">
      <c r="D1065" s="14"/>
      <c r="E1065" s="7"/>
      <c r="F1065" s="1"/>
      <c r="H1065" s="14"/>
      <c r="I1065" s="7"/>
    </row>
    <row r="1066" spans="4:9" x14ac:dyDescent="0.25">
      <c r="D1066" s="14"/>
      <c r="E1066" s="7"/>
      <c r="F1066" s="1"/>
      <c r="H1066" s="14"/>
      <c r="I1066" s="7"/>
    </row>
    <row r="1067" spans="4:9" x14ac:dyDescent="0.25">
      <c r="D1067" s="14"/>
      <c r="E1067" s="7"/>
      <c r="F1067" s="1"/>
      <c r="H1067" s="14"/>
      <c r="I1067" s="7"/>
    </row>
    <row r="1068" spans="4:9" x14ac:dyDescent="0.25">
      <c r="D1068" s="14"/>
      <c r="E1068" s="7"/>
      <c r="F1068" s="1"/>
      <c r="H1068" s="14"/>
      <c r="I1068" s="7"/>
    </row>
    <row r="1069" spans="4:9" x14ac:dyDescent="0.25">
      <c r="D1069" s="14"/>
      <c r="E1069" s="7"/>
      <c r="F1069" s="1"/>
      <c r="H1069" s="14"/>
      <c r="I1069" s="7"/>
    </row>
    <row r="1070" spans="4:9" x14ac:dyDescent="0.25">
      <c r="D1070" s="14"/>
      <c r="E1070" s="7"/>
      <c r="F1070" s="1"/>
      <c r="H1070" s="14"/>
      <c r="I1070" s="7"/>
    </row>
    <row r="1071" spans="4:9" x14ac:dyDescent="0.25">
      <c r="D1071" s="14"/>
      <c r="E1071" s="7"/>
      <c r="F1071" s="1"/>
      <c r="H1071" s="14"/>
      <c r="I1071" s="7"/>
    </row>
    <row r="1072" spans="4:9" x14ac:dyDescent="0.25">
      <c r="D1072" s="14"/>
      <c r="E1072" s="7"/>
      <c r="F1072" s="1"/>
      <c r="H1072" s="14"/>
      <c r="I1072" s="7"/>
    </row>
    <row r="1073" spans="4:9" x14ac:dyDescent="0.25">
      <c r="D1073" s="14"/>
      <c r="E1073" s="7"/>
      <c r="F1073" s="1"/>
      <c r="H1073" s="14"/>
      <c r="I1073" s="7"/>
    </row>
    <row r="1074" spans="4:9" x14ac:dyDescent="0.25">
      <c r="D1074" s="14"/>
      <c r="E1074" s="7"/>
      <c r="F1074" s="1"/>
      <c r="H1074" s="14"/>
      <c r="I1074" s="7"/>
    </row>
    <row r="1075" spans="4:9" x14ac:dyDescent="0.25">
      <c r="D1075" s="14"/>
      <c r="E1075" s="7"/>
      <c r="F1075" s="1"/>
      <c r="H1075" s="14"/>
      <c r="I1075" s="7"/>
    </row>
    <row r="1076" spans="4:9" x14ac:dyDescent="0.25">
      <c r="D1076" s="14"/>
      <c r="E1076" s="7"/>
      <c r="F1076" s="1"/>
      <c r="H1076" s="14"/>
      <c r="I1076" s="7"/>
    </row>
    <row r="1077" spans="4:9" x14ac:dyDescent="0.25">
      <c r="D1077" s="14"/>
      <c r="E1077" s="7"/>
      <c r="F1077" s="1"/>
      <c r="H1077" s="14"/>
      <c r="I1077" s="7"/>
    </row>
    <row r="1078" spans="4:9" x14ac:dyDescent="0.25">
      <c r="D1078" s="14"/>
      <c r="E1078" s="7"/>
      <c r="F1078" s="1"/>
      <c r="H1078" s="14"/>
      <c r="I1078" s="7"/>
    </row>
    <row r="1079" spans="4:9" x14ac:dyDescent="0.25">
      <c r="D1079" s="14"/>
      <c r="E1079" s="7"/>
      <c r="F1079" s="1"/>
      <c r="H1079" s="14"/>
      <c r="I1079" s="7"/>
    </row>
    <row r="1080" spans="4:9" x14ac:dyDescent="0.25">
      <c r="D1080" s="14"/>
      <c r="E1080" s="7"/>
      <c r="F1080" s="1"/>
      <c r="H1080" s="14"/>
      <c r="I1080" s="7"/>
    </row>
    <row r="1081" spans="4:9" x14ac:dyDescent="0.25">
      <c r="D1081" s="14"/>
      <c r="E1081" s="7"/>
      <c r="F1081" s="1"/>
      <c r="H1081" s="14"/>
      <c r="I1081" s="7"/>
    </row>
    <row r="1082" spans="4:9" x14ac:dyDescent="0.25">
      <c r="D1082" s="14"/>
      <c r="E1082" s="7"/>
      <c r="F1082" s="1"/>
      <c r="H1082" s="14"/>
      <c r="I1082" s="7"/>
    </row>
    <row r="1083" spans="4:9" x14ac:dyDescent="0.25">
      <c r="D1083" s="14"/>
      <c r="E1083" s="7"/>
      <c r="F1083" s="1"/>
      <c r="H1083" s="14"/>
      <c r="I1083" s="7"/>
    </row>
    <row r="1084" spans="4:9" x14ac:dyDescent="0.25">
      <c r="D1084" s="14"/>
      <c r="E1084" s="7"/>
      <c r="F1084" s="1"/>
      <c r="H1084" s="14"/>
      <c r="I1084" s="7"/>
    </row>
    <row r="1085" spans="4:9" x14ac:dyDescent="0.25">
      <c r="D1085" s="14"/>
      <c r="E1085" s="7"/>
      <c r="F1085" s="1"/>
      <c r="H1085" s="14"/>
      <c r="I1085" s="7"/>
    </row>
    <row r="1086" spans="4:9" x14ac:dyDescent="0.25">
      <c r="D1086" s="14"/>
      <c r="E1086" s="7"/>
      <c r="F1086" s="1"/>
      <c r="H1086" s="14"/>
      <c r="I1086" s="7"/>
    </row>
    <row r="1087" spans="4:9" x14ac:dyDescent="0.25">
      <c r="D1087" s="14"/>
      <c r="E1087" s="7"/>
      <c r="F1087" s="1"/>
      <c r="H1087" s="14"/>
      <c r="I1087" s="7"/>
    </row>
    <row r="1088" spans="4:9" x14ac:dyDescent="0.25">
      <c r="D1088" s="14"/>
      <c r="E1088" s="7"/>
      <c r="F1088" s="1"/>
      <c r="H1088" s="14"/>
      <c r="I1088" s="7"/>
    </row>
    <row r="1089" spans="4:9" x14ac:dyDescent="0.25">
      <c r="D1089" s="14"/>
      <c r="E1089" s="7"/>
      <c r="F1089" s="1"/>
      <c r="H1089" s="14"/>
      <c r="I1089" s="7"/>
    </row>
    <row r="1090" spans="4:9" x14ac:dyDescent="0.25">
      <c r="D1090" s="14"/>
      <c r="E1090" s="7"/>
      <c r="F1090" s="1"/>
      <c r="H1090" s="14"/>
      <c r="I1090" s="7"/>
    </row>
    <row r="1091" spans="4:9" x14ac:dyDescent="0.25">
      <c r="D1091" s="14"/>
      <c r="E1091" s="7"/>
      <c r="F1091" s="1"/>
      <c r="H1091" s="14"/>
      <c r="I1091" s="7"/>
    </row>
    <row r="1092" spans="4:9" x14ac:dyDescent="0.25">
      <c r="D1092" s="14"/>
      <c r="E1092" s="7"/>
      <c r="F1092" s="1"/>
      <c r="H1092" s="14"/>
      <c r="I1092" s="7"/>
    </row>
    <row r="1093" spans="4:9" x14ac:dyDescent="0.25">
      <c r="D1093" s="14"/>
      <c r="E1093" s="7"/>
      <c r="F1093" s="1"/>
      <c r="H1093" s="14"/>
      <c r="I1093" s="7"/>
    </row>
    <row r="1094" spans="4:9" x14ac:dyDescent="0.25">
      <c r="D1094" s="14"/>
      <c r="E1094" s="7"/>
      <c r="F1094" s="1"/>
      <c r="H1094" s="14"/>
      <c r="I1094" s="7"/>
    </row>
    <row r="1095" spans="4:9" x14ac:dyDescent="0.25">
      <c r="D1095" s="14"/>
      <c r="E1095" s="7"/>
      <c r="F1095" s="1"/>
      <c r="H1095" s="14"/>
      <c r="I1095" s="7"/>
    </row>
    <row r="1096" spans="4:9" x14ac:dyDescent="0.25">
      <c r="D1096" s="14"/>
      <c r="E1096" s="7"/>
      <c r="F1096" s="1"/>
      <c r="H1096" s="14"/>
      <c r="I1096" s="7"/>
    </row>
    <row r="1097" spans="4:9" x14ac:dyDescent="0.25">
      <c r="D1097" s="14"/>
      <c r="E1097" s="7"/>
      <c r="F1097" s="1"/>
      <c r="H1097" s="14"/>
      <c r="I1097" s="7"/>
    </row>
    <row r="1098" spans="4:9" x14ac:dyDescent="0.25">
      <c r="D1098" s="14"/>
      <c r="E1098" s="7"/>
      <c r="F1098" s="1"/>
      <c r="H1098" s="14"/>
      <c r="I1098" s="7"/>
    </row>
    <row r="1099" spans="4:9" x14ac:dyDescent="0.25">
      <c r="D1099" s="14"/>
      <c r="E1099" s="7"/>
      <c r="F1099" s="1"/>
      <c r="H1099" s="14"/>
      <c r="I1099" s="7"/>
    </row>
    <row r="1100" spans="4:9" x14ac:dyDescent="0.25">
      <c r="D1100" s="14"/>
      <c r="E1100" s="7"/>
      <c r="F1100" s="1"/>
      <c r="H1100" s="14"/>
      <c r="I1100" s="7"/>
    </row>
    <row r="1101" spans="4:9" x14ac:dyDescent="0.25">
      <c r="D1101" s="14"/>
      <c r="E1101" s="7"/>
      <c r="F1101" s="1"/>
      <c r="H1101" s="14"/>
      <c r="I1101" s="7"/>
    </row>
    <row r="1102" spans="4:9" x14ac:dyDescent="0.25">
      <c r="D1102" s="14"/>
      <c r="E1102" s="7"/>
      <c r="F1102" s="1"/>
      <c r="H1102" s="14"/>
      <c r="I1102" s="7"/>
    </row>
    <row r="1103" spans="4:9" x14ac:dyDescent="0.25">
      <c r="D1103" s="14"/>
      <c r="E1103" s="7"/>
      <c r="F1103" s="1"/>
      <c r="H1103" s="14"/>
      <c r="I1103" s="7"/>
    </row>
    <row r="1104" spans="4:9" x14ac:dyDescent="0.25">
      <c r="D1104" s="14"/>
      <c r="E1104" s="7"/>
      <c r="F1104" s="1"/>
      <c r="H1104" s="14"/>
      <c r="I1104" s="7"/>
    </row>
    <row r="1105" spans="4:9" x14ac:dyDescent="0.25">
      <c r="D1105" s="14"/>
      <c r="E1105" s="7"/>
      <c r="F1105" s="1"/>
      <c r="H1105" s="14"/>
      <c r="I1105" s="7"/>
    </row>
    <row r="1106" spans="4:9" x14ac:dyDescent="0.25">
      <c r="D1106" s="14"/>
      <c r="E1106" s="7"/>
      <c r="F1106" s="1"/>
      <c r="H1106" s="14"/>
      <c r="I1106" s="7"/>
    </row>
    <row r="1107" spans="4:9" x14ac:dyDescent="0.25">
      <c r="D1107" s="14"/>
      <c r="E1107" s="7"/>
      <c r="F1107" s="1"/>
      <c r="H1107" s="14"/>
      <c r="I1107" s="7"/>
    </row>
    <row r="1108" spans="4:9" x14ac:dyDescent="0.25">
      <c r="D1108" s="14"/>
      <c r="E1108" s="7"/>
      <c r="F1108" s="1"/>
      <c r="H1108" s="14"/>
      <c r="I1108" s="7"/>
    </row>
    <row r="1109" spans="4:9" x14ac:dyDescent="0.25">
      <c r="D1109" s="14"/>
      <c r="E1109" s="7"/>
      <c r="F1109" s="1"/>
      <c r="H1109" s="14"/>
      <c r="I1109" s="7"/>
    </row>
    <row r="1110" spans="4:9" x14ac:dyDescent="0.25">
      <c r="D1110" s="14"/>
      <c r="E1110" s="7"/>
      <c r="F1110" s="1"/>
      <c r="H1110" s="14"/>
      <c r="I1110" s="7"/>
    </row>
    <row r="1111" spans="4:9" x14ac:dyDescent="0.25">
      <c r="D1111" s="14"/>
      <c r="E1111" s="7"/>
      <c r="F1111" s="1"/>
      <c r="H1111" s="14"/>
      <c r="I1111" s="7"/>
    </row>
    <row r="1112" spans="4:9" x14ac:dyDescent="0.25">
      <c r="D1112" s="14"/>
      <c r="E1112" s="7"/>
      <c r="F1112" s="1"/>
      <c r="H1112" s="14"/>
      <c r="I1112" s="7"/>
    </row>
    <row r="1113" spans="4:9" x14ac:dyDescent="0.25">
      <c r="D1113" s="14"/>
      <c r="E1113" s="7"/>
      <c r="F1113" s="1"/>
      <c r="H1113" s="14"/>
      <c r="I1113" s="7"/>
    </row>
    <row r="1114" spans="4:9" x14ac:dyDescent="0.25">
      <c r="D1114" s="14"/>
      <c r="E1114" s="7"/>
      <c r="F1114" s="1"/>
      <c r="H1114" s="14"/>
      <c r="I1114" s="7"/>
    </row>
    <row r="1115" spans="4:9" x14ac:dyDescent="0.25">
      <c r="D1115" s="14"/>
      <c r="E1115" s="7"/>
      <c r="F1115" s="1"/>
      <c r="H1115" s="14"/>
      <c r="I1115" s="7"/>
    </row>
    <row r="1116" spans="4:9" x14ac:dyDescent="0.25">
      <c r="D1116" s="14"/>
      <c r="E1116" s="7"/>
      <c r="F1116" s="1"/>
      <c r="H1116" s="14"/>
      <c r="I1116" s="7"/>
    </row>
    <row r="1117" spans="4:9" x14ac:dyDescent="0.25">
      <c r="D1117" s="14"/>
      <c r="E1117" s="7"/>
      <c r="F1117" s="1"/>
      <c r="H1117" s="14"/>
      <c r="I1117" s="7"/>
    </row>
    <row r="1118" spans="4:9" x14ac:dyDescent="0.25">
      <c r="D1118" s="14"/>
      <c r="E1118" s="7"/>
      <c r="F1118" s="1"/>
      <c r="H1118" s="14"/>
      <c r="I1118" s="7"/>
    </row>
    <row r="1119" spans="4:9" x14ac:dyDescent="0.25">
      <c r="D1119" s="14"/>
      <c r="E1119" s="7"/>
      <c r="F1119" s="1"/>
      <c r="H1119" s="14"/>
      <c r="I1119" s="7"/>
    </row>
    <row r="1120" spans="4:9" x14ac:dyDescent="0.25">
      <c r="D1120" s="14"/>
      <c r="E1120" s="7"/>
      <c r="F1120" s="1"/>
      <c r="H1120" s="14"/>
      <c r="I1120" s="7"/>
    </row>
    <row r="1121" spans="4:9" x14ac:dyDescent="0.25">
      <c r="D1121" s="14"/>
      <c r="E1121" s="7"/>
      <c r="F1121" s="1"/>
      <c r="H1121" s="14"/>
      <c r="I1121" s="7"/>
    </row>
    <row r="1122" spans="4:9" x14ac:dyDescent="0.25">
      <c r="D1122" s="14"/>
      <c r="E1122" s="7"/>
      <c r="F1122" s="1"/>
      <c r="H1122" s="14"/>
      <c r="I1122" s="7"/>
    </row>
    <row r="1123" spans="4:9" x14ac:dyDescent="0.25">
      <c r="D1123" s="14"/>
      <c r="E1123" s="7"/>
      <c r="F1123" s="1"/>
      <c r="H1123" s="14"/>
      <c r="I1123" s="7"/>
    </row>
    <row r="1124" spans="4:9" x14ac:dyDescent="0.25">
      <c r="D1124" s="14"/>
      <c r="E1124" s="7"/>
      <c r="F1124" s="1"/>
      <c r="H1124" s="14"/>
      <c r="I1124" s="7"/>
    </row>
    <row r="1125" spans="4:9" x14ac:dyDescent="0.25">
      <c r="D1125" s="14"/>
      <c r="E1125" s="7"/>
      <c r="F1125" s="1"/>
      <c r="H1125" s="14"/>
      <c r="I1125" s="7"/>
    </row>
    <row r="1126" spans="4:9" x14ac:dyDescent="0.25">
      <c r="D1126" s="14"/>
      <c r="E1126" s="7"/>
      <c r="F1126" s="1"/>
      <c r="H1126" s="14"/>
      <c r="I1126" s="7"/>
    </row>
    <row r="1127" spans="4:9" x14ac:dyDescent="0.25">
      <c r="D1127" s="14"/>
      <c r="E1127" s="7"/>
      <c r="F1127" s="1"/>
      <c r="H1127" s="14"/>
      <c r="I1127" s="7"/>
    </row>
    <row r="1128" spans="4:9" x14ac:dyDescent="0.25">
      <c r="D1128" s="14"/>
      <c r="E1128" s="7"/>
      <c r="F1128" s="1"/>
      <c r="H1128" s="14"/>
      <c r="I1128" s="7"/>
    </row>
    <row r="1129" spans="4:9" x14ac:dyDescent="0.25">
      <c r="D1129" s="14"/>
      <c r="E1129" s="7"/>
      <c r="F1129" s="1"/>
      <c r="H1129" s="14"/>
      <c r="I1129" s="7"/>
    </row>
    <row r="1130" spans="4:9" x14ac:dyDescent="0.25">
      <c r="D1130" s="14"/>
      <c r="E1130" s="7"/>
      <c r="F1130" s="1"/>
      <c r="H1130" s="14"/>
      <c r="I1130" s="7"/>
    </row>
    <row r="1131" spans="4:9" x14ac:dyDescent="0.25">
      <c r="D1131" s="14"/>
      <c r="E1131" s="7"/>
      <c r="F1131" s="1"/>
      <c r="H1131" s="14"/>
      <c r="I1131" s="7"/>
    </row>
    <row r="1132" spans="4:9" x14ac:dyDescent="0.25">
      <c r="D1132" s="14"/>
      <c r="E1132" s="7"/>
      <c r="F1132" s="1"/>
      <c r="H1132" s="14"/>
      <c r="I1132" s="7"/>
    </row>
    <row r="1133" spans="4:9" x14ac:dyDescent="0.25">
      <c r="D1133" s="14"/>
      <c r="E1133" s="7"/>
      <c r="F1133" s="1"/>
      <c r="H1133" s="14"/>
      <c r="I1133" s="7"/>
    </row>
    <row r="1134" spans="4:9" x14ac:dyDescent="0.25">
      <c r="D1134" s="14"/>
      <c r="E1134" s="7"/>
      <c r="F1134" s="1"/>
      <c r="H1134" s="14"/>
      <c r="I1134" s="7"/>
    </row>
    <row r="1135" spans="4:9" x14ac:dyDescent="0.25">
      <c r="D1135" s="14"/>
      <c r="E1135" s="7"/>
      <c r="F1135" s="1"/>
      <c r="H1135" s="14"/>
      <c r="I1135" s="7"/>
    </row>
    <row r="1136" spans="4:9" x14ac:dyDescent="0.25">
      <c r="D1136" s="14"/>
      <c r="E1136" s="7"/>
      <c r="F1136" s="1"/>
      <c r="H1136" s="14"/>
      <c r="I1136" s="7"/>
    </row>
    <row r="1137" spans="4:9" x14ac:dyDescent="0.25">
      <c r="D1137" s="14"/>
      <c r="E1137" s="7"/>
      <c r="F1137" s="1"/>
      <c r="H1137" s="14"/>
      <c r="I1137" s="7"/>
    </row>
    <row r="1138" spans="4:9" x14ac:dyDescent="0.25">
      <c r="D1138" s="14"/>
      <c r="E1138" s="7"/>
      <c r="F1138" s="1"/>
      <c r="H1138" s="14"/>
      <c r="I1138" s="7"/>
    </row>
    <row r="1139" spans="4:9" x14ac:dyDescent="0.25">
      <c r="D1139" s="14"/>
      <c r="E1139" s="7"/>
      <c r="F1139" s="1"/>
      <c r="H1139" s="14"/>
      <c r="I1139" s="7"/>
    </row>
    <row r="1140" spans="4:9" x14ac:dyDescent="0.25">
      <c r="D1140" s="14"/>
      <c r="E1140" s="7"/>
      <c r="F1140" s="1"/>
      <c r="H1140" s="14"/>
      <c r="I1140" s="7"/>
    </row>
    <row r="1141" spans="4:9" x14ac:dyDescent="0.25">
      <c r="D1141" s="14"/>
      <c r="E1141" s="7"/>
      <c r="F1141" s="1"/>
      <c r="H1141" s="14"/>
      <c r="I1141" s="7"/>
    </row>
    <row r="1142" spans="4:9" x14ac:dyDescent="0.25">
      <c r="D1142" s="14"/>
      <c r="E1142" s="7"/>
      <c r="F1142" s="1"/>
      <c r="H1142" s="14"/>
      <c r="I1142" s="7"/>
    </row>
    <row r="1143" spans="4:9" x14ac:dyDescent="0.25">
      <c r="D1143" s="14"/>
      <c r="E1143" s="7"/>
      <c r="F1143" s="1"/>
      <c r="H1143" s="14"/>
      <c r="I1143" s="7"/>
    </row>
    <row r="1144" spans="4:9" x14ac:dyDescent="0.25">
      <c r="D1144" s="14"/>
      <c r="E1144" s="7"/>
      <c r="F1144" s="1"/>
      <c r="H1144" s="14"/>
      <c r="I1144" s="7"/>
    </row>
    <row r="1145" spans="4:9" x14ac:dyDescent="0.25">
      <c r="D1145" s="14"/>
      <c r="E1145" s="7"/>
      <c r="F1145" s="1"/>
      <c r="H1145" s="14"/>
      <c r="I1145" s="7"/>
    </row>
    <row r="1146" spans="4:9" x14ac:dyDescent="0.25">
      <c r="D1146" s="14"/>
      <c r="E1146" s="7"/>
      <c r="F1146" s="1"/>
      <c r="H1146" s="14"/>
      <c r="I1146" s="7"/>
    </row>
    <row r="1147" spans="4:9" x14ac:dyDescent="0.25">
      <c r="D1147" s="14"/>
      <c r="E1147" s="7"/>
      <c r="F1147" s="1"/>
      <c r="H1147" s="14"/>
      <c r="I1147" s="7"/>
    </row>
    <row r="1148" spans="4:9" x14ac:dyDescent="0.25">
      <c r="D1148" s="14"/>
      <c r="E1148" s="7"/>
      <c r="F1148" s="1"/>
      <c r="H1148" s="14"/>
      <c r="I1148" s="7"/>
    </row>
    <row r="1149" spans="4:9" x14ac:dyDescent="0.25">
      <c r="D1149" s="14"/>
      <c r="E1149" s="7"/>
      <c r="F1149" s="1"/>
      <c r="H1149" s="14"/>
      <c r="I1149" s="7"/>
    </row>
    <row r="1150" spans="4:9" x14ac:dyDescent="0.25">
      <c r="D1150" s="14"/>
      <c r="E1150" s="7"/>
      <c r="F1150" s="1"/>
      <c r="H1150" s="14"/>
      <c r="I1150" s="7"/>
    </row>
    <row r="1151" spans="4:9" x14ac:dyDescent="0.25">
      <c r="D1151" s="14"/>
      <c r="E1151" s="7"/>
      <c r="F1151" s="1"/>
      <c r="H1151" s="14"/>
      <c r="I1151" s="7"/>
    </row>
    <row r="1152" spans="4:9" x14ac:dyDescent="0.25">
      <c r="D1152" s="14"/>
      <c r="E1152" s="7"/>
      <c r="F1152" s="1"/>
      <c r="H1152" s="14"/>
      <c r="I1152" s="7"/>
    </row>
    <row r="1153" spans="4:9" x14ac:dyDescent="0.25">
      <c r="D1153" s="14"/>
      <c r="E1153" s="7"/>
      <c r="F1153" s="1"/>
      <c r="H1153" s="14"/>
      <c r="I1153" s="7"/>
    </row>
    <row r="1154" spans="4:9" x14ac:dyDescent="0.25">
      <c r="D1154" s="14"/>
      <c r="E1154" s="7"/>
      <c r="F1154" s="1"/>
      <c r="H1154" s="14"/>
      <c r="I1154" s="7"/>
    </row>
    <row r="1155" spans="4:9" x14ac:dyDescent="0.25">
      <c r="D1155" s="14"/>
      <c r="E1155" s="7"/>
      <c r="F1155" s="1"/>
      <c r="H1155" s="14"/>
      <c r="I1155" s="7"/>
    </row>
    <row r="1156" spans="4:9" x14ac:dyDescent="0.25">
      <c r="D1156" s="14"/>
      <c r="E1156" s="7"/>
      <c r="F1156" s="1"/>
      <c r="H1156" s="14"/>
      <c r="I1156" s="7"/>
    </row>
    <row r="1157" spans="4:9" x14ac:dyDescent="0.25">
      <c r="D1157" s="14"/>
      <c r="E1157" s="7"/>
      <c r="F1157" s="1"/>
      <c r="H1157" s="14"/>
      <c r="I1157" s="7"/>
    </row>
    <row r="1158" spans="4:9" x14ac:dyDescent="0.25">
      <c r="D1158" s="14"/>
      <c r="E1158" s="7"/>
      <c r="F1158" s="1"/>
      <c r="H1158" s="14"/>
      <c r="I1158" s="7"/>
    </row>
    <row r="1159" spans="4:9" x14ac:dyDescent="0.25">
      <c r="D1159" s="14"/>
      <c r="E1159" s="7"/>
      <c r="F1159" s="1"/>
      <c r="H1159" s="14"/>
      <c r="I1159" s="7"/>
    </row>
    <row r="1160" spans="4:9" x14ac:dyDescent="0.25">
      <c r="D1160" s="14"/>
      <c r="E1160" s="7"/>
      <c r="F1160" s="1"/>
      <c r="H1160" s="14"/>
      <c r="I1160" s="7"/>
    </row>
    <row r="1161" spans="4:9" x14ac:dyDescent="0.25">
      <c r="D1161" s="14"/>
      <c r="E1161" s="7"/>
      <c r="F1161" s="1"/>
      <c r="H1161" s="14"/>
      <c r="I1161" s="7"/>
    </row>
    <row r="1162" spans="4:9" x14ac:dyDescent="0.25">
      <c r="D1162" s="14"/>
      <c r="E1162" s="7"/>
      <c r="F1162" s="1"/>
      <c r="H1162" s="14"/>
      <c r="I1162" s="7"/>
    </row>
    <row r="1163" spans="4:9" x14ac:dyDescent="0.25">
      <c r="D1163" s="14"/>
      <c r="E1163" s="7"/>
      <c r="F1163" s="1"/>
      <c r="H1163" s="14"/>
      <c r="I1163" s="7"/>
    </row>
    <row r="1164" spans="4:9" x14ac:dyDescent="0.25">
      <c r="D1164" s="14"/>
      <c r="E1164" s="7"/>
      <c r="F1164" s="1"/>
      <c r="H1164" s="14"/>
      <c r="I1164" s="7"/>
    </row>
    <row r="1165" spans="4:9" x14ac:dyDescent="0.25">
      <c r="D1165" s="14"/>
      <c r="E1165" s="7"/>
      <c r="F1165" s="1"/>
      <c r="H1165" s="14"/>
      <c r="I1165" s="7"/>
    </row>
    <row r="1166" spans="4:9" x14ac:dyDescent="0.25">
      <c r="D1166" s="14"/>
      <c r="E1166" s="7"/>
      <c r="F1166" s="1"/>
      <c r="H1166" s="14"/>
      <c r="I1166" s="7"/>
    </row>
    <row r="1167" spans="4:9" x14ac:dyDescent="0.25">
      <c r="D1167" s="14"/>
      <c r="E1167" s="7"/>
      <c r="F1167" s="1"/>
      <c r="H1167" s="14"/>
      <c r="I1167" s="7"/>
    </row>
    <row r="1168" spans="4:9" x14ac:dyDescent="0.25">
      <c r="D1168" s="14"/>
      <c r="E1168" s="7"/>
      <c r="F1168" s="1"/>
      <c r="H1168" s="14"/>
      <c r="I1168" s="7"/>
    </row>
    <row r="1169" spans="4:9" x14ac:dyDescent="0.25">
      <c r="D1169" s="14"/>
      <c r="E1169" s="7"/>
      <c r="F1169" s="1"/>
      <c r="H1169" s="14"/>
      <c r="I1169" s="7"/>
    </row>
    <row r="1170" spans="4:9" x14ac:dyDescent="0.25">
      <c r="D1170" s="14"/>
      <c r="E1170" s="7"/>
      <c r="F1170" s="1"/>
      <c r="H1170" s="14"/>
      <c r="I1170" s="7"/>
    </row>
    <row r="1171" spans="4:9" x14ac:dyDescent="0.25">
      <c r="D1171" s="14"/>
      <c r="E1171" s="7"/>
      <c r="F1171" s="1"/>
      <c r="H1171" s="14"/>
      <c r="I1171" s="7"/>
    </row>
    <row r="1172" spans="4:9" x14ac:dyDescent="0.25">
      <c r="D1172" s="14"/>
      <c r="E1172" s="7"/>
      <c r="F1172" s="1"/>
      <c r="H1172" s="14"/>
      <c r="I1172" s="7"/>
    </row>
    <row r="1173" spans="4:9" x14ac:dyDescent="0.25">
      <c r="D1173" s="14"/>
      <c r="E1173" s="7"/>
      <c r="F1173" s="1"/>
      <c r="H1173" s="14"/>
      <c r="I1173" s="7"/>
    </row>
    <row r="1174" spans="4:9" x14ac:dyDescent="0.25">
      <c r="D1174" s="14"/>
      <c r="E1174" s="7"/>
      <c r="F1174" s="1"/>
      <c r="H1174" s="14"/>
      <c r="I1174" s="7"/>
    </row>
    <row r="1175" spans="4:9" x14ac:dyDescent="0.25">
      <c r="D1175" s="14"/>
      <c r="E1175" s="7"/>
      <c r="F1175" s="1"/>
      <c r="H1175" s="14"/>
      <c r="I1175" s="7"/>
    </row>
    <row r="1176" spans="4:9" x14ac:dyDescent="0.25">
      <c r="D1176" s="14"/>
      <c r="E1176" s="7"/>
      <c r="F1176" s="1"/>
      <c r="H1176" s="14"/>
      <c r="I1176" s="7"/>
    </row>
    <row r="1177" spans="4:9" x14ac:dyDescent="0.25">
      <c r="D1177" s="14"/>
      <c r="E1177" s="7"/>
      <c r="F1177" s="1"/>
      <c r="H1177" s="14"/>
      <c r="I1177" s="7"/>
    </row>
    <row r="1178" spans="4:9" x14ac:dyDescent="0.25">
      <c r="D1178" s="14"/>
      <c r="E1178" s="7"/>
      <c r="F1178" s="1"/>
      <c r="H1178" s="14"/>
      <c r="I1178" s="7"/>
    </row>
    <row r="1179" spans="4:9" x14ac:dyDescent="0.25">
      <c r="D1179" s="14"/>
      <c r="E1179" s="7"/>
      <c r="F1179" s="1"/>
      <c r="H1179" s="14"/>
      <c r="I1179" s="7"/>
    </row>
    <row r="1180" spans="4:9" x14ac:dyDescent="0.25">
      <c r="D1180" s="14"/>
      <c r="E1180" s="7"/>
      <c r="F1180" s="1"/>
      <c r="H1180" s="14"/>
      <c r="I1180" s="7"/>
    </row>
    <row r="1181" spans="4:9" x14ac:dyDescent="0.25">
      <c r="D1181" s="14"/>
      <c r="E1181" s="7"/>
      <c r="F1181" s="1"/>
      <c r="H1181" s="14"/>
      <c r="I1181" s="7"/>
    </row>
    <row r="1182" spans="4:9" x14ac:dyDescent="0.25">
      <c r="D1182" s="14"/>
      <c r="E1182" s="7"/>
      <c r="F1182" s="1"/>
      <c r="H1182" s="14"/>
      <c r="I1182" s="7"/>
    </row>
    <row r="1183" spans="4:9" x14ac:dyDescent="0.25">
      <c r="D1183" s="14"/>
      <c r="E1183" s="7"/>
      <c r="F1183" s="1"/>
      <c r="H1183" s="14"/>
      <c r="I1183" s="7"/>
    </row>
    <row r="1184" spans="4:9" x14ac:dyDescent="0.25">
      <c r="D1184" s="14"/>
      <c r="E1184" s="7"/>
      <c r="F1184" s="1"/>
      <c r="H1184" s="14"/>
      <c r="I1184" s="7"/>
    </row>
    <row r="1185" spans="4:9" x14ac:dyDescent="0.25">
      <c r="D1185" s="14"/>
      <c r="E1185" s="7"/>
      <c r="F1185" s="1"/>
      <c r="H1185" s="14"/>
      <c r="I1185" s="7"/>
    </row>
    <row r="1186" spans="4:9" x14ac:dyDescent="0.25">
      <c r="D1186" s="14"/>
      <c r="E1186" s="7"/>
      <c r="F1186" s="1"/>
      <c r="H1186" s="14"/>
      <c r="I1186" s="7"/>
    </row>
    <row r="1187" spans="4:9" x14ac:dyDescent="0.25">
      <c r="D1187" s="14"/>
      <c r="E1187" s="7"/>
      <c r="F1187" s="1"/>
      <c r="H1187" s="14"/>
      <c r="I1187" s="7"/>
    </row>
    <row r="1188" spans="4:9" x14ac:dyDescent="0.25">
      <c r="D1188" s="14"/>
      <c r="E1188" s="7"/>
      <c r="F1188" s="1"/>
      <c r="H1188" s="14"/>
      <c r="I1188" s="7"/>
    </row>
    <row r="1189" spans="4:9" x14ac:dyDescent="0.25">
      <c r="D1189" s="14"/>
      <c r="E1189" s="7"/>
      <c r="F1189" s="1"/>
      <c r="H1189" s="14"/>
      <c r="I1189" s="7"/>
    </row>
    <row r="1190" spans="4:9" x14ac:dyDescent="0.25">
      <c r="D1190" s="14"/>
      <c r="E1190" s="7"/>
      <c r="F1190" s="1"/>
      <c r="H1190" s="14"/>
      <c r="I1190" s="7"/>
    </row>
    <row r="1191" spans="4:9" x14ac:dyDescent="0.25">
      <c r="D1191" s="14"/>
      <c r="E1191" s="7"/>
      <c r="F1191" s="1"/>
      <c r="H1191" s="14"/>
      <c r="I1191" s="7"/>
    </row>
    <row r="1192" spans="4:9" x14ac:dyDescent="0.25">
      <c r="D1192" s="14"/>
      <c r="E1192" s="7"/>
      <c r="F1192" s="1"/>
      <c r="H1192" s="14"/>
      <c r="I1192" s="7"/>
    </row>
    <row r="1193" spans="4:9" x14ac:dyDescent="0.25">
      <c r="D1193" s="14"/>
      <c r="E1193" s="7"/>
      <c r="F1193" s="1"/>
      <c r="H1193" s="14"/>
      <c r="I1193" s="7"/>
    </row>
    <row r="1194" spans="4:9" x14ac:dyDescent="0.25">
      <c r="D1194" s="14"/>
      <c r="E1194" s="7"/>
      <c r="F1194" s="1"/>
      <c r="H1194" s="14"/>
      <c r="I1194" s="7"/>
    </row>
    <row r="1195" spans="4:9" x14ac:dyDescent="0.25">
      <c r="D1195" s="14"/>
      <c r="E1195" s="7"/>
      <c r="F1195" s="1"/>
      <c r="H1195" s="14"/>
      <c r="I1195" s="7"/>
    </row>
    <row r="1196" spans="4:9" x14ac:dyDescent="0.25">
      <c r="D1196" s="14"/>
      <c r="E1196" s="7"/>
      <c r="F1196" s="1"/>
      <c r="H1196" s="14"/>
      <c r="I1196" s="7"/>
    </row>
    <row r="1197" spans="4:9" x14ac:dyDescent="0.25">
      <c r="D1197" s="14"/>
      <c r="E1197" s="7"/>
      <c r="F1197" s="1"/>
      <c r="H1197" s="14"/>
      <c r="I1197" s="7"/>
    </row>
    <row r="1198" spans="4:9" x14ac:dyDescent="0.25">
      <c r="D1198" s="14"/>
      <c r="E1198" s="7"/>
      <c r="F1198" s="1"/>
      <c r="H1198" s="14"/>
      <c r="I1198" s="7"/>
    </row>
    <row r="1199" spans="4:9" x14ac:dyDescent="0.25">
      <c r="D1199" s="14"/>
      <c r="E1199" s="7"/>
      <c r="F1199" s="1"/>
      <c r="H1199" s="14"/>
      <c r="I1199" s="7"/>
    </row>
    <row r="1200" spans="4:9" x14ac:dyDescent="0.25">
      <c r="D1200" s="14"/>
      <c r="E1200" s="7"/>
      <c r="F1200" s="1"/>
      <c r="H1200" s="14"/>
      <c r="I1200" s="7"/>
    </row>
    <row r="1201" spans="4:9" x14ac:dyDescent="0.25">
      <c r="D1201" s="14"/>
      <c r="E1201" s="7"/>
      <c r="F1201" s="1"/>
      <c r="H1201" s="14"/>
      <c r="I1201" s="7"/>
    </row>
    <row r="1202" spans="4:9" x14ac:dyDescent="0.25">
      <c r="D1202" s="14"/>
      <c r="E1202" s="7"/>
      <c r="F1202" s="1"/>
      <c r="H1202" s="14"/>
      <c r="I1202" s="7"/>
    </row>
    <row r="1203" spans="4:9" x14ac:dyDescent="0.25">
      <c r="D1203" s="14"/>
      <c r="E1203" s="7"/>
      <c r="F1203" s="1"/>
      <c r="H1203" s="14"/>
      <c r="I1203" s="7"/>
    </row>
    <row r="1204" spans="4:9" x14ac:dyDescent="0.25">
      <c r="D1204" s="14"/>
      <c r="E1204" s="7"/>
      <c r="F1204" s="1"/>
      <c r="H1204" s="14"/>
      <c r="I1204" s="7"/>
    </row>
    <row r="1205" spans="4:9" x14ac:dyDescent="0.25">
      <c r="D1205" s="14"/>
      <c r="E1205" s="7"/>
      <c r="F1205" s="1"/>
      <c r="H1205" s="14"/>
      <c r="I1205" s="7"/>
    </row>
    <row r="1206" spans="4:9" x14ac:dyDescent="0.25">
      <c r="D1206" s="14"/>
      <c r="E1206" s="7"/>
      <c r="F1206" s="1"/>
      <c r="H1206" s="14"/>
      <c r="I1206" s="7"/>
    </row>
    <row r="1207" spans="4:9" x14ac:dyDescent="0.25">
      <c r="D1207" s="14"/>
      <c r="E1207" s="7"/>
      <c r="F1207" s="1"/>
      <c r="H1207" s="14"/>
      <c r="I1207" s="7"/>
    </row>
    <row r="1208" spans="4:9" x14ac:dyDescent="0.25">
      <c r="D1208" s="14"/>
      <c r="E1208" s="7"/>
      <c r="F1208" s="1"/>
      <c r="H1208" s="14"/>
      <c r="I1208" s="7"/>
    </row>
    <row r="1209" spans="4:9" x14ac:dyDescent="0.25">
      <c r="D1209" s="14"/>
      <c r="E1209" s="7"/>
      <c r="F1209" s="1"/>
      <c r="H1209" s="14"/>
      <c r="I1209" s="7"/>
    </row>
    <row r="1210" spans="4:9" x14ac:dyDescent="0.25">
      <c r="D1210" s="14"/>
      <c r="E1210" s="7"/>
      <c r="F1210" s="1"/>
      <c r="H1210" s="14"/>
      <c r="I1210" s="7"/>
    </row>
    <row r="1211" spans="4:9" x14ac:dyDescent="0.25">
      <c r="D1211" s="14"/>
      <c r="E1211" s="7"/>
      <c r="F1211" s="1"/>
      <c r="H1211" s="14"/>
      <c r="I1211" s="7"/>
    </row>
    <row r="1212" spans="4:9" x14ac:dyDescent="0.25">
      <c r="D1212" s="14"/>
      <c r="E1212" s="7"/>
      <c r="F1212" s="1"/>
      <c r="H1212" s="14"/>
      <c r="I1212" s="7"/>
    </row>
    <row r="1213" spans="4:9" x14ac:dyDescent="0.25">
      <c r="D1213" s="14"/>
      <c r="E1213" s="7"/>
      <c r="F1213" s="1"/>
      <c r="H1213" s="14"/>
      <c r="I1213" s="7"/>
    </row>
    <row r="1214" spans="4:9" x14ac:dyDescent="0.25">
      <c r="D1214" s="14"/>
      <c r="E1214" s="7"/>
      <c r="F1214" s="1"/>
      <c r="H1214" s="14"/>
      <c r="I1214" s="7"/>
    </row>
    <row r="1215" spans="4:9" x14ac:dyDescent="0.25">
      <c r="D1215" s="14"/>
      <c r="E1215" s="7"/>
      <c r="F1215" s="1"/>
      <c r="H1215" s="14"/>
      <c r="I1215" s="7"/>
    </row>
    <row r="1216" spans="4:9" x14ac:dyDescent="0.25">
      <c r="D1216" s="14"/>
      <c r="E1216" s="7"/>
      <c r="F1216" s="1"/>
      <c r="H1216" s="14"/>
      <c r="I1216" s="7"/>
    </row>
    <row r="1217" spans="4:9" x14ac:dyDescent="0.25">
      <c r="D1217" s="14"/>
      <c r="E1217" s="7"/>
      <c r="F1217" s="1"/>
      <c r="H1217" s="14"/>
      <c r="I1217" s="7"/>
    </row>
    <row r="1218" spans="4:9" x14ac:dyDescent="0.25">
      <c r="D1218" s="14"/>
      <c r="E1218" s="7"/>
      <c r="F1218" s="1"/>
      <c r="H1218" s="14"/>
      <c r="I1218" s="7"/>
    </row>
    <row r="1219" spans="4:9" x14ac:dyDescent="0.25">
      <c r="D1219" s="14"/>
      <c r="E1219" s="7"/>
      <c r="F1219" s="1"/>
      <c r="H1219" s="14"/>
      <c r="I1219" s="7"/>
    </row>
    <row r="1220" spans="4:9" x14ac:dyDescent="0.25">
      <c r="D1220" s="14"/>
      <c r="E1220" s="7"/>
      <c r="F1220" s="1"/>
      <c r="H1220" s="14"/>
      <c r="I1220" s="7"/>
    </row>
    <row r="1221" spans="4:9" x14ac:dyDescent="0.25">
      <c r="D1221" s="14"/>
      <c r="E1221" s="7"/>
      <c r="F1221" s="1"/>
      <c r="H1221" s="14"/>
      <c r="I1221" s="7"/>
    </row>
    <row r="1222" spans="4:9" x14ac:dyDescent="0.25">
      <c r="D1222" s="14"/>
      <c r="E1222" s="7"/>
      <c r="F1222" s="1"/>
      <c r="H1222" s="14"/>
      <c r="I1222" s="7"/>
    </row>
    <row r="1223" spans="4:9" x14ac:dyDescent="0.25">
      <c r="D1223" s="14"/>
      <c r="E1223" s="7"/>
      <c r="F1223" s="1"/>
      <c r="H1223" s="14"/>
      <c r="I1223" s="7"/>
    </row>
    <row r="1224" spans="4:9" x14ac:dyDescent="0.25">
      <c r="D1224" s="14"/>
      <c r="E1224" s="7"/>
      <c r="F1224" s="1"/>
      <c r="H1224" s="14"/>
      <c r="I1224" s="7"/>
    </row>
    <row r="1225" spans="4:9" x14ac:dyDescent="0.25">
      <c r="D1225" s="14"/>
      <c r="E1225" s="7"/>
      <c r="F1225" s="1"/>
      <c r="H1225" s="14"/>
      <c r="I1225" s="7"/>
    </row>
    <row r="1226" spans="4:9" x14ac:dyDescent="0.25">
      <c r="D1226" s="14"/>
      <c r="E1226" s="7"/>
      <c r="F1226" s="1"/>
      <c r="H1226" s="14"/>
      <c r="I1226" s="7"/>
    </row>
    <row r="1227" spans="4:9" x14ac:dyDescent="0.25">
      <c r="D1227" s="14"/>
      <c r="E1227" s="7"/>
      <c r="F1227" s="1"/>
      <c r="H1227" s="14"/>
      <c r="I1227" s="7"/>
    </row>
    <row r="1228" spans="4:9" x14ac:dyDescent="0.25">
      <c r="D1228" s="14"/>
      <c r="E1228" s="7"/>
      <c r="F1228" s="1"/>
      <c r="H1228" s="14"/>
      <c r="I1228" s="7"/>
    </row>
    <row r="1229" spans="4:9" x14ac:dyDescent="0.25">
      <c r="D1229" s="14"/>
      <c r="E1229" s="7"/>
      <c r="F1229" s="1"/>
      <c r="H1229" s="14"/>
      <c r="I1229" s="7"/>
    </row>
    <row r="1230" spans="4:9" x14ac:dyDescent="0.25">
      <c r="D1230" s="14"/>
      <c r="E1230" s="7"/>
      <c r="F1230" s="1"/>
      <c r="H1230" s="14"/>
      <c r="I1230" s="7"/>
    </row>
    <row r="1231" spans="4:9" x14ac:dyDescent="0.25">
      <c r="D1231" s="14"/>
      <c r="E1231" s="7"/>
      <c r="F1231" s="1"/>
      <c r="H1231" s="14"/>
      <c r="I1231" s="7"/>
    </row>
    <row r="1232" spans="4:9" x14ac:dyDescent="0.25">
      <c r="D1232" s="14"/>
      <c r="E1232" s="7"/>
      <c r="F1232" s="1"/>
      <c r="H1232" s="14"/>
      <c r="I1232" s="7"/>
    </row>
    <row r="1233" spans="4:9" x14ac:dyDescent="0.25">
      <c r="D1233" s="14"/>
      <c r="E1233" s="7"/>
      <c r="F1233" s="1"/>
      <c r="H1233" s="14"/>
      <c r="I1233" s="7"/>
    </row>
    <row r="1234" spans="4:9" x14ac:dyDescent="0.25">
      <c r="D1234" s="14"/>
      <c r="E1234" s="7"/>
      <c r="F1234" s="1"/>
      <c r="H1234" s="14"/>
      <c r="I1234" s="7"/>
    </row>
    <row r="1235" spans="4:9" x14ac:dyDescent="0.25">
      <c r="D1235" s="14"/>
      <c r="E1235" s="7"/>
      <c r="F1235" s="1"/>
      <c r="H1235" s="14"/>
      <c r="I1235" s="7"/>
    </row>
    <row r="1236" spans="4:9" x14ac:dyDescent="0.25">
      <c r="D1236" s="14"/>
      <c r="E1236" s="7"/>
      <c r="F1236" s="1"/>
      <c r="H1236" s="14"/>
      <c r="I1236" s="7"/>
    </row>
    <row r="1237" spans="4:9" x14ac:dyDescent="0.25">
      <c r="D1237" s="14"/>
      <c r="E1237" s="7"/>
      <c r="F1237" s="1"/>
      <c r="H1237" s="14"/>
      <c r="I1237" s="7"/>
    </row>
    <row r="1238" spans="4:9" x14ac:dyDescent="0.25">
      <c r="D1238" s="14"/>
      <c r="E1238" s="7"/>
      <c r="F1238" s="1"/>
      <c r="H1238" s="14"/>
      <c r="I1238" s="7"/>
    </row>
    <row r="1239" spans="4:9" x14ac:dyDescent="0.25">
      <c r="D1239" s="14"/>
      <c r="E1239" s="7"/>
      <c r="F1239" s="1"/>
      <c r="H1239" s="14"/>
      <c r="I1239" s="7"/>
    </row>
    <row r="1240" spans="4:9" x14ac:dyDescent="0.25">
      <c r="D1240" s="14"/>
      <c r="E1240" s="7"/>
      <c r="F1240" s="1"/>
      <c r="H1240" s="14"/>
      <c r="I1240" s="7"/>
    </row>
    <row r="1241" spans="4:9" x14ac:dyDescent="0.25">
      <c r="D1241" s="14"/>
      <c r="E1241" s="7"/>
      <c r="F1241" s="1"/>
      <c r="H1241" s="14"/>
      <c r="I1241" s="7"/>
    </row>
    <row r="1242" spans="4:9" x14ac:dyDescent="0.25">
      <c r="D1242" s="14"/>
      <c r="E1242" s="7"/>
      <c r="F1242" s="1"/>
      <c r="H1242" s="14"/>
      <c r="I1242" s="7"/>
    </row>
    <row r="1243" spans="4:9" x14ac:dyDescent="0.25">
      <c r="D1243" s="14"/>
      <c r="E1243" s="7"/>
      <c r="F1243" s="1"/>
      <c r="H1243" s="14"/>
      <c r="I1243" s="7"/>
    </row>
    <row r="1244" spans="4:9" x14ac:dyDescent="0.25">
      <c r="D1244" s="14"/>
      <c r="E1244" s="7"/>
      <c r="F1244" s="1"/>
      <c r="H1244" s="14"/>
      <c r="I1244" s="7"/>
    </row>
    <row r="1245" spans="4:9" x14ac:dyDescent="0.25">
      <c r="D1245" s="14"/>
      <c r="E1245" s="7"/>
      <c r="F1245" s="1"/>
      <c r="H1245" s="14"/>
      <c r="I1245" s="7"/>
    </row>
    <row r="1246" spans="4:9" x14ac:dyDescent="0.25">
      <c r="D1246" s="14"/>
      <c r="E1246" s="7"/>
      <c r="F1246" s="1"/>
      <c r="H1246" s="14"/>
      <c r="I1246" s="7"/>
    </row>
    <row r="1247" spans="4:9" x14ac:dyDescent="0.25">
      <c r="D1247" s="14"/>
      <c r="E1247" s="7"/>
      <c r="F1247" s="1"/>
      <c r="H1247" s="14"/>
      <c r="I1247" s="7"/>
    </row>
    <row r="1248" spans="4:9" x14ac:dyDescent="0.25">
      <c r="D1248" s="14"/>
      <c r="E1248" s="7"/>
      <c r="F1248" s="1"/>
      <c r="H1248" s="14"/>
      <c r="I1248" s="7"/>
    </row>
    <row r="1249" spans="4:9" x14ac:dyDescent="0.25">
      <c r="D1249" s="14"/>
      <c r="E1249" s="7"/>
      <c r="F1249" s="1"/>
      <c r="H1249" s="14"/>
      <c r="I1249" s="7"/>
    </row>
    <row r="1250" spans="4:9" x14ac:dyDescent="0.25">
      <c r="D1250" s="14"/>
      <c r="E1250" s="7"/>
      <c r="F1250" s="1"/>
      <c r="H1250" s="14"/>
      <c r="I1250" s="7"/>
    </row>
    <row r="1251" spans="4:9" x14ac:dyDescent="0.25">
      <c r="D1251" s="14"/>
      <c r="E1251" s="7"/>
      <c r="F1251" s="1"/>
      <c r="H1251" s="14"/>
      <c r="I1251" s="7"/>
    </row>
    <row r="1252" spans="4:9" x14ac:dyDescent="0.25">
      <c r="D1252" s="14"/>
      <c r="E1252" s="7"/>
      <c r="F1252" s="1"/>
      <c r="H1252" s="14"/>
      <c r="I1252" s="7"/>
    </row>
    <row r="1253" spans="4:9" x14ac:dyDescent="0.25">
      <c r="D1253" s="14"/>
      <c r="E1253" s="7"/>
      <c r="F1253" s="1"/>
      <c r="H1253" s="14"/>
      <c r="I1253" s="7"/>
    </row>
    <row r="1254" spans="4:9" x14ac:dyDescent="0.25">
      <c r="D1254" s="14"/>
      <c r="E1254" s="7"/>
      <c r="F1254" s="1"/>
      <c r="H1254" s="14"/>
      <c r="I1254" s="7"/>
    </row>
    <row r="1255" spans="4:9" x14ac:dyDescent="0.25">
      <c r="D1255" s="14"/>
      <c r="E1255" s="7"/>
      <c r="F1255" s="1"/>
      <c r="H1255" s="14"/>
      <c r="I1255" s="7"/>
    </row>
    <row r="1256" spans="4:9" x14ac:dyDescent="0.25">
      <c r="D1256" s="14"/>
      <c r="E1256" s="7"/>
      <c r="F1256" s="1"/>
      <c r="H1256" s="14"/>
      <c r="I1256" s="7"/>
    </row>
    <row r="1257" spans="4:9" x14ac:dyDescent="0.25">
      <c r="D1257" s="14"/>
      <c r="E1257" s="7"/>
      <c r="F1257" s="1"/>
      <c r="H1257" s="14"/>
      <c r="I1257" s="7"/>
    </row>
    <row r="1258" spans="4:9" x14ac:dyDescent="0.25">
      <c r="D1258" s="14"/>
      <c r="E1258" s="7"/>
      <c r="F1258" s="1"/>
      <c r="H1258" s="14"/>
      <c r="I1258" s="7"/>
    </row>
    <row r="1259" spans="4:9" x14ac:dyDescent="0.25">
      <c r="D1259" s="14"/>
      <c r="E1259" s="7"/>
      <c r="F1259" s="1"/>
      <c r="H1259" s="14"/>
      <c r="I1259" s="7"/>
    </row>
    <row r="1260" spans="4:9" x14ac:dyDescent="0.25">
      <c r="D1260" s="14"/>
      <c r="E1260" s="7"/>
      <c r="F1260" s="1"/>
      <c r="H1260" s="14"/>
      <c r="I1260" s="7"/>
    </row>
    <row r="1261" spans="4:9" x14ac:dyDescent="0.25">
      <c r="D1261" s="14"/>
      <c r="E1261" s="7"/>
      <c r="F1261" s="1"/>
      <c r="H1261" s="14"/>
      <c r="I1261" s="7"/>
    </row>
    <row r="1262" spans="4:9" x14ac:dyDescent="0.25">
      <c r="D1262" s="14"/>
      <c r="E1262" s="7"/>
      <c r="F1262" s="1"/>
      <c r="H1262" s="14"/>
      <c r="I1262" s="7"/>
    </row>
    <row r="1263" spans="4:9" x14ac:dyDescent="0.25">
      <c r="D1263" s="14"/>
      <c r="E1263" s="7"/>
      <c r="F1263" s="1"/>
      <c r="H1263" s="14"/>
      <c r="I1263" s="7"/>
    </row>
    <row r="1264" spans="4:9" x14ac:dyDescent="0.25">
      <c r="D1264" s="14"/>
      <c r="E1264" s="7"/>
      <c r="F1264" s="1"/>
      <c r="H1264" s="14"/>
      <c r="I1264" s="7"/>
    </row>
    <row r="1265" spans="4:9" x14ac:dyDescent="0.25">
      <c r="D1265" s="14"/>
      <c r="E1265" s="7"/>
      <c r="F1265" s="1"/>
      <c r="H1265" s="14"/>
      <c r="I1265" s="7"/>
    </row>
    <row r="1266" spans="4:9" x14ac:dyDescent="0.25">
      <c r="D1266" s="14"/>
      <c r="E1266" s="7"/>
      <c r="F1266" s="1"/>
      <c r="H1266" s="14"/>
      <c r="I1266" s="7"/>
    </row>
    <row r="1267" spans="4:9" x14ac:dyDescent="0.25">
      <c r="D1267" s="14"/>
      <c r="E1267" s="7"/>
      <c r="F1267" s="1"/>
      <c r="H1267" s="14"/>
      <c r="I1267" s="7"/>
    </row>
    <row r="1268" spans="4:9" x14ac:dyDescent="0.25">
      <c r="D1268" s="14"/>
      <c r="E1268" s="7"/>
      <c r="F1268" s="1"/>
      <c r="H1268" s="14"/>
      <c r="I1268" s="7"/>
    </row>
    <row r="1269" spans="4:9" x14ac:dyDescent="0.25">
      <c r="D1269" s="14"/>
      <c r="E1269" s="7"/>
      <c r="F1269" s="1"/>
      <c r="H1269" s="14"/>
      <c r="I1269" s="7"/>
    </row>
    <row r="1270" spans="4:9" x14ac:dyDescent="0.25">
      <c r="D1270" s="14"/>
      <c r="E1270" s="7"/>
      <c r="F1270" s="1"/>
      <c r="H1270" s="14"/>
      <c r="I1270" s="7"/>
    </row>
    <row r="1271" spans="4:9" x14ac:dyDescent="0.25">
      <c r="D1271" s="14"/>
      <c r="E1271" s="7"/>
      <c r="F1271" s="1"/>
      <c r="H1271" s="14"/>
      <c r="I1271" s="7"/>
    </row>
    <row r="1272" spans="4:9" x14ac:dyDescent="0.25">
      <c r="D1272" s="14"/>
      <c r="E1272" s="7"/>
      <c r="F1272" s="1"/>
      <c r="H1272" s="14"/>
      <c r="I1272" s="7"/>
    </row>
    <row r="1273" spans="4:9" x14ac:dyDescent="0.25">
      <c r="D1273" s="14"/>
      <c r="E1273" s="7"/>
      <c r="F1273" s="1"/>
      <c r="H1273" s="14"/>
      <c r="I1273" s="7"/>
    </row>
    <row r="1274" spans="4:9" x14ac:dyDescent="0.25">
      <c r="D1274" s="14"/>
      <c r="E1274" s="7"/>
      <c r="F1274" s="1"/>
      <c r="H1274" s="14"/>
      <c r="I1274" s="7"/>
    </row>
    <row r="1275" spans="4:9" x14ac:dyDescent="0.25">
      <c r="D1275" s="14"/>
      <c r="E1275" s="7"/>
      <c r="F1275" s="1"/>
      <c r="H1275" s="14"/>
      <c r="I1275" s="7"/>
    </row>
    <row r="1276" spans="4:9" x14ac:dyDescent="0.25">
      <c r="D1276" s="14"/>
      <c r="E1276" s="7"/>
      <c r="F1276" s="1"/>
      <c r="H1276" s="14"/>
      <c r="I1276" s="7"/>
    </row>
    <row r="1277" spans="4:9" x14ac:dyDescent="0.25">
      <c r="D1277" s="14"/>
      <c r="E1277" s="7"/>
      <c r="F1277" s="1"/>
      <c r="H1277" s="14"/>
      <c r="I1277" s="7"/>
    </row>
    <row r="1278" spans="4:9" x14ac:dyDescent="0.25">
      <c r="D1278" s="14"/>
      <c r="E1278" s="7"/>
      <c r="F1278" s="1"/>
      <c r="H1278" s="14"/>
      <c r="I1278" s="7"/>
    </row>
    <row r="1279" spans="4:9" x14ac:dyDescent="0.25">
      <c r="D1279" s="14"/>
      <c r="E1279" s="7"/>
      <c r="F1279" s="1"/>
      <c r="H1279" s="14"/>
      <c r="I1279" s="7"/>
    </row>
    <row r="1280" spans="4:9" x14ac:dyDescent="0.25">
      <c r="D1280" s="14"/>
      <c r="E1280" s="7"/>
      <c r="F1280" s="1"/>
      <c r="H1280" s="14"/>
      <c r="I1280" s="7"/>
    </row>
    <row r="1281" spans="4:9" x14ac:dyDescent="0.25">
      <c r="D1281" s="14"/>
      <c r="E1281" s="7"/>
      <c r="F1281" s="1"/>
      <c r="H1281" s="14"/>
      <c r="I1281" s="7"/>
    </row>
    <row r="1282" spans="4:9" x14ac:dyDescent="0.25">
      <c r="D1282" s="14"/>
      <c r="E1282" s="7"/>
      <c r="F1282" s="1"/>
      <c r="H1282" s="14"/>
      <c r="I1282" s="7"/>
    </row>
    <row r="1283" spans="4:9" x14ac:dyDescent="0.25">
      <c r="D1283" s="14"/>
      <c r="E1283" s="7"/>
      <c r="F1283" s="1"/>
      <c r="H1283" s="14"/>
      <c r="I1283" s="7"/>
    </row>
    <row r="1284" spans="4:9" x14ac:dyDescent="0.25">
      <c r="D1284" s="14"/>
      <c r="E1284" s="7"/>
      <c r="F1284" s="1"/>
      <c r="H1284" s="14"/>
      <c r="I1284" s="7"/>
    </row>
    <row r="1285" spans="4:9" x14ac:dyDescent="0.25">
      <c r="D1285" s="14"/>
      <c r="E1285" s="7"/>
      <c r="F1285" s="1"/>
      <c r="H1285" s="14"/>
      <c r="I1285" s="7"/>
    </row>
    <row r="1286" spans="4:9" x14ac:dyDescent="0.25">
      <c r="D1286" s="14"/>
      <c r="E1286" s="7"/>
      <c r="F1286" s="1"/>
      <c r="H1286" s="14"/>
      <c r="I1286" s="7"/>
    </row>
    <row r="1287" spans="4:9" x14ac:dyDescent="0.25">
      <c r="D1287" s="14"/>
      <c r="E1287" s="7"/>
      <c r="F1287" s="1"/>
      <c r="H1287" s="14"/>
      <c r="I1287" s="7"/>
    </row>
    <row r="1288" spans="4:9" x14ac:dyDescent="0.25">
      <c r="D1288" s="14"/>
      <c r="E1288" s="7"/>
      <c r="F1288" s="1"/>
      <c r="H1288" s="14"/>
      <c r="I1288" s="7"/>
    </row>
    <row r="1289" spans="4:9" x14ac:dyDescent="0.25">
      <c r="D1289" s="14"/>
      <c r="E1289" s="7"/>
      <c r="F1289" s="1"/>
      <c r="H1289" s="14"/>
      <c r="I1289" s="7"/>
    </row>
    <row r="1290" spans="4:9" x14ac:dyDescent="0.25">
      <c r="D1290" s="14"/>
      <c r="E1290" s="7"/>
      <c r="F1290" s="1"/>
      <c r="H1290" s="14"/>
      <c r="I1290" s="7"/>
    </row>
    <row r="1291" spans="4:9" x14ac:dyDescent="0.25">
      <c r="D1291" s="14"/>
      <c r="E1291" s="7"/>
      <c r="F1291" s="1"/>
      <c r="H1291" s="14"/>
      <c r="I1291" s="7"/>
    </row>
    <row r="1292" spans="4:9" x14ac:dyDescent="0.25">
      <c r="D1292" s="14"/>
      <c r="E1292" s="7"/>
      <c r="F1292" s="1"/>
      <c r="H1292" s="14"/>
      <c r="I1292" s="7"/>
    </row>
    <row r="1293" spans="4:9" x14ac:dyDescent="0.25">
      <c r="D1293" s="14"/>
      <c r="E1293" s="7"/>
      <c r="F1293" s="1"/>
      <c r="H1293" s="14"/>
      <c r="I1293" s="7"/>
    </row>
    <row r="1294" spans="4:9" x14ac:dyDescent="0.25">
      <c r="D1294" s="14"/>
      <c r="E1294" s="7"/>
      <c r="F1294" s="1"/>
      <c r="H1294" s="14"/>
      <c r="I1294" s="7"/>
    </row>
    <row r="1295" spans="4:9" x14ac:dyDescent="0.25">
      <c r="D1295" s="14"/>
      <c r="E1295" s="7"/>
      <c r="F1295" s="1"/>
      <c r="H1295" s="14"/>
      <c r="I1295" s="7"/>
    </row>
    <row r="1296" spans="4:9" x14ac:dyDescent="0.25">
      <c r="D1296" s="14"/>
      <c r="E1296" s="7"/>
      <c r="F1296" s="1"/>
      <c r="H1296" s="14"/>
      <c r="I1296" s="7"/>
    </row>
    <row r="1297" spans="4:9" x14ac:dyDescent="0.25">
      <c r="D1297" s="14"/>
      <c r="E1297" s="7"/>
      <c r="F1297" s="1"/>
      <c r="H1297" s="14"/>
      <c r="I1297" s="7"/>
    </row>
    <row r="1298" spans="4:9" x14ac:dyDescent="0.25">
      <c r="D1298" s="14"/>
      <c r="E1298" s="7"/>
      <c r="F1298" s="1"/>
      <c r="H1298" s="14"/>
      <c r="I1298" s="7"/>
    </row>
    <row r="1299" spans="4:9" x14ac:dyDescent="0.25">
      <c r="D1299" s="14"/>
      <c r="E1299" s="7"/>
      <c r="F1299" s="1"/>
      <c r="H1299" s="14"/>
      <c r="I1299" s="7"/>
    </row>
    <row r="1300" spans="4:9" x14ac:dyDescent="0.25">
      <c r="D1300" s="14"/>
      <c r="E1300" s="7"/>
      <c r="F1300" s="1"/>
      <c r="H1300" s="14"/>
      <c r="I1300" s="7"/>
    </row>
    <row r="1301" spans="4:9" x14ac:dyDescent="0.25">
      <c r="D1301" s="14"/>
      <c r="E1301" s="7"/>
      <c r="F1301" s="1"/>
      <c r="H1301" s="14"/>
      <c r="I1301" s="7"/>
    </row>
    <row r="1302" spans="4:9" x14ac:dyDescent="0.25">
      <c r="D1302" s="14"/>
      <c r="E1302" s="7"/>
      <c r="F1302" s="1"/>
      <c r="H1302" s="14"/>
      <c r="I1302" s="7"/>
    </row>
    <row r="1303" spans="4:9" x14ac:dyDescent="0.25">
      <c r="D1303" s="14"/>
      <c r="E1303" s="7"/>
      <c r="F1303" s="1"/>
      <c r="H1303" s="14"/>
      <c r="I1303" s="7"/>
    </row>
    <row r="1304" spans="4:9" x14ac:dyDescent="0.25">
      <c r="D1304" s="14"/>
      <c r="E1304" s="7"/>
      <c r="F1304" s="1"/>
      <c r="H1304" s="14"/>
      <c r="I1304" s="7"/>
    </row>
    <row r="1305" spans="4:9" x14ac:dyDescent="0.25">
      <c r="D1305" s="14"/>
      <c r="E1305" s="7"/>
      <c r="F1305" s="1"/>
      <c r="H1305" s="14"/>
      <c r="I1305" s="7"/>
    </row>
    <row r="1306" spans="4:9" x14ac:dyDescent="0.25">
      <c r="D1306" s="14"/>
      <c r="E1306" s="7"/>
      <c r="F1306" s="1"/>
      <c r="H1306" s="14"/>
      <c r="I1306" s="7"/>
    </row>
    <row r="1307" spans="4:9" x14ac:dyDescent="0.25">
      <c r="D1307" s="14"/>
      <c r="E1307" s="7"/>
      <c r="F1307" s="1"/>
      <c r="H1307" s="14"/>
      <c r="I1307" s="7"/>
    </row>
    <row r="1308" spans="4:9" x14ac:dyDescent="0.25">
      <c r="D1308" s="14"/>
      <c r="E1308" s="7"/>
      <c r="F1308" s="1"/>
      <c r="H1308" s="14"/>
      <c r="I1308" s="7"/>
    </row>
    <row r="1309" spans="4:9" x14ac:dyDescent="0.25">
      <c r="D1309" s="14"/>
      <c r="E1309" s="7"/>
      <c r="F1309" s="1"/>
      <c r="H1309" s="14"/>
      <c r="I1309" s="7"/>
    </row>
    <row r="1310" spans="4:9" x14ac:dyDescent="0.25">
      <c r="D1310" s="14"/>
      <c r="E1310" s="7"/>
      <c r="F1310" s="1"/>
      <c r="H1310" s="14"/>
      <c r="I1310" s="7"/>
    </row>
    <row r="1311" spans="4:9" x14ac:dyDescent="0.25">
      <c r="D1311" s="14"/>
      <c r="E1311" s="7"/>
      <c r="F1311" s="1"/>
      <c r="H1311" s="14"/>
      <c r="I1311" s="7"/>
    </row>
    <row r="1312" spans="4:9" x14ac:dyDescent="0.25">
      <c r="D1312" s="14"/>
      <c r="E1312" s="7"/>
      <c r="F1312" s="1"/>
      <c r="H1312" s="14"/>
      <c r="I1312" s="7"/>
    </row>
    <row r="1313" spans="4:9" x14ac:dyDescent="0.25">
      <c r="D1313" s="14"/>
      <c r="E1313" s="7"/>
      <c r="F1313" s="1"/>
      <c r="H1313" s="14"/>
      <c r="I1313" s="7"/>
    </row>
    <row r="1314" spans="4:9" x14ac:dyDescent="0.25">
      <c r="D1314" s="14"/>
      <c r="E1314" s="7"/>
      <c r="F1314" s="1"/>
      <c r="H1314" s="14"/>
      <c r="I1314" s="7"/>
    </row>
    <row r="1315" spans="4:9" x14ac:dyDescent="0.25">
      <c r="D1315" s="14"/>
      <c r="E1315" s="7"/>
      <c r="F1315" s="1"/>
      <c r="H1315" s="14"/>
      <c r="I1315" s="7"/>
    </row>
    <row r="1316" spans="4:9" x14ac:dyDescent="0.25">
      <c r="D1316" s="14"/>
      <c r="E1316" s="7"/>
      <c r="F1316" s="1"/>
      <c r="H1316" s="14"/>
      <c r="I1316" s="7"/>
    </row>
    <row r="1317" spans="4:9" x14ac:dyDescent="0.25">
      <c r="D1317" s="14"/>
      <c r="E1317" s="7"/>
      <c r="F1317" s="1"/>
      <c r="H1317" s="14"/>
      <c r="I1317" s="7"/>
    </row>
    <row r="1318" spans="4:9" x14ac:dyDescent="0.25">
      <c r="D1318" s="14"/>
      <c r="E1318" s="7"/>
      <c r="F1318" s="1"/>
      <c r="H1318" s="14"/>
      <c r="I1318" s="7"/>
    </row>
    <row r="1319" spans="4:9" x14ac:dyDescent="0.25">
      <c r="D1319" s="14"/>
      <c r="E1319" s="7"/>
      <c r="F1319" s="1"/>
      <c r="H1319" s="14"/>
      <c r="I1319" s="7"/>
    </row>
    <row r="1320" spans="4:9" x14ac:dyDescent="0.25">
      <c r="D1320" s="14"/>
      <c r="E1320" s="7"/>
      <c r="F1320" s="1"/>
      <c r="H1320" s="14"/>
      <c r="I1320" s="7"/>
    </row>
    <row r="1321" spans="4:9" x14ac:dyDescent="0.25">
      <c r="D1321" s="14"/>
      <c r="E1321" s="7"/>
      <c r="F1321" s="1"/>
      <c r="H1321" s="14"/>
      <c r="I1321" s="7"/>
    </row>
    <row r="1322" spans="4:9" x14ac:dyDescent="0.25">
      <c r="D1322" s="14"/>
      <c r="E1322" s="7"/>
      <c r="F1322" s="1"/>
      <c r="H1322" s="14"/>
      <c r="I1322" s="7"/>
    </row>
    <row r="1323" spans="4:9" x14ac:dyDescent="0.25">
      <c r="D1323" s="14"/>
      <c r="E1323" s="7"/>
      <c r="F1323" s="1"/>
      <c r="H1323" s="14"/>
      <c r="I1323" s="7"/>
    </row>
    <row r="1324" spans="4:9" x14ac:dyDescent="0.25">
      <c r="D1324" s="14"/>
      <c r="E1324" s="7"/>
      <c r="F1324" s="1"/>
      <c r="H1324" s="14"/>
      <c r="I1324" s="7"/>
    </row>
    <row r="1325" spans="4:9" x14ac:dyDescent="0.25">
      <c r="D1325" s="14"/>
      <c r="E1325" s="7"/>
      <c r="F1325" s="1"/>
      <c r="H1325" s="14"/>
      <c r="I1325" s="7"/>
    </row>
    <row r="1326" spans="4:9" x14ac:dyDescent="0.25">
      <c r="D1326" s="14"/>
      <c r="E1326" s="7"/>
      <c r="F1326" s="1"/>
      <c r="H1326" s="14"/>
      <c r="I1326" s="7"/>
    </row>
    <row r="1327" spans="4:9" x14ac:dyDescent="0.25">
      <c r="D1327" s="14"/>
      <c r="E1327" s="7"/>
      <c r="F1327" s="1"/>
      <c r="H1327" s="14"/>
      <c r="I1327" s="7"/>
    </row>
    <row r="1328" spans="4:9" x14ac:dyDescent="0.25">
      <c r="D1328" s="14"/>
      <c r="E1328" s="7"/>
      <c r="F1328" s="1"/>
      <c r="H1328" s="14"/>
      <c r="I1328" s="7"/>
    </row>
    <row r="1329" spans="4:9" x14ac:dyDescent="0.25">
      <c r="D1329" s="14"/>
      <c r="E1329" s="7"/>
      <c r="F1329" s="1"/>
      <c r="H1329" s="14"/>
      <c r="I1329" s="7"/>
    </row>
    <row r="1330" spans="4:9" x14ac:dyDescent="0.25">
      <c r="D1330" s="14"/>
      <c r="E1330" s="7"/>
      <c r="F1330" s="1"/>
      <c r="H1330" s="14"/>
      <c r="I1330" s="7"/>
    </row>
    <row r="1331" spans="4:9" x14ac:dyDescent="0.25">
      <c r="D1331" s="14"/>
      <c r="E1331" s="7"/>
      <c r="F1331" s="1"/>
      <c r="H1331" s="14"/>
      <c r="I1331" s="7"/>
    </row>
    <row r="1332" spans="4:9" x14ac:dyDescent="0.25">
      <c r="D1332" s="14"/>
      <c r="E1332" s="7"/>
      <c r="F1332" s="1"/>
      <c r="H1332" s="14"/>
      <c r="I1332" s="7"/>
    </row>
    <row r="1333" spans="4:9" x14ac:dyDescent="0.25">
      <c r="D1333" s="14"/>
      <c r="E1333" s="7"/>
      <c r="F1333" s="1"/>
      <c r="H1333" s="14"/>
      <c r="I1333" s="7"/>
    </row>
    <row r="1334" spans="4:9" x14ac:dyDescent="0.25">
      <c r="D1334" s="14"/>
      <c r="E1334" s="7"/>
      <c r="F1334" s="1"/>
      <c r="H1334" s="14"/>
      <c r="I1334" s="7"/>
    </row>
    <row r="1335" spans="4:9" x14ac:dyDescent="0.25">
      <c r="D1335" s="14"/>
      <c r="E1335" s="7"/>
      <c r="F1335" s="1"/>
      <c r="H1335" s="14"/>
      <c r="I1335" s="7"/>
    </row>
    <row r="1336" spans="4:9" x14ac:dyDescent="0.25">
      <c r="D1336" s="14"/>
      <c r="E1336" s="7"/>
      <c r="F1336" s="1"/>
      <c r="H1336" s="14"/>
      <c r="I1336" s="7"/>
    </row>
    <row r="1337" spans="4:9" x14ac:dyDescent="0.25">
      <c r="D1337" s="14"/>
      <c r="E1337" s="7"/>
      <c r="F1337" s="1"/>
      <c r="H1337" s="14"/>
      <c r="I1337" s="7"/>
    </row>
    <row r="1338" spans="4:9" x14ac:dyDescent="0.25">
      <c r="D1338" s="14"/>
      <c r="E1338" s="7"/>
      <c r="F1338" s="1"/>
      <c r="H1338" s="14"/>
      <c r="I1338" s="7"/>
    </row>
    <row r="1339" spans="4:9" x14ac:dyDescent="0.25">
      <c r="D1339" s="14"/>
      <c r="E1339" s="7"/>
      <c r="F1339" s="1"/>
      <c r="H1339" s="14"/>
      <c r="I1339" s="7"/>
    </row>
    <row r="1340" spans="4:9" x14ac:dyDescent="0.25">
      <c r="D1340" s="14"/>
      <c r="E1340" s="7"/>
      <c r="F1340" s="1"/>
      <c r="H1340" s="14"/>
      <c r="I1340" s="7"/>
    </row>
    <row r="1341" spans="4:9" x14ac:dyDescent="0.25">
      <c r="D1341" s="14"/>
      <c r="E1341" s="7"/>
      <c r="F1341" s="1"/>
      <c r="H1341" s="14"/>
      <c r="I1341" s="7"/>
    </row>
    <row r="1342" spans="4:9" x14ac:dyDescent="0.25">
      <c r="D1342" s="14"/>
      <c r="E1342" s="7"/>
      <c r="F1342" s="1"/>
      <c r="H1342" s="14"/>
      <c r="I1342" s="7"/>
    </row>
    <row r="1343" spans="4:9" x14ac:dyDescent="0.25">
      <c r="D1343" s="14"/>
      <c r="E1343" s="7"/>
      <c r="F1343" s="1"/>
      <c r="H1343" s="14"/>
      <c r="I1343" s="7"/>
    </row>
    <row r="1344" spans="4:9" x14ac:dyDescent="0.25">
      <c r="D1344" s="14"/>
      <c r="E1344" s="7"/>
      <c r="F1344" s="1"/>
      <c r="H1344" s="14"/>
      <c r="I1344" s="7"/>
    </row>
    <row r="1345" spans="4:9" x14ac:dyDescent="0.25">
      <c r="D1345" s="14"/>
      <c r="E1345" s="7"/>
      <c r="F1345" s="1"/>
      <c r="H1345" s="14"/>
      <c r="I1345" s="7"/>
    </row>
    <row r="1346" spans="4:9" x14ac:dyDescent="0.25">
      <c r="D1346" s="14"/>
      <c r="E1346" s="7"/>
      <c r="F1346" s="1"/>
      <c r="H1346" s="14"/>
      <c r="I1346" s="7"/>
    </row>
    <row r="1347" spans="4:9" x14ac:dyDescent="0.25">
      <c r="D1347" s="14"/>
      <c r="E1347" s="7"/>
      <c r="F1347" s="1"/>
      <c r="H1347" s="14"/>
      <c r="I1347" s="7"/>
    </row>
    <row r="1348" spans="4:9" x14ac:dyDescent="0.25">
      <c r="D1348" s="14"/>
      <c r="E1348" s="7"/>
      <c r="F1348" s="1"/>
      <c r="H1348" s="14"/>
      <c r="I1348" s="7"/>
    </row>
    <row r="1349" spans="4:9" x14ac:dyDescent="0.25">
      <c r="D1349" s="14"/>
      <c r="E1349" s="7"/>
      <c r="F1349" s="1"/>
      <c r="H1349" s="14"/>
      <c r="I1349" s="7"/>
    </row>
    <row r="1350" spans="4:9" x14ac:dyDescent="0.25">
      <c r="D1350" s="14"/>
      <c r="E1350" s="7"/>
      <c r="F1350" s="1"/>
      <c r="H1350" s="14"/>
      <c r="I1350" s="7"/>
    </row>
    <row r="1351" spans="4:9" x14ac:dyDescent="0.25">
      <c r="D1351" s="14"/>
      <c r="E1351" s="7"/>
      <c r="F1351" s="1"/>
      <c r="H1351" s="14"/>
      <c r="I1351" s="7"/>
    </row>
    <row r="1352" spans="4:9" x14ac:dyDescent="0.25">
      <c r="D1352" s="14"/>
      <c r="E1352" s="7"/>
      <c r="F1352" s="1"/>
      <c r="H1352" s="14"/>
      <c r="I1352" s="7"/>
    </row>
    <row r="1353" spans="4:9" x14ac:dyDescent="0.25">
      <c r="D1353" s="14"/>
      <c r="E1353" s="7"/>
      <c r="F1353" s="1"/>
      <c r="H1353" s="14"/>
      <c r="I1353" s="7"/>
    </row>
    <row r="1354" spans="4:9" x14ac:dyDescent="0.25">
      <c r="D1354" s="14"/>
      <c r="E1354" s="7"/>
      <c r="F1354" s="1"/>
      <c r="H1354" s="14"/>
      <c r="I1354" s="7"/>
    </row>
    <row r="1355" spans="4:9" x14ac:dyDescent="0.25">
      <c r="D1355" s="14"/>
      <c r="E1355" s="7"/>
      <c r="F1355" s="1"/>
      <c r="H1355" s="14"/>
      <c r="I1355" s="7"/>
    </row>
    <row r="1356" spans="4:9" x14ac:dyDescent="0.25">
      <c r="D1356" s="14"/>
      <c r="E1356" s="7"/>
      <c r="F1356" s="1"/>
      <c r="H1356" s="14"/>
      <c r="I1356" s="7"/>
    </row>
    <row r="1357" spans="4:9" x14ac:dyDescent="0.25">
      <c r="D1357" s="14"/>
      <c r="E1357" s="7"/>
      <c r="F1357" s="1"/>
      <c r="H1357" s="14"/>
      <c r="I1357" s="7"/>
    </row>
    <row r="1358" spans="4:9" x14ac:dyDescent="0.25">
      <c r="D1358" s="14"/>
      <c r="E1358" s="7"/>
      <c r="F1358" s="1"/>
      <c r="H1358" s="14"/>
      <c r="I1358" s="7"/>
    </row>
    <row r="1359" spans="4:9" x14ac:dyDescent="0.25">
      <c r="D1359" s="14"/>
      <c r="E1359" s="7"/>
      <c r="F1359" s="1"/>
      <c r="H1359" s="14"/>
      <c r="I1359" s="7"/>
    </row>
    <row r="1360" spans="4:9" x14ac:dyDescent="0.25">
      <c r="D1360" s="14"/>
      <c r="E1360" s="7"/>
      <c r="F1360" s="1"/>
      <c r="H1360" s="14"/>
      <c r="I1360" s="7"/>
    </row>
    <row r="1361" spans="4:9" x14ac:dyDescent="0.25">
      <c r="D1361" s="14"/>
      <c r="E1361" s="7"/>
      <c r="F1361" s="1"/>
      <c r="H1361" s="14"/>
      <c r="I1361" s="7"/>
    </row>
    <row r="1362" spans="4:9" x14ac:dyDescent="0.25">
      <c r="D1362" s="14"/>
      <c r="E1362" s="7"/>
      <c r="F1362" s="1"/>
      <c r="H1362" s="14"/>
      <c r="I1362" s="7"/>
    </row>
    <row r="1363" spans="4:9" x14ac:dyDescent="0.25">
      <c r="D1363" s="14"/>
      <c r="E1363" s="7"/>
      <c r="F1363" s="1"/>
      <c r="H1363" s="14"/>
      <c r="I1363" s="7"/>
    </row>
    <row r="1364" spans="4:9" x14ac:dyDescent="0.25">
      <c r="D1364" s="14"/>
      <c r="E1364" s="7"/>
      <c r="F1364" s="1"/>
      <c r="H1364" s="14"/>
      <c r="I1364" s="7"/>
    </row>
    <row r="1365" spans="4:9" x14ac:dyDescent="0.25">
      <c r="D1365" s="14"/>
      <c r="E1365" s="7"/>
      <c r="F1365" s="1"/>
      <c r="H1365" s="14"/>
      <c r="I1365" s="7"/>
    </row>
    <row r="1366" spans="4:9" x14ac:dyDescent="0.25">
      <c r="D1366" s="14"/>
      <c r="E1366" s="7"/>
      <c r="F1366" s="1"/>
      <c r="H1366" s="14"/>
      <c r="I1366" s="7"/>
    </row>
    <row r="1367" spans="4:9" x14ac:dyDescent="0.25">
      <c r="D1367" s="14"/>
      <c r="E1367" s="7"/>
      <c r="F1367" s="1"/>
      <c r="H1367" s="14"/>
      <c r="I1367" s="7"/>
    </row>
    <row r="1368" spans="4:9" x14ac:dyDescent="0.25">
      <c r="D1368" s="14"/>
      <c r="E1368" s="7"/>
      <c r="F1368" s="1"/>
      <c r="H1368" s="14"/>
      <c r="I1368" s="7"/>
    </row>
    <row r="1369" spans="4:9" x14ac:dyDescent="0.25">
      <c r="D1369" s="14"/>
      <c r="E1369" s="7"/>
      <c r="F1369" s="1"/>
      <c r="H1369" s="14"/>
      <c r="I1369" s="7"/>
    </row>
    <row r="1370" spans="4:9" x14ac:dyDescent="0.25">
      <c r="D1370" s="14"/>
      <c r="E1370" s="7"/>
      <c r="F1370" s="1"/>
      <c r="H1370" s="14"/>
      <c r="I1370" s="7"/>
    </row>
    <row r="1371" spans="4:9" x14ac:dyDescent="0.25">
      <c r="D1371" s="14"/>
      <c r="E1371" s="7"/>
      <c r="F1371" s="1"/>
      <c r="H1371" s="14"/>
      <c r="I1371" s="7"/>
    </row>
    <row r="1372" spans="4:9" x14ac:dyDescent="0.25">
      <c r="D1372" s="14"/>
      <c r="E1372" s="7"/>
      <c r="F1372" s="1"/>
      <c r="H1372" s="14"/>
      <c r="I1372" s="7"/>
    </row>
    <row r="1373" spans="4:9" x14ac:dyDescent="0.25">
      <c r="D1373" s="14"/>
      <c r="E1373" s="7"/>
      <c r="F1373" s="1"/>
      <c r="H1373" s="14"/>
      <c r="I1373" s="7"/>
    </row>
    <row r="1374" spans="4:9" x14ac:dyDescent="0.25">
      <c r="D1374" s="14"/>
      <c r="E1374" s="7"/>
      <c r="F1374" s="1"/>
      <c r="H1374" s="14"/>
      <c r="I1374" s="7"/>
    </row>
    <row r="1375" spans="4:9" x14ac:dyDescent="0.25">
      <c r="D1375" s="14"/>
      <c r="E1375" s="7"/>
      <c r="F1375" s="1"/>
      <c r="H1375" s="14"/>
      <c r="I1375" s="7"/>
    </row>
    <row r="1376" spans="4:9" x14ac:dyDescent="0.25">
      <c r="D1376" s="14"/>
      <c r="E1376" s="7"/>
      <c r="F1376" s="1"/>
      <c r="H1376" s="14"/>
      <c r="I1376" s="7"/>
    </row>
    <row r="1377" spans="4:9" x14ac:dyDescent="0.25">
      <c r="D1377" s="14"/>
      <c r="E1377" s="7"/>
      <c r="F1377" s="1"/>
      <c r="H1377" s="14"/>
      <c r="I1377" s="7"/>
    </row>
    <row r="1378" spans="4:9" x14ac:dyDescent="0.25">
      <c r="D1378" s="14"/>
      <c r="E1378" s="7"/>
      <c r="F1378" s="1"/>
      <c r="H1378" s="14"/>
      <c r="I1378" s="7"/>
    </row>
    <row r="1379" spans="4:9" x14ac:dyDescent="0.25">
      <c r="D1379" s="14"/>
      <c r="E1379" s="7"/>
      <c r="F1379" s="1"/>
      <c r="H1379" s="14"/>
      <c r="I1379" s="7"/>
    </row>
    <row r="1380" spans="4:9" x14ac:dyDescent="0.25">
      <c r="D1380" s="14"/>
      <c r="E1380" s="7"/>
      <c r="F1380" s="1"/>
      <c r="H1380" s="14"/>
      <c r="I1380" s="7"/>
    </row>
    <row r="1381" spans="4:9" x14ac:dyDescent="0.25">
      <c r="D1381" s="14"/>
      <c r="E1381" s="7"/>
      <c r="F1381" s="1"/>
      <c r="H1381" s="14"/>
      <c r="I1381" s="7"/>
    </row>
    <row r="1382" spans="4:9" x14ac:dyDescent="0.25">
      <c r="D1382" s="14"/>
      <c r="E1382" s="7"/>
      <c r="F1382" s="1"/>
      <c r="H1382" s="14"/>
      <c r="I1382" s="7"/>
    </row>
    <row r="1383" spans="4:9" x14ac:dyDescent="0.25">
      <c r="D1383" s="14"/>
      <c r="E1383" s="7"/>
      <c r="F1383" s="1"/>
      <c r="H1383" s="14"/>
      <c r="I1383" s="7"/>
    </row>
    <row r="1384" spans="4:9" x14ac:dyDescent="0.25">
      <c r="D1384" s="14"/>
      <c r="E1384" s="7"/>
      <c r="F1384" s="1"/>
      <c r="H1384" s="14"/>
      <c r="I1384" s="7"/>
    </row>
    <row r="1385" spans="4:9" x14ac:dyDescent="0.25">
      <c r="D1385" s="14"/>
      <c r="E1385" s="7"/>
      <c r="F1385" s="1"/>
      <c r="H1385" s="14"/>
      <c r="I1385" s="7"/>
    </row>
    <row r="1386" spans="4:9" x14ac:dyDescent="0.25">
      <c r="D1386" s="14"/>
      <c r="E1386" s="7"/>
      <c r="F1386" s="1"/>
      <c r="H1386" s="14"/>
      <c r="I1386" s="7"/>
    </row>
    <row r="1387" spans="4:9" x14ac:dyDescent="0.25">
      <c r="D1387" s="14"/>
      <c r="E1387" s="7"/>
      <c r="F1387" s="1"/>
      <c r="H1387" s="14"/>
      <c r="I1387" s="7"/>
    </row>
    <row r="1388" spans="4:9" x14ac:dyDescent="0.25">
      <c r="D1388" s="14"/>
      <c r="E1388" s="7"/>
      <c r="F1388" s="1"/>
      <c r="H1388" s="14"/>
      <c r="I1388" s="7"/>
    </row>
    <row r="1389" spans="4:9" x14ac:dyDescent="0.25">
      <c r="D1389" s="14"/>
      <c r="E1389" s="7"/>
      <c r="F1389" s="1"/>
      <c r="H1389" s="14"/>
      <c r="I1389" s="7"/>
    </row>
    <row r="1390" spans="4:9" x14ac:dyDescent="0.25">
      <c r="D1390" s="14"/>
      <c r="E1390" s="7"/>
      <c r="F1390" s="1"/>
      <c r="H1390" s="14"/>
      <c r="I1390" s="7"/>
    </row>
    <row r="1391" spans="4:9" x14ac:dyDescent="0.25">
      <c r="D1391" s="14"/>
      <c r="E1391" s="7"/>
      <c r="F1391" s="1"/>
      <c r="H1391" s="14"/>
      <c r="I1391" s="7"/>
    </row>
    <row r="1392" spans="4:9" x14ac:dyDescent="0.25">
      <c r="D1392" s="14"/>
      <c r="E1392" s="7"/>
      <c r="F1392" s="1"/>
      <c r="H1392" s="14"/>
      <c r="I1392" s="7"/>
    </row>
    <row r="1393" spans="4:9" x14ac:dyDescent="0.25">
      <c r="D1393" s="14"/>
      <c r="E1393" s="7"/>
      <c r="F1393" s="1"/>
      <c r="H1393" s="14"/>
      <c r="I1393" s="7"/>
    </row>
    <row r="1394" spans="4:9" x14ac:dyDescent="0.25">
      <c r="D1394" s="14"/>
      <c r="E1394" s="7"/>
      <c r="F1394" s="1"/>
      <c r="H1394" s="14"/>
      <c r="I1394" s="7"/>
    </row>
    <row r="1395" spans="4:9" x14ac:dyDescent="0.25">
      <c r="D1395" s="14"/>
      <c r="E1395" s="7"/>
      <c r="F1395" s="1"/>
      <c r="H1395" s="14"/>
      <c r="I1395" s="7"/>
    </row>
    <row r="1396" spans="4:9" x14ac:dyDescent="0.25">
      <c r="D1396" s="14"/>
      <c r="E1396" s="7"/>
      <c r="F1396" s="1"/>
      <c r="H1396" s="14"/>
      <c r="I1396" s="7"/>
    </row>
    <row r="1397" spans="4:9" x14ac:dyDescent="0.25">
      <c r="D1397" s="14"/>
      <c r="E1397" s="7"/>
      <c r="F1397" s="1"/>
      <c r="H1397" s="14"/>
      <c r="I1397" s="7"/>
    </row>
    <row r="1398" spans="4:9" x14ac:dyDescent="0.25">
      <c r="D1398" s="14"/>
      <c r="E1398" s="7"/>
      <c r="F1398" s="1"/>
      <c r="H1398" s="14"/>
      <c r="I1398" s="7"/>
    </row>
    <row r="1399" spans="4:9" x14ac:dyDescent="0.25">
      <c r="D1399" s="14"/>
      <c r="E1399" s="7"/>
      <c r="F1399" s="1"/>
      <c r="H1399" s="14"/>
      <c r="I1399" s="7"/>
    </row>
    <row r="1400" spans="4:9" x14ac:dyDescent="0.25">
      <c r="D1400" s="14"/>
      <c r="E1400" s="7"/>
      <c r="F1400" s="1"/>
      <c r="H1400" s="14"/>
      <c r="I1400" s="7"/>
    </row>
    <row r="1401" spans="4:9" x14ac:dyDescent="0.25">
      <c r="D1401" s="14"/>
      <c r="E1401" s="7"/>
      <c r="F1401" s="1"/>
      <c r="H1401" s="14"/>
      <c r="I1401" s="7"/>
    </row>
    <row r="1402" spans="4:9" x14ac:dyDescent="0.25">
      <c r="D1402" s="14"/>
      <c r="E1402" s="7"/>
      <c r="F1402" s="1"/>
      <c r="H1402" s="14"/>
      <c r="I1402" s="7"/>
    </row>
    <row r="1403" spans="4:9" x14ac:dyDescent="0.25">
      <c r="D1403" s="14"/>
      <c r="E1403" s="7"/>
      <c r="F1403" s="1"/>
      <c r="H1403" s="14"/>
      <c r="I1403" s="7"/>
    </row>
    <row r="1404" spans="4:9" x14ac:dyDescent="0.25">
      <c r="D1404" s="14"/>
      <c r="E1404" s="7"/>
      <c r="F1404" s="1"/>
      <c r="H1404" s="14"/>
      <c r="I1404" s="7"/>
    </row>
    <row r="1405" spans="4:9" x14ac:dyDescent="0.25">
      <c r="D1405" s="14"/>
      <c r="E1405" s="7"/>
      <c r="F1405" s="1"/>
      <c r="H1405" s="14"/>
      <c r="I1405" s="7"/>
    </row>
    <row r="1406" spans="4:9" x14ac:dyDescent="0.25">
      <c r="D1406" s="14"/>
      <c r="E1406" s="7"/>
      <c r="F1406" s="1"/>
      <c r="H1406" s="14"/>
      <c r="I1406" s="7"/>
    </row>
    <row r="1407" spans="4:9" x14ac:dyDescent="0.25">
      <c r="D1407" s="14"/>
      <c r="E1407" s="7"/>
      <c r="F1407" s="1"/>
      <c r="H1407" s="14"/>
      <c r="I1407" s="7"/>
    </row>
    <row r="1408" spans="4:9" x14ac:dyDescent="0.25">
      <c r="D1408" s="14"/>
      <c r="E1408" s="7"/>
      <c r="F1408" s="1"/>
      <c r="H1408" s="14"/>
      <c r="I1408" s="7"/>
    </row>
    <row r="1409" spans="4:9" x14ac:dyDescent="0.25">
      <c r="D1409" s="14"/>
      <c r="E1409" s="7"/>
      <c r="F1409" s="1"/>
      <c r="H1409" s="14"/>
      <c r="I1409" s="7"/>
    </row>
    <row r="1410" spans="4:9" x14ac:dyDescent="0.25">
      <c r="D1410" s="14"/>
      <c r="E1410" s="7"/>
      <c r="F1410" s="1"/>
      <c r="H1410" s="14"/>
      <c r="I1410" s="7"/>
    </row>
    <row r="1411" spans="4:9" x14ac:dyDescent="0.25">
      <c r="D1411" s="14"/>
      <c r="E1411" s="7"/>
      <c r="F1411" s="1"/>
      <c r="H1411" s="14"/>
      <c r="I1411" s="7"/>
    </row>
    <row r="1412" spans="4:9" x14ac:dyDescent="0.25">
      <c r="D1412" s="14"/>
      <c r="E1412" s="7"/>
      <c r="F1412" s="1"/>
      <c r="H1412" s="14"/>
      <c r="I1412" s="7"/>
    </row>
    <row r="1413" spans="4:9" x14ac:dyDescent="0.25">
      <c r="D1413" s="14"/>
      <c r="E1413" s="7"/>
      <c r="F1413" s="1"/>
      <c r="H1413" s="14"/>
      <c r="I1413" s="7"/>
    </row>
    <row r="1414" spans="4:9" x14ac:dyDescent="0.25">
      <c r="D1414" s="14"/>
      <c r="E1414" s="7"/>
      <c r="F1414" s="1"/>
      <c r="H1414" s="14"/>
      <c r="I1414" s="7"/>
    </row>
    <row r="1415" spans="4:9" x14ac:dyDescent="0.25">
      <c r="D1415" s="14"/>
      <c r="E1415" s="7"/>
      <c r="F1415" s="1"/>
      <c r="H1415" s="14"/>
      <c r="I1415" s="7"/>
    </row>
    <row r="1416" spans="4:9" x14ac:dyDescent="0.25">
      <c r="D1416" s="14"/>
      <c r="E1416" s="7"/>
      <c r="F1416" s="1"/>
      <c r="H1416" s="14"/>
      <c r="I1416" s="7"/>
    </row>
    <row r="1417" spans="4:9" x14ac:dyDescent="0.25">
      <c r="D1417" s="14"/>
      <c r="E1417" s="7"/>
      <c r="F1417" s="1"/>
      <c r="H1417" s="14"/>
      <c r="I1417" s="7"/>
    </row>
    <row r="1418" spans="4:9" x14ac:dyDescent="0.25">
      <c r="D1418" s="14"/>
      <c r="E1418" s="7"/>
      <c r="F1418" s="1"/>
      <c r="H1418" s="14"/>
      <c r="I1418" s="7"/>
    </row>
    <row r="1419" spans="4:9" x14ac:dyDescent="0.25">
      <c r="D1419" s="14"/>
      <c r="E1419" s="7"/>
      <c r="F1419" s="1"/>
      <c r="H1419" s="14"/>
      <c r="I1419" s="7"/>
    </row>
    <row r="1420" spans="4:9" x14ac:dyDescent="0.25">
      <c r="D1420" s="14"/>
      <c r="E1420" s="7"/>
      <c r="F1420" s="1"/>
      <c r="H1420" s="14"/>
      <c r="I1420" s="7"/>
    </row>
    <row r="1421" spans="4:9" x14ac:dyDescent="0.25">
      <c r="D1421" s="14"/>
      <c r="E1421" s="7"/>
      <c r="F1421" s="1"/>
      <c r="H1421" s="14"/>
      <c r="I1421" s="7"/>
    </row>
    <row r="1422" spans="4:9" x14ac:dyDescent="0.25">
      <c r="D1422" s="14"/>
      <c r="E1422" s="7"/>
      <c r="F1422" s="1"/>
      <c r="H1422" s="14"/>
      <c r="I1422" s="7"/>
    </row>
    <row r="1423" spans="4:9" x14ac:dyDescent="0.25">
      <c r="D1423" s="14"/>
      <c r="E1423" s="7"/>
      <c r="F1423" s="1"/>
      <c r="H1423" s="14"/>
      <c r="I1423" s="7"/>
    </row>
    <row r="1424" spans="4:9" x14ac:dyDescent="0.25">
      <c r="D1424" s="14"/>
      <c r="E1424" s="7"/>
      <c r="F1424" s="1"/>
      <c r="H1424" s="14"/>
      <c r="I1424" s="7"/>
    </row>
    <row r="1425" spans="4:9" x14ac:dyDescent="0.25">
      <c r="D1425" s="14"/>
      <c r="E1425" s="7"/>
      <c r="F1425" s="1"/>
      <c r="H1425" s="14"/>
      <c r="I1425" s="7"/>
    </row>
    <row r="1426" spans="4:9" x14ac:dyDescent="0.25">
      <c r="D1426" s="14"/>
      <c r="E1426" s="7"/>
      <c r="F1426" s="1"/>
      <c r="H1426" s="14"/>
      <c r="I1426" s="7"/>
    </row>
    <row r="1427" spans="4:9" x14ac:dyDescent="0.25">
      <c r="D1427" s="14"/>
      <c r="E1427" s="7"/>
      <c r="F1427" s="1"/>
      <c r="H1427" s="14"/>
      <c r="I1427" s="7"/>
    </row>
    <row r="1428" spans="4:9" x14ac:dyDescent="0.25">
      <c r="D1428" s="14"/>
      <c r="E1428" s="7"/>
      <c r="F1428" s="1"/>
      <c r="H1428" s="14"/>
      <c r="I1428" s="7"/>
    </row>
    <row r="1429" spans="4:9" x14ac:dyDescent="0.25">
      <c r="D1429" s="14"/>
      <c r="E1429" s="7"/>
      <c r="F1429" s="1"/>
      <c r="H1429" s="14"/>
      <c r="I1429" s="7"/>
    </row>
    <row r="1430" spans="4:9" x14ac:dyDescent="0.25">
      <c r="D1430" s="14"/>
      <c r="E1430" s="7"/>
      <c r="F1430" s="1"/>
      <c r="H1430" s="14"/>
      <c r="I1430" s="7"/>
    </row>
    <row r="1431" spans="4:9" x14ac:dyDescent="0.25">
      <c r="D1431" s="14"/>
      <c r="E1431" s="7"/>
      <c r="F1431" s="1"/>
      <c r="H1431" s="14"/>
      <c r="I1431" s="7"/>
    </row>
    <row r="1432" spans="4:9" x14ac:dyDescent="0.25">
      <c r="D1432" s="14"/>
      <c r="E1432" s="7"/>
      <c r="F1432" s="1"/>
      <c r="H1432" s="14"/>
      <c r="I1432" s="7"/>
    </row>
    <row r="1433" spans="4:9" x14ac:dyDescent="0.25">
      <c r="D1433" s="14"/>
      <c r="E1433" s="7"/>
      <c r="F1433" s="1"/>
      <c r="H1433" s="14"/>
      <c r="I1433" s="7"/>
    </row>
    <row r="1434" spans="4:9" x14ac:dyDescent="0.25">
      <c r="D1434" s="14"/>
      <c r="E1434" s="7"/>
      <c r="F1434" s="1"/>
      <c r="H1434" s="14"/>
      <c r="I1434" s="7"/>
    </row>
    <row r="1435" spans="4:9" x14ac:dyDescent="0.25">
      <c r="D1435" s="14"/>
      <c r="E1435" s="7"/>
      <c r="F1435" s="1"/>
      <c r="H1435" s="14"/>
      <c r="I1435" s="7"/>
    </row>
    <row r="1436" spans="4:9" x14ac:dyDescent="0.25">
      <c r="D1436" s="14"/>
      <c r="E1436" s="7"/>
      <c r="F1436" s="1"/>
      <c r="H1436" s="14"/>
      <c r="I1436" s="7"/>
    </row>
    <row r="1437" spans="4:9" x14ac:dyDescent="0.25">
      <c r="D1437" s="14"/>
      <c r="E1437" s="7"/>
      <c r="F1437" s="1"/>
      <c r="H1437" s="14"/>
      <c r="I1437" s="7"/>
    </row>
    <row r="1438" spans="4:9" x14ac:dyDescent="0.25">
      <c r="D1438" s="14"/>
      <c r="E1438" s="7"/>
      <c r="F1438" s="1"/>
      <c r="H1438" s="14"/>
      <c r="I1438" s="7"/>
    </row>
    <row r="1439" spans="4:9" x14ac:dyDescent="0.25">
      <c r="D1439" s="14"/>
      <c r="E1439" s="7"/>
      <c r="F1439" s="1"/>
      <c r="H1439" s="14"/>
      <c r="I1439" s="7"/>
    </row>
    <row r="1440" spans="4:9" x14ac:dyDescent="0.25">
      <c r="D1440" s="14"/>
      <c r="E1440" s="7"/>
      <c r="F1440" s="1"/>
      <c r="H1440" s="14"/>
      <c r="I1440" s="7"/>
    </row>
    <row r="1441" spans="4:9" x14ac:dyDescent="0.25">
      <c r="D1441" s="14"/>
      <c r="E1441" s="7"/>
      <c r="F1441" s="1"/>
      <c r="H1441" s="14"/>
      <c r="I1441" s="7"/>
    </row>
    <row r="1442" spans="4:9" x14ac:dyDescent="0.25">
      <c r="D1442" s="14"/>
      <c r="E1442" s="7"/>
      <c r="F1442" s="1"/>
      <c r="H1442" s="14"/>
      <c r="I1442" s="7"/>
    </row>
    <row r="1443" spans="4:9" x14ac:dyDescent="0.25">
      <c r="D1443" s="14"/>
      <c r="E1443" s="7"/>
      <c r="F1443" s="1"/>
      <c r="H1443" s="14"/>
      <c r="I1443" s="7"/>
    </row>
    <row r="1444" spans="4:9" x14ac:dyDescent="0.25">
      <c r="D1444" s="14"/>
      <c r="E1444" s="7"/>
      <c r="F1444" s="1"/>
      <c r="H1444" s="14"/>
      <c r="I1444" s="7"/>
    </row>
    <row r="1445" spans="4:9" x14ac:dyDescent="0.25">
      <c r="D1445" s="14"/>
      <c r="E1445" s="7"/>
      <c r="F1445" s="1"/>
      <c r="H1445" s="14"/>
      <c r="I1445" s="7"/>
    </row>
    <row r="1446" spans="4:9" x14ac:dyDescent="0.25">
      <c r="D1446" s="14"/>
      <c r="E1446" s="7"/>
      <c r="F1446" s="1"/>
      <c r="H1446" s="14"/>
      <c r="I1446" s="7"/>
    </row>
    <row r="1447" spans="4:9" x14ac:dyDescent="0.25">
      <c r="D1447" s="14"/>
      <c r="E1447" s="7"/>
      <c r="F1447" s="1"/>
      <c r="H1447" s="14"/>
      <c r="I1447" s="7"/>
    </row>
    <row r="1448" spans="4:9" x14ac:dyDescent="0.25">
      <c r="D1448" s="14"/>
      <c r="E1448" s="7"/>
      <c r="F1448" s="1"/>
      <c r="H1448" s="14"/>
      <c r="I1448" s="7"/>
    </row>
    <row r="1449" spans="4:9" x14ac:dyDescent="0.25">
      <c r="D1449" s="14"/>
      <c r="E1449" s="7"/>
      <c r="F1449" s="1"/>
      <c r="H1449" s="14"/>
      <c r="I1449" s="7"/>
    </row>
    <row r="1450" spans="4:9" x14ac:dyDescent="0.25">
      <c r="D1450" s="14"/>
      <c r="E1450" s="7"/>
      <c r="F1450" s="1"/>
      <c r="H1450" s="14"/>
      <c r="I1450" s="7"/>
    </row>
    <row r="1451" spans="4:9" x14ac:dyDescent="0.25">
      <c r="D1451" s="14"/>
      <c r="E1451" s="7"/>
      <c r="F1451" s="1"/>
      <c r="H1451" s="14"/>
      <c r="I1451" s="7"/>
    </row>
    <row r="1452" spans="4:9" x14ac:dyDescent="0.25">
      <c r="D1452" s="14"/>
      <c r="E1452" s="7"/>
      <c r="F1452" s="1"/>
      <c r="H1452" s="14"/>
      <c r="I1452" s="7"/>
    </row>
    <row r="1453" spans="4:9" x14ac:dyDescent="0.25">
      <c r="D1453" s="14"/>
      <c r="E1453" s="7"/>
      <c r="F1453" s="1"/>
      <c r="H1453" s="14"/>
      <c r="I1453" s="7"/>
    </row>
    <row r="1454" spans="4:9" x14ac:dyDescent="0.25">
      <c r="D1454" s="14"/>
      <c r="E1454" s="7"/>
      <c r="F1454" s="1"/>
      <c r="H1454" s="14"/>
      <c r="I1454" s="7"/>
    </row>
    <row r="1455" spans="4:9" x14ac:dyDescent="0.25">
      <c r="D1455" s="14"/>
      <c r="E1455" s="7"/>
      <c r="F1455" s="1"/>
      <c r="H1455" s="14"/>
      <c r="I1455" s="7"/>
    </row>
    <row r="1456" spans="4:9" x14ac:dyDescent="0.25">
      <c r="D1456" s="14"/>
      <c r="E1456" s="7"/>
      <c r="F1456" s="1"/>
      <c r="H1456" s="14"/>
      <c r="I1456" s="7"/>
    </row>
    <row r="1457" spans="4:9" x14ac:dyDescent="0.25">
      <c r="D1457" s="14"/>
      <c r="E1457" s="7"/>
      <c r="F1457" s="1"/>
      <c r="H1457" s="14"/>
      <c r="I1457" s="7"/>
    </row>
    <row r="1458" spans="4:9" x14ac:dyDescent="0.25">
      <c r="D1458" s="14"/>
      <c r="E1458" s="7"/>
      <c r="F1458" s="1"/>
      <c r="H1458" s="14"/>
      <c r="I1458" s="7"/>
    </row>
    <row r="1459" spans="4:9" x14ac:dyDescent="0.25">
      <c r="D1459" s="14"/>
      <c r="E1459" s="7"/>
      <c r="F1459" s="1"/>
      <c r="H1459" s="14"/>
      <c r="I1459" s="7"/>
    </row>
    <row r="1460" spans="4:9" x14ac:dyDescent="0.25">
      <c r="D1460" s="14"/>
      <c r="E1460" s="7"/>
      <c r="F1460" s="1"/>
      <c r="H1460" s="14"/>
      <c r="I1460" s="7"/>
    </row>
    <row r="1461" spans="4:9" x14ac:dyDescent="0.25">
      <c r="D1461" s="14"/>
      <c r="E1461" s="7"/>
      <c r="F1461" s="1"/>
      <c r="H1461" s="14"/>
      <c r="I1461" s="7"/>
    </row>
    <row r="1462" spans="4:9" x14ac:dyDescent="0.25">
      <c r="D1462" s="14"/>
      <c r="E1462" s="7"/>
      <c r="F1462" s="1"/>
      <c r="H1462" s="14"/>
      <c r="I1462" s="7"/>
    </row>
    <row r="1463" spans="4:9" x14ac:dyDescent="0.25">
      <c r="D1463" s="14"/>
      <c r="E1463" s="7"/>
      <c r="F1463" s="1"/>
      <c r="H1463" s="14"/>
      <c r="I1463" s="7"/>
    </row>
    <row r="1464" spans="4:9" x14ac:dyDescent="0.25">
      <c r="D1464" s="14"/>
      <c r="E1464" s="7"/>
      <c r="F1464" s="1"/>
      <c r="H1464" s="14"/>
      <c r="I1464" s="7"/>
    </row>
    <row r="1465" spans="4:9" x14ac:dyDescent="0.25">
      <c r="D1465" s="14"/>
      <c r="E1465" s="7"/>
      <c r="F1465" s="1"/>
      <c r="H1465" s="14"/>
      <c r="I1465" s="7"/>
    </row>
    <row r="1466" spans="4:9" x14ac:dyDescent="0.25">
      <c r="D1466" s="14"/>
      <c r="E1466" s="7"/>
      <c r="F1466" s="1"/>
      <c r="H1466" s="14"/>
      <c r="I1466" s="7"/>
    </row>
    <row r="1467" spans="4:9" x14ac:dyDescent="0.25">
      <c r="D1467" s="14"/>
      <c r="E1467" s="7"/>
      <c r="F1467" s="1"/>
      <c r="H1467" s="14"/>
      <c r="I1467" s="7"/>
    </row>
    <row r="1468" spans="4:9" x14ac:dyDescent="0.25">
      <c r="D1468" s="14"/>
      <c r="E1468" s="7"/>
      <c r="F1468" s="1"/>
      <c r="H1468" s="14"/>
      <c r="I1468" s="7"/>
    </row>
    <row r="1469" spans="4:9" x14ac:dyDescent="0.25">
      <c r="D1469" s="14"/>
      <c r="E1469" s="7"/>
      <c r="F1469" s="1"/>
      <c r="H1469" s="14"/>
      <c r="I1469" s="7"/>
    </row>
    <row r="1470" spans="4:9" x14ac:dyDescent="0.25">
      <c r="D1470" s="14"/>
      <c r="E1470" s="7"/>
      <c r="F1470" s="1"/>
      <c r="H1470" s="14"/>
      <c r="I1470" s="7"/>
    </row>
    <row r="1471" spans="4:9" x14ac:dyDescent="0.25">
      <c r="D1471" s="14"/>
      <c r="E1471" s="7"/>
      <c r="F1471" s="1"/>
      <c r="H1471" s="14"/>
      <c r="I1471" s="7"/>
    </row>
    <row r="1472" spans="4:9" x14ac:dyDescent="0.25">
      <c r="D1472" s="14"/>
      <c r="E1472" s="7"/>
      <c r="F1472" s="1"/>
      <c r="H1472" s="14"/>
      <c r="I1472" s="7"/>
    </row>
    <row r="1473" spans="4:9" x14ac:dyDescent="0.25">
      <c r="D1473" s="14"/>
      <c r="E1473" s="7"/>
      <c r="F1473" s="1"/>
      <c r="H1473" s="14"/>
      <c r="I1473" s="7"/>
    </row>
    <row r="1474" spans="4:9" x14ac:dyDescent="0.25">
      <c r="D1474" s="14"/>
      <c r="E1474" s="7"/>
      <c r="F1474" s="1"/>
      <c r="H1474" s="14"/>
      <c r="I1474" s="7"/>
    </row>
    <row r="1475" spans="4:9" x14ac:dyDescent="0.25">
      <c r="D1475" s="14"/>
      <c r="E1475" s="7"/>
      <c r="F1475" s="1"/>
      <c r="H1475" s="14"/>
      <c r="I1475" s="7"/>
    </row>
    <row r="1476" spans="4:9" x14ac:dyDescent="0.25">
      <c r="D1476" s="14"/>
      <c r="E1476" s="7"/>
      <c r="F1476" s="1"/>
      <c r="H1476" s="14"/>
      <c r="I1476" s="7"/>
    </row>
    <row r="1477" spans="4:9" x14ac:dyDescent="0.25">
      <c r="D1477" s="14"/>
      <c r="E1477" s="7"/>
      <c r="F1477" s="1"/>
      <c r="H1477" s="14"/>
      <c r="I1477" s="7"/>
    </row>
    <row r="1478" spans="4:9" x14ac:dyDescent="0.25">
      <c r="D1478" s="14"/>
      <c r="E1478" s="7"/>
      <c r="F1478" s="1"/>
      <c r="H1478" s="14"/>
      <c r="I1478" s="7"/>
    </row>
    <row r="1479" spans="4:9" x14ac:dyDescent="0.25">
      <c r="D1479" s="14"/>
      <c r="E1479" s="7"/>
      <c r="F1479" s="1"/>
      <c r="H1479" s="14"/>
      <c r="I1479" s="7"/>
    </row>
    <row r="1480" spans="4:9" x14ac:dyDescent="0.25">
      <c r="D1480" s="14"/>
      <c r="E1480" s="7"/>
      <c r="F1480" s="1"/>
      <c r="H1480" s="14"/>
      <c r="I1480" s="7"/>
    </row>
    <row r="1481" spans="4:9" x14ac:dyDescent="0.25">
      <c r="D1481" s="14"/>
      <c r="E1481" s="7"/>
      <c r="F1481" s="1"/>
      <c r="H1481" s="14"/>
      <c r="I1481" s="7"/>
    </row>
    <row r="1482" spans="4:9" x14ac:dyDescent="0.25">
      <c r="D1482" s="14"/>
      <c r="E1482" s="7"/>
      <c r="F1482" s="1"/>
      <c r="H1482" s="14"/>
      <c r="I1482" s="7"/>
    </row>
    <row r="1483" spans="4:9" x14ac:dyDescent="0.25">
      <c r="D1483" s="14"/>
      <c r="E1483" s="7"/>
      <c r="F1483" s="1"/>
      <c r="H1483" s="14"/>
      <c r="I1483" s="7"/>
    </row>
    <row r="1484" spans="4:9" x14ac:dyDescent="0.25">
      <c r="D1484" s="14"/>
      <c r="E1484" s="7"/>
      <c r="F1484" s="1"/>
      <c r="H1484" s="14"/>
      <c r="I1484" s="7"/>
    </row>
    <row r="1485" spans="4:9" x14ac:dyDescent="0.25">
      <c r="D1485" s="14"/>
      <c r="E1485" s="7"/>
      <c r="F1485" s="1"/>
      <c r="H1485" s="14"/>
      <c r="I1485" s="7"/>
    </row>
    <row r="1486" spans="4:9" x14ac:dyDescent="0.25">
      <c r="D1486" s="14"/>
      <c r="E1486" s="7"/>
      <c r="F1486" s="1"/>
      <c r="H1486" s="14"/>
      <c r="I1486" s="7"/>
    </row>
    <row r="1487" spans="4:9" x14ac:dyDescent="0.25">
      <c r="D1487" s="14"/>
      <c r="E1487" s="7"/>
      <c r="F1487" s="1"/>
      <c r="H1487" s="14"/>
      <c r="I1487" s="7"/>
    </row>
    <row r="1488" spans="4:9" x14ac:dyDescent="0.25">
      <c r="D1488" s="14"/>
      <c r="E1488" s="7"/>
      <c r="F1488" s="1"/>
      <c r="H1488" s="14"/>
      <c r="I1488" s="7"/>
    </row>
    <row r="1489" spans="4:9" x14ac:dyDescent="0.25">
      <c r="D1489" s="14"/>
      <c r="E1489" s="7"/>
      <c r="F1489" s="1"/>
      <c r="H1489" s="14"/>
      <c r="I1489" s="7"/>
    </row>
    <row r="1490" spans="4:9" x14ac:dyDescent="0.25">
      <c r="D1490" s="14"/>
      <c r="E1490" s="7"/>
      <c r="F1490" s="1"/>
      <c r="H1490" s="14"/>
      <c r="I1490" s="7"/>
    </row>
    <row r="1491" spans="4:9" x14ac:dyDescent="0.25">
      <c r="D1491" s="14"/>
      <c r="E1491" s="7"/>
      <c r="F1491" s="1"/>
      <c r="H1491" s="14"/>
      <c r="I1491" s="7"/>
    </row>
    <row r="1492" spans="4:9" x14ac:dyDescent="0.25">
      <c r="D1492" s="14"/>
      <c r="E1492" s="7"/>
      <c r="F1492" s="1"/>
      <c r="H1492" s="14"/>
      <c r="I1492" s="7"/>
    </row>
    <row r="1493" spans="4:9" x14ac:dyDescent="0.25">
      <c r="D1493" s="14"/>
      <c r="E1493" s="7"/>
      <c r="F1493" s="1"/>
      <c r="H1493" s="14"/>
      <c r="I1493" s="7"/>
    </row>
    <row r="1494" spans="4:9" x14ac:dyDescent="0.25">
      <c r="D1494" s="14"/>
      <c r="E1494" s="7"/>
      <c r="F1494" s="1"/>
      <c r="H1494" s="14"/>
      <c r="I1494" s="7"/>
    </row>
    <row r="1495" spans="4:9" x14ac:dyDescent="0.25">
      <c r="D1495" s="14"/>
      <c r="E1495" s="7"/>
      <c r="F1495" s="1"/>
      <c r="H1495" s="14"/>
      <c r="I1495" s="7"/>
    </row>
    <row r="1496" spans="4:9" x14ac:dyDescent="0.25">
      <c r="D1496" s="14"/>
      <c r="E1496" s="7"/>
      <c r="F1496" s="1"/>
      <c r="H1496" s="14"/>
      <c r="I1496" s="7"/>
    </row>
    <row r="1497" spans="4:9" x14ac:dyDescent="0.25">
      <c r="D1497" s="14"/>
      <c r="E1497" s="7"/>
      <c r="F1497" s="1"/>
      <c r="H1497" s="14"/>
      <c r="I1497" s="7"/>
    </row>
    <row r="1498" spans="4:9" x14ac:dyDescent="0.25">
      <c r="D1498" s="14"/>
      <c r="E1498" s="7"/>
      <c r="F1498" s="1"/>
      <c r="H1498" s="14"/>
      <c r="I1498" s="7"/>
    </row>
    <row r="1499" spans="4:9" x14ac:dyDescent="0.25">
      <c r="D1499" s="14"/>
      <c r="E1499" s="7"/>
      <c r="F1499" s="1"/>
      <c r="H1499" s="14"/>
      <c r="I1499" s="7"/>
    </row>
    <row r="1500" spans="4:9" x14ac:dyDescent="0.25">
      <c r="D1500" s="14"/>
      <c r="E1500" s="7"/>
      <c r="F1500" s="1"/>
      <c r="H1500" s="14"/>
      <c r="I1500" s="7"/>
    </row>
    <row r="1501" spans="4:9" x14ac:dyDescent="0.25">
      <c r="D1501" s="14"/>
      <c r="E1501" s="7"/>
      <c r="F1501" s="1"/>
      <c r="H1501" s="14"/>
      <c r="I1501" s="7"/>
    </row>
    <row r="1502" spans="4:9" x14ac:dyDescent="0.25">
      <c r="D1502" s="14"/>
      <c r="E1502" s="7"/>
      <c r="F1502" s="1"/>
      <c r="H1502" s="14"/>
      <c r="I1502" s="7"/>
    </row>
    <row r="1503" spans="4:9" x14ac:dyDescent="0.25">
      <c r="D1503" s="14"/>
      <c r="E1503" s="7"/>
      <c r="F1503" s="1"/>
      <c r="H1503" s="14"/>
      <c r="I1503" s="7"/>
    </row>
    <row r="1504" spans="4:9" x14ac:dyDescent="0.25">
      <c r="D1504" s="14"/>
      <c r="E1504" s="7"/>
      <c r="F1504" s="1"/>
      <c r="H1504" s="14"/>
      <c r="I1504" s="7"/>
    </row>
    <row r="1505" spans="4:9" x14ac:dyDescent="0.25">
      <c r="D1505" s="14"/>
      <c r="E1505" s="7"/>
      <c r="F1505" s="1"/>
      <c r="H1505" s="14"/>
      <c r="I1505" s="7"/>
    </row>
    <row r="1506" spans="4:9" x14ac:dyDescent="0.25">
      <c r="D1506" s="14"/>
      <c r="E1506" s="7"/>
      <c r="F1506" s="1"/>
      <c r="H1506" s="14"/>
      <c r="I1506" s="7"/>
    </row>
    <row r="1507" spans="4:9" x14ac:dyDescent="0.25">
      <c r="D1507" s="14"/>
      <c r="E1507" s="7"/>
      <c r="F1507" s="1"/>
      <c r="H1507" s="14"/>
      <c r="I1507" s="7"/>
    </row>
    <row r="1508" spans="4:9" x14ac:dyDescent="0.25">
      <c r="D1508" s="14"/>
      <c r="E1508" s="7"/>
      <c r="F1508" s="1"/>
      <c r="H1508" s="14"/>
      <c r="I1508" s="7"/>
    </row>
    <row r="1509" spans="4:9" x14ac:dyDescent="0.25">
      <c r="D1509" s="14"/>
      <c r="E1509" s="7"/>
      <c r="F1509" s="1"/>
      <c r="H1509" s="14"/>
      <c r="I1509" s="7"/>
    </row>
    <row r="1510" spans="4:9" x14ac:dyDescent="0.25">
      <c r="D1510" s="14"/>
      <c r="E1510" s="7"/>
      <c r="F1510" s="1"/>
      <c r="H1510" s="14"/>
      <c r="I1510" s="7"/>
    </row>
    <row r="1511" spans="4:9" x14ac:dyDescent="0.25">
      <c r="D1511" s="14"/>
      <c r="E1511" s="7"/>
      <c r="F1511" s="1"/>
      <c r="H1511" s="14"/>
      <c r="I1511" s="7"/>
    </row>
    <row r="1512" spans="4:9" x14ac:dyDescent="0.25">
      <c r="D1512" s="14"/>
      <c r="E1512" s="7"/>
      <c r="F1512" s="1"/>
      <c r="H1512" s="14"/>
      <c r="I1512" s="7"/>
    </row>
    <row r="1513" spans="4:9" x14ac:dyDescent="0.25">
      <c r="D1513" s="14"/>
      <c r="E1513" s="7"/>
      <c r="F1513" s="1"/>
      <c r="H1513" s="14"/>
      <c r="I1513" s="7"/>
    </row>
    <row r="1514" spans="4:9" x14ac:dyDescent="0.25">
      <c r="D1514" s="14"/>
      <c r="E1514" s="7"/>
      <c r="F1514" s="1"/>
      <c r="H1514" s="14"/>
      <c r="I1514" s="7"/>
    </row>
    <row r="1515" spans="4:9" x14ac:dyDescent="0.25">
      <c r="D1515" s="14"/>
      <c r="E1515" s="7"/>
      <c r="F1515" s="1"/>
      <c r="H1515" s="14"/>
      <c r="I1515" s="7"/>
    </row>
    <row r="1516" spans="4:9" x14ac:dyDescent="0.25">
      <c r="D1516" s="14"/>
      <c r="E1516" s="7"/>
      <c r="F1516" s="1"/>
      <c r="H1516" s="14"/>
      <c r="I1516" s="7"/>
    </row>
    <row r="1517" spans="4:9" x14ac:dyDescent="0.25">
      <c r="D1517" s="14"/>
      <c r="E1517" s="7"/>
      <c r="F1517" s="1"/>
      <c r="H1517" s="14"/>
      <c r="I1517" s="7"/>
    </row>
    <row r="1518" spans="4:9" x14ac:dyDescent="0.25">
      <c r="D1518" s="14"/>
      <c r="E1518" s="7"/>
      <c r="F1518" s="1"/>
      <c r="H1518" s="14"/>
      <c r="I1518" s="7"/>
    </row>
    <row r="1519" spans="4:9" x14ac:dyDescent="0.25">
      <c r="D1519" s="14"/>
      <c r="E1519" s="7"/>
      <c r="F1519" s="1"/>
      <c r="H1519" s="14"/>
      <c r="I1519" s="7"/>
    </row>
    <row r="1520" spans="4:9" x14ac:dyDescent="0.25">
      <c r="D1520" s="14"/>
      <c r="E1520" s="7"/>
      <c r="F1520" s="1"/>
      <c r="H1520" s="14"/>
      <c r="I1520" s="7"/>
    </row>
    <row r="1521" spans="4:9" x14ac:dyDescent="0.25">
      <c r="D1521" s="14"/>
      <c r="E1521" s="7"/>
      <c r="F1521" s="1"/>
      <c r="H1521" s="14"/>
      <c r="I1521" s="7"/>
    </row>
    <row r="1522" spans="4:9" x14ac:dyDescent="0.25">
      <c r="D1522" s="14"/>
      <c r="E1522" s="7"/>
      <c r="F1522" s="1"/>
      <c r="H1522" s="14"/>
      <c r="I1522" s="7"/>
    </row>
    <row r="1523" spans="4:9" x14ac:dyDescent="0.25">
      <c r="D1523" s="14"/>
      <c r="E1523" s="7"/>
      <c r="F1523" s="1"/>
      <c r="H1523" s="14"/>
      <c r="I1523" s="7"/>
    </row>
    <row r="1524" spans="4:9" x14ac:dyDescent="0.25">
      <c r="D1524" s="14"/>
      <c r="E1524" s="7"/>
      <c r="F1524" s="1"/>
      <c r="H1524" s="14"/>
      <c r="I1524" s="7"/>
    </row>
    <row r="1525" spans="4:9" x14ac:dyDescent="0.25">
      <c r="D1525" s="14"/>
      <c r="E1525" s="7"/>
      <c r="F1525" s="1"/>
      <c r="H1525" s="14"/>
      <c r="I1525" s="7"/>
    </row>
    <row r="1526" spans="4:9" x14ac:dyDescent="0.25">
      <c r="D1526" s="14"/>
      <c r="E1526" s="7"/>
      <c r="F1526" s="1"/>
      <c r="H1526" s="14"/>
      <c r="I1526" s="7"/>
    </row>
    <row r="1527" spans="4:9" x14ac:dyDescent="0.25">
      <c r="D1527" s="14"/>
      <c r="E1527" s="7"/>
      <c r="F1527" s="1"/>
      <c r="H1527" s="14"/>
      <c r="I1527" s="7"/>
    </row>
    <row r="1528" spans="4:9" x14ac:dyDescent="0.25">
      <c r="D1528" s="14"/>
      <c r="E1528" s="7"/>
      <c r="F1528" s="1"/>
      <c r="H1528" s="14"/>
      <c r="I1528" s="7"/>
    </row>
    <row r="1529" spans="4:9" x14ac:dyDescent="0.25">
      <c r="D1529" s="14"/>
      <c r="E1529" s="7"/>
      <c r="F1529" s="1"/>
      <c r="H1529" s="14"/>
      <c r="I1529" s="7"/>
    </row>
    <row r="1530" spans="4:9" x14ac:dyDescent="0.25">
      <c r="D1530" s="14"/>
      <c r="E1530" s="7"/>
      <c r="F1530" s="1"/>
      <c r="H1530" s="14"/>
      <c r="I1530" s="7"/>
    </row>
    <row r="1531" spans="4:9" x14ac:dyDescent="0.25">
      <c r="D1531" s="14"/>
      <c r="E1531" s="7"/>
      <c r="F1531" s="1"/>
      <c r="H1531" s="14"/>
      <c r="I1531" s="7"/>
    </row>
    <row r="1532" spans="4:9" x14ac:dyDescent="0.25">
      <c r="D1532" s="14"/>
      <c r="E1532" s="7"/>
      <c r="F1532" s="1"/>
      <c r="H1532" s="14"/>
      <c r="I1532" s="7"/>
    </row>
    <row r="1533" spans="4:9" x14ac:dyDescent="0.25">
      <c r="D1533" s="14"/>
      <c r="E1533" s="7"/>
      <c r="F1533" s="1"/>
      <c r="H1533" s="14"/>
      <c r="I1533" s="7"/>
    </row>
    <row r="1534" spans="4:9" x14ac:dyDescent="0.25">
      <c r="D1534" s="14"/>
      <c r="E1534" s="7"/>
      <c r="F1534" s="1"/>
      <c r="H1534" s="14"/>
      <c r="I1534" s="7"/>
    </row>
    <row r="1535" spans="4:9" x14ac:dyDescent="0.25">
      <c r="D1535" s="14"/>
      <c r="E1535" s="7"/>
      <c r="F1535" s="1"/>
      <c r="H1535" s="14"/>
      <c r="I1535" s="7"/>
    </row>
    <row r="1536" spans="4:9" x14ac:dyDescent="0.25">
      <c r="D1536" s="14"/>
      <c r="E1536" s="7"/>
      <c r="F1536" s="1"/>
      <c r="H1536" s="14"/>
      <c r="I1536" s="7"/>
    </row>
    <row r="1537" spans="4:9" x14ac:dyDescent="0.25">
      <c r="D1537" s="14"/>
      <c r="E1537" s="7"/>
      <c r="F1537" s="1"/>
      <c r="H1537" s="14"/>
      <c r="I1537" s="7"/>
    </row>
    <row r="1538" spans="4:9" x14ac:dyDescent="0.25">
      <c r="D1538" s="14"/>
      <c r="E1538" s="7"/>
      <c r="F1538" s="1"/>
      <c r="H1538" s="14"/>
      <c r="I1538" s="7"/>
    </row>
    <row r="1539" spans="4:9" x14ac:dyDescent="0.25">
      <c r="D1539" s="14"/>
      <c r="E1539" s="7"/>
      <c r="F1539" s="1"/>
      <c r="H1539" s="14"/>
      <c r="I1539" s="7"/>
    </row>
    <row r="1540" spans="4:9" x14ac:dyDescent="0.25">
      <c r="D1540" s="14"/>
      <c r="E1540" s="7"/>
      <c r="F1540" s="1"/>
      <c r="H1540" s="14"/>
      <c r="I1540" s="7"/>
    </row>
    <row r="1541" spans="4:9" x14ac:dyDescent="0.25">
      <c r="D1541" s="14"/>
      <c r="E1541" s="7"/>
      <c r="F1541" s="1"/>
      <c r="H1541" s="14"/>
      <c r="I1541" s="7"/>
    </row>
    <row r="1542" spans="4:9" x14ac:dyDescent="0.25">
      <c r="D1542" s="14"/>
      <c r="E1542" s="7"/>
      <c r="F1542" s="1"/>
      <c r="H1542" s="14"/>
      <c r="I1542" s="7"/>
    </row>
    <row r="1543" spans="4:9" x14ac:dyDescent="0.25">
      <c r="D1543" s="14"/>
      <c r="E1543" s="7"/>
      <c r="F1543" s="1"/>
      <c r="H1543" s="14"/>
      <c r="I1543" s="7"/>
    </row>
    <row r="1544" spans="4:9" x14ac:dyDescent="0.25">
      <c r="D1544" s="14"/>
      <c r="E1544" s="7"/>
      <c r="F1544" s="1"/>
      <c r="H1544" s="14"/>
      <c r="I1544" s="7"/>
    </row>
    <row r="1545" spans="4:9" x14ac:dyDescent="0.25">
      <c r="D1545" s="14"/>
      <c r="E1545" s="7"/>
      <c r="F1545" s="1"/>
      <c r="H1545" s="14"/>
      <c r="I1545" s="7"/>
    </row>
    <row r="1546" spans="4:9" x14ac:dyDescent="0.25">
      <c r="D1546" s="14"/>
      <c r="E1546" s="7"/>
      <c r="F1546" s="1"/>
      <c r="H1546" s="14"/>
      <c r="I1546" s="7"/>
    </row>
    <row r="1547" spans="4:9" x14ac:dyDescent="0.25">
      <c r="D1547" s="14"/>
      <c r="E1547" s="7"/>
      <c r="F1547" s="1"/>
      <c r="H1547" s="14"/>
      <c r="I1547" s="7"/>
    </row>
    <row r="1548" spans="4:9" x14ac:dyDescent="0.25">
      <c r="D1548" s="14"/>
      <c r="E1548" s="7"/>
      <c r="F1548" s="1"/>
      <c r="H1548" s="14"/>
      <c r="I1548" s="7"/>
    </row>
    <row r="1549" spans="4:9" x14ac:dyDescent="0.25">
      <c r="D1549" s="14"/>
      <c r="E1549" s="7"/>
      <c r="F1549" s="1"/>
      <c r="H1549" s="14"/>
      <c r="I1549" s="7"/>
    </row>
    <row r="1550" spans="4:9" x14ac:dyDescent="0.25">
      <c r="D1550" s="14"/>
      <c r="E1550" s="7"/>
      <c r="F1550" s="1"/>
      <c r="H1550" s="14"/>
      <c r="I1550" s="7"/>
    </row>
    <row r="1551" spans="4:9" x14ac:dyDescent="0.25">
      <c r="D1551" s="14"/>
      <c r="E1551" s="7"/>
      <c r="F1551" s="1"/>
      <c r="H1551" s="14"/>
      <c r="I1551" s="7"/>
    </row>
    <row r="1552" spans="4:9" x14ac:dyDescent="0.25">
      <c r="D1552" s="14"/>
      <c r="E1552" s="7"/>
      <c r="F1552" s="1"/>
      <c r="H1552" s="14"/>
      <c r="I1552" s="7"/>
    </row>
    <row r="1553" spans="4:9" x14ac:dyDescent="0.25">
      <c r="D1553" s="14"/>
      <c r="E1553" s="7"/>
      <c r="F1553" s="1"/>
      <c r="H1553" s="14"/>
      <c r="I1553" s="7"/>
    </row>
    <row r="1554" spans="4:9" x14ac:dyDescent="0.25">
      <c r="D1554" s="14"/>
      <c r="E1554" s="7"/>
      <c r="F1554" s="1"/>
      <c r="H1554" s="14"/>
      <c r="I1554" s="7"/>
    </row>
    <row r="1555" spans="4:9" x14ac:dyDescent="0.25">
      <c r="D1555" s="14"/>
      <c r="E1555" s="7"/>
      <c r="F1555" s="1"/>
      <c r="H1555" s="14"/>
      <c r="I1555" s="7"/>
    </row>
    <row r="1556" spans="4:9" x14ac:dyDescent="0.25">
      <c r="D1556" s="14"/>
      <c r="E1556" s="7"/>
      <c r="F1556" s="1"/>
      <c r="H1556" s="14"/>
      <c r="I1556" s="7"/>
    </row>
    <row r="1557" spans="4:9" x14ac:dyDescent="0.25">
      <c r="D1557" s="14"/>
      <c r="E1557" s="7"/>
      <c r="F1557" s="1"/>
      <c r="H1557" s="14"/>
      <c r="I1557" s="7"/>
    </row>
    <row r="1558" spans="4:9" x14ac:dyDescent="0.25">
      <c r="D1558" s="14"/>
      <c r="E1558" s="7"/>
      <c r="F1558" s="1"/>
      <c r="H1558" s="14"/>
      <c r="I1558" s="7"/>
    </row>
    <row r="1559" spans="4:9" x14ac:dyDescent="0.25">
      <c r="D1559" s="14"/>
      <c r="E1559" s="7"/>
      <c r="F1559" s="1"/>
      <c r="H1559" s="14"/>
      <c r="I1559" s="7"/>
    </row>
    <row r="1560" spans="4:9" x14ac:dyDescent="0.25">
      <c r="D1560" s="14"/>
      <c r="E1560" s="7"/>
      <c r="F1560" s="1"/>
      <c r="H1560" s="14"/>
      <c r="I1560" s="7"/>
    </row>
    <row r="1561" spans="4:9" x14ac:dyDescent="0.25">
      <c r="D1561" s="14"/>
      <c r="E1561" s="7"/>
      <c r="F1561" s="1"/>
      <c r="H1561" s="14"/>
      <c r="I1561" s="7"/>
    </row>
    <row r="1562" spans="4:9" x14ac:dyDescent="0.25">
      <c r="D1562" s="14"/>
      <c r="E1562" s="7"/>
      <c r="F1562" s="1"/>
      <c r="H1562" s="14"/>
      <c r="I1562" s="7"/>
    </row>
    <row r="1563" spans="4:9" x14ac:dyDescent="0.25">
      <c r="D1563" s="14"/>
      <c r="E1563" s="7"/>
      <c r="F1563" s="1"/>
      <c r="H1563" s="14"/>
      <c r="I1563" s="7"/>
    </row>
    <row r="1564" spans="4:9" x14ac:dyDescent="0.25">
      <c r="D1564" s="14"/>
      <c r="E1564" s="7"/>
      <c r="F1564" s="1"/>
      <c r="H1564" s="14"/>
      <c r="I1564" s="7"/>
    </row>
    <row r="1565" spans="4:9" x14ac:dyDescent="0.25">
      <c r="D1565" s="14"/>
      <c r="E1565" s="7"/>
      <c r="F1565" s="1"/>
      <c r="H1565" s="14"/>
      <c r="I1565" s="7"/>
    </row>
    <row r="1566" spans="4:9" x14ac:dyDescent="0.25">
      <c r="D1566" s="14"/>
      <c r="E1566" s="7"/>
      <c r="F1566" s="1"/>
      <c r="H1566" s="14"/>
      <c r="I1566" s="7"/>
    </row>
    <row r="1567" spans="4:9" x14ac:dyDescent="0.25">
      <c r="D1567" s="14"/>
      <c r="E1567" s="7"/>
      <c r="F1567" s="1"/>
      <c r="H1567" s="14"/>
      <c r="I1567" s="7"/>
    </row>
    <row r="1568" spans="4:9" x14ac:dyDescent="0.25">
      <c r="D1568" s="14"/>
      <c r="E1568" s="7"/>
      <c r="F1568" s="1"/>
      <c r="H1568" s="14"/>
      <c r="I1568" s="7"/>
    </row>
    <row r="1569" spans="4:9" x14ac:dyDescent="0.25">
      <c r="D1569" s="14"/>
      <c r="E1569" s="7"/>
      <c r="F1569" s="1"/>
      <c r="H1569" s="14"/>
      <c r="I1569" s="7"/>
    </row>
    <row r="1570" spans="4:9" x14ac:dyDescent="0.25">
      <c r="D1570" s="14"/>
      <c r="E1570" s="7"/>
      <c r="F1570" s="1"/>
      <c r="H1570" s="14"/>
      <c r="I1570" s="7"/>
    </row>
    <row r="1571" spans="4:9" x14ac:dyDescent="0.25">
      <c r="D1571" s="14"/>
      <c r="E1571" s="7"/>
      <c r="F1571" s="1"/>
      <c r="H1571" s="14"/>
      <c r="I1571" s="7"/>
    </row>
    <row r="1572" spans="4:9" x14ac:dyDescent="0.25">
      <c r="D1572" s="14"/>
      <c r="E1572" s="7"/>
      <c r="F1572" s="1"/>
      <c r="H1572" s="14"/>
      <c r="I1572" s="7"/>
    </row>
    <row r="1573" spans="4:9" x14ac:dyDescent="0.25">
      <c r="D1573" s="14"/>
      <c r="E1573" s="7"/>
      <c r="F1573" s="1"/>
      <c r="H1573" s="14"/>
      <c r="I1573" s="7"/>
    </row>
    <row r="1574" spans="4:9" x14ac:dyDescent="0.25">
      <c r="D1574" s="14"/>
      <c r="E1574" s="7"/>
      <c r="F1574" s="1"/>
      <c r="H1574" s="14"/>
      <c r="I1574" s="7"/>
    </row>
    <row r="1575" spans="4:9" x14ac:dyDescent="0.25">
      <c r="D1575" s="14"/>
      <c r="E1575" s="7"/>
      <c r="F1575" s="1"/>
      <c r="H1575" s="14"/>
      <c r="I1575" s="7"/>
    </row>
    <row r="1576" spans="4:9" x14ac:dyDescent="0.25">
      <c r="D1576" s="14"/>
      <c r="E1576" s="7"/>
      <c r="F1576" s="1"/>
      <c r="H1576" s="14"/>
      <c r="I1576" s="7"/>
    </row>
    <row r="1577" spans="4:9" x14ac:dyDescent="0.25">
      <c r="D1577" s="14"/>
      <c r="E1577" s="7"/>
      <c r="F1577" s="1"/>
      <c r="H1577" s="14"/>
      <c r="I1577" s="7"/>
    </row>
    <row r="1578" spans="4:9" x14ac:dyDescent="0.25">
      <c r="D1578" s="14"/>
      <c r="E1578" s="7"/>
      <c r="F1578" s="1"/>
      <c r="H1578" s="14"/>
      <c r="I1578" s="7"/>
    </row>
    <row r="1579" spans="4:9" x14ac:dyDescent="0.25">
      <c r="D1579" s="14"/>
      <c r="E1579" s="7"/>
      <c r="F1579" s="1"/>
      <c r="H1579" s="14"/>
      <c r="I1579" s="7"/>
    </row>
    <row r="1580" spans="4:9" x14ac:dyDescent="0.25">
      <c r="D1580" s="14"/>
      <c r="E1580" s="7"/>
      <c r="F1580" s="1"/>
      <c r="H1580" s="14"/>
      <c r="I1580" s="7"/>
    </row>
    <row r="1581" spans="4:9" x14ac:dyDescent="0.25">
      <c r="D1581" s="14"/>
      <c r="E1581" s="7"/>
      <c r="F1581" s="1"/>
      <c r="H1581" s="14"/>
      <c r="I1581" s="7"/>
    </row>
    <row r="1582" spans="4:9" x14ac:dyDescent="0.25">
      <c r="D1582" s="14"/>
      <c r="E1582" s="7"/>
      <c r="F1582" s="1"/>
      <c r="H1582" s="14"/>
      <c r="I1582" s="7"/>
    </row>
    <row r="1583" spans="4:9" x14ac:dyDescent="0.25">
      <c r="D1583" s="14"/>
      <c r="E1583" s="7"/>
      <c r="F1583" s="1"/>
      <c r="H1583" s="14"/>
      <c r="I1583" s="7"/>
    </row>
    <row r="1584" spans="4:9" x14ac:dyDescent="0.25">
      <c r="D1584" s="14"/>
      <c r="E1584" s="7"/>
      <c r="F1584" s="1"/>
      <c r="H1584" s="14"/>
      <c r="I1584" s="7"/>
    </row>
    <row r="1585" spans="4:9" x14ac:dyDescent="0.25">
      <c r="D1585" s="14"/>
      <c r="E1585" s="7"/>
      <c r="F1585" s="1"/>
      <c r="H1585" s="14"/>
      <c r="I1585" s="7"/>
    </row>
    <row r="1586" spans="4:9" x14ac:dyDescent="0.25">
      <c r="D1586" s="14"/>
      <c r="E1586" s="7"/>
      <c r="F1586" s="1"/>
      <c r="H1586" s="14"/>
      <c r="I1586" s="7"/>
    </row>
    <row r="1587" spans="4:9" x14ac:dyDescent="0.25">
      <c r="D1587" s="14"/>
      <c r="E1587" s="7"/>
      <c r="F1587" s="1"/>
      <c r="H1587" s="14"/>
      <c r="I1587" s="7"/>
    </row>
    <row r="1588" spans="4:9" x14ac:dyDescent="0.25">
      <c r="D1588" s="14"/>
      <c r="E1588" s="7"/>
      <c r="F1588" s="1"/>
      <c r="H1588" s="14"/>
      <c r="I1588" s="7"/>
    </row>
    <row r="1589" spans="4:9" x14ac:dyDescent="0.25">
      <c r="D1589" s="14"/>
      <c r="E1589" s="7"/>
      <c r="F1589" s="1"/>
      <c r="H1589" s="14"/>
      <c r="I1589" s="7"/>
    </row>
    <row r="1590" spans="4:9" x14ac:dyDescent="0.25">
      <c r="D1590" s="14"/>
      <c r="E1590" s="7"/>
      <c r="F1590" s="1"/>
      <c r="H1590" s="14"/>
      <c r="I1590" s="7"/>
    </row>
    <row r="1591" spans="4:9" x14ac:dyDescent="0.25">
      <c r="D1591" s="14"/>
      <c r="E1591" s="7"/>
      <c r="F1591" s="1"/>
      <c r="H1591" s="14"/>
      <c r="I1591" s="7"/>
    </row>
    <row r="1592" spans="4:9" x14ac:dyDescent="0.25">
      <c r="D1592" s="14"/>
      <c r="E1592" s="7"/>
      <c r="F1592" s="1"/>
      <c r="H1592" s="14"/>
      <c r="I1592" s="7"/>
    </row>
    <row r="1593" spans="4:9" x14ac:dyDescent="0.25">
      <c r="D1593" s="14"/>
      <c r="E1593" s="7"/>
      <c r="F1593" s="1"/>
      <c r="H1593" s="14"/>
      <c r="I1593" s="7"/>
    </row>
    <row r="1594" spans="4:9" x14ac:dyDescent="0.25">
      <c r="D1594" s="14"/>
      <c r="E1594" s="7"/>
      <c r="F1594" s="1"/>
      <c r="H1594" s="14"/>
      <c r="I1594" s="7"/>
    </row>
    <row r="1595" spans="4:9" x14ac:dyDescent="0.25">
      <c r="D1595" s="14"/>
      <c r="E1595" s="7"/>
      <c r="F1595" s="1"/>
      <c r="H1595" s="14"/>
      <c r="I1595" s="7"/>
    </row>
    <row r="1596" spans="4:9" x14ac:dyDescent="0.25">
      <c r="D1596" s="14"/>
      <c r="E1596" s="7"/>
      <c r="F1596" s="1"/>
      <c r="H1596" s="14"/>
      <c r="I1596" s="7"/>
    </row>
    <row r="1597" spans="4:9" x14ac:dyDescent="0.25">
      <c r="D1597" s="14"/>
      <c r="E1597" s="7"/>
      <c r="F1597" s="1"/>
      <c r="H1597" s="14"/>
      <c r="I1597" s="7"/>
    </row>
    <row r="1598" spans="4:9" x14ac:dyDescent="0.25">
      <c r="D1598" s="14"/>
      <c r="E1598" s="7"/>
      <c r="F1598" s="1"/>
      <c r="H1598" s="14"/>
      <c r="I1598" s="7"/>
    </row>
    <row r="1599" spans="4:9" x14ac:dyDescent="0.25">
      <c r="D1599" s="14"/>
      <c r="E1599" s="7"/>
      <c r="F1599" s="1"/>
      <c r="H1599" s="14"/>
      <c r="I1599" s="7"/>
    </row>
    <row r="1600" spans="4:9" x14ac:dyDescent="0.25">
      <c r="D1600" s="14"/>
      <c r="E1600" s="7"/>
      <c r="F1600" s="1"/>
      <c r="H1600" s="14"/>
      <c r="I1600" s="7"/>
    </row>
    <row r="1601" spans="4:9" x14ac:dyDescent="0.25">
      <c r="D1601" s="14"/>
      <c r="E1601" s="7"/>
      <c r="F1601" s="1"/>
      <c r="H1601" s="14"/>
      <c r="I1601" s="7"/>
    </row>
    <row r="1602" spans="4:9" x14ac:dyDescent="0.25">
      <c r="D1602" s="14"/>
      <c r="E1602" s="7"/>
      <c r="F1602" s="1"/>
      <c r="H1602" s="14"/>
      <c r="I1602" s="7"/>
    </row>
    <row r="1603" spans="4:9" x14ac:dyDescent="0.25">
      <c r="D1603" s="14"/>
      <c r="E1603" s="7"/>
      <c r="F1603" s="1"/>
      <c r="H1603" s="14"/>
      <c r="I1603" s="7"/>
    </row>
    <row r="1604" spans="4:9" x14ac:dyDescent="0.25">
      <c r="D1604" s="14"/>
      <c r="E1604" s="7"/>
      <c r="F1604" s="1"/>
      <c r="H1604" s="14"/>
      <c r="I1604" s="7"/>
    </row>
    <row r="1605" spans="4:9" x14ac:dyDescent="0.25">
      <c r="D1605" s="14"/>
      <c r="E1605" s="7"/>
      <c r="F1605" s="1"/>
      <c r="H1605" s="14"/>
      <c r="I1605" s="7"/>
    </row>
    <row r="1606" spans="4:9" x14ac:dyDescent="0.25">
      <c r="D1606" s="14"/>
      <c r="E1606" s="7"/>
      <c r="F1606" s="1"/>
      <c r="H1606" s="14"/>
      <c r="I1606" s="7"/>
    </row>
    <row r="1607" spans="4:9" x14ac:dyDescent="0.25">
      <c r="D1607" s="14"/>
      <c r="E1607" s="7"/>
      <c r="F1607" s="1"/>
      <c r="H1607" s="14"/>
      <c r="I1607" s="7"/>
    </row>
    <row r="1608" spans="4:9" x14ac:dyDescent="0.25">
      <c r="D1608" s="14"/>
      <c r="E1608" s="7"/>
      <c r="F1608" s="1"/>
      <c r="H1608" s="14"/>
      <c r="I1608" s="7"/>
    </row>
    <row r="1609" spans="4:9" x14ac:dyDescent="0.25">
      <c r="D1609" s="14"/>
      <c r="E1609" s="7"/>
      <c r="F1609" s="1"/>
      <c r="H1609" s="14"/>
      <c r="I1609" s="7"/>
    </row>
    <row r="1610" spans="4:9" x14ac:dyDescent="0.25">
      <c r="D1610" s="14"/>
      <c r="E1610" s="7"/>
      <c r="F1610" s="1"/>
      <c r="H1610" s="14"/>
      <c r="I1610" s="7"/>
    </row>
    <row r="1611" spans="4:9" x14ac:dyDescent="0.25">
      <c r="D1611" s="14"/>
      <c r="E1611" s="7"/>
      <c r="F1611" s="1"/>
      <c r="H1611" s="14"/>
      <c r="I1611" s="7"/>
    </row>
    <row r="1612" spans="4:9" x14ac:dyDescent="0.25">
      <c r="D1612" s="14"/>
      <c r="E1612" s="7"/>
      <c r="F1612" s="1"/>
      <c r="H1612" s="14"/>
      <c r="I1612" s="7"/>
    </row>
    <row r="1613" spans="4:9" x14ac:dyDescent="0.25">
      <c r="D1613" s="14"/>
      <c r="E1613" s="7"/>
      <c r="F1613" s="1"/>
      <c r="H1613" s="14"/>
      <c r="I1613" s="7"/>
    </row>
    <row r="1614" spans="4:9" x14ac:dyDescent="0.25">
      <c r="D1614" s="14"/>
      <c r="E1614" s="7"/>
      <c r="F1614" s="1"/>
      <c r="H1614" s="14"/>
      <c r="I1614" s="7"/>
    </row>
    <row r="1615" spans="4:9" x14ac:dyDescent="0.25">
      <c r="D1615" s="14"/>
      <c r="E1615" s="7"/>
      <c r="F1615" s="1"/>
      <c r="H1615" s="14"/>
      <c r="I1615" s="7"/>
    </row>
    <row r="1616" spans="4:9" x14ac:dyDescent="0.25">
      <c r="D1616" s="14"/>
      <c r="E1616" s="7"/>
      <c r="F1616" s="1"/>
      <c r="H1616" s="14"/>
      <c r="I1616" s="7"/>
    </row>
    <row r="1617" spans="4:9" x14ac:dyDescent="0.25">
      <c r="D1617" s="14"/>
      <c r="E1617" s="7"/>
      <c r="F1617" s="1"/>
      <c r="H1617" s="14"/>
      <c r="I1617" s="7"/>
    </row>
    <row r="1618" spans="4:9" x14ac:dyDescent="0.25">
      <c r="D1618" s="14"/>
      <c r="E1618" s="7"/>
      <c r="F1618" s="1"/>
      <c r="H1618" s="14"/>
      <c r="I1618" s="7"/>
    </row>
    <row r="1619" spans="4:9" x14ac:dyDescent="0.25">
      <c r="D1619" s="14"/>
      <c r="E1619" s="7"/>
      <c r="F1619" s="1"/>
      <c r="H1619" s="14"/>
      <c r="I1619" s="7"/>
    </row>
    <row r="1620" spans="4:9" x14ac:dyDescent="0.25">
      <c r="D1620" s="14"/>
      <c r="E1620" s="7"/>
      <c r="F1620" s="1"/>
      <c r="H1620" s="14"/>
      <c r="I1620" s="7"/>
    </row>
    <row r="1621" spans="4:9" x14ac:dyDescent="0.25">
      <c r="D1621" s="14"/>
      <c r="E1621" s="7"/>
      <c r="F1621" s="1"/>
      <c r="H1621" s="14"/>
      <c r="I1621" s="7"/>
    </row>
    <row r="1622" spans="4:9" x14ac:dyDescent="0.25">
      <c r="D1622" s="14"/>
      <c r="E1622" s="7"/>
      <c r="F1622" s="1"/>
      <c r="H1622" s="14"/>
      <c r="I1622" s="7"/>
    </row>
    <row r="1623" spans="4:9" x14ac:dyDescent="0.25">
      <c r="D1623" s="14"/>
      <c r="E1623" s="7"/>
      <c r="F1623" s="1"/>
      <c r="H1623" s="14"/>
      <c r="I1623" s="7"/>
    </row>
    <row r="1624" spans="4:9" x14ac:dyDescent="0.25">
      <c r="D1624" s="14"/>
      <c r="E1624" s="7"/>
      <c r="F1624" s="1"/>
      <c r="H1624" s="14"/>
      <c r="I1624" s="7"/>
    </row>
    <row r="1625" spans="4:9" x14ac:dyDescent="0.25">
      <c r="D1625" s="14"/>
      <c r="E1625" s="7"/>
      <c r="F1625" s="1"/>
      <c r="H1625" s="14"/>
      <c r="I1625" s="7"/>
    </row>
    <row r="1626" spans="4:9" x14ac:dyDescent="0.25">
      <c r="D1626" s="14"/>
      <c r="E1626" s="7"/>
      <c r="F1626" s="1"/>
      <c r="H1626" s="14"/>
      <c r="I1626" s="7"/>
    </row>
    <row r="1627" spans="4:9" x14ac:dyDescent="0.25">
      <c r="D1627" s="14"/>
      <c r="E1627" s="7"/>
      <c r="F1627" s="1"/>
      <c r="H1627" s="14"/>
      <c r="I1627" s="7"/>
    </row>
    <row r="1628" spans="4:9" x14ac:dyDescent="0.25">
      <c r="D1628" s="14"/>
      <c r="E1628" s="7"/>
      <c r="F1628" s="1"/>
      <c r="H1628" s="14"/>
      <c r="I1628" s="7"/>
    </row>
    <row r="1629" spans="4:9" x14ac:dyDescent="0.25">
      <c r="D1629" s="14"/>
      <c r="E1629" s="7"/>
      <c r="F1629" s="1"/>
      <c r="H1629" s="14"/>
      <c r="I1629" s="7"/>
    </row>
    <row r="1630" spans="4:9" x14ac:dyDescent="0.25">
      <c r="D1630" s="14"/>
      <c r="E1630" s="7"/>
      <c r="F1630" s="1"/>
      <c r="H1630" s="14"/>
      <c r="I1630" s="7"/>
    </row>
    <row r="1631" spans="4:9" x14ac:dyDescent="0.25">
      <c r="D1631" s="14"/>
      <c r="E1631" s="7"/>
      <c r="F1631" s="1"/>
      <c r="H1631" s="14"/>
      <c r="I1631" s="7"/>
    </row>
    <row r="1632" spans="4:9" x14ac:dyDescent="0.25">
      <c r="D1632" s="14"/>
      <c r="E1632" s="7"/>
      <c r="F1632" s="1"/>
      <c r="H1632" s="14"/>
      <c r="I1632" s="7"/>
    </row>
    <row r="1633" spans="4:9" x14ac:dyDescent="0.25">
      <c r="D1633" s="14"/>
      <c r="E1633" s="7"/>
      <c r="F1633" s="1"/>
      <c r="H1633" s="14"/>
      <c r="I1633" s="7"/>
    </row>
    <row r="1634" spans="4:9" x14ac:dyDescent="0.25">
      <c r="D1634" s="14"/>
      <c r="E1634" s="7"/>
      <c r="F1634" s="1"/>
      <c r="H1634" s="14"/>
      <c r="I1634" s="7"/>
    </row>
    <row r="1635" spans="4:9" x14ac:dyDescent="0.25">
      <c r="D1635" s="14"/>
      <c r="E1635" s="7"/>
      <c r="F1635" s="1"/>
      <c r="H1635" s="14"/>
      <c r="I1635" s="7"/>
    </row>
    <row r="1636" spans="4:9" x14ac:dyDescent="0.25">
      <c r="D1636" s="14"/>
      <c r="E1636" s="7"/>
      <c r="F1636" s="1"/>
      <c r="H1636" s="14"/>
      <c r="I1636" s="7"/>
    </row>
    <row r="1637" spans="4:9" x14ac:dyDescent="0.25">
      <c r="D1637" s="14"/>
      <c r="E1637" s="7"/>
      <c r="F1637" s="1"/>
      <c r="H1637" s="14"/>
      <c r="I1637" s="7"/>
    </row>
    <row r="1638" spans="4:9" x14ac:dyDescent="0.25">
      <c r="D1638" s="14"/>
      <c r="E1638" s="7"/>
      <c r="F1638" s="1"/>
      <c r="H1638" s="14"/>
      <c r="I1638" s="7"/>
    </row>
    <row r="1639" spans="4:9" x14ac:dyDescent="0.25">
      <c r="D1639" s="14"/>
      <c r="E1639" s="7"/>
      <c r="F1639" s="1"/>
      <c r="H1639" s="14"/>
      <c r="I1639" s="7"/>
    </row>
    <row r="1640" spans="4:9" x14ac:dyDescent="0.25">
      <c r="D1640" s="14"/>
      <c r="E1640" s="7"/>
      <c r="F1640" s="1"/>
      <c r="H1640" s="14"/>
      <c r="I1640" s="7"/>
    </row>
    <row r="1641" spans="4:9" x14ac:dyDescent="0.25">
      <c r="D1641" s="14"/>
      <c r="E1641" s="7"/>
      <c r="F1641" s="1"/>
      <c r="H1641" s="14"/>
      <c r="I1641" s="7"/>
    </row>
    <row r="1642" spans="4:9" x14ac:dyDescent="0.25">
      <c r="D1642" s="14"/>
      <c r="E1642" s="7"/>
      <c r="F1642" s="1"/>
      <c r="H1642" s="14"/>
      <c r="I1642" s="7"/>
    </row>
    <row r="1643" spans="4:9" x14ac:dyDescent="0.25">
      <c r="D1643" s="14"/>
      <c r="E1643" s="7"/>
      <c r="F1643" s="1"/>
      <c r="H1643" s="14"/>
      <c r="I1643" s="7"/>
    </row>
    <row r="1644" spans="4:9" x14ac:dyDescent="0.25">
      <c r="D1644" s="14"/>
      <c r="E1644" s="7"/>
      <c r="F1644" s="1"/>
      <c r="H1644" s="14"/>
      <c r="I1644" s="7"/>
    </row>
    <row r="1645" spans="4:9" x14ac:dyDescent="0.25">
      <c r="D1645" s="14"/>
      <c r="E1645" s="7"/>
      <c r="F1645" s="1"/>
      <c r="H1645" s="14"/>
      <c r="I1645" s="7"/>
    </row>
    <row r="1646" spans="4:9" x14ac:dyDescent="0.25">
      <c r="D1646" s="14"/>
      <c r="E1646" s="7"/>
      <c r="F1646" s="1"/>
      <c r="H1646" s="14"/>
      <c r="I1646" s="7"/>
    </row>
    <row r="1647" spans="4:9" x14ac:dyDescent="0.25">
      <c r="D1647" s="14"/>
      <c r="E1647" s="7"/>
      <c r="F1647" s="1"/>
      <c r="H1647" s="14"/>
      <c r="I1647" s="7"/>
    </row>
    <row r="1648" spans="4:9" x14ac:dyDescent="0.25">
      <c r="D1648" s="14"/>
      <c r="E1648" s="7"/>
      <c r="F1648" s="1"/>
      <c r="H1648" s="14"/>
      <c r="I1648" s="7"/>
    </row>
    <row r="1649" spans="4:9" x14ac:dyDescent="0.25">
      <c r="D1649" s="14"/>
      <c r="E1649" s="7"/>
      <c r="F1649" s="1"/>
      <c r="H1649" s="14"/>
      <c r="I1649" s="7"/>
    </row>
    <row r="1650" spans="4:9" x14ac:dyDescent="0.25">
      <c r="D1650" s="14"/>
      <c r="E1650" s="7"/>
      <c r="F1650" s="1"/>
      <c r="H1650" s="14"/>
      <c r="I1650" s="7"/>
    </row>
    <row r="1651" spans="4:9" x14ac:dyDescent="0.25">
      <c r="D1651" s="14"/>
      <c r="E1651" s="7"/>
      <c r="F1651" s="1"/>
      <c r="H1651" s="14"/>
      <c r="I1651" s="7"/>
    </row>
    <row r="1652" spans="4:9" x14ac:dyDescent="0.25">
      <c r="D1652" s="14"/>
      <c r="E1652" s="7"/>
      <c r="F1652" s="1"/>
      <c r="H1652" s="14"/>
      <c r="I1652" s="7"/>
    </row>
    <row r="1653" spans="4:9" x14ac:dyDescent="0.25">
      <c r="D1653" s="14"/>
      <c r="E1653" s="7"/>
      <c r="F1653" s="1"/>
      <c r="H1653" s="14"/>
      <c r="I1653" s="7"/>
    </row>
    <row r="1654" spans="4:9" x14ac:dyDescent="0.25">
      <c r="D1654" s="14"/>
      <c r="E1654" s="7"/>
      <c r="F1654" s="1"/>
      <c r="H1654" s="14"/>
      <c r="I1654" s="7"/>
    </row>
    <row r="1655" spans="4:9" x14ac:dyDescent="0.25">
      <c r="D1655" s="14"/>
      <c r="E1655" s="7"/>
      <c r="F1655" s="1"/>
      <c r="H1655" s="14"/>
      <c r="I1655" s="7"/>
    </row>
    <row r="1656" spans="4:9" x14ac:dyDescent="0.25">
      <c r="D1656" s="14"/>
      <c r="E1656" s="7"/>
      <c r="F1656" s="1"/>
      <c r="H1656" s="14"/>
      <c r="I1656" s="7"/>
    </row>
    <row r="1657" spans="4:9" x14ac:dyDescent="0.25">
      <c r="D1657" s="14"/>
      <c r="E1657" s="7"/>
      <c r="F1657" s="1"/>
      <c r="H1657" s="14"/>
      <c r="I1657" s="7"/>
    </row>
    <row r="1658" spans="4:9" x14ac:dyDescent="0.25">
      <c r="D1658" s="14"/>
      <c r="E1658" s="7"/>
      <c r="F1658" s="1"/>
      <c r="H1658" s="14"/>
      <c r="I1658" s="7"/>
    </row>
    <row r="1659" spans="4:9" x14ac:dyDescent="0.25">
      <c r="D1659" s="14"/>
      <c r="E1659" s="7"/>
      <c r="F1659" s="1"/>
      <c r="H1659" s="14"/>
      <c r="I1659" s="7"/>
    </row>
    <row r="1660" spans="4:9" x14ac:dyDescent="0.25">
      <c r="D1660" s="14"/>
      <c r="E1660" s="7"/>
      <c r="F1660" s="1"/>
      <c r="H1660" s="14"/>
      <c r="I1660" s="7"/>
    </row>
    <row r="1661" spans="4:9" x14ac:dyDescent="0.25">
      <c r="D1661" s="14"/>
      <c r="E1661" s="7"/>
      <c r="F1661" s="1"/>
      <c r="H1661" s="14"/>
      <c r="I1661" s="7"/>
    </row>
    <row r="1662" spans="4:9" x14ac:dyDescent="0.25">
      <c r="D1662" s="14"/>
      <c r="E1662" s="7"/>
      <c r="F1662" s="1"/>
      <c r="H1662" s="14"/>
      <c r="I1662" s="7"/>
    </row>
    <row r="1663" spans="4:9" x14ac:dyDescent="0.25">
      <c r="D1663" s="14"/>
      <c r="E1663" s="7"/>
      <c r="F1663" s="1"/>
      <c r="H1663" s="14"/>
      <c r="I1663" s="7"/>
    </row>
    <row r="1664" spans="4:9" x14ac:dyDescent="0.25">
      <c r="D1664" s="14"/>
      <c r="E1664" s="7"/>
      <c r="F1664" s="1"/>
      <c r="H1664" s="14"/>
      <c r="I1664" s="7"/>
    </row>
    <row r="1665" spans="4:9" x14ac:dyDescent="0.25">
      <c r="D1665" s="14"/>
      <c r="E1665" s="7"/>
      <c r="F1665" s="1"/>
      <c r="H1665" s="14"/>
      <c r="I1665" s="7"/>
    </row>
    <row r="1666" spans="4:9" x14ac:dyDescent="0.25">
      <c r="D1666" s="14"/>
      <c r="E1666" s="7"/>
      <c r="F1666" s="1"/>
      <c r="H1666" s="14"/>
      <c r="I1666" s="7"/>
    </row>
    <row r="1667" spans="4:9" x14ac:dyDescent="0.25">
      <c r="D1667" s="14"/>
      <c r="E1667" s="7"/>
      <c r="F1667" s="1"/>
      <c r="H1667" s="14"/>
      <c r="I1667" s="7"/>
    </row>
    <row r="1668" spans="4:9" x14ac:dyDescent="0.25">
      <c r="D1668" s="14"/>
      <c r="E1668" s="7"/>
      <c r="F1668" s="1"/>
      <c r="H1668" s="14"/>
      <c r="I1668" s="7"/>
    </row>
    <row r="1669" spans="4:9" x14ac:dyDescent="0.25">
      <c r="D1669" s="14"/>
      <c r="E1669" s="7"/>
      <c r="F1669" s="1"/>
      <c r="H1669" s="14"/>
      <c r="I1669" s="7"/>
    </row>
    <row r="1670" spans="4:9" x14ac:dyDescent="0.25">
      <c r="D1670" s="14"/>
      <c r="E1670" s="7"/>
      <c r="F1670" s="1"/>
      <c r="H1670" s="14"/>
      <c r="I1670" s="7"/>
    </row>
    <row r="1671" spans="4:9" x14ac:dyDescent="0.25">
      <c r="D1671" s="14"/>
      <c r="E1671" s="7"/>
      <c r="F1671" s="1"/>
      <c r="H1671" s="14"/>
      <c r="I1671" s="7"/>
    </row>
    <row r="1672" spans="4:9" x14ac:dyDescent="0.25">
      <c r="D1672" s="14"/>
      <c r="E1672" s="7"/>
      <c r="F1672" s="1"/>
      <c r="H1672" s="14"/>
      <c r="I1672" s="7"/>
    </row>
    <row r="1673" spans="4:9" x14ac:dyDescent="0.25">
      <c r="D1673" s="14"/>
      <c r="E1673" s="7"/>
      <c r="F1673" s="1"/>
      <c r="H1673" s="14"/>
      <c r="I1673" s="7"/>
    </row>
    <row r="1674" spans="4:9" x14ac:dyDescent="0.25">
      <c r="D1674" s="14"/>
      <c r="E1674" s="7"/>
      <c r="F1674" s="1"/>
      <c r="H1674" s="14"/>
      <c r="I1674" s="7"/>
    </row>
    <row r="1675" spans="4:9" x14ac:dyDescent="0.25">
      <c r="D1675" s="14"/>
      <c r="E1675" s="7"/>
      <c r="F1675" s="1"/>
      <c r="H1675" s="14"/>
      <c r="I1675" s="7"/>
    </row>
    <row r="1676" spans="4:9" x14ac:dyDescent="0.25">
      <c r="D1676" s="14"/>
      <c r="E1676" s="7"/>
      <c r="F1676" s="1"/>
      <c r="H1676" s="14"/>
      <c r="I1676" s="7"/>
    </row>
    <row r="1677" spans="4:9" x14ac:dyDescent="0.25">
      <c r="D1677" s="14"/>
      <c r="E1677" s="7"/>
      <c r="F1677" s="1"/>
      <c r="H1677" s="14"/>
      <c r="I1677" s="7"/>
    </row>
    <row r="1678" spans="4:9" x14ac:dyDescent="0.25">
      <c r="D1678" s="14"/>
      <c r="E1678" s="7"/>
      <c r="F1678" s="1"/>
      <c r="H1678" s="14"/>
      <c r="I1678" s="7"/>
    </row>
    <row r="1679" spans="4:9" x14ac:dyDescent="0.25">
      <c r="D1679" s="14"/>
      <c r="E1679" s="7"/>
      <c r="F1679" s="1"/>
      <c r="H1679" s="14"/>
      <c r="I1679" s="7"/>
    </row>
    <row r="1680" spans="4:9" x14ac:dyDescent="0.25">
      <c r="D1680" s="14"/>
      <c r="E1680" s="7"/>
      <c r="F1680" s="1"/>
      <c r="H1680" s="14"/>
      <c r="I1680" s="7"/>
    </row>
    <row r="1681" spans="4:9" x14ac:dyDescent="0.25">
      <c r="D1681" s="14"/>
      <c r="E1681" s="7"/>
      <c r="F1681" s="1"/>
      <c r="H1681" s="14"/>
      <c r="I1681" s="7"/>
    </row>
    <row r="1682" spans="4:9" x14ac:dyDescent="0.25">
      <c r="D1682" s="14"/>
      <c r="E1682" s="7"/>
      <c r="F1682" s="1"/>
      <c r="H1682" s="14"/>
      <c r="I1682" s="7"/>
    </row>
    <row r="1683" spans="4:9" x14ac:dyDescent="0.25">
      <c r="D1683" s="14"/>
      <c r="E1683" s="7"/>
      <c r="F1683" s="1"/>
      <c r="H1683" s="14"/>
      <c r="I1683" s="7"/>
    </row>
    <row r="1684" spans="4:9" x14ac:dyDescent="0.25">
      <c r="D1684" s="14"/>
      <c r="E1684" s="7"/>
      <c r="F1684" s="1"/>
      <c r="H1684" s="14"/>
      <c r="I1684" s="7"/>
    </row>
    <row r="1685" spans="4:9" x14ac:dyDescent="0.25">
      <c r="D1685" s="14"/>
      <c r="E1685" s="7"/>
      <c r="F1685" s="1"/>
      <c r="H1685" s="14"/>
      <c r="I1685" s="7"/>
    </row>
    <row r="1686" spans="4:9" x14ac:dyDescent="0.25">
      <c r="D1686" s="14"/>
      <c r="E1686" s="7"/>
      <c r="F1686" s="1"/>
      <c r="H1686" s="14"/>
      <c r="I1686" s="7"/>
    </row>
    <row r="1687" spans="4:9" x14ac:dyDescent="0.25">
      <c r="D1687" s="14"/>
      <c r="E1687" s="7"/>
      <c r="F1687" s="1"/>
      <c r="H1687" s="14"/>
      <c r="I1687" s="7"/>
    </row>
    <row r="1688" spans="4:9" x14ac:dyDescent="0.25">
      <c r="D1688" s="14"/>
      <c r="E1688" s="7"/>
      <c r="F1688" s="1"/>
      <c r="H1688" s="14"/>
      <c r="I1688" s="7"/>
    </row>
    <row r="1689" spans="4:9" x14ac:dyDescent="0.25">
      <c r="D1689" s="14"/>
      <c r="E1689" s="7"/>
      <c r="F1689" s="1"/>
      <c r="H1689" s="14"/>
      <c r="I1689" s="7"/>
    </row>
    <row r="1690" spans="4:9" x14ac:dyDescent="0.25">
      <c r="D1690" s="14"/>
      <c r="E1690" s="7"/>
      <c r="F1690" s="1"/>
      <c r="H1690" s="14"/>
      <c r="I1690" s="7"/>
    </row>
    <row r="1691" spans="4:9" x14ac:dyDescent="0.25">
      <c r="D1691" s="14"/>
      <c r="E1691" s="7"/>
      <c r="F1691" s="1"/>
      <c r="H1691" s="14"/>
      <c r="I1691" s="7"/>
    </row>
    <row r="1692" spans="4:9" x14ac:dyDescent="0.25">
      <c r="D1692" s="14"/>
      <c r="E1692" s="7"/>
      <c r="F1692" s="1"/>
      <c r="H1692" s="14"/>
      <c r="I1692" s="7"/>
    </row>
    <row r="1693" spans="4:9" x14ac:dyDescent="0.25">
      <c r="D1693" s="14"/>
      <c r="E1693" s="7"/>
      <c r="F1693" s="1"/>
      <c r="H1693" s="14"/>
      <c r="I1693" s="7"/>
    </row>
    <row r="1694" spans="4:9" x14ac:dyDescent="0.25">
      <c r="D1694" s="14"/>
      <c r="E1694" s="7"/>
      <c r="F1694" s="1"/>
      <c r="H1694" s="14"/>
      <c r="I1694" s="7"/>
    </row>
    <row r="1695" spans="4:9" x14ac:dyDescent="0.25">
      <c r="D1695" s="14"/>
      <c r="E1695" s="7"/>
      <c r="F1695" s="1"/>
      <c r="H1695" s="14"/>
      <c r="I1695" s="7"/>
    </row>
    <row r="1696" spans="4:9" x14ac:dyDescent="0.25">
      <c r="D1696" s="14"/>
      <c r="E1696" s="7"/>
      <c r="F1696" s="1"/>
      <c r="H1696" s="14"/>
      <c r="I1696" s="7"/>
    </row>
    <row r="1697" spans="4:9" x14ac:dyDescent="0.25">
      <c r="D1697" s="14"/>
      <c r="E1697" s="7"/>
      <c r="F1697" s="1"/>
      <c r="H1697" s="14"/>
      <c r="I1697" s="7"/>
    </row>
    <row r="1698" spans="4:9" x14ac:dyDescent="0.25">
      <c r="D1698" s="14"/>
      <c r="E1698" s="7"/>
      <c r="F1698" s="1"/>
      <c r="H1698" s="14"/>
      <c r="I1698" s="7"/>
    </row>
    <row r="1699" spans="4:9" x14ac:dyDescent="0.25">
      <c r="D1699" s="14"/>
      <c r="E1699" s="7"/>
      <c r="F1699" s="1"/>
      <c r="H1699" s="14"/>
      <c r="I1699" s="7"/>
    </row>
    <row r="1700" spans="4:9" x14ac:dyDescent="0.25">
      <c r="D1700" s="14"/>
      <c r="E1700" s="7"/>
      <c r="F1700" s="1"/>
      <c r="H1700" s="14"/>
      <c r="I1700" s="7"/>
    </row>
    <row r="1701" spans="4:9" x14ac:dyDescent="0.25">
      <c r="D1701" s="14"/>
      <c r="E1701" s="7"/>
      <c r="F1701" s="1"/>
      <c r="H1701" s="14"/>
      <c r="I1701" s="7"/>
    </row>
    <row r="1702" spans="4:9" x14ac:dyDescent="0.25">
      <c r="D1702" s="14"/>
      <c r="E1702" s="7"/>
      <c r="F1702" s="1"/>
      <c r="H1702" s="14"/>
      <c r="I1702" s="7"/>
    </row>
    <row r="1703" spans="4:9" x14ac:dyDescent="0.25">
      <c r="D1703" s="14"/>
      <c r="E1703" s="7"/>
      <c r="F1703" s="1"/>
      <c r="H1703" s="14"/>
      <c r="I1703" s="7"/>
    </row>
    <row r="1704" spans="4:9" x14ac:dyDescent="0.25">
      <c r="D1704" s="14"/>
      <c r="E1704" s="7"/>
      <c r="F1704" s="1"/>
      <c r="H1704" s="14"/>
      <c r="I1704" s="7"/>
    </row>
    <row r="1705" spans="4:9" x14ac:dyDescent="0.25">
      <c r="D1705" s="14"/>
      <c r="E1705" s="7"/>
      <c r="F1705" s="1"/>
      <c r="H1705" s="14"/>
      <c r="I1705" s="7"/>
    </row>
    <row r="1706" spans="4:9" x14ac:dyDescent="0.25">
      <c r="D1706" s="14"/>
      <c r="E1706" s="7"/>
      <c r="F1706" s="1"/>
      <c r="H1706" s="14"/>
      <c r="I1706" s="7"/>
    </row>
    <row r="1707" spans="4:9" x14ac:dyDescent="0.25">
      <c r="D1707" s="14"/>
      <c r="E1707" s="7"/>
      <c r="F1707" s="1"/>
      <c r="H1707" s="14"/>
      <c r="I1707" s="7"/>
    </row>
    <row r="1708" spans="4:9" x14ac:dyDescent="0.25">
      <c r="D1708" s="14"/>
      <c r="E1708" s="7"/>
      <c r="F1708" s="1"/>
      <c r="H1708" s="14"/>
      <c r="I1708" s="7"/>
    </row>
    <row r="1709" spans="4:9" x14ac:dyDescent="0.25">
      <c r="D1709" s="14"/>
      <c r="E1709" s="7"/>
      <c r="F1709" s="1"/>
      <c r="H1709" s="14"/>
      <c r="I1709" s="7"/>
    </row>
    <row r="1710" spans="4:9" x14ac:dyDescent="0.25">
      <c r="D1710" s="14"/>
      <c r="E1710" s="7"/>
      <c r="F1710" s="1"/>
      <c r="H1710" s="14"/>
      <c r="I1710" s="7"/>
    </row>
    <row r="1711" spans="4:9" x14ac:dyDescent="0.25">
      <c r="D1711" s="14"/>
      <c r="E1711" s="7"/>
      <c r="F1711" s="1"/>
      <c r="H1711" s="14"/>
      <c r="I1711" s="7"/>
    </row>
    <row r="1712" spans="4:9" x14ac:dyDescent="0.25">
      <c r="D1712" s="14"/>
      <c r="E1712" s="7"/>
      <c r="F1712" s="1"/>
      <c r="H1712" s="14"/>
      <c r="I1712" s="7"/>
    </row>
    <row r="1713" spans="4:9" x14ac:dyDescent="0.25">
      <c r="D1713" s="14"/>
      <c r="E1713" s="7"/>
      <c r="F1713" s="1"/>
      <c r="H1713" s="14"/>
      <c r="I1713" s="7"/>
    </row>
    <row r="1714" spans="4:9" x14ac:dyDescent="0.25">
      <c r="D1714" s="14"/>
      <c r="E1714" s="7"/>
      <c r="F1714" s="1"/>
      <c r="H1714" s="14"/>
      <c r="I1714" s="7"/>
    </row>
    <row r="1715" spans="4:9" x14ac:dyDescent="0.25">
      <c r="D1715" s="14"/>
      <c r="E1715" s="7"/>
      <c r="F1715" s="1"/>
      <c r="H1715" s="14"/>
      <c r="I1715" s="7"/>
    </row>
    <row r="1716" spans="4:9" x14ac:dyDescent="0.25">
      <c r="D1716" s="14"/>
      <c r="E1716" s="7"/>
      <c r="F1716" s="1"/>
      <c r="H1716" s="14"/>
      <c r="I1716" s="7"/>
    </row>
    <row r="1717" spans="4:9" x14ac:dyDescent="0.25">
      <c r="D1717" s="14"/>
      <c r="E1717" s="7"/>
      <c r="F1717" s="1"/>
      <c r="H1717" s="14"/>
      <c r="I1717" s="7"/>
    </row>
    <row r="1718" spans="4:9" x14ac:dyDescent="0.25">
      <c r="D1718" s="14"/>
      <c r="E1718" s="7"/>
      <c r="F1718" s="1"/>
      <c r="H1718" s="14"/>
      <c r="I1718" s="7"/>
    </row>
    <row r="1719" spans="4:9" x14ac:dyDescent="0.25">
      <c r="D1719" s="14"/>
      <c r="E1719" s="7"/>
      <c r="F1719" s="1"/>
      <c r="H1719" s="14"/>
      <c r="I1719" s="7"/>
    </row>
    <row r="1720" spans="4:9" x14ac:dyDescent="0.25">
      <c r="D1720" s="14"/>
      <c r="E1720" s="7"/>
      <c r="F1720" s="1"/>
      <c r="H1720" s="14"/>
      <c r="I1720" s="7"/>
    </row>
    <row r="1721" spans="4:9" x14ac:dyDescent="0.25">
      <c r="D1721" s="14"/>
      <c r="E1721" s="7"/>
      <c r="F1721" s="1"/>
      <c r="H1721" s="14"/>
      <c r="I1721" s="7"/>
    </row>
    <row r="1722" spans="4:9" x14ac:dyDescent="0.25">
      <c r="D1722" s="14"/>
      <c r="E1722" s="7"/>
      <c r="F1722" s="1"/>
      <c r="H1722" s="14"/>
      <c r="I1722" s="7"/>
    </row>
    <row r="1723" spans="4:9" x14ac:dyDescent="0.25">
      <c r="D1723" s="14"/>
      <c r="E1723" s="7"/>
      <c r="F1723" s="1"/>
      <c r="H1723" s="14"/>
      <c r="I1723" s="7"/>
    </row>
    <row r="1724" spans="4:9" x14ac:dyDescent="0.25">
      <c r="D1724" s="14"/>
      <c r="E1724" s="7"/>
      <c r="F1724" s="1"/>
      <c r="H1724" s="14"/>
      <c r="I1724" s="7"/>
    </row>
    <row r="1725" spans="4:9" x14ac:dyDescent="0.25">
      <c r="D1725" s="14"/>
      <c r="E1725" s="7"/>
      <c r="F1725" s="1"/>
      <c r="H1725" s="14"/>
      <c r="I1725" s="7"/>
    </row>
    <row r="1726" spans="4:9" x14ac:dyDescent="0.25">
      <c r="D1726" s="14"/>
      <c r="E1726" s="7"/>
      <c r="F1726" s="1"/>
      <c r="H1726" s="14"/>
      <c r="I1726" s="7"/>
    </row>
    <row r="1727" spans="4:9" x14ac:dyDescent="0.25">
      <c r="D1727" s="14"/>
      <c r="E1727" s="7"/>
      <c r="F1727" s="1"/>
      <c r="H1727" s="14"/>
      <c r="I1727" s="7"/>
    </row>
    <row r="1728" spans="4:9" x14ac:dyDescent="0.25">
      <c r="D1728" s="14"/>
      <c r="E1728" s="7"/>
      <c r="F1728" s="1"/>
      <c r="H1728" s="14"/>
      <c r="I1728" s="7"/>
    </row>
    <row r="1729" spans="4:9" x14ac:dyDescent="0.25">
      <c r="D1729" s="14"/>
      <c r="E1729" s="7"/>
      <c r="F1729" s="1"/>
      <c r="H1729" s="14"/>
      <c r="I1729" s="7"/>
    </row>
    <row r="1730" spans="4:9" x14ac:dyDescent="0.25">
      <c r="D1730" s="14"/>
      <c r="E1730" s="7"/>
      <c r="F1730" s="1"/>
      <c r="H1730" s="14"/>
      <c r="I1730" s="7"/>
    </row>
    <row r="1731" spans="4:9" x14ac:dyDescent="0.25">
      <c r="D1731" s="14"/>
      <c r="E1731" s="7"/>
      <c r="F1731" s="1"/>
      <c r="H1731" s="14"/>
      <c r="I1731" s="7"/>
    </row>
    <row r="1732" spans="4:9" x14ac:dyDescent="0.25">
      <c r="D1732" s="14"/>
      <c r="E1732" s="7"/>
      <c r="F1732" s="1"/>
      <c r="H1732" s="14"/>
      <c r="I1732" s="7"/>
    </row>
    <row r="1733" spans="4:9" x14ac:dyDescent="0.25">
      <c r="D1733" s="14"/>
      <c r="E1733" s="7"/>
      <c r="F1733" s="1"/>
      <c r="H1733" s="14"/>
      <c r="I1733" s="7"/>
    </row>
    <row r="1734" spans="4:9" x14ac:dyDescent="0.25">
      <c r="D1734" s="14"/>
      <c r="E1734" s="7"/>
      <c r="F1734" s="1"/>
      <c r="H1734" s="14"/>
      <c r="I1734" s="7"/>
    </row>
    <row r="1735" spans="4:9" x14ac:dyDescent="0.25">
      <c r="D1735" s="14"/>
      <c r="E1735" s="7"/>
      <c r="F1735" s="1"/>
      <c r="H1735" s="14"/>
      <c r="I1735" s="7"/>
    </row>
    <row r="1736" spans="4:9" x14ac:dyDescent="0.25">
      <c r="D1736" s="14"/>
      <c r="E1736" s="7"/>
      <c r="F1736" s="1"/>
      <c r="H1736" s="14"/>
      <c r="I1736" s="7"/>
    </row>
    <row r="1737" spans="4:9" x14ac:dyDescent="0.25">
      <c r="D1737" s="14"/>
      <c r="E1737" s="7"/>
      <c r="F1737" s="1"/>
      <c r="H1737" s="14"/>
      <c r="I1737" s="7"/>
    </row>
    <row r="1738" spans="4:9" x14ac:dyDescent="0.25">
      <c r="D1738" s="14"/>
      <c r="E1738" s="7"/>
      <c r="F1738" s="1"/>
      <c r="H1738" s="14"/>
      <c r="I1738" s="7"/>
    </row>
    <row r="1739" spans="4:9" x14ac:dyDescent="0.25">
      <c r="D1739" s="14"/>
      <c r="E1739" s="7"/>
      <c r="F1739" s="1"/>
      <c r="H1739" s="14"/>
      <c r="I1739" s="7"/>
    </row>
    <row r="1740" spans="4:9" x14ac:dyDescent="0.25">
      <c r="D1740" s="14"/>
      <c r="E1740" s="7"/>
      <c r="F1740" s="1"/>
      <c r="H1740" s="14"/>
      <c r="I1740" s="7"/>
    </row>
    <row r="1741" spans="4:9" x14ac:dyDescent="0.25">
      <c r="D1741" s="14"/>
      <c r="E1741" s="7"/>
      <c r="F1741" s="1"/>
      <c r="H1741" s="14"/>
      <c r="I1741" s="7"/>
    </row>
    <row r="1742" spans="4:9" x14ac:dyDescent="0.25">
      <c r="D1742" s="14"/>
      <c r="E1742" s="7"/>
      <c r="F1742" s="1"/>
      <c r="H1742" s="14"/>
      <c r="I1742" s="7"/>
    </row>
    <row r="1743" spans="4:9" x14ac:dyDescent="0.25">
      <c r="D1743" s="14"/>
      <c r="E1743" s="7"/>
      <c r="F1743" s="1"/>
      <c r="H1743" s="14"/>
      <c r="I1743" s="7"/>
    </row>
    <row r="1744" spans="4:9" x14ac:dyDescent="0.25">
      <c r="D1744" s="14"/>
      <c r="E1744" s="7"/>
      <c r="F1744" s="1"/>
      <c r="H1744" s="14"/>
      <c r="I1744" s="7"/>
    </row>
    <row r="1745" spans="4:9" x14ac:dyDescent="0.25">
      <c r="D1745" s="14"/>
      <c r="E1745" s="7"/>
      <c r="F1745" s="1"/>
      <c r="H1745" s="14"/>
      <c r="I1745" s="7"/>
    </row>
    <row r="1746" spans="4:9" x14ac:dyDescent="0.25">
      <c r="D1746" s="14"/>
      <c r="E1746" s="7"/>
      <c r="F1746" s="1"/>
      <c r="H1746" s="14"/>
      <c r="I1746" s="7"/>
    </row>
    <row r="1747" spans="4:9" x14ac:dyDescent="0.25">
      <c r="D1747" s="14"/>
      <c r="E1747" s="7"/>
      <c r="F1747" s="1"/>
      <c r="H1747" s="14"/>
      <c r="I1747" s="7"/>
    </row>
    <row r="1748" spans="4:9" x14ac:dyDescent="0.25">
      <c r="D1748" s="14"/>
      <c r="E1748" s="7"/>
      <c r="F1748" s="1"/>
      <c r="H1748" s="14"/>
      <c r="I1748" s="7"/>
    </row>
    <row r="1749" spans="4:9" x14ac:dyDescent="0.25">
      <c r="D1749" s="14"/>
      <c r="E1749" s="7"/>
      <c r="F1749" s="1"/>
      <c r="H1749" s="14"/>
      <c r="I1749" s="7"/>
    </row>
    <row r="1750" spans="4:9" x14ac:dyDescent="0.25">
      <c r="D1750" s="14"/>
      <c r="E1750" s="7"/>
      <c r="F1750" s="1"/>
      <c r="H1750" s="14"/>
      <c r="I1750" s="7"/>
    </row>
    <row r="1751" spans="4:9" x14ac:dyDescent="0.25">
      <c r="D1751" s="14"/>
      <c r="E1751" s="7"/>
      <c r="F1751" s="1"/>
      <c r="H1751" s="14"/>
      <c r="I1751" s="7"/>
    </row>
    <row r="1752" spans="4:9" x14ac:dyDescent="0.25">
      <c r="D1752" s="14"/>
      <c r="E1752" s="7"/>
      <c r="F1752" s="1"/>
      <c r="H1752" s="14"/>
      <c r="I1752" s="7"/>
    </row>
    <row r="1753" spans="4:9" x14ac:dyDescent="0.25">
      <c r="D1753" s="14"/>
      <c r="E1753" s="7"/>
      <c r="F1753" s="1"/>
      <c r="H1753" s="14"/>
      <c r="I1753" s="7"/>
    </row>
    <row r="1754" spans="4:9" x14ac:dyDescent="0.25">
      <c r="D1754" s="14"/>
      <c r="E1754" s="7"/>
      <c r="F1754" s="1"/>
      <c r="H1754" s="14"/>
      <c r="I1754" s="7"/>
    </row>
    <row r="1755" spans="4:9" x14ac:dyDescent="0.25">
      <c r="D1755" s="14"/>
      <c r="E1755" s="7"/>
      <c r="F1755" s="1"/>
      <c r="H1755" s="14"/>
      <c r="I1755" s="7"/>
    </row>
    <row r="1756" spans="4:9" x14ac:dyDescent="0.25">
      <c r="D1756" s="14"/>
      <c r="E1756" s="7"/>
      <c r="F1756" s="1"/>
      <c r="H1756" s="14"/>
      <c r="I1756" s="7"/>
    </row>
    <row r="1757" spans="4:9" x14ac:dyDescent="0.25">
      <c r="D1757" s="14"/>
      <c r="E1757" s="7"/>
      <c r="F1757" s="1"/>
      <c r="H1757" s="14"/>
      <c r="I1757" s="7"/>
    </row>
    <row r="1758" spans="4:9" x14ac:dyDescent="0.25">
      <c r="D1758" s="14"/>
      <c r="E1758" s="7"/>
      <c r="F1758" s="1"/>
      <c r="H1758" s="14"/>
      <c r="I1758" s="7"/>
    </row>
    <row r="1759" spans="4:9" x14ac:dyDescent="0.25">
      <c r="D1759" s="14"/>
      <c r="E1759" s="7"/>
      <c r="F1759" s="1"/>
      <c r="H1759" s="14"/>
      <c r="I1759" s="7"/>
    </row>
    <row r="1760" spans="4:9" x14ac:dyDescent="0.25">
      <c r="D1760" s="14"/>
      <c r="E1760" s="7"/>
      <c r="F1760" s="1"/>
      <c r="H1760" s="14"/>
      <c r="I1760" s="7"/>
    </row>
    <row r="1761" spans="4:9" x14ac:dyDescent="0.25">
      <c r="D1761" s="14"/>
      <c r="E1761" s="7"/>
      <c r="F1761" s="1"/>
      <c r="H1761" s="14"/>
      <c r="I1761" s="7"/>
    </row>
    <row r="1762" spans="4:9" x14ac:dyDescent="0.25">
      <c r="D1762" s="14"/>
      <c r="E1762" s="7"/>
      <c r="F1762" s="1"/>
      <c r="H1762" s="14"/>
      <c r="I1762" s="7"/>
    </row>
    <row r="1763" spans="4:9" x14ac:dyDescent="0.25">
      <c r="D1763" s="14"/>
      <c r="E1763" s="7"/>
      <c r="F1763" s="1"/>
      <c r="H1763" s="14"/>
      <c r="I1763" s="7"/>
    </row>
    <row r="1764" spans="4:9" x14ac:dyDescent="0.25">
      <c r="D1764" s="14"/>
      <c r="E1764" s="7"/>
      <c r="F1764" s="1"/>
      <c r="H1764" s="14"/>
      <c r="I1764" s="7"/>
    </row>
    <row r="1765" spans="4:9" x14ac:dyDescent="0.25">
      <c r="D1765" s="14"/>
      <c r="E1765" s="7"/>
      <c r="F1765" s="1"/>
      <c r="H1765" s="14"/>
      <c r="I1765" s="7"/>
    </row>
    <row r="1766" spans="4:9" x14ac:dyDescent="0.25">
      <c r="D1766" s="14"/>
      <c r="E1766" s="7"/>
      <c r="F1766" s="1"/>
      <c r="H1766" s="14"/>
      <c r="I1766" s="7"/>
    </row>
    <row r="1767" spans="4:9" x14ac:dyDescent="0.25">
      <c r="D1767" s="14"/>
      <c r="E1767" s="7"/>
      <c r="F1767" s="1"/>
      <c r="H1767" s="14"/>
      <c r="I1767" s="7"/>
    </row>
    <row r="1768" spans="4:9" x14ac:dyDescent="0.25">
      <c r="D1768" s="14"/>
      <c r="E1768" s="7"/>
      <c r="F1768" s="1"/>
      <c r="H1768" s="14"/>
      <c r="I1768" s="7"/>
    </row>
    <row r="1769" spans="4:9" x14ac:dyDescent="0.25">
      <c r="D1769" s="14"/>
      <c r="E1769" s="7"/>
      <c r="F1769" s="1"/>
      <c r="H1769" s="14"/>
      <c r="I1769" s="7"/>
    </row>
    <row r="1770" spans="4:9" x14ac:dyDescent="0.25">
      <c r="D1770" s="14"/>
      <c r="E1770" s="7"/>
      <c r="F1770" s="1"/>
      <c r="H1770" s="14"/>
      <c r="I1770" s="7"/>
    </row>
    <row r="1771" spans="4:9" x14ac:dyDescent="0.25">
      <c r="D1771" s="14"/>
      <c r="E1771" s="7"/>
      <c r="F1771" s="1"/>
      <c r="H1771" s="14"/>
      <c r="I1771" s="7"/>
    </row>
    <row r="1772" spans="4:9" x14ac:dyDescent="0.25">
      <c r="D1772" s="14"/>
      <c r="E1772" s="7"/>
      <c r="F1772" s="1"/>
      <c r="H1772" s="14"/>
      <c r="I1772" s="7"/>
    </row>
    <row r="1773" spans="4:9" x14ac:dyDescent="0.25">
      <c r="D1773" s="14"/>
      <c r="E1773" s="7"/>
      <c r="F1773" s="1"/>
      <c r="H1773" s="14"/>
      <c r="I1773" s="7"/>
    </row>
    <row r="1774" spans="4:9" x14ac:dyDescent="0.25">
      <c r="D1774" s="14"/>
      <c r="E1774" s="7"/>
      <c r="F1774" s="1"/>
      <c r="H1774" s="14"/>
      <c r="I1774" s="7"/>
    </row>
    <row r="1775" spans="4:9" x14ac:dyDescent="0.25">
      <c r="D1775" s="14"/>
      <c r="E1775" s="7"/>
      <c r="F1775" s="1"/>
      <c r="H1775" s="14"/>
      <c r="I1775" s="7"/>
    </row>
    <row r="1776" spans="4:9" x14ac:dyDescent="0.25">
      <c r="D1776" s="14"/>
      <c r="E1776" s="7"/>
      <c r="F1776" s="1"/>
      <c r="H1776" s="14"/>
      <c r="I1776" s="7"/>
    </row>
    <row r="1777" spans="4:9" x14ac:dyDescent="0.25">
      <c r="D1777" s="14"/>
      <c r="E1777" s="7"/>
      <c r="F1777" s="1"/>
      <c r="H1777" s="14"/>
      <c r="I1777" s="7"/>
    </row>
    <row r="1778" spans="4:9" x14ac:dyDescent="0.25">
      <c r="D1778" s="14"/>
      <c r="E1778" s="7"/>
      <c r="F1778" s="1"/>
      <c r="H1778" s="14"/>
      <c r="I1778" s="7"/>
    </row>
    <row r="1779" spans="4:9" x14ac:dyDescent="0.25">
      <c r="D1779" s="14"/>
      <c r="E1779" s="7"/>
      <c r="F1779" s="1"/>
      <c r="H1779" s="14"/>
      <c r="I1779" s="7"/>
    </row>
    <row r="1780" spans="4:9" x14ac:dyDescent="0.25">
      <c r="D1780" s="14"/>
      <c r="E1780" s="7"/>
      <c r="F1780" s="1"/>
      <c r="H1780" s="14"/>
      <c r="I1780" s="7"/>
    </row>
    <row r="1781" spans="4:9" x14ac:dyDescent="0.25">
      <c r="D1781" s="14"/>
      <c r="E1781" s="7"/>
      <c r="F1781" s="1"/>
      <c r="H1781" s="14"/>
      <c r="I1781" s="7"/>
    </row>
    <row r="1782" spans="4:9" x14ac:dyDescent="0.25">
      <c r="D1782" s="14"/>
      <c r="E1782" s="7"/>
      <c r="F1782" s="1"/>
      <c r="H1782" s="14"/>
      <c r="I1782" s="7"/>
    </row>
    <row r="1783" spans="4:9" x14ac:dyDescent="0.25">
      <c r="D1783" s="14"/>
      <c r="E1783" s="7"/>
      <c r="F1783" s="1"/>
      <c r="H1783" s="14"/>
      <c r="I1783" s="7"/>
    </row>
    <row r="1784" spans="4:9" x14ac:dyDescent="0.25">
      <c r="D1784" s="14"/>
      <c r="E1784" s="7"/>
      <c r="F1784" s="1"/>
      <c r="H1784" s="14"/>
      <c r="I1784" s="7"/>
    </row>
    <row r="1785" spans="4:9" x14ac:dyDescent="0.25">
      <c r="D1785" s="14"/>
      <c r="E1785" s="7"/>
      <c r="F1785" s="1"/>
      <c r="H1785" s="14"/>
      <c r="I1785" s="7"/>
    </row>
    <row r="1786" spans="4:9" x14ac:dyDescent="0.25">
      <c r="D1786" s="14"/>
      <c r="E1786" s="7"/>
      <c r="F1786" s="1"/>
      <c r="H1786" s="14"/>
      <c r="I1786" s="7"/>
    </row>
    <row r="1787" spans="4:9" x14ac:dyDescent="0.25">
      <c r="D1787" s="14"/>
      <c r="E1787" s="7"/>
      <c r="F1787" s="1"/>
      <c r="H1787" s="14"/>
      <c r="I1787" s="7"/>
    </row>
    <row r="1788" spans="4:9" x14ac:dyDescent="0.25">
      <c r="D1788" s="14"/>
      <c r="E1788" s="7"/>
      <c r="F1788" s="1"/>
      <c r="H1788" s="14"/>
      <c r="I1788" s="7"/>
    </row>
    <row r="1789" spans="4:9" x14ac:dyDescent="0.25">
      <c r="D1789" s="14"/>
      <c r="E1789" s="7"/>
      <c r="F1789" s="1"/>
      <c r="H1789" s="14"/>
      <c r="I1789" s="7"/>
    </row>
    <row r="1790" spans="4:9" x14ac:dyDescent="0.25">
      <c r="D1790" s="14"/>
      <c r="E1790" s="7"/>
      <c r="F1790" s="1"/>
      <c r="H1790" s="14"/>
      <c r="I1790" s="7"/>
    </row>
    <row r="1791" spans="4:9" x14ac:dyDescent="0.25">
      <c r="D1791" s="14"/>
      <c r="E1791" s="7"/>
      <c r="F1791" s="1"/>
      <c r="H1791" s="14"/>
      <c r="I1791" s="7"/>
    </row>
    <row r="1792" spans="4:9" x14ac:dyDescent="0.25">
      <c r="D1792" s="14"/>
      <c r="E1792" s="7"/>
      <c r="F1792" s="1"/>
      <c r="H1792" s="14"/>
      <c r="I1792" s="7"/>
    </row>
    <row r="1793" spans="4:9" x14ac:dyDescent="0.25">
      <c r="D1793" s="14"/>
      <c r="E1793" s="7"/>
      <c r="F1793" s="1"/>
      <c r="H1793" s="14"/>
      <c r="I1793" s="7"/>
    </row>
    <row r="1794" spans="4:9" x14ac:dyDescent="0.25">
      <c r="D1794" s="14"/>
      <c r="E1794" s="7"/>
      <c r="F1794" s="1"/>
      <c r="H1794" s="14"/>
      <c r="I1794" s="7"/>
    </row>
    <row r="1795" spans="4:9" x14ac:dyDescent="0.25">
      <c r="D1795" s="14"/>
      <c r="E1795" s="7"/>
      <c r="F1795" s="1"/>
      <c r="H1795" s="14"/>
      <c r="I1795" s="7"/>
    </row>
    <row r="1796" spans="4:9" x14ac:dyDescent="0.25">
      <c r="D1796" s="14"/>
      <c r="E1796" s="7"/>
      <c r="F1796" s="1"/>
      <c r="H1796" s="14"/>
      <c r="I1796" s="7"/>
    </row>
    <row r="1797" spans="4:9" x14ac:dyDescent="0.25">
      <c r="D1797" s="14"/>
      <c r="E1797" s="7"/>
      <c r="F1797" s="1"/>
      <c r="H1797" s="14"/>
      <c r="I1797" s="7"/>
    </row>
    <row r="1798" spans="4:9" x14ac:dyDescent="0.25">
      <c r="D1798" s="14"/>
      <c r="E1798" s="7"/>
      <c r="F1798" s="1"/>
      <c r="H1798" s="14"/>
      <c r="I1798" s="7"/>
    </row>
    <row r="1799" spans="4:9" x14ac:dyDescent="0.25">
      <c r="D1799" s="14"/>
      <c r="E1799" s="7"/>
      <c r="F1799" s="1"/>
      <c r="H1799" s="14"/>
      <c r="I1799" s="7"/>
    </row>
    <row r="1800" spans="4:9" x14ac:dyDescent="0.25">
      <c r="D1800" s="14"/>
      <c r="E1800" s="7"/>
      <c r="F1800" s="1"/>
      <c r="H1800" s="14"/>
      <c r="I1800" s="7"/>
    </row>
    <row r="1801" spans="4:9" x14ac:dyDescent="0.25">
      <c r="D1801" s="14"/>
      <c r="E1801" s="7"/>
      <c r="F1801" s="1"/>
      <c r="H1801" s="14"/>
      <c r="I1801" s="7"/>
    </row>
    <row r="1802" spans="4:9" x14ac:dyDescent="0.25">
      <c r="D1802" s="14"/>
      <c r="E1802" s="7"/>
      <c r="F1802" s="1"/>
      <c r="H1802" s="14"/>
      <c r="I1802" s="7"/>
    </row>
    <row r="1803" spans="4:9" x14ac:dyDescent="0.25">
      <c r="D1803" s="14"/>
      <c r="E1803" s="7"/>
      <c r="F1803" s="1"/>
      <c r="H1803" s="14"/>
      <c r="I1803" s="7"/>
    </row>
    <row r="1804" spans="4:9" x14ac:dyDescent="0.25">
      <c r="D1804" s="14"/>
      <c r="E1804" s="7"/>
      <c r="F1804" s="1"/>
      <c r="H1804" s="14"/>
      <c r="I1804" s="7"/>
    </row>
    <row r="1805" spans="4:9" x14ac:dyDescent="0.25">
      <c r="D1805" s="14"/>
      <c r="E1805" s="7"/>
      <c r="F1805" s="1"/>
      <c r="H1805" s="14"/>
      <c r="I1805" s="7"/>
    </row>
    <row r="1806" spans="4:9" x14ac:dyDescent="0.25">
      <c r="D1806" s="14"/>
      <c r="E1806" s="7"/>
      <c r="F1806" s="1"/>
      <c r="H1806" s="14"/>
      <c r="I1806" s="7"/>
    </row>
    <row r="1807" spans="4:9" x14ac:dyDescent="0.25">
      <c r="D1807" s="14"/>
      <c r="E1807" s="7"/>
      <c r="F1807" s="1"/>
      <c r="H1807" s="14"/>
      <c r="I1807" s="7"/>
    </row>
    <row r="1808" spans="4:9" x14ac:dyDescent="0.25">
      <c r="D1808" s="14"/>
      <c r="E1808" s="7"/>
      <c r="F1808" s="1"/>
      <c r="H1808" s="14"/>
      <c r="I1808" s="7"/>
    </row>
    <row r="1809" spans="4:9" x14ac:dyDescent="0.25">
      <c r="D1809" s="14"/>
      <c r="E1809" s="7"/>
      <c r="F1809" s="1"/>
      <c r="H1809" s="14"/>
      <c r="I1809" s="7"/>
    </row>
    <row r="1810" spans="4:9" x14ac:dyDescent="0.25">
      <c r="D1810" s="14"/>
      <c r="E1810" s="7"/>
      <c r="F1810" s="1"/>
      <c r="H1810" s="14"/>
      <c r="I1810" s="7"/>
    </row>
    <row r="1811" spans="4:9" x14ac:dyDescent="0.25">
      <c r="D1811" s="14"/>
      <c r="E1811" s="7"/>
      <c r="F1811" s="1"/>
      <c r="H1811" s="14"/>
      <c r="I1811" s="7"/>
    </row>
    <row r="1812" spans="4:9" x14ac:dyDescent="0.25">
      <c r="D1812" s="14"/>
      <c r="E1812" s="7"/>
      <c r="F1812" s="1"/>
      <c r="H1812" s="14"/>
      <c r="I1812" s="7"/>
    </row>
    <row r="1813" spans="4:9" x14ac:dyDescent="0.25">
      <c r="D1813" s="14"/>
      <c r="E1813" s="7"/>
      <c r="F1813" s="1"/>
      <c r="H1813" s="14"/>
      <c r="I1813" s="7"/>
    </row>
    <row r="1814" spans="4:9" x14ac:dyDescent="0.25">
      <c r="D1814" s="14"/>
      <c r="E1814" s="7"/>
      <c r="F1814" s="1"/>
      <c r="H1814" s="14"/>
      <c r="I1814" s="7"/>
    </row>
    <row r="1815" spans="4:9" x14ac:dyDescent="0.25">
      <c r="D1815" s="14"/>
      <c r="E1815" s="7"/>
      <c r="F1815" s="1"/>
      <c r="H1815" s="14"/>
      <c r="I1815" s="7"/>
    </row>
    <row r="1816" spans="4:9" x14ac:dyDescent="0.25">
      <c r="D1816" s="14"/>
      <c r="E1816" s="7"/>
      <c r="F1816" s="1"/>
      <c r="H1816" s="14"/>
      <c r="I1816" s="7"/>
    </row>
    <row r="1817" spans="4:9" x14ac:dyDescent="0.25">
      <c r="D1817" s="14"/>
      <c r="E1817" s="7"/>
      <c r="F1817" s="1"/>
      <c r="H1817" s="14"/>
      <c r="I1817" s="7"/>
    </row>
    <row r="1818" spans="4:9" x14ac:dyDescent="0.25">
      <c r="D1818" s="14"/>
      <c r="E1818" s="7"/>
      <c r="F1818" s="1"/>
      <c r="H1818" s="14"/>
      <c r="I1818" s="7"/>
    </row>
    <row r="1819" spans="4:9" x14ac:dyDescent="0.25">
      <c r="D1819" s="14"/>
      <c r="E1819" s="7"/>
      <c r="F1819" s="1"/>
      <c r="H1819" s="14"/>
      <c r="I1819" s="7"/>
    </row>
    <row r="1820" spans="4:9" x14ac:dyDescent="0.25">
      <c r="D1820" s="14"/>
      <c r="E1820" s="7"/>
      <c r="F1820" s="1"/>
      <c r="H1820" s="14"/>
      <c r="I1820" s="7"/>
    </row>
    <row r="1821" spans="4:9" x14ac:dyDescent="0.25">
      <c r="D1821" s="14"/>
      <c r="E1821" s="7"/>
      <c r="F1821" s="1"/>
      <c r="H1821" s="14"/>
      <c r="I1821" s="7"/>
    </row>
    <row r="1822" spans="4:9" x14ac:dyDescent="0.25">
      <c r="D1822" s="14"/>
      <c r="E1822" s="7"/>
      <c r="F1822" s="1"/>
      <c r="H1822" s="14"/>
      <c r="I1822" s="7"/>
    </row>
    <row r="1823" spans="4:9" x14ac:dyDescent="0.25">
      <c r="D1823" s="14"/>
      <c r="E1823" s="7"/>
      <c r="F1823" s="1"/>
      <c r="H1823" s="14"/>
      <c r="I1823" s="7"/>
    </row>
    <row r="1824" spans="4:9" x14ac:dyDescent="0.25">
      <c r="D1824" s="14"/>
      <c r="E1824" s="7"/>
      <c r="F1824" s="1"/>
      <c r="H1824" s="14"/>
      <c r="I1824" s="7"/>
    </row>
    <row r="1825" spans="4:9" x14ac:dyDescent="0.25">
      <c r="D1825" s="14"/>
      <c r="E1825" s="7"/>
      <c r="F1825" s="1"/>
      <c r="H1825" s="14"/>
      <c r="I1825" s="7"/>
    </row>
    <row r="1826" spans="4:9" x14ac:dyDescent="0.25">
      <c r="D1826" s="14"/>
      <c r="E1826" s="7"/>
      <c r="F1826" s="1"/>
      <c r="H1826" s="14"/>
      <c r="I1826" s="7"/>
    </row>
    <row r="1827" spans="4:9" x14ac:dyDescent="0.25">
      <c r="D1827" s="14"/>
      <c r="E1827" s="7"/>
      <c r="F1827" s="1"/>
      <c r="H1827" s="14"/>
      <c r="I1827" s="7"/>
    </row>
    <row r="1828" spans="4:9" x14ac:dyDescent="0.25">
      <c r="D1828" s="14"/>
      <c r="E1828" s="7"/>
      <c r="F1828" s="1"/>
      <c r="H1828" s="14"/>
      <c r="I1828" s="7"/>
    </row>
    <row r="1829" spans="4:9" x14ac:dyDescent="0.25">
      <c r="D1829" s="14"/>
      <c r="E1829" s="7"/>
      <c r="F1829" s="1"/>
      <c r="H1829" s="14"/>
      <c r="I1829" s="7"/>
    </row>
    <row r="1830" spans="4:9" x14ac:dyDescent="0.25">
      <c r="D1830" s="14"/>
      <c r="E1830" s="7"/>
      <c r="F1830" s="1"/>
      <c r="H1830" s="14"/>
      <c r="I1830" s="7"/>
    </row>
    <row r="1831" spans="4:9" x14ac:dyDescent="0.25">
      <c r="D1831" s="14"/>
      <c r="E1831" s="7"/>
      <c r="F1831" s="1"/>
      <c r="H1831" s="14"/>
      <c r="I1831" s="7"/>
    </row>
    <row r="1832" spans="4:9" x14ac:dyDescent="0.25">
      <c r="D1832" s="14"/>
      <c r="E1832" s="7"/>
      <c r="F1832" s="1"/>
      <c r="H1832" s="14"/>
      <c r="I1832" s="7"/>
    </row>
    <row r="1833" spans="4:9" x14ac:dyDescent="0.25">
      <c r="D1833" s="14"/>
      <c r="E1833" s="7"/>
      <c r="F1833" s="1"/>
      <c r="H1833" s="14"/>
      <c r="I1833" s="7"/>
    </row>
    <row r="1834" spans="4:9" x14ac:dyDescent="0.25">
      <c r="D1834" s="14"/>
      <c r="E1834" s="7"/>
      <c r="F1834" s="1"/>
      <c r="H1834" s="14"/>
      <c r="I1834" s="7"/>
    </row>
    <row r="1835" spans="4:9" x14ac:dyDescent="0.25">
      <c r="D1835" s="14"/>
      <c r="E1835" s="7"/>
      <c r="F1835" s="1"/>
      <c r="H1835" s="14"/>
      <c r="I1835" s="7"/>
    </row>
    <row r="1836" spans="4:9" x14ac:dyDescent="0.25">
      <c r="D1836" s="14"/>
      <c r="E1836" s="7"/>
      <c r="F1836" s="1"/>
      <c r="H1836" s="14"/>
      <c r="I1836" s="7"/>
    </row>
    <row r="1837" spans="4:9" x14ac:dyDescent="0.25">
      <c r="D1837" s="14"/>
      <c r="E1837" s="7"/>
      <c r="F1837" s="1"/>
      <c r="H1837" s="14"/>
      <c r="I1837" s="7"/>
    </row>
    <row r="1838" spans="4:9" x14ac:dyDescent="0.25">
      <c r="D1838" s="14"/>
      <c r="E1838" s="7"/>
      <c r="F1838" s="1"/>
      <c r="H1838" s="14"/>
      <c r="I1838" s="7"/>
    </row>
    <row r="1839" spans="4:9" x14ac:dyDescent="0.25">
      <c r="D1839" s="14"/>
      <c r="E1839" s="7"/>
      <c r="F1839" s="1"/>
      <c r="H1839" s="14"/>
      <c r="I1839" s="7"/>
    </row>
    <row r="1840" spans="4:9" x14ac:dyDescent="0.25">
      <c r="D1840" s="14"/>
      <c r="E1840" s="7"/>
      <c r="F1840" s="1"/>
      <c r="H1840" s="14"/>
      <c r="I1840" s="7"/>
    </row>
    <row r="1841" spans="4:9" x14ac:dyDescent="0.25">
      <c r="D1841" s="14"/>
      <c r="E1841" s="7"/>
      <c r="F1841" s="1"/>
      <c r="H1841" s="14"/>
      <c r="I1841" s="7"/>
    </row>
    <row r="1842" spans="4:9" x14ac:dyDescent="0.25">
      <c r="D1842" s="14"/>
      <c r="E1842" s="7"/>
      <c r="F1842" s="1"/>
      <c r="H1842" s="14"/>
      <c r="I1842" s="7"/>
    </row>
    <row r="1843" spans="4:9" x14ac:dyDescent="0.25">
      <c r="D1843" s="14"/>
      <c r="E1843" s="7"/>
      <c r="F1843" s="1"/>
      <c r="H1843" s="14"/>
      <c r="I1843" s="7"/>
    </row>
    <row r="1844" spans="4:9" x14ac:dyDescent="0.25">
      <c r="D1844" s="14"/>
      <c r="E1844" s="7"/>
      <c r="F1844" s="1"/>
      <c r="H1844" s="14"/>
      <c r="I1844" s="7"/>
    </row>
    <row r="1845" spans="4:9" x14ac:dyDescent="0.25">
      <c r="D1845" s="14"/>
      <c r="E1845" s="7"/>
      <c r="F1845" s="1"/>
      <c r="H1845" s="14"/>
      <c r="I1845" s="7"/>
    </row>
    <row r="1846" spans="4:9" x14ac:dyDescent="0.25">
      <c r="D1846" s="14"/>
      <c r="E1846" s="7"/>
      <c r="F1846" s="1"/>
      <c r="H1846" s="14"/>
      <c r="I1846" s="7"/>
    </row>
    <row r="1847" spans="4:9" x14ac:dyDescent="0.25">
      <c r="D1847" s="14"/>
      <c r="E1847" s="7"/>
      <c r="F1847" s="1"/>
      <c r="H1847" s="14"/>
      <c r="I1847" s="7"/>
    </row>
    <row r="1848" spans="4:9" x14ac:dyDescent="0.25">
      <c r="D1848" s="14"/>
      <c r="E1848" s="7"/>
      <c r="F1848" s="1"/>
      <c r="H1848" s="14"/>
      <c r="I1848" s="7"/>
    </row>
    <row r="1849" spans="4:9" x14ac:dyDescent="0.25">
      <c r="D1849" s="14"/>
      <c r="E1849" s="7"/>
      <c r="F1849" s="1"/>
      <c r="H1849" s="14"/>
      <c r="I1849" s="7"/>
    </row>
    <row r="1850" spans="4:9" x14ac:dyDescent="0.25">
      <c r="D1850" s="14"/>
      <c r="E1850" s="7"/>
      <c r="F1850" s="1"/>
      <c r="H1850" s="14"/>
      <c r="I1850" s="7"/>
    </row>
    <row r="1851" spans="4:9" x14ac:dyDescent="0.25">
      <c r="D1851" s="14"/>
      <c r="E1851" s="7"/>
      <c r="F1851" s="1"/>
      <c r="H1851" s="14"/>
      <c r="I1851" s="7"/>
    </row>
    <row r="1852" spans="4:9" x14ac:dyDescent="0.25">
      <c r="D1852" s="14"/>
      <c r="E1852" s="7"/>
      <c r="F1852" s="1"/>
      <c r="H1852" s="14"/>
      <c r="I1852" s="7"/>
    </row>
    <row r="1853" spans="4:9" x14ac:dyDescent="0.25">
      <c r="D1853" s="14"/>
      <c r="E1853" s="7"/>
      <c r="F1853" s="1"/>
      <c r="H1853" s="14"/>
      <c r="I1853" s="7"/>
    </row>
    <row r="1854" spans="4:9" x14ac:dyDescent="0.25">
      <c r="D1854" s="14"/>
      <c r="E1854" s="7"/>
      <c r="F1854" s="1"/>
      <c r="H1854" s="14"/>
      <c r="I1854" s="7"/>
    </row>
    <row r="1855" spans="4:9" x14ac:dyDescent="0.25">
      <c r="D1855" s="14"/>
      <c r="E1855" s="7"/>
      <c r="F1855" s="1"/>
      <c r="H1855" s="14"/>
      <c r="I1855" s="7"/>
    </row>
    <row r="1856" spans="4:9" x14ac:dyDescent="0.25">
      <c r="D1856" s="14"/>
      <c r="E1856" s="7"/>
      <c r="F1856" s="1"/>
      <c r="H1856" s="14"/>
      <c r="I1856" s="7"/>
    </row>
    <row r="1857" spans="4:9" x14ac:dyDescent="0.25">
      <c r="D1857" s="14"/>
      <c r="E1857" s="7"/>
      <c r="F1857" s="1"/>
      <c r="H1857" s="14"/>
      <c r="I1857" s="7"/>
    </row>
    <row r="1858" spans="4:9" x14ac:dyDescent="0.25">
      <c r="D1858" s="14"/>
      <c r="E1858" s="7"/>
      <c r="F1858" s="1"/>
      <c r="H1858" s="14"/>
      <c r="I1858" s="7"/>
    </row>
    <row r="1859" spans="4:9" x14ac:dyDescent="0.25">
      <c r="D1859" s="14"/>
      <c r="E1859" s="7"/>
      <c r="F1859" s="1"/>
      <c r="H1859" s="14"/>
      <c r="I1859" s="7"/>
    </row>
    <row r="1860" spans="4:9" x14ac:dyDescent="0.25">
      <c r="D1860" s="14"/>
      <c r="E1860" s="7"/>
      <c r="F1860" s="1"/>
      <c r="H1860" s="14"/>
      <c r="I1860" s="7"/>
    </row>
    <row r="1861" spans="4:9" x14ac:dyDescent="0.25">
      <c r="D1861" s="14"/>
      <c r="E1861" s="7"/>
      <c r="F1861" s="1"/>
      <c r="H1861" s="14"/>
      <c r="I1861" s="7"/>
    </row>
    <row r="1862" spans="4:9" x14ac:dyDescent="0.25">
      <c r="D1862" s="14"/>
      <c r="E1862" s="7"/>
      <c r="F1862" s="1"/>
      <c r="H1862" s="14"/>
      <c r="I1862" s="7"/>
    </row>
    <row r="1863" spans="4:9" x14ac:dyDescent="0.25">
      <c r="D1863" s="14"/>
      <c r="E1863" s="7"/>
      <c r="F1863" s="1"/>
      <c r="H1863" s="14"/>
      <c r="I1863" s="7"/>
    </row>
    <row r="1864" spans="4:9" x14ac:dyDescent="0.25">
      <c r="D1864" s="14"/>
      <c r="E1864" s="7"/>
      <c r="F1864" s="1"/>
      <c r="H1864" s="14"/>
      <c r="I1864" s="7"/>
    </row>
    <row r="1865" spans="4:9" x14ac:dyDescent="0.25">
      <c r="D1865" s="14"/>
      <c r="E1865" s="7"/>
      <c r="F1865" s="1"/>
      <c r="H1865" s="14"/>
      <c r="I1865" s="7"/>
    </row>
    <row r="1866" spans="4:9" x14ac:dyDescent="0.25">
      <c r="D1866" s="14"/>
      <c r="E1866" s="7"/>
      <c r="F1866" s="1"/>
      <c r="H1866" s="14"/>
      <c r="I1866" s="7"/>
    </row>
    <row r="1867" spans="4:9" x14ac:dyDescent="0.25">
      <c r="D1867" s="14"/>
      <c r="E1867" s="7"/>
      <c r="F1867" s="1"/>
      <c r="H1867" s="14"/>
      <c r="I1867" s="7"/>
    </row>
    <row r="1868" spans="4:9" x14ac:dyDescent="0.25">
      <c r="D1868" s="14"/>
      <c r="E1868" s="7"/>
      <c r="F1868" s="1"/>
      <c r="H1868" s="14"/>
      <c r="I1868" s="7"/>
    </row>
    <row r="1869" spans="4:9" x14ac:dyDescent="0.25">
      <c r="D1869" s="14"/>
      <c r="E1869" s="7"/>
      <c r="F1869" s="1"/>
      <c r="H1869" s="14"/>
      <c r="I1869" s="7"/>
    </row>
    <row r="1870" spans="4:9" x14ac:dyDescent="0.25">
      <c r="D1870" s="14"/>
      <c r="E1870" s="7"/>
      <c r="F1870" s="1"/>
      <c r="H1870" s="14"/>
      <c r="I1870" s="7"/>
    </row>
    <row r="1871" spans="4:9" x14ac:dyDescent="0.25">
      <c r="D1871" s="14"/>
      <c r="E1871" s="7"/>
      <c r="F1871" s="1"/>
      <c r="H1871" s="14"/>
      <c r="I1871" s="7"/>
    </row>
    <row r="1872" spans="4:9" x14ac:dyDescent="0.25">
      <c r="D1872" s="14"/>
      <c r="E1872" s="7"/>
      <c r="F1872" s="1"/>
      <c r="H1872" s="14"/>
      <c r="I1872" s="7"/>
    </row>
    <row r="1873" spans="4:9" x14ac:dyDescent="0.25">
      <c r="D1873" s="14"/>
      <c r="E1873" s="7"/>
      <c r="F1873" s="1"/>
      <c r="H1873" s="14"/>
      <c r="I1873" s="7"/>
    </row>
    <row r="1874" spans="4:9" x14ac:dyDescent="0.25">
      <c r="D1874" s="14"/>
      <c r="E1874" s="7"/>
      <c r="F1874" s="1"/>
      <c r="H1874" s="14"/>
      <c r="I1874" s="7"/>
    </row>
    <row r="1875" spans="4:9" x14ac:dyDescent="0.25">
      <c r="D1875" s="14"/>
      <c r="E1875" s="7"/>
      <c r="F1875" s="1"/>
      <c r="H1875" s="14"/>
      <c r="I1875" s="7"/>
    </row>
    <row r="1876" spans="4:9" x14ac:dyDescent="0.25">
      <c r="D1876" s="14"/>
      <c r="E1876" s="7"/>
      <c r="F1876" s="1"/>
      <c r="H1876" s="14"/>
      <c r="I1876" s="7"/>
    </row>
    <row r="1877" spans="4:9" x14ac:dyDescent="0.25">
      <c r="D1877" s="14"/>
      <c r="E1877" s="7"/>
      <c r="F1877" s="1"/>
      <c r="H1877" s="14"/>
      <c r="I1877" s="7"/>
    </row>
    <row r="1878" spans="4:9" x14ac:dyDescent="0.25">
      <c r="D1878" s="14"/>
      <c r="E1878" s="7"/>
      <c r="F1878" s="1"/>
      <c r="H1878" s="14"/>
      <c r="I1878" s="7"/>
    </row>
    <row r="1879" spans="4:9" x14ac:dyDescent="0.25">
      <c r="D1879" s="14"/>
      <c r="E1879" s="7"/>
      <c r="F1879" s="1"/>
      <c r="H1879" s="14"/>
      <c r="I1879" s="7"/>
    </row>
    <row r="1880" spans="4:9" x14ac:dyDescent="0.25">
      <c r="D1880" s="14"/>
      <c r="E1880" s="7"/>
      <c r="F1880" s="1"/>
      <c r="H1880" s="14"/>
      <c r="I1880" s="7"/>
    </row>
    <row r="1881" spans="4:9" x14ac:dyDescent="0.25">
      <c r="D1881" s="14"/>
      <c r="E1881" s="7"/>
      <c r="F1881" s="1"/>
      <c r="H1881" s="14"/>
      <c r="I1881" s="7"/>
    </row>
    <row r="1882" spans="4:9" x14ac:dyDescent="0.25">
      <c r="D1882" s="14"/>
      <c r="E1882" s="7"/>
      <c r="F1882" s="1"/>
      <c r="H1882" s="14"/>
      <c r="I1882" s="7"/>
    </row>
    <row r="1883" spans="4:9" x14ac:dyDescent="0.25">
      <c r="D1883" s="14"/>
      <c r="E1883" s="7"/>
      <c r="F1883" s="1"/>
      <c r="H1883" s="14"/>
      <c r="I1883" s="7"/>
    </row>
    <row r="1884" spans="4:9" x14ac:dyDescent="0.25">
      <c r="D1884" s="14"/>
      <c r="E1884" s="7"/>
      <c r="F1884" s="1"/>
      <c r="H1884" s="14"/>
      <c r="I1884" s="7"/>
    </row>
    <row r="1885" spans="4:9" x14ac:dyDescent="0.25">
      <c r="D1885" s="14"/>
      <c r="E1885" s="7"/>
      <c r="F1885" s="1"/>
      <c r="H1885" s="14"/>
      <c r="I1885" s="7"/>
    </row>
    <row r="1886" spans="4:9" x14ac:dyDescent="0.25">
      <c r="D1886" s="14"/>
      <c r="E1886" s="7"/>
      <c r="F1886" s="1"/>
      <c r="H1886" s="14"/>
      <c r="I1886" s="7"/>
    </row>
    <row r="1887" spans="4:9" x14ac:dyDescent="0.25">
      <c r="D1887" s="14"/>
      <c r="E1887" s="7"/>
      <c r="F1887" s="1"/>
      <c r="H1887" s="14"/>
      <c r="I1887" s="7"/>
    </row>
    <row r="1888" spans="4:9" x14ac:dyDescent="0.25">
      <c r="D1888" s="14"/>
      <c r="E1888" s="7"/>
      <c r="F1888" s="1"/>
      <c r="H1888" s="14"/>
      <c r="I1888" s="7"/>
    </row>
    <row r="1889" spans="4:9" x14ac:dyDescent="0.25">
      <c r="D1889" s="14"/>
      <c r="E1889" s="7"/>
      <c r="F1889" s="1"/>
      <c r="H1889" s="14"/>
      <c r="I1889" s="7"/>
    </row>
    <row r="1890" spans="4:9" x14ac:dyDescent="0.25">
      <c r="D1890" s="14"/>
      <c r="E1890" s="7"/>
      <c r="F1890" s="1"/>
      <c r="H1890" s="14"/>
      <c r="I1890" s="7"/>
    </row>
    <row r="1891" spans="4:9" x14ac:dyDescent="0.25">
      <c r="D1891" s="14"/>
      <c r="E1891" s="7"/>
      <c r="F1891" s="1"/>
      <c r="H1891" s="14"/>
      <c r="I1891" s="7"/>
    </row>
    <row r="1892" spans="4:9" x14ac:dyDescent="0.25">
      <c r="D1892" s="14"/>
      <c r="E1892" s="7"/>
      <c r="F1892" s="1"/>
      <c r="H1892" s="14"/>
      <c r="I1892" s="7"/>
    </row>
    <row r="1893" spans="4:9" x14ac:dyDescent="0.25">
      <c r="D1893" s="14"/>
      <c r="E1893" s="7"/>
      <c r="F1893" s="1"/>
      <c r="H1893" s="14"/>
      <c r="I1893" s="7"/>
    </row>
    <row r="1894" spans="4:9" x14ac:dyDescent="0.25">
      <c r="D1894" s="14"/>
      <c r="E1894" s="7"/>
      <c r="F1894" s="1"/>
      <c r="H1894" s="14"/>
      <c r="I1894" s="7"/>
    </row>
    <row r="1895" spans="4:9" x14ac:dyDescent="0.25">
      <c r="D1895" s="14"/>
      <c r="E1895" s="7"/>
      <c r="F1895" s="1"/>
      <c r="H1895" s="14"/>
      <c r="I1895" s="7"/>
    </row>
    <row r="1896" spans="4:9" x14ac:dyDescent="0.25">
      <c r="D1896" s="14"/>
      <c r="E1896" s="7"/>
      <c r="F1896" s="1"/>
      <c r="H1896" s="14"/>
      <c r="I1896" s="7"/>
    </row>
    <row r="1897" spans="4:9" x14ac:dyDescent="0.25">
      <c r="D1897" s="14"/>
      <c r="E1897" s="7"/>
      <c r="F1897" s="1"/>
      <c r="H1897" s="14"/>
      <c r="I1897" s="7"/>
    </row>
    <row r="1898" spans="4:9" x14ac:dyDescent="0.25">
      <c r="D1898" s="14"/>
      <c r="E1898" s="7"/>
      <c r="F1898" s="1"/>
      <c r="H1898" s="14"/>
      <c r="I1898" s="7"/>
    </row>
    <row r="1899" spans="4:9" x14ac:dyDescent="0.25">
      <c r="D1899" s="14"/>
      <c r="E1899" s="7"/>
      <c r="F1899" s="1"/>
      <c r="H1899" s="14"/>
      <c r="I1899" s="7"/>
    </row>
    <row r="1900" spans="4:9" x14ac:dyDescent="0.25">
      <c r="D1900" s="14"/>
      <c r="E1900" s="7"/>
      <c r="F1900" s="1"/>
      <c r="H1900" s="14"/>
      <c r="I1900" s="7"/>
    </row>
    <row r="1901" spans="4:9" x14ac:dyDescent="0.25">
      <c r="D1901" s="14"/>
      <c r="E1901" s="7"/>
      <c r="F1901" s="1"/>
      <c r="H1901" s="14"/>
      <c r="I1901" s="7"/>
    </row>
    <row r="1902" spans="4:9" x14ac:dyDescent="0.25">
      <c r="D1902" s="14"/>
      <c r="E1902" s="7"/>
      <c r="F1902" s="1"/>
      <c r="H1902" s="14"/>
      <c r="I1902" s="7"/>
    </row>
    <row r="1903" spans="4:9" x14ac:dyDescent="0.25">
      <c r="D1903" s="14"/>
      <c r="E1903" s="7"/>
      <c r="F1903" s="1"/>
      <c r="H1903" s="14"/>
      <c r="I1903" s="7"/>
    </row>
    <row r="1904" spans="4:9" x14ac:dyDescent="0.25">
      <c r="D1904" s="14"/>
      <c r="E1904" s="7"/>
      <c r="F1904" s="1"/>
      <c r="H1904" s="14"/>
      <c r="I1904" s="7"/>
    </row>
    <row r="1905" spans="4:9" x14ac:dyDescent="0.25">
      <c r="D1905" s="14"/>
      <c r="E1905" s="7"/>
      <c r="F1905" s="1"/>
      <c r="H1905" s="14"/>
      <c r="I1905" s="7"/>
    </row>
    <row r="1906" spans="4:9" x14ac:dyDescent="0.25">
      <c r="D1906" s="14"/>
      <c r="E1906" s="7"/>
      <c r="F1906" s="1"/>
      <c r="H1906" s="14"/>
      <c r="I1906" s="7"/>
    </row>
    <row r="1907" spans="4:9" x14ac:dyDescent="0.25">
      <c r="D1907" s="14"/>
      <c r="E1907" s="7"/>
      <c r="F1907" s="1"/>
      <c r="H1907" s="14"/>
      <c r="I1907" s="7"/>
    </row>
    <row r="1908" spans="4:9" x14ac:dyDescent="0.25">
      <c r="D1908" s="14"/>
      <c r="E1908" s="7"/>
      <c r="F1908" s="1"/>
      <c r="H1908" s="14"/>
      <c r="I1908" s="7"/>
    </row>
    <row r="1909" spans="4:9" x14ac:dyDescent="0.25">
      <c r="D1909" s="14"/>
      <c r="E1909" s="7"/>
      <c r="F1909" s="1"/>
      <c r="H1909" s="14"/>
      <c r="I1909" s="7"/>
    </row>
    <row r="1910" spans="4:9" x14ac:dyDescent="0.25">
      <c r="D1910" s="14"/>
      <c r="E1910" s="7"/>
      <c r="F1910" s="1"/>
      <c r="H1910" s="14"/>
      <c r="I1910" s="7"/>
    </row>
    <row r="1911" spans="4:9" x14ac:dyDescent="0.25">
      <c r="D1911" s="14"/>
      <c r="E1911" s="7"/>
      <c r="F1911" s="1"/>
      <c r="H1911" s="14"/>
      <c r="I1911" s="7"/>
    </row>
    <row r="1912" spans="4:9" x14ac:dyDescent="0.25">
      <c r="D1912" s="14"/>
      <c r="E1912" s="7"/>
      <c r="F1912" s="1"/>
      <c r="H1912" s="14"/>
      <c r="I1912" s="7"/>
    </row>
    <row r="1913" spans="4:9" x14ac:dyDescent="0.25">
      <c r="D1913" s="14"/>
      <c r="E1913" s="7"/>
      <c r="F1913" s="1"/>
      <c r="H1913" s="14"/>
      <c r="I1913" s="7"/>
    </row>
    <row r="1914" spans="4:9" x14ac:dyDescent="0.25">
      <c r="D1914" s="14"/>
      <c r="E1914" s="7"/>
      <c r="F1914" s="1"/>
      <c r="H1914" s="14"/>
      <c r="I1914" s="7"/>
    </row>
    <row r="1915" spans="4:9" x14ac:dyDescent="0.25">
      <c r="D1915" s="14"/>
      <c r="E1915" s="7"/>
      <c r="F1915" s="1"/>
      <c r="H1915" s="14"/>
      <c r="I1915" s="7"/>
    </row>
    <row r="1916" spans="4:9" x14ac:dyDescent="0.25">
      <c r="D1916" s="14"/>
      <c r="E1916" s="7"/>
      <c r="F1916" s="1"/>
      <c r="H1916" s="14"/>
      <c r="I1916" s="7"/>
    </row>
    <row r="1917" spans="4:9" x14ac:dyDescent="0.25">
      <c r="D1917" s="14"/>
      <c r="E1917" s="7"/>
      <c r="F1917" s="1"/>
      <c r="H1917" s="14"/>
      <c r="I1917" s="7"/>
    </row>
    <row r="1918" spans="4:9" x14ac:dyDescent="0.25">
      <c r="D1918" s="14"/>
      <c r="E1918" s="7"/>
      <c r="F1918" s="1"/>
      <c r="H1918" s="14"/>
      <c r="I1918" s="7"/>
    </row>
    <row r="1919" spans="4:9" x14ac:dyDescent="0.25">
      <c r="D1919" s="14"/>
      <c r="E1919" s="7"/>
      <c r="F1919" s="1"/>
      <c r="H1919" s="14"/>
      <c r="I1919" s="7"/>
    </row>
    <row r="1920" spans="4:9" x14ac:dyDescent="0.25">
      <c r="D1920" s="14"/>
      <c r="E1920" s="7"/>
      <c r="F1920" s="1"/>
      <c r="H1920" s="14"/>
      <c r="I1920" s="7"/>
    </row>
    <row r="1921" spans="4:9" x14ac:dyDescent="0.25">
      <c r="D1921" s="14"/>
      <c r="E1921" s="7"/>
      <c r="F1921" s="1"/>
      <c r="H1921" s="14"/>
      <c r="I1921" s="7"/>
    </row>
    <row r="1922" spans="4:9" x14ac:dyDescent="0.25">
      <c r="D1922" s="14"/>
      <c r="E1922" s="7"/>
      <c r="F1922" s="1"/>
      <c r="H1922" s="14"/>
      <c r="I1922" s="7"/>
    </row>
    <row r="1923" spans="4:9" x14ac:dyDescent="0.25">
      <c r="D1923" s="14"/>
      <c r="E1923" s="7"/>
      <c r="F1923" s="1"/>
      <c r="H1923" s="14"/>
      <c r="I1923" s="7"/>
    </row>
    <row r="1924" spans="4:9" x14ac:dyDescent="0.25">
      <c r="D1924" s="14"/>
      <c r="E1924" s="7"/>
      <c r="F1924" s="1"/>
      <c r="H1924" s="14"/>
      <c r="I1924" s="7"/>
    </row>
    <row r="1925" spans="4:9" x14ac:dyDescent="0.25">
      <c r="D1925" s="14"/>
      <c r="E1925" s="7"/>
      <c r="F1925" s="1"/>
      <c r="H1925" s="14"/>
      <c r="I1925" s="7"/>
    </row>
    <row r="1926" spans="4:9" x14ac:dyDescent="0.25">
      <c r="D1926" s="14"/>
      <c r="E1926" s="7"/>
      <c r="F1926" s="1"/>
      <c r="H1926" s="14"/>
      <c r="I1926" s="7"/>
    </row>
    <row r="1927" spans="4:9" x14ac:dyDescent="0.25">
      <c r="D1927" s="14"/>
      <c r="E1927" s="7"/>
      <c r="F1927" s="1"/>
      <c r="H1927" s="14"/>
      <c r="I1927" s="7"/>
    </row>
    <row r="1928" spans="4:9" x14ac:dyDescent="0.25">
      <c r="D1928" s="14"/>
      <c r="E1928" s="7"/>
      <c r="F1928" s="1"/>
      <c r="H1928" s="14"/>
      <c r="I1928" s="7"/>
    </row>
    <row r="1929" spans="4:9" x14ac:dyDescent="0.25">
      <c r="D1929" s="14"/>
      <c r="E1929" s="7"/>
      <c r="F1929" s="1"/>
      <c r="H1929" s="14"/>
      <c r="I1929" s="7"/>
    </row>
    <row r="1930" spans="4:9" x14ac:dyDescent="0.25">
      <c r="D1930" s="14"/>
      <c r="E1930" s="7"/>
      <c r="F1930" s="1"/>
      <c r="H1930" s="14"/>
      <c r="I1930" s="7"/>
    </row>
    <row r="1931" spans="4:9" x14ac:dyDescent="0.25">
      <c r="D1931" s="14"/>
      <c r="E1931" s="7"/>
      <c r="F1931" s="1"/>
      <c r="H1931" s="14"/>
      <c r="I1931" s="7"/>
    </row>
    <row r="1932" spans="4:9" x14ac:dyDescent="0.25">
      <c r="D1932" s="14"/>
      <c r="E1932" s="7"/>
      <c r="F1932" s="1"/>
      <c r="H1932" s="14"/>
      <c r="I1932" s="7"/>
    </row>
    <row r="1933" spans="4:9" x14ac:dyDescent="0.25">
      <c r="D1933" s="14"/>
      <c r="E1933" s="7"/>
      <c r="F1933" s="1"/>
      <c r="H1933" s="14"/>
      <c r="I1933" s="7"/>
    </row>
    <row r="1934" spans="4:9" x14ac:dyDescent="0.25">
      <c r="D1934" s="14"/>
      <c r="E1934" s="7"/>
      <c r="F1934" s="1"/>
      <c r="H1934" s="14"/>
      <c r="I1934" s="7"/>
    </row>
    <row r="1935" spans="4:9" x14ac:dyDescent="0.25">
      <c r="D1935" s="14"/>
      <c r="E1935" s="7"/>
      <c r="F1935" s="1"/>
      <c r="H1935" s="14"/>
      <c r="I1935" s="7"/>
    </row>
    <row r="1936" spans="4:9" x14ac:dyDescent="0.25">
      <c r="D1936" s="14"/>
      <c r="E1936" s="7"/>
      <c r="F1936" s="1"/>
      <c r="H1936" s="14"/>
      <c r="I1936" s="7"/>
    </row>
    <row r="1937" spans="4:9" x14ac:dyDescent="0.25">
      <c r="D1937" s="14"/>
      <c r="E1937" s="7"/>
      <c r="F1937" s="1"/>
      <c r="H1937" s="14"/>
      <c r="I1937" s="7"/>
    </row>
    <row r="1938" spans="4:9" x14ac:dyDescent="0.25">
      <c r="D1938" s="14"/>
      <c r="E1938" s="7"/>
      <c r="F1938" s="1"/>
      <c r="H1938" s="14"/>
      <c r="I1938" s="7"/>
    </row>
    <row r="1939" spans="4:9" x14ac:dyDescent="0.25">
      <c r="D1939" s="14"/>
      <c r="E1939" s="7"/>
      <c r="F1939" s="1"/>
      <c r="H1939" s="14"/>
      <c r="I1939" s="7"/>
    </row>
    <row r="1940" spans="4:9" x14ac:dyDescent="0.25">
      <c r="D1940" s="14"/>
      <c r="E1940" s="7"/>
      <c r="F1940" s="1"/>
      <c r="H1940" s="14"/>
      <c r="I1940" s="7"/>
    </row>
    <row r="1941" spans="4:9" x14ac:dyDescent="0.25">
      <c r="D1941" s="14"/>
      <c r="E1941" s="7"/>
      <c r="F1941" s="1"/>
      <c r="H1941" s="14"/>
      <c r="I1941" s="7"/>
    </row>
    <row r="1942" spans="4:9" x14ac:dyDescent="0.25">
      <c r="D1942" s="14"/>
      <c r="E1942" s="7"/>
      <c r="F1942" s="1"/>
      <c r="H1942" s="14"/>
      <c r="I1942" s="7"/>
    </row>
    <row r="1943" spans="4:9" x14ac:dyDescent="0.25">
      <c r="D1943" s="14"/>
      <c r="E1943" s="7"/>
      <c r="F1943" s="1"/>
      <c r="H1943" s="14"/>
      <c r="I1943" s="7"/>
    </row>
    <row r="1944" spans="4:9" x14ac:dyDescent="0.25">
      <c r="D1944" s="14"/>
      <c r="E1944" s="7"/>
      <c r="F1944" s="1"/>
      <c r="H1944" s="14"/>
      <c r="I1944" s="7"/>
    </row>
    <row r="1945" spans="4:9" x14ac:dyDescent="0.25">
      <c r="D1945" s="14"/>
      <c r="E1945" s="7"/>
      <c r="F1945" s="1"/>
      <c r="H1945" s="14"/>
      <c r="I1945" s="7"/>
    </row>
    <row r="1946" spans="4:9" x14ac:dyDescent="0.25">
      <c r="D1946" s="14"/>
      <c r="E1946" s="7"/>
      <c r="F1946" s="1"/>
      <c r="H1946" s="14"/>
      <c r="I1946" s="7"/>
    </row>
    <row r="1947" spans="4:9" x14ac:dyDescent="0.25">
      <c r="D1947" s="14"/>
      <c r="E1947" s="7"/>
      <c r="F1947" s="1"/>
      <c r="H1947" s="14"/>
      <c r="I1947" s="7"/>
    </row>
    <row r="1948" spans="4:9" x14ac:dyDescent="0.25">
      <c r="D1948" s="14"/>
      <c r="E1948" s="7"/>
      <c r="F1948" s="1"/>
      <c r="H1948" s="14"/>
      <c r="I1948" s="7"/>
    </row>
    <row r="1949" spans="4:9" x14ac:dyDescent="0.25">
      <c r="D1949" s="14"/>
      <c r="E1949" s="7"/>
      <c r="F1949" s="1"/>
      <c r="H1949" s="14"/>
      <c r="I1949" s="7"/>
    </row>
    <row r="1950" spans="4:9" x14ac:dyDescent="0.25">
      <c r="D1950" s="14"/>
      <c r="E1950" s="7"/>
      <c r="F1950" s="1"/>
      <c r="H1950" s="14"/>
      <c r="I1950" s="7"/>
    </row>
    <row r="1951" spans="4:9" x14ac:dyDescent="0.25">
      <c r="D1951" s="14"/>
      <c r="E1951" s="7"/>
      <c r="F1951" s="1"/>
      <c r="H1951" s="14"/>
      <c r="I1951" s="7"/>
    </row>
    <row r="1952" spans="4:9" x14ac:dyDescent="0.25">
      <c r="D1952" s="14"/>
      <c r="E1952" s="7"/>
      <c r="F1952" s="1"/>
      <c r="H1952" s="14"/>
      <c r="I1952" s="7"/>
    </row>
    <row r="1953" spans="4:9" x14ac:dyDescent="0.25">
      <c r="D1953" s="14"/>
      <c r="E1953" s="7"/>
      <c r="F1953" s="1"/>
      <c r="H1953" s="14"/>
      <c r="I1953" s="7"/>
    </row>
    <row r="1954" spans="4:9" x14ac:dyDescent="0.25">
      <c r="D1954" s="14"/>
      <c r="E1954" s="7"/>
      <c r="F1954" s="1"/>
      <c r="H1954" s="14"/>
      <c r="I1954" s="7"/>
    </row>
    <row r="1955" spans="4:9" x14ac:dyDescent="0.25">
      <c r="D1955" s="14"/>
      <c r="E1955" s="7"/>
      <c r="F1955" s="1"/>
      <c r="H1955" s="14"/>
      <c r="I1955" s="7"/>
    </row>
    <row r="1956" spans="4:9" x14ac:dyDescent="0.25">
      <c r="D1956" s="14"/>
      <c r="E1956" s="7"/>
      <c r="F1956" s="1"/>
      <c r="H1956" s="14"/>
      <c r="I1956" s="7"/>
    </row>
    <row r="1957" spans="4:9" x14ac:dyDescent="0.25">
      <c r="D1957" s="14"/>
      <c r="E1957" s="7"/>
      <c r="F1957" s="1"/>
      <c r="H1957" s="14"/>
      <c r="I1957" s="7"/>
    </row>
    <row r="1958" spans="4:9" x14ac:dyDescent="0.25">
      <c r="D1958" s="14"/>
      <c r="E1958" s="7"/>
      <c r="F1958" s="1"/>
      <c r="H1958" s="14"/>
      <c r="I1958" s="7"/>
    </row>
    <row r="1959" spans="4:9" x14ac:dyDescent="0.25">
      <c r="D1959" s="14"/>
      <c r="E1959" s="7"/>
      <c r="F1959" s="1"/>
      <c r="H1959" s="14"/>
      <c r="I1959" s="7"/>
    </row>
    <row r="1960" spans="4:9" x14ac:dyDescent="0.25">
      <c r="D1960" s="14"/>
      <c r="E1960" s="7"/>
      <c r="F1960" s="1"/>
      <c r="H1960" s="14"/>
      <c r="I1960" s="7"/>
    </row>
    <row r="1961" spans="4:9" x14ac:dyDescent="0.25">
      <c r="D1961" s="14"/>
      <c r="E1961" s="7"/>
      <c r="F1961" s="1"/>
      <c r="H1961" s="14"/>
      <c r="I1961" s="7"/>
    </row>
    <row r="1962" spans="4:9" x14ac:dyDescent="0.25">
      <c r="D1962" s="14"/>
      <c r="E1962" s="7"/>
      <c r="F1962" s="1"/>
      <c r="H1962" s="14"/>
      <c r="I1962" s="7"/>
    </row>
    <row r="1963" spans="4:9" x14ac:dyDescent="0.25">
      <c r="D1963" s="14"/>
      <c r="E1963" s="7"/>
      <c r="F1963" s="1"/>
      <c r="H1963" s="14"/>
      <c r="I1963" s="7"/>
    </row>
    <row r="1964" spans="4:9" x14ac:dyDescent="0.25">
      <c r="D1964" s="14"/>
      <c r="E1964" s="7"/>
      <c r="F1964" s="1"/>
      <c r="H1964" s="14"/>
      <c r="I1964" s="7"/>
    </row>
    <row r="1965" spans="4:9" x14ac:dyDescent="0.25">
      <c r="D1965" s="14"/>
      <c r="E1965" s="7"/>
      <c r="F1965" s="1"/>
      <c r="H1965" s="14"/>
      <c r="I1965" s="7"/>
    </row>
    <row r="1966" spans="4:9" x14ac:dyDescent="0.25">
      <c r="D1966" s="14"/>
      <c r="E1966" s="7"/>
      <c r="F1966" s="1"/>
      <c r="H1966" s="14"/>
      <c r="I1966" s="7"/>
    </row>
    <row r="1967" spans="4:9" x14ac:dyDescent="0.25">
      <c r="D1967" s="14"/>
      <c r="E1967" s="7"/>
      <c r="F1967" s="1"/>
      <c r="H1967" s="14"/>
      <c r="I1967" s="7"/>
    </row>
    <row r="1968" spans="4:9" x14ac:dyDescent="0.25">
      <c r="D1968" s="14"/>
      <c r="E1968" s="7"/>
      <c r="F1968" s="1"/>
      <c r="H1968" s="14"/>
      <c r="I1968" s="7"/>
    </row>
    <row r="1969" spans="4:9" x14ac:dyDescent="0.25">
      <c r="D1969" s="14"/>
      <c r="E1969" s="7"/>
      <c r="F1969" s="1"/>
      <c r="H1969" s="14"/>
      <c r="I1969" s="7"/>
    </row>
    <row r="1970" spans="4:9" x14ac:dyDescent="0.25">
      <c r="D1970" s="14"/>
      <c r="E1970" s="7"/>
      <c r="F1970" s="1"/>
      <c r="H1970" s="14"/>
      <c r="I1970" s="7"/>
    </row>
    <row r="1971" spans="4:9" x14ac:dyDescent="0.25">
      <c r="D1971" s="14"/>
      <c r="E1971" s="7"/>
      <c r="F1971" s="1"/>
      <c r="H1971" s="14"/>
      <c r="I1971" s="7"/>
    </row>
    <row r="1972" spans="4:9" x14ac:dyDescent="0.25">
      <c r="D1972" s="14"/>
      <c r="E1972" s="7"/>
      <c r="F1972" s="1"/>
      <c r="H1972" s="14"/>
      <c r="I1972" s="7"/>
    </row>
    <row r="1973" spans="4:9" x14ac:dyDescent="0.25">
      <c r="D1973" s="14"/>
      <c r="E1973" s="7"/>
      <c r="F1973" s="1"/>
      <c r="H1973" s="14"/>
      <c r="I1973" s="7"/>
    </row>
    <row r="1974" spans="4:9" x14ac:dyDescent="0.25">
      <c r="D1974" s="14"/>
      <c r="E1974" s="7"/>
      <c r="F1974" s="1"/>
      <c r="H1974" s="14"/>
      <c r="I1974" s="7"/>
    </row>
    <row r="1975" spans="4:9" x14ac:dyDescent="0.25">
      <c r="D1975" s="14"/>
      <c r="E1975" s="7"/>
      <c r="F1975" s="1"/>
      <c r="H1975" s="14"/>
      <c r="I1975" s="7"/>
    </row>
    <row r="1976" spans="4:9" x14ac:dyDescent="0.25">
      <c r="D1976" s="14"/>
      <c r="E1976" s="7"/>
      <c r="F1976" s="1"/>
      <c r="H1976" s="14"/>
      <c r="I1976" s="7"/>
    </row>
    <row r="1977" spans="4:9" x14ac:dyDescent="0.25">
      <c r="D1977" s="14"/>
      <c r="E1977" s="7"/>
      <c r="F1977" s="1"/>
      <c r="H1977" s="14"/>
      <c r="I1977" s="7"/>
    </row>
    <row r="1978" spans="4:9" x14ac:dyDescent="0.25">
      <c r="D1978" s="14"/>
      <c r="E1978" s="7"/>
      <c r="F1978" s="1"/>
      <c r="H1978" s="14"/>
      <c r="I1978" s="7"/>
    </row>
    <row r="1979" spans="4:9" x14ac:dyDescent="0.25">
      <c r="D1979" s="14"/>
      <c r="E1979" s="7"/>
      <c r="F1979" s="1"/>
      <c r="H1979" s="14"/>
      <c r="I1979" s="7"/>
    </row>
    <row r="1980" spans="4:9" x14ac:dyDescent="0.25">
      <c r="D1980" s="14"/>
      <c r="E1980" s="7"/>
      <c r="F1980" s="1"/>
      <c r="H1980" s="14"/>
      <c r="I1980" s="7"/>
    </row>
    <row r="1981" spans="4:9" x14ac:dyDescent="0.25">
      <c r="D1981" s="14"/>
      <c r="E1981" s="7"/>
      <c r="F1981" s="1"/>
      <c r="H1981" s="14"/>
      <c r="I1981" s="7"/>
    </row>
    <row r="1982" spans="4:9" x14ac:dyDescent="0.25">
      <c r="D1982" s="14"/>
      <c r="E1982" s="7"/>
      <c r="F1982" s="1"/>
      <c r="H1982" s="14"/>
      <c r="I1982" s="7"/>
    </row>
    <row r="1983" spans="4:9" x14ac:dyDescent="0.25">
      <c r="D1983" s="14"/>
      <c r="E1983" s="7"/>
      <c r="F1983" s="1"/>
      <c r="H1983" s="14"/>
      <c r="I1983" s="7"/>
    </row>
    <row r="1984" spans="4:9" x14ac:dyDescent="0.25">
      <c r="D1984" s="14"/>
      <c r="E1984" s="7"/>
      <c r="F1984" s="1"/>
      <c r="H1984" s="14"/>
      <c r="I1984" s="7"/>
    </row>
    <row r="1985" spans="4:9" x14ac:dyDescent="0.25">
      <c r="D1985" s="14"/>
      <c r="E1985" s="7"/>
      <c r="F1985" s="1"/>
      <c r="H1985" s="14"/>
      <c r="I1985" s="7"/>
    </row>
    <row r="1986" spans="4:9" x14ac:dyDescent="0.25">
      <c r="D1986" s="14"/>
      <c r="E1986" s="7"/>
      <c r="F1986" s="1"/>
      <c r="H1986" s="14"/>
      <c r="I1986" s="7"/>
    </row>
    <row r="1987" spans="4:9" x14ac:dyDescent="0.25">
      <c r="D1987" s="14"/>
      <c r="E1987" s="7"/>
      <c r="F1987" s="1"/>
      <c r="H1987" s="14"/>
      <c r="I1987" s="7"/>
    </row>
    <row r="1988" spans="4:9" x14ac:dyDescent="0.25">
      <c r="D1988" s="14"/>
      <c r="E1988" s="7"/>
      <c r="F1988" s="1"/>
      <c r="H1988" s="14"/>
      <c r="I1988" s="7"/>
    </row>
    <row r="1989" spans="4:9" x14ac:dyDescent="0.25">
      <c r="D1989" s="14"/>
      <c r="E1989" s="7"/>
      <c r="F1989" s="1"/>
      <c r="H1989" s="14"/>
      <c r="I1989" s="7"/>
    </row>
    <row r="1990" spans="4:9" x14ac:dyDescent="0.25">
      <c r="D1990" s="14"/>
      <c r="E1990" s="7"/>
      <c r="F1990" s="1"/>
      <c r="H1990" s="14"/>
      <c r="I1990" s="7"/>
    </row>
    <row r="1991" spans="4:9" x14ac:dyDescent="0.25">
      <c r="D1991" s="14"/>
      <c r="E1991" s="7"/>
      <c r="F1991" s="1"/>
      <c r="H1991" s="14"/>
      <c r="I1991" s="7"/>
    </row>
    <row r="1992" spans="4:9" x14ac:dyDescent="0.25">
      <c r="D1992" s="14"/>
      <c r="E1992" s="7"/>
      <c r="F1992" s="1"/>
      <c r="H1992" s="14"/>
      <c r="I1992" s="7"/>
    </row>
    <row r="1993" spans="4:9" x14ac:dyDescent="0.25">
      <c r="D1993" s="14"/>
      <c r="E1993" s="7"/>
      <c r="F1993" s="1"/>
      <c r="H1993" s="14"/>
      <c r="I1993" s="7"/>
    </row>
    <row r="1994" spans="4:9" x14ac:dyDescent="0.25">
      <c r="D1994" s="14"/>
      <c r="E1994" s="7"/>
      <c r="F1994" s="1"/>
      <c r="H1994" s="14"/>
      <c r="I1994" s="7"/>
    </row>
    <row r="1995" spans="4:9" x14ac:dyDescent="0.25">
      <c r="D1995" s="14"/>
      <c r="E1995" s="7"/>
      <c r="F1995" s="1"/>
      <c r="H1995" s="14"/>
      <c r="I1995" s="7"/>
    </row>
    <row r="1996" spans="4:9" x14ac:dyDescent="0.25">
      <c r="D1996" s="14"/>
      <c r="E1996" s="7"/>
      <c r="F1996" s="1"/>
      <c r="H1996" s="14"/>
      <c r="I1996" s="7"/>
    </row>
    <row r="1997" spans="4:9" x14ac:dyDescent="0.25">
      <c r="D1997" s="14"/>
      <c r="E1997" s="7"/>
      <c r="F1997" s="1"/>
      <c r="H1997" s="14"/>
      <c r="I1997" s="7"/>
    </row>
    <row r="1998" spans="4:9" x14ac:dyDescent="0.25">
      <c r="D1998" s="14"/>
      <c r="E1998" s="7"/>
      <c r="F1998" s="1"/>
      <c r="H1998" s="14"/>
      <c r="I1998" s="7"/>
    </row>
    <row r="1999" spans="4:9" x14ac:dyDescent="0.25">
      <c r="D1999" s="14"/>
      <c r="E1999" s="7"/>
      <c r="F1999" s="1"/>
      <c r="H1999" s="14"/>
      <c r="I1999" s="7"/>
    </row>
    <row r="2000" spans="4:9" x14ac:dyDescent="0.25">
      <c r="D2000" s="14"/>
      <c r="E2000" s="7"/>
      <c r="F2000" s="1"/>
      <c r="H2000" s="14"/>
      <c r="I2000" s="7"/>
    </row>
    <row r="2001" spans="4:9" x14ac:dyDescent="0.25">
      <c r="D2001" s="14"/>
      <c r="E2001" s="7"/>
      <c r="F2001" s="1"/>
      <c r="H2001" s="14"/>
      <c r="I2001" s="7"/>
    </row>
    <row r="2002" spans="4:9" x14ac:dyDescent="0.25">
      <c r="D2002" s="14"/>
      <c r="E2002" s="7"/>
      <c r="F2002" s="1"/>
      <c r="H2002" s="14"/>
      <c r="I2002" s="7"/>
    </row>
    <row r="2003" spans="4:9" x14ac:dyDescent="0.25">
      <c r="D2003" s="14"/>
      <c r="E2003" s="7"/>
      <c r="F2003" s="1"/>
      <c r="H2003" s="14"/>
      <c r="I2003" s="7"/>
    </row>
    <row r="2004" spans="4:9" x14ac:dyDescent="0.25">
      <c r="D2004" s="14"/>
      <c r="E2004" s="7"/>
      <c r="F2004" s="1"/>
      <c r="H2004" s="14"/>
      <c r="I2004" s="7"/>
    </row>
    <row r="2005" spans="4:9" x14ac:dyDescent="0.25">
      <c r="D2005" s="14"/>
      <c r="E2005" s="7"/>
      <c r="F2005" s="1"/>
      <c r="H2005" s="14"/>
      <c r="I2005" s="7"/>
    </row>
    <row r="2006" spans="4:9" x14ac:dyDescent="0.25">
      <c r="D2006" s="14"/>
      <c r="E2006" s="7"/>
      <c r="F2006" s="1"/>
      <c r="H2006" s="14"/>
      <c r="I2006" s="7"/>
    </row>
    <row r="2007" spans="4:9" x14ac:dyDescent="0.25">
      <c r="D2007" s="14"/>
      <c r="E2007" s="7"/>
      <c r="F2007" s="1"/>
      <c r="H2007" s="14"/>
      <c r="I2007" s="7"/>
    </row>
    <row r="2008" spans="4:9" x14ac:dyDescent="0.25">
      <c r="D2008" s="14"/>
      <c r="E2008" s="7"/>
      <c r="F2008" s="1"/>
      <c r="H2008" s="14"/>
      <c r="I2008" s="7"/>
    </row>
    <row r="2009" spans="4:9" x14ac:dyDescent="0.25">
      <c r="D2009" s="14"/>
      <c r="E2009" s="7"/>
      <c r="F2009" s="1"/>
      <c r="H2009" s="14"/>
      <c r="I2009" s="7"/>
    </row>
    <row r="2010" spans="4:9" x14ac:dyDescent="0.25">
      <c r="D2010" s="14"/>
      <c r="E2010" s="7"/>
      <c r="F2010" s="1"/>
      <c r="H2010" s="14"/>
      <c r="I2010" s="7"/>
    </row>
    <row r="2011" spans="4:9" x14ac:dyDescent="0.25">
      <c r="D2011" s="14"/>
      <c r="E2011" s="7"/>
      <c r="F2011" s="1"/>
      <c r="H2011" s="14"/>
      <c r="I2011" s="7"/>
    </row>
    <row r="2012" spans="4:9" x14ac:dyDescent="0.25">
      <c r="D2012" s="14"/>
      <c r="E2012" s="7"/>
      <c r="F2012" s="1"/>
      <c r="H2012" s="14"/>
      <c r="I2012" s="7"/>
    </row>
    <row r="2013" spans="4:9" x14ac:dyDescent="0.25">
      <c r="D2013" s="14"/>
      <c r="E2013" s="7"/>
      <c r="F2013" s="1"/>
      <c r="H2013" s="14"/>
      <c r="I2013" s="7"/>
    </row>
    <row r="2014" spans="4:9" x14ac:dyDescent="0.25">
      <c r="D2014" s="14"/>
      <c r="E2014" s="7"/>
      <c r="F2014" s="1"/>
      <c r="H2014" s="14"/>
      <c r="I2014" s="7"/>
    </row>
    <row r="2015" spans="4:9" x14ac:dyDescent="0.25">
      <c r="D2015" s="14"/>
      <c r="E2015" s="7"/>
      <c r="F2015" s="1"/>
      <c r="H2015" s="14"/>
      <c r="I2015" s="7"/>
    </row>
    <row r="2016" spans="4:9" x14ac:dyDescent="0.25">
      <c r="D2016" s="14"/>
      <c r="E2016" s="7"/>
      <c r="F2016" s="1"/>
      <c r="H2016" s="14"/>
      <c r="I2016" s="7"/>
    </row>
    <row r="2017" spans="4:9" x14ac:dyDescent="0.25">
      <c r="D2017" s="14"/>
      <c r="E2017" s="7"/>
      <c r="F2017" s="1"/>
      <c r="H2017" s="14"/>
      <c r="I2017" s="7"/>
    </row>
    <row r="2018" spans="4:9" x14ac:dyDescent="0.25">
      <c r="D2018" s="14"/>
      <c r="E2018" s="7"/>
      <c r="F2018" s="1"/>
      <c r="H2018" s="14"/>
      <c r="I2018" s="7"/>
    </row>
    <row r="2019" spans="4:9" x14ac:dyDescent="0.25">
      <c r="D2019" s="14"/>
      <c r="E2019" s="7"/>
      <c r="F2019" s="1"/>
      <c r="H2019" s="14"/>
      <c r="I2019" s="7"/>
    </row>
    <row r="2020" spans="4:9" x14ac:dyDescent="0.25">
      <c r="D2020" s="14"/>
      <c r="E2020" s="7"/>
      <c r="F2020" s="1"/>
      <c r="H2020" s="14"/>
      <c r="I2020" s="7"/>
    </row>
    <row r="2021" spans="4:9" x14ac:dyDescent="0.25">
      <c r="D2021" s="14"/>
      <c r="E2021" s="7"/>
      <c r="F2021" s="1"/>
      <c r="H2021" s="14"/>
      <c r="I2021" s="7"/>
    </row>
    <row r="2022" spans="4:9" x14ac:dyDescent="0.25">
      <c r="D2022" s="14"/>
      <c r="E2022" s="7"/>
      <c r="F2022" s="1"/>
      <c r="H2022" s="14"/>
      <c r="I2022" s="7"/>
    </row>
    <row r="2023" spans="4:9" x14ac:dyDescent="0.25">
      <c r="D2023" s="14"/>
      <c r="E2023" s="7"/>
      <c r="F2023" s="1"/>
      <c r="H2023" s="14"/>
      <c r="I2023" s="7"/>
    </row>
    <row r="2024" spans="4:9" x14ac:dyDescent="0.25">
      <c r="D2024" s="14"/>
      <c r="E2024" s="7"/>
      <c r="F2024" s="1"/>
      <c r="H2024" s="14"/>
      <c r="I2024" s="7"/>
    </row>
    <row r="2025" spans="4:9" x14ac:dyDescent="0.25">
      <c r="D2025" s="14"/>
      <c r="E2025" s="7"/>
      <c r="F2025" s="1"/>
      <c r="H2025" s="14"/>
      <c r="I2025" s="7"/>
    </row>
    <row r="2026" spans="4:9" x14ac:dyDescent="0.25">
      <c r="D2026" s="14"/>
      <c r="E2026" s="7"/>
      <c r="F2026" s="1"/>
      <c r="H2026" s="14"/>
      <c r="I2026" s="7"/>
    </row>
    <row r="2027" spans="4:9" x14ac:dyDescent="0.25">
      <c r="D2027" s="14"/>
      <c r="E2027" s="7"/>
      <c r="F2027" s="1"/>
      <c r="H2027" s="14"/>
      <c r="I2027" s="7"/>
    </row>
    <row r="2028" spans="4:9" x14ac:dyDescent="0.25">
      <c r="D2028" s="14"/>
      <c r="E2028" s="7"/>
      <c r="F2028" s="1"/>
      <c r="H2028" s="14"/>
      <c r="I2028" s="7"/>
    </row>
    <row r="2029" spans="4:9" x14ac:dyDescent="0.25">
      <c r="D2029" s="14"/>
      <c r="E2029" s="7"/>
      <c r="F2029" s="1"/>
      <c r="H2029" s="14"/>
      <c r="I2029" s="7"/>
    </row>
    <row r="2030" spans="4:9" x14ac:dyDescent="0.25">
      <c r="D2030" s="14"/>
      <c r="E2030" s="7"/>
      <c r="F2030" s="1"/>
      <c r="H2030" s="14"/>
      <c r="I2030" s="7"/>
    </row>
    <row r="2031" spans="4:9" x14ac:dyDescent="0.25">
      <c r="D2031" s="14"/>
      <c r="E2031" s="7"/>
      <c r="F2031" s="1"/>
      <c r="H2031" s="14"/>
      <c r="I2031" s="7"/>
    </row>
    <row r="2032" spans="4:9" x14ac:dyDescent="0.25">
      <c r="D2032" s="14"/>
      <c r="E2032" s="7"/>
      <c r="F2032" s="1"/>
      <c r="H2032" s="14"/>
      <c r="I2032" s="7"/>
    </row>
    <row r="2033" spans="4:9" x14ac:dyDescent="0.25">
      <c r="D2033" s="14"/>
      <c r="E2033" s="7"/>
      <c r="F2033" s="1"/>
      <c r="H2033" s="14"/>
      <c r="I2033" s="7"/>
    </row>
    <row r="2034" spans="4:9" x14ac:dyDescent="0.25">
      <c r="D2034" s="14"/>
      <c r="E2034" s="7"/>
      <c r="F2034" s="1"/>
      <c r="H2034" s="14"/>
      <c r="I2034" s="7"/>
    </row>
    <row r="2035" spans="4:9" x14ac:dyDescent="0.25">
      <c r="D2035" s="14"/>
      <c r="E2035" s="7"/>
      <c r="F2035" s="1"/>
      <c r="H2035" s="14"/>
      <c r="I2035" s="7"/>
    </row>
    <row r="2036" spans="4:9" x14ac:dyDescent="0.25">
      <c r="D2036" s="14"/>
      <c r="E2036" s="7"/>
      <c r="F2036" s="1"/>
      <c r="H2036" s="14"/>
      <c r="I2036" s="7"/>
    </row>
    <row r="2037" spans="4:9" x14ac:dyDescent="0.25">
      <c r="D2037" s="14"/>
      <c r="E2037" s="7"/>
      <c r="F2037" s="1"/>
      <c r="H2037" s="14"/>
      <c r="I2037" s="7"/>
    </row>
    <row r="2038" spans="4:9" x14ac:dyDescent="0.25">
      <c r="D2038" s="14"/>
      <c r="E2038" s="7"/>
      <c r="F2038" s="1"/>
      <c r="H2038" s="14"/>
      <c r="I2038" s="7"/>
    </row>
    <row r="2039" spans="4:9" x14ac:dyDescent="0.25">
      <c r="D2039" s="14"/>
      <c r="E2039" s="7"/>
      <c r="F2039" s="1"/>
      <c r="H2039" s="14"/>
      <c r="I2039" s="7"/>
    </row>
    <row r="2040" spans="4:9" x14ac:dyDescent="0.25">
      <c r="D2040" s="14"/>
      <c r="E2040" s="7"/>
      <c r="F2040" s="1"/>
      <c r="H2040" s="14"/>
      <c r="I2040" s="7"/>
    </row>
    <row r="2041" spans="4:9" x14ac:dyDescent="0.25">
      <c r="D2041" s="14"/>
      <c r="E2041" s="7"/>
      <c r="F2041" s="1"/>
      <c r="H2041" s="14"/>
      <c r="I2041" s="7"/>
    </row>
    <row r="2042" spans="4:9" x14ac:dyDescent="0.25">
      <c r="D2042" s="14"/>
      <c r="E2042" s="7"/>
      <c r="F2042" s="1"/>
      <c r="H2042" s="14"/>
      <c r="I2042" s="7"/>
    </row>
    <row r="2043" spans="4:9" x14ac:dyDescent="0.25">
      <c r="D2043" s="14"/>
      <c r="E2043" s="7"/>
      <c r="F2043" s="1"/>
      <c r="H2043" s="14"/>
      <c r="I2043" s="7"/>
    </row>
    <row r="2044" spans="4:9" x14ac:dyDescent="0.25">
      <c r="D2044" s="14"/>
      <c r="E2044" s="7"/>
      <c r="F2044" s="1"/>
      <c r="H2044" s="14"/>
      <c r="I2044" s="7"/>
    </row>
    <row r="2045" spans="4:9" x14ac:dyDescent="0.25">
      <c r="D2045" s="14"/>
      <c r="E2045" s="7"/>
      <c r="F2045" s="1"/>
      <c r="H2045" s="14"/>
      <c r="I2045" s="7"/>
    </row>
    <row r="2046" spans="4:9" x14ac:dyDescent="0.25">
      <c r="D2046" s="14"/>
      <c r="E2046" s="7"/>
      <c r="F2046" s="1"/>
      <c r="H2046" s="14"/>
      <c r="I2046" s="7"/>
    </row>
    <row r="2047" spans="4:9" x14ac:dyDescent="0.25">
      <c r="D2047" s="14"/>
      <c r="E2047" s="7"/>
      <c r="F2047" s="1"/>
      <c r="H2047" s="14"/>
      <c r="I2047" s="7"/>
    </row>
    <row r="2048" spans="4:9" x14ac:dyDescent="0.25">
      <c r="D2048" s="14"/>
      <c r="E2048" s="7"/>
      <c r="F2048" s="1"/>
      <c r="H2048" s="14"/>
      <c r="I2048" s="7"/>
    </row>
    <row r="2049" spans="4:9" x14ac:dyDescent="0.25">
      <c r="D2049" s="14"/>
      <c r="E2049" s="7"/>
      <c r="F2049" s="1"/>
      <c r="H2049" s="14"/>
      <c r="I2049" s="7"/>
    </row>
    <row r="2050" spans="4:9" x14ac:dyDescent="0.25">
      <c r="D2050" s="14"/>
      <c r="E2050" s="7"/>
      <c r="F2050" s="1"/>
      <c r="H2050" s="14"/>
      <c r="I2050" s="7"/>
    </row>
    <row r="2051" spans="4:9" x14ac:dyDescent="0.25">
      <c r="D2051" s="14"/>
      <c r="E2051" s="7"/>
      <c r="F2051" s="1"/>
      <c r="H2051" s="14"/>
      <c r="I2051" s="7"/>
    </row>
    <row r="2052" spans="4:9" x14ac:dyDescent="0.25">
      <c r="D2052" s="14"/>
      <c r="E2052" s="7"/>
      <c r="F2052" s="1"/>
      <c r="H2052" s="14"/>
      <c r="I2052" s="7"/>
    </row>
    <row r="2053" spans="4:9" x14ac:dyDescent="0.25">
      <c r="D2053" s="14"/>
      <c r="E2053" s="7"/>
      <c r="F2053" s="1"/>
      <c r="H2053" s="14"/>
      <c r="I2053" s="7"/>
    </row>
    <row r="2054" spans="4:9" x14ac:dyDescent="0.25">
      <c r="D2054" s="14"/>
      <c r="E2054" s="7"/>
      <c r="F2054" s="1"/>
      <c r="H2054" s="14"/>
      <c r="I2054" s="7"/>
    </row>
    <row r="2055" spans="4:9" x14ac:dyDescent="0.25">
      <c r="D2055" s="14"/>
      <c r="E2055" s="7"/>
      <c r="F2055" s="1"/>
      <c r="H2055" s="14"/>
      <c r="I2055" s="7"/>
    </row>
    <row r="2056" spans="4:9" x14ac:dyDescent="0.25">
      <c r="D2056" s="14"/>
      <c r="E2056" s="7"/>
      <c r="F2056" s="1"/>
      <c r="H2056" s="14"/>
      <c r="I2056" s="7"/>
    </row>
    <row r="2057" spans="4:9" x14ac:dyDescent="0.25">
      <c r="D2057" s="14"/>
      <c r="E2057" s="7"/>
      <c r="F2057" s="1"/>
      <c r="H2057" s="14"/>
      <c r="I2057" s="7"/>
    </row>
    <row r="2058" spans="4:9" x14ac:dyDescent="0.25">
      <c r="D2058" s="14"/>
      <c r="E2058" s="7"/>
      <c r="F2058" s="1"/>
      <c r="H2058" s="14"/>
      <c r="I2058" s="7"/>
    </row>
    <row r="2059" spans="4:9" x14ac:dyDescent="0.25">
      <c r="D2059" s="14"/>
      <c r="E2059" s="7"/>
      <c r="F2059" s="1"/>
      <c r="H2059" s="14"/>
      <c r="I2059" s="7"/>
    </row>
    <row r="2060" spans="4:9" x14ac:dyDescent="0.25">
      <c r="D2060" s="14"/>
      <c r="E2060" s="7"/>
      <c r="F2060" s="1"/>
      <c r="H2060" s="14"/>
      <c r="I2060" s="7"/>
    </row>
    <row r="2061" spans="4:9" x14ac:dyDescent="0.25">
      <c r="D2061" s="14"/>
      <c r="E2061" s="7"/>
      <c r="F2061" s="1"/>
      <c r="H2061" s="14"/>
      <c r="I2061" s="7"/>
    </row>
    <row r="2062" spans="4:9" x14ac:dyDescent="0.25">
      <c r="D2062" s="14"/>
      <c r="E2062" s="7"/>
      <c r="F2062" s="1"/>
      <c r="H2062" s="14"/>
      <c r="I2062" s="7"/>
    </row>
    <row r="2063" spans="4:9" x14ac:dyDescent="0.25">
      <c r="D2063" s="14"/>
      <c r="E2063" s="7"/>
      <c r="F2063" s="1"/>
      <c r="H2063" s="14"/>
      <c r="I2063" s="7"/>
    </row>
    <row r="2064" spans="4:9" x14ac:dyDescent="0.25">
      <c r="D2064" s="14"/>
      <c r="E2064" s="7"/>
      <c r="F2064" s="1"/>
      <c r="H2064" s="14"/>
      <c r="I2064" s="7"/>
    </row>
    <row r="2065" spans="4:9" x14ac:dyDescent="0.25">
      <c r="D2065" s="14"/>
      <c r="E2065" s="7"/>
      <c r="F2065" s="1"/>
      <c r="H2065" s="14"/>
      <c r="I2065" s="7"/>
    </row>
    <row r="2066" spans="4:9" x14ac:dyDescent="0.25">
      <c r="D2066" s="14"/>
      <c r="E2066" s="7"/>
      <c r="F2066" s="1"/>
      <c r="H2066" s="14"/>
      <c r="I2066" s="7"/>
    </row>
    <row r="2067" spans="4:9" x14ac:dyDescent="0.25">
      <c r="D2067" s="14"/>
      <c r="E2067" s="7"/>
      <c r="F2067" s="1"/>
      <c r="H2067" s="14"/>
      <c r="I2067" s="7"/>
    </row>
    <row r="2068" spans="4:9" x14ac:dyDescent="0.25">
      <c r="D2068" s="14"/>
      <c r="E2068" s="7"/>
      <c r="F2068" s="1"/>
      <c r="H2068" s="14"/>
      <c r="I2068" s="7"/>
    </row>
    <row r="2069" spans="4:9" x14ac:dyDescent="0.25">
      <c r="D2069" s="14"/>
      <c r="E2069" s="7"/>
      <c r="F2069" s="1"/>
      <c r="H2069" s="14"/>
      <c r="I2069" s="7"/>
    </row>
    <row r="2070" spans="4:9" x14ac:dyDescent="0.25">
      <c r="D2070" s="14"/>
      <c r="E2070" s="7"/>
      <c r="F2070" s="1"/>
      <c r="H2070" s="14"/>
      <c r="I2070" s="7"/>
    </row>
    <row r="2071" spans="4:9" x14ac:dyDescent="0.25">
      <c r="D2071" s="14"/>
      <c r="E2071" s="7"/>
      <c r="F2071" s="1"/>
      <c r="H2071" s="14"/>
      <c r="I2071" s="7"/>
    </row>
    <row r="2072" spans="4:9" x14ac:dyDescent="0.25">
      <c r="D2072" s="14"/>
      <c r="E2072" s="7"/>
      <c r="F2072" s="1"/>
      <c r="H2072" s="14"/>
      <c r="I2072" s="7"/>
    </row>
    <row r="2073" spans="4:9" x14ac:dyDescent="0.25">
      <c r="D2073" s="14"/>
      <c r="E2073" s="7"/>
      <c r="F2073" s="1"/>
      <c r="H2073" s="14"/>
      <c r="I2073" s="7"/>
    </row>
    <row r="2074" spans="4:9" x14ac:dyDescent="0.25">
      <c r="D2074" s="14"/>
      <c r="E2074" s="7"/>
      <c r="F2074" s="1"/>
      <c r="H2074" s="14"/>
      <c r="I2074" s="7"/>
    </row>
    <row r="2075" spans="4:9" x14ac:dyDescent="0.25">
      <c r="D2075" s="14"/>
      <c r="E2075" s="7"/>
      <c r="F2075" s="1"/>
      <c r="H2075" s="14"/>
      <c r="I2075" s="7"/>
    </row>
    <row r="2076" spans="4:9" x14ac:dyDescent="0.25">
      <c r="D2076" s="14"/>
      <c r="E2076" s="7"/>
      <c r="F2076" s="1"/>
      <c r="H2076" s="14"/>
      <c r="I2076" s="7"/>
    </row>
    <row r="2077" spans="4:9" x14ac:dyDescent="0.25">
      <c r="D2077" s="14"/>
      <c r="E2077" s="7"/>
      <c r="F2077" s="1"/>
      <c r="H2077" s="14"/>
      <c r="I2077" s="7"/>
    </row>
    <row r="2078" spans="4:9" x14ac:dyDescent="0.25">
      <c r="D2078" s="14"/>
      <c r="E2078" s="7"/>
      <c r="F2078" s="1"/>
      <c r="H2078" s="14"/>
      <c r="I2078" s="7"/>
    </row>
    <row r="2079" spans="4:9" x14ac:dyDescent="0.25">
      <c r="D2079" s="14"/>
      <c r="E2079" s="7"/>
      <c r="F2079" s="1"/>
      <c r="H2079" s="14"/>
      <c r="I2079" s="7"/>
    </row>
    <row r="2080" spans="4:9" x14ac:dyDescent="0.25">
      <c r="D2080" s="14"/>
      <c r="E2080" s="7"/>
      <c r="F2080" s="1"/>
      <c r="H2080" s="14"/>
      <c r="I2080" s="7"/>
    </row>
    <row r="2081" spans="4:9" x14ac:dyDescent="0.25">
      <c r="D2081" s="14"/>
      <c r="E2081" s="7"/>
      <c r="F2081" s="1"/>
      <c r="H2081" s="14"/>
      <c r="I2081" s="7"/>
    </row>
    <row r="2082" spans="4:9" x14ac:dyDescent="0.25">
      <c r="D2082" s="14"/>
      <c r="E2082" s="7"/>
      <c r="F2082" s="1"/>
      <c r="H2082" s="14"/>
      <c r="I2082" s="7"/>
    </row>
    <row r="2083" spans="4:9" x14ac:dyDescent="0.25">
      <c r="D2083" s="14"/>
      <c r="E2083" s="7"/>
      <c r="F2083" s="1"/>
      <c r="H2083" s="14"/>
      <c r="I2083" s="7"/>
    </row>
    <row r="2084" spans="4:9" x14ac:dyDescent="0.25">
      <c r="D2084" s="14"/>
      <c r="E2084" s="7"/>
      <c r="F2084" s="1"/>
      <c r="H2084" s="14"/>
      <c r="I2084" s="7"/>
    </row>
    <row r="2085" spans="4:9" x14ac:dyDescent="0.25">
      <c r="D2085" s="14"/>
      <c r="E2085" s="7"/>
      <c r="F2085" s="1"/>
      <c r="H2085" s="14"/>
      <c r="I2085" s="7"/>
    </row>
    <row r="2086" spans="4:9" x14ac:dyDescent="0.25">
      <c r="D2086" s="14"/>
      <c r="E2086" s="7"/>
      <c r="F2086" s="1"/>
      <c r="H2086" s="14"/>
      <c r="I2086" s="7"/>
    </row>
    <row r="2087" spans="4:9" x14ac:dyDescent="0.25">
      <c r="D2087" s="14"/>
      <c r="E2087" s="7"/>
      <c r="F2087" s="1"/>
      <c r="H2087" s="14"/>
      <c r="I2087" s="7"/>
    </row>
    <row r="2088" spans="4:9" x14ac:dyDescent="0.25">
      <c r="D2088" s="14"/>
      <c r="E2088" s="7"/>
      <c r="F2088" s="1"/>
      <c r="H2088" s="14"/>
      <c r="I2088" s="7"/>
    </row>
    <row r="2089" spans="4:9" x14ac:dyDescent="0.25">
      <c r="D2089" s="14"/>
      <c r="E2089" s="7"/>
      <c r="F2089" s="1"/>
      <c r="H2089" s="14"/>
      <c r="I2089" s="7"/>
    </row>
    <row r="2090" spans="4:9" x14ac:dyDescent="0.25">
      <c r="D2090" s="14"/>
      <c r="E2090" s="7"/>
      <c r="F2090" s="1"/>
      <c r="H2090" s="14"/>
      <c r="I2090" s="7"/>
    </row>
    <row r="2091" spans="4:9" x14ac:dyDescent="0.25">
      <c r="D2091" s="14"/>
      <c r="E2091" s="7"/>
      <c r="F2091" s="1"/>
      <c r="H2091" s="14"/>
      <c r="I2091" s="7"/>
    </row>
    <row r="2092" spans="4:9" x14ac:dyDescent="0.25">
      <c r="D2092" s="14"/>
      <c r="E2092" s="7"/>
      <c r="F2092" s="1"/>
      <c r="H2092" s="14"/>
      <c r="I2092" s="7"/>
    </row>
    <row r="2093" spans="4:9" x14ac:dyDescent="0.25">
      <c r="D2093" s="14"/>
      <c r="E2093" s="7"/>
      <c r="F2093" s="1"/>
      <c r="H2093" s="14"/>
      <c r="I2093" s="7"/>
    </row>
    <row r="2094" spans="4:9" x14ac:dyDescent="0.25">
      <c r="D2094" s="14"/>
      <c r="E2094" s="7"/>
      <c r="F2094" s="1"/>
      <c r="H2094" s="14"/>
      <c r="I2094" s="7"/>
    </row>
    <row r="2095" spans="4:9" x14ac:dyDescent="0.25">
      <c r="D2095" s="14"/>
      <c r="E2095" s="7"/>
      <c r="F2095" s="1"/>
      <c r="H2095" s="14"/>
      <c r="I2095" s="7"/>
    </row>
    <row r="2096" spans="4:9" x14ac:dyDescent="0.25">
      <c r="D2096" s="14"/>
      <c r="E2096" s="7"/>
      <c r="F2096" s="1"/>
      <c r="H2096" s="14"/>
      <c r="I2096" s="7"/>
    </row>
    <row r="2097" spans="4:9" x14ac:dyDescent="0.25">
      <c r="D2097" s="14"/>
      <c r="E2097" s="7"/>
      <c r="F2097" s="1"/>
      <c r="H2097" s="14"/>
      <c r="I2097" s="7"/>
    </row>
    <row r="2098" spans="4:9" x14ac:dyDescent="0.25">
      <c r="D2098" s="14"/>
      <c r="E2098" s="7"/>
      <c r="F2098" s="1"/>
      <c r="H2098" s="14"/>
      <c r="I2098" s="7"/>
    </row>
    <row r="2099" spans="4:9" x14ac:dyDescent="0.25">
      <c r="D2099" s="14"/>
      <c r="E2099" s="7"/>
      <c r="F2099" s="1"/>
      <c r="H2099" s="14"/>
      <c r="I2099" s="7"/>
    </row>
    <row r="2100" spans="4:9" x14ac:dyDescent="0.25">
      <c r="D2100" s="14"/>
      <c r="E2100" s="7"/>
      <c r="F2100" s="1"/>
      <c r="H2100" s="14"/>
      <c r="I2100" s="7"/>
    </row>
    <row r="2101" spans="4:9" x14ac:dyDescent="0.25">
      <c r="D2101" s="14"/>
      <c r="E2101" s="7"/>
      <c r="F2101" s="1"/>
      <c r="H2101" s="14"/>
      <c r="I2101" s="7"/>
    </row>
    <row r="2102" spans="4:9" x14ac:dyDescent="0.25">
      <c r="D2102" s="14"/>
      <c r="E2102" s="7"/>
      <c r="F2102" s="1"/>
      <c r="H2102" s="14"/>
      <c r="I2102" s="7"/>
    </row>
    <row r="2103" spans="4:9" x14ac:dyDescent="0.25">
      <c r="D2103" s="14"/>
      <c r="E2103" s="7"/>
      <c r="F2103" s="1"/>
      <c r="H2103" s="14"/>
      <c r="I2103" s="7"/>
    </row>
    <row r="2104" spans="4:9" x14ac:dyDescent="0.25">
      <c r="D2104" s="14"/>
      <c r="E2104" s="7"/>
      <c r="F2104" s="1"/>
      <c r="H2104" s="14"/>
      <c r="I2104" s="7"/>
    </row>
    <row r="2105" spans="4:9" x14ac:dyDescent="0.25">
      <c r="D2105" s="14"/>
      <c r="E2105" s="7"/>
      <c r="F2105" s="1"/>
      <c r="H2105" s="14"/>
      <c r="I2105" s="7"/>
    </row>
    <row r="2106" spans="4:9" x14ac:dyDescent="0.25">
      <c r="D2106" s="14"/>
      <c r="E2106" s="7"/>
      <c r="F2106" s="1"/>
      <c r="H2106" s="14"/>
      <c r="I2106" s="7"/>
    </row>
    <row r="2107" spans="4:9" x14ac:dyDescent="0.25">
      <c r="D2107" s="14"/>
      <c r="E2107" s="7"/>
      <c r="F2107" s="1"/>
      <c r="H2107" s="14"/>
      <c r="I2107" s="7"/>
    </row>
    <row r="2108" spans="4:9" x14ac:dyDescent="0.25">
      <c r="D2108" s="14"/>
      <c r="E2108" s="7"/>
      <c r="F2108" s="1"/>
      <c r="H2108" s="14"/>
      <c r="I2108" s="7"/>
    </row>
    <row r="2109" spans="4:9" x14ac:dyDescent="0.25">
      <c r="D2109" s="14"/>
      <c r="E2109" s="7"/>
      <c r="F2109" s="1"/>
      <c r="H2109" s="14"/>
      <c r="I2109" s="7"/>
    </row>
    <row r="2110" spans="4:9" x14ac:dyDescent="0.25">
      <c r="D2110" s="14"/>
      <c r="E2110" s="7"/>
      <c r="F2110" s="1"/>
      <c r="H2110" s="14"/>
      <c r="I2110" s="7"/>
    </row>
    <row r="2111" spans="4:9" x14ac:dyDescent="0.25">
      <c r="D2111" s="14"/>
      <c r="E2111" s="7"/>
      <c r="F2111" s="1"/>
      <c r="H2111" s="14"/>
      <c r="I2111" s="7"/>
    </row>
    <row r="2112" spans="4:9" x14ac:dyDescent="0.25">
      <c r="D2112" s="14"/>
      <c r="E2112" s="7"/>
      <c r="F2112" s="1"/>
      <c r="H2112" s="14"/>
      <c r="I2112" s="7"/>
    </row>
    <row r="2113" spans="4:9" x14ac:dyDescent="0.25">
      <c r="D2113" s="14"/>
      <c r="E2113" s="7"/>
      <c r="F2113" s="1"/>
      <c r="H2113" s="14"/>
      <c r="I2113" s="7"/>
    </row>
    <row r="2114" spans="4:9" x14ac:dyDescent="0.25">
      <c r="D2114" s="14"/>
      <c r="E2114" s="7"/>
      <c r="F2114" s="1"/>
      <c r="H2114" s="14"/>
      <c r="I2114" s="7"/>
    </row>
    <row r="2115" spans="4:9" x14ac:dyDescent="0.25">
      <c r="D2115" s="14"/>
      <c r="E2115" s="7"/>
      <c r="F2115" s="1"/>
      <c r="H2115" s="14"/>
      <c r="I2115" s="7"/>
    </row>
    <row r="2116" spans="4:9" x14ac:dyDescent="0.25">
      <c r="D2116" s="14"/>
      <c r="E2116" s="7"/>
      <c r="F2116" s="1"/>
      <c r="H2116" s="14"/>
      <c r="I2116" s="7"/>
    </row>
    <row r="2117" spans="4:9" x14ac:dyDescent="0.25">
      <c r="D2117" s="14"/>
      <c r="E2117" s="7"/>
      <c r="F2117" s="1"/>
      <c r="H2117" s="14"/>
      <c r="I2117" s="7"/>
    </row>
    <row r="2118" spans="4:9" x14ac:dyDescent="0.25">
      <c r="D2118" s="14"/>
      <c r="E2118" s="7"/>
      <c r="F2118" s="1"/>
      <c r="H2118" s="14"/>
      <c r="I2118" s="7"/>
    </row>
    <row r="2119" spans="4:9" x14ac:dyDescent="0.25">
      <c r="D2119" s="14"/>
      <c r="E2119" s="7"/>
      <c r="F2119" s="1"/>
      <c r="H2119" s="14"/>
      <c r="I2119" s="7"/>
    </row>
    <row r="2120" spans="4:9" x14ac:dyDescent="0.25">
      <c r="D2120" s="14"/>
      <c r="E2120" s="7"/>
      <c r="F2120" s="1"/>
      <c r="H2120" s="14"/>
      <c r="I2120" s="7"/>
    </row>
    <row r="2121" spans="4:9" x14ac:dyDescent="0.25">
      <c r="D2121" s="14"/>
      <c r="E2121" s="7"/>
      <c r="F2121" s="1"/>
      <c r="H2121" s="14"/>
      <c r="I2121" s="7"/>
    </row>
    <row r="2122" spans="4:9" x14ac:dyDescent="0.25">
      <c r="D2122" s="14"/>
      <c r="E2122" s="7"/>
      <c r="F2122" s="1"/>
      <c r="H2122" s="14"/>
      <c r="I2122" s="7"/>
    </row>
    <row r="2123" spans="4:9" x14ac:dyDescent="0.25">
      <c r="D2123" s="14"/>
      <c r="E2123" s="7"/>
      <c r="F2123" s="1"/>
      <c r="H2123" s="14"/>
      <c r="I2123" s="7"/>
    </row>
    <row r="2124" spans="4:9" x14ac:dyDescent="0.25">
      <c r="D2124" s="14"/>
      <c r="E2124" s="7"/>
      <c r="F2124" s="1"/>
      <c r="H2124" s="14"/>
      <c r="I2124" s="7"/>
    </row>
    <row r="2125" spans="4:9" x14ac:dyDescent="0.25">
      <c r="D2125" s="14"/>
      <c r="E2125" s="7"/>
      <c r="F2125" s="1"/>
      <c r="H2125" s="14"/>
      <c r="I2125" s="7"/>
    </row>
    <row r="2126" spans="4:9" x14ac:dyDescent="0.25">
      <c r="D2126" s="14"/>
      <c r="E2126" s="7"/>
      <c r="F2126" s="1"/>
      <c r="H2126" s="14"/>
      <c r="I2126" s="7"/>
    </row>
    <row r="2127" spans="4:9" x14ac:dyDescent="0.25">
      <c r="D2127" s="14"/>
      <c r="E2127" s="7"/>
      <c r="F2127" s="1"/>
      <c r="H2127" s="14"/>
      <c r="I2127" s="7"/>
    </row>
    <row r="2128" spans="4:9" x14ac:dyDescent="0.25">
      <c r="D2128" s="14"/>
      <c r="E2128" s="7"/>
      <c r="F2128" s="1"/>
      <c r="H2128" s="14"/>
      <c r="I2128" s="7"/>
    </row>
    <row r="2129" spans="4:9" x14ac:dyDescent="0.25">
      <c r="D2129" s="14"/>
      <c r="E2129" s="7"/>
      <c r="F2129" s="1"/>
      <c r="H2129" s="14"/>
      <c r="I2129" s="7"/>
    </row>
    <row r="2130" spans="4:9" x14ac:dyDescent="0.25">
      <c r="D2130" s="14"/>
      <c r="E2130" s="7"/>
      <c r="F2130" s="1"/>
      <c r="H2130" s="14"/>
      <c r="I2130" s="7"/>
    </row>
    <row r="2131" spans="4:9" x14ac:dyDescent="0.25">
      <c r="D2131" s="14"/>
      <c r="E2131" s="7"/>
      <c r="F2131" s="1"/>
      <c r="H2131" s="14"/>
      <c r="I2131" s="7"/>
    </row>
    <row r="2132" spans="4:9" x14ac:dyDescent="0.25">
      <c r="D2132" s="14"/>
      <c r="E2132" s="7"/>
      <c r="F2132" s="1"/>
      <c r="H2132" s="14"/>
      <c r="I2132" s="7"/>
    </row>
    <row r="2133" spans="4:9" x14ac:dyDescent="0.25">
      <c r="D2133" s="14"/>
      <c r="E2133" s="7"/>
      <c r="F2133" s="1"/>
      <c r="H2133" s="14"/>
      <c r="I2133" s="7"/>
    </row>
    <row r="2134" spans="4:9" x14ac:dyDescent="0.25">
      <c r="D2134" s="14"/>
      <c r="E2134" s="7"/>
      <c r="F2134" s="1"/>
      <c r="H2134" s="14"/>
      <c r="I2134" s="7"/>
    </row>
    <row r="2135" spans="4:9" x14ac:dyDescent="0.25">
      <c r="D2135" s="14"/>
      <c r="E2135" s="7"/>
      <c r="F2135" s="1"/>
      <c r="H2135" s="14"/>
      <c r="I2135" s="7"/>
    </row>
    <row r="2136" spans="4:9" x14ac:dyDescent="0.25">
      <c r="D2136" s="14"/>
      <c r="E2136" s="7"/>
      <c r="F2136" s="1"/>
      <c r="H2136" s="14"/>
      <c r="I2136" s="7"/>
    </row>
    <row r="2137" spans="4:9" x14ac:dyDescent="0.25">
      <c r="D2137" s="14"/>
      <c r="E2137" s="7"/>
      <c r="F2137" s="1"/>
      <c r="H2137" s="14"/>
      <c r="I2137" s="7"/>
    </row>
    <row r="2138" spans="4:9" x14ac:dyDescent="0.25">
      <c r="D2138" s="14"/>
      <c r="E2138" s="7"/>
      <c r="F2138" s="1"/>
      <c r="H2138" s="14"/>
      <c r="I2138" s="7"/>
    </row>
    <row r="2139" spans="4:9" x14ac:dyDescent="0.25">
      <c r="D2139" s="14"/>
      <c r="E2139" s="7"/>
      <c r="F2139" s="1"/>
      <c r="H2139" s="14"/>
      <c r="I2139" s="7"/>
    </row>
    <row r="2140" spans="4:9" x14ac:dyDescent="0.25">
      <c r="D2140" s="14"/>
      <c r="E2140" s="7"/>
      <c r="F2140" s="1"/>
      <c r="H2140" s="14"/>
      <c r="I2140" s="7"/>
    </row>
    <row r="2141" spans="4:9" x14ac:dyDescent="0.25">
      <c r="D2141" s="14"/>
      <c r="E2141" s="7"/>
      <c r="F2141" s="1"/>
      <c r="H2141" s="14"/>
      <c r="I2141" s="7"/>
    </row>
    <row r="2142" spans="4:9" x14ac:dyDescent="0.25">
      <c r="D2142" s="14"/>
      <c r="E2142" s="7"/>
      <c r="F2142" s="1"/>
      <c r="H2142" s="14"/>
      <c r="I2142" s="7"/>
    </row>
    <row r="2143" spans="4:9" x14ac:dyDescent="0.25">
      <c r="D2143" s="14"/>
      <c r="E2143" s="7"/>
      <c r="F2143" s="1"/>
      <c r="H2143" s="14"/>
      <c r="I2143" s="7"/>
    </row>
    <row r="2144" spans="4:9" x14ac:dyDescent="0.25">
      <c r="D2144" s="14"/>
      <c r="E2144" s="7"/>
      <c r="F2144" s="1"/>
      <c r="H2144" s="14"/>
      <c r="I2144" s="7"/>
    </row>
    <row r="2145" spans="4:9" x14ac:dyDescent="0.25">
      <c r="D2145" s="14"/>
      <c r="E2145" s="7"/>
      <c r="F2145" s="1"/>
      <c r="H2145" s="14"/>
      <c r="I2145" s="7"/>
    </row>
    <row r="2146" spans="4:9" x14ac:dyDescent="0.25">
      <c r="D2146" s="14"/>
      <c r="E2146" s="7"/>
      <c r="F2146" s="1"/>
      <c r="H2146" s="14"/>
      <c r="I2146" s="7"/>
    </row>
    <row r="2147" spans="4:9" x14ac:dyDescent="0.25">
      <c r="D2147" s="14"/>
      <c r="E2147" s="7"/>
      <c r="F2147" s="1"/>
      <c r="H2147" s="14"/>
      <c r="I2147" s="7"/>
    </row>
    <row r="2148" spans="4:9" x14ac:dyDescent="0.25">
      <c r="D2148" s="14"/>
      <c r="E2148" s="7"/>
      <c r="F2148" s="1"/>
      <c r="H2148" s="14"/>
      <c r="I2148" s="7"/>
    </row>
    <row r="2149" spans="4:9" x14ac:dyDescent="0.25">
      <c r="D2149" s="14"/>
      <c r="E2149" s="7"/>
      <c r="F2149" s="1"/>
      <c r="H2149" s="14"/>
      <c r="I2149" s="7"/>
    </row>
    <row r="2150" spans="4:9" x14ac:dyDescent="0.25">
      <c r="D2150" s="14"/>
      <c r="E2150" s="7"/>
      <c r="F2150" s="1"/>
      <c r="H2150" s="14"/>
      <c r="I2150" s="7"/>
    </row>
    <row r="2151" spans="4:9" x14ac:dyDescent="0.25">
      <c r="D2151" s="14"/>
      <c r="E2151" s="7"/>
      <c r="F2151" s="1"/>
      <c r="H2151" s="14"/>
      <c r="I2151" s="7"/>
    </row>
    <row r="2152" spans="4:9" x14ac:dyDescent="0.25">
      <c r="D2152" s="14"/>
      <c r="E2152" s="7"/>
      <c r="F2152" s="1"/>
      <c r="H2152" s="14"/>
      <c r="I2152" s="7"/>
    </row>
    <row r="2153" spans="4:9" x14ac:dyDescent="0.25">
      <c r="D2153" s="14"/>
      <c r="E2153" s="7"/>
      <c r="F2153" s="1"/>
      <c r="H2153" s="14"/>
      <c r="I2153" s="7"/>
    </row>
    <row r="2154" spans="4:9" x14ac:dyDescent="0.25">
      <c r="D2154" s="14"/>
      <c r="E2154" s="7"/>
      <c r="F2154" s="1"/>
      <c r="H2154" s="14"/>
      <c r="I2154" s="7"/>
    </row>
    <row r="2155" spans="4:9" x14ac:dyDescent="0.25">
      <c r="D2155" s="14"/>
      <c r="E2155" s="7"/>
      <c r="F2155" s="1"/>
      <c r="H2155" s="14"/>
      <c r="I2155" s="7"/>
    </row>
    <row r="2156" spans="4:9" x14ac:dyDescent="0.25">
      <c r="D2156" s="14"/>
      <c r="E2156" s="7"/>
      <c r="F2156" s="1"/>
      <c r="H2156" s="14"/>
      <c r="I2156" s="7"/>
    </row>
    <row r="2157" spans="4:9" x14ac:dyDescent="0.25">
      <c r="D2157" s="14"/>
      <c r="E2157" s="7"/>
      <c r="F2157" s="1"/>
      <c r="H2157" s="14"/>
      <c r="I2157" s="7"/>
    </row>
    <row r="2158" spans="4:9" x14ac:dyDescent="0.25">
      <c r="D2158" s="14"/>
      <c r="E2158" s="7"/>
      <c r="F2158" s="1"/>
      <c r="H2158" s="14"/>
      <c r="I2158" s="7"/>
    </row>
    <row r="2159" spans="4:9" x14ac:dyDescent="0.25">
      <c r="D2159" s="14"/>
      <c r="E2159" s="7"/>
      <c r="F2159" s="1"/>
      <c r="H2159" s="14"/>
      <c r="I2159" s="7"/>
    </row>
    <row r="2160" spans="4:9" x14ac:dyDescent="0.25">
      <c r="D2160" s="14"/>
      <c r="E2160" s="7"/>
      <c r="F2160" s="1"/>
      <c r="H2160" s="14"/>
      <c r="I2160" s="7"/>
    </row>
    <row r="2161" spans="4:9" x14ac:dyDescent="0.25">
      <c r="D2161" s="14"/>
      <c r="E2161" s="7"/>
      <c r="F2161" s="1"/>
      <c r="H2161" s="14"/>
      <c r="I2161" s="7"/>
    </row>
    <row r="2162" spans="4:9" x14ac:dyDescent="0.25">
      <c r="D2162" s="14"/>
      <c r="E2162" s="7"/>
      <c r="F2162" s="1"/>
      <c r="H2162" s="14"/>
      <c r="I2162" s="7"/>
    </row>
    <row r="2163" spans="4:9" x14ac:dyDescent="0.25">
      <c r="D2163" s="14"/>
      <c r="E2163" s="7"/>
      <c r="F2163" s="1"/>
      <c r="H2163" s="14"/>
      <c r="I2163" s="7"/>
    </row>
    <row r="2164" spans="4:9" x14ac:dyDescent="0.25">
      <c r="D2164" s="14"/>
      <c r="E2164" s="7"/>
      <c r="F2164" s="1"/>
      <c r="H2164" s="14"/>
      <c r="I2164" s="7"/>
    </row>
    <row r="2165" spans="4:9" x14ac:dyDescent="0.25">
      <c r="D2165" s="14"/>
      <c r="E2165" s="7"/>
      <c r="F2165" s="1"/>
      <c r="H2165" s="14"/>
      <c r="I2165" s="7"/>
    </row>
    <row r="2166" spans="4:9" x14ac:dyDescent="0.25">
      <c r="D2166" s="14"/>
      <c r="E2166" s="7"/>
      <c r="F2166" s="1"/>
      <c r="H2166" s="14"/>
      <c r="I2166" s="7"/>
    </row>
    <row r="2167" spans="4:9" x14ac:dyDescent="0.25">
      <c r="D2167" s="14"/>
      <c r="E2167" s="7"/>
      <c r="F2167" s="1"/>
      <c r="H2167" s="14"/>
      <c r="I2167" s="7"/>
    </row>
    <row r="2168" spans="4:9" x14ac:dyDescent="0.25">
      <c r="D2168" s="14"/>
      <c r="E2168" s="7"/>
      <c r="F2168" s="1"/>
      <c r="H2168" s="14"/>
      <c r="I2168" s="7"/>
    </row>
    <row r="2169" spans="4:9" x14ac:dyDescent="0.25">
      <c r="D2169" s="14"/>
      <c r="E2169" s="7"/>
      <c r="F2169" s="1"/>
      <c r="H2169" s="14"/>
      <c r="I2169" s="7"/>
    </row>
    <row r="2170" spans="4:9" x14ac:dyDescent="0.25">
      <c r="D2170" s="14"/>
      <c r="E2170" s="7"/>
      <c r="F2170" s="1"/>
      <c r="H2170" s="14"/>
      <c r="I2170" s="7"/>
    </row>
    <row r="2171" spans="4:9" x14ac:dyDescent="0.25">
      <c r="D2171" s="14"/>
      <c r="E2171" s="7"/>
      <c r="F2171" s="1"/>
      <c r="H2171" s="14"/>
      <c r="I2171" s="7"/>
    </row>
    <row r="2172" spans="4:9" x14ac:dyDescent="0.25">
      <c r="D2172" s="14"/>
      <c r="E2172" s="7"/>
      <c r="F2172" s="1"/>
      <c r="H2172" s="14"/>
      <c r="I2172" s="7"/>
    </row>
    <row r="2173" spans="4:9" x14ac:dyDescent="0.25">
      <c r="D2173" s="14"/>
      <c r="E2173" s="7"/>
      <c r="F2173" s="1"/>
      <c r="H2173" s="14"/>
      <c r="I2173" s="7"/>
    </row>
    <row r="2174" spans="4:9" x14ac:dyDescent="0.25">
      <c r="D2174" s="14"/>
      <c r="E2174" s="7"/>
      <c r="F2174" s="1"/>
      <c r="H2174" s="14"/>
      <c r="I2174" s="7"/>
    </row>
    <row r="2175" spans="4:9" x14ac:dyDescent="0.25">
      <c r="D2175" s="14"/>
      <c r="E2175" s="7"/>
      <c r="F2175" s="1"/>
      <c r="H2175" s="14"/>
      <c r="I2175" s="7"/>
    </row>
    <row r="2176" spans="4:9" x14ac:dyDescent="0.25">
      <c r="D2176" s="14"/>
      <c r="E2176" s="7"/>
      <c r="F2176" s="1"/>
      <c r="H2176" s="14"/>
      <c r="I2176" s="7"/>
    </row>
    <row r="2177" spans="4:9" x14ac:dyDescent="0.25">
      <c r="D2177" s="14"/>
      <c r="E2177" s="7"/>
      <c r="F2177" s="1"/>
      <c r="H2177" s="14"/>
      <c r="I2177" s="7"/>
    </row>
    <row r="2178" spans="4:9" x14ac:dyDescent="0.25">
      <c r="D2178" s="14"/>
      <c r="E2178" s="7"/>
      <c r="F2178" s="1"/>
      <c r="H2178" s="14"/>
      <c r="I2178" s="7"/>
    </row>
    <row r="2179" spans="4:9" x14ac:dyDescent="0.25">
      <c r="D2179" s="14"/>
      <c r="E2179" s="7"/>
      <c r="F2179" s="1"/>
      <c r="H2179" s="14"/>
      <c r="I2179" s="7"/>
    </row>
    <row r="2180" spans="4:9" x14ac:dyDescent="0.25">
      <c r="D2180" s="14"/>
      <c r="E2180" s="7"/>
      <c r="F2180" s="1"/>
      <c r="H2180" s="14"/>
      <c r="I2180" s="7"/>
    </row>
    <row r="2181" spans="4:9" x14ac:dyDescent="0.25">
      <c r="D2181" s="14"/>
      <c r="E2181" s="7"/>
      <c r="F2181" s="1"/>
      <c r="H2181" s="14"/>
      <c r="I2181" s="7"/>
    </row>
    <row r="2182" spans="4:9" x14ac:dyDescent="0.25">
      <c r="D2182" s="14"/>
      <c r="E2182" s="7"/>
      <c r="F2182" s="1"/>
      <c r="H2182" s="14"/>
      <c r="I2182" s="7"/>
    </row>
    <row r="2183" spans="4:9" x14ac:dyDescent="0.25">
      <c r="D2183" s="14"/>
      <c r="E2183" s="7"/>
      <c r="F2183" s="1"/>
      <c r="H2183" s="14"/>
      <c r="I2183" s="7"/>
    </row>
    <row r="2184" spans="4:9" x14ac:dyDescent="0.25">
      <c r="D2184" s="14"/>
      <c r="E2184" s="7"/>
      <c r="F2184" s="1"/>
      <c r="H2184" s="14"/>
      <c r="I2184" s="7"/>
    </row>
    <row r="2185" spans="4:9" x14ac:dyDescent="0.25">
      <c r="D2185" s="14"/>
      <c r="E2185" s="7"/>
      <c r="F2185" s="1"/>
      <c r="H2185" s="14"/>
      <c r="I2185" s="7"/>
    </row>
    <row r="2186" spans="4:9" x14ac:dyDescent="0.25">
      <c r="D2186" s="14"/>
      <c r="E2186" s="7"/>
      <c r="F2186" s="1"/>
      <c r="H2186" s="14"/>
      <c r="I2186" s="7"/>
    </row>
    <row r="2187" spans="4:9" x14ac:dyDescent="0.25">
      <c r="D2187" s="14"/>
      <c r="E2187" s="7"/>
      <c r="F2187" s="1"/>
      <c r="H2187" s="14"/>
      <c r="I2187" s="7"/>
    </row>
    <row r="2188" spans="4:9" x14ac:dyDescent="0.25">
      <c r="D2188" s="14"/>
      <c r="E2188" s="7"/>
      <c r="F2188" s="1"/>
      <c r="H2188" s="14"/>
      <c r="I2188" s="7"/>
    </row>
    <row r="2189" spans="4:9" x14ac:dyDescent="0.25">
      <c r="D2189" s="14"/>
      <c r="E2189" s="7"/>
      <c r="F2189" s="1"/>
      <c r="H2189" s="14"/>
      <c r="I2189" s="7"/>
    </row>
    <row r="2190" spans="4:9" x14ac:dyDescent="0.25">
      <c r="D2190" s="14"/>
      <c r="E2190" s="7"/>
      <c r="F2190" s="1"/>
      <c r="H2190" s="14"/>
      <c r="I2190" s="7"/>
    </row>
    <row r="2191" spans="4:9" x14ac:dyDescent="0.25">
      <c r="D2191" s="14"/>
      <c r="E2191" s="7"/>
      <c r="F2191" s="1"/>
      <c r="H2191" s="14"/>
      <c r="I2191" s="7"/>
    </row>
    <row r="2192" spans="4:9" x14ac:dyDescent="0.25">
      <c r="D2192" s="14"/>
      <c r="E2192" s="7"/>
      <c r="F2192" s="1"/>
      <c r="H2192" s="14"/>
      <c r="I2192" s="7"/>
    </row>
    <row r="2193" spans="4:9" x14ac:dyDescent="0.25">
      <c r="D2193" s="14"/>
      <c r="E2193" s="7"/>
      <c r="F2193" s="1"/>
      <c r="H2193" s="14"/>
      <c r="I2193" s="7"/>
    </row>
    <row r="2194" spans="4:9" x14ac:dyDescent="0.25">
      <c r="D2194" s="14"/>
      <c r="E2194" s="7"/>
      <c r="F2194" s="1"/>
      <c r="H2194" s="14"/>
      <c r="I2194" s="7"/>
    </row>
    <row r="2195" spans="4:9" x14ac:dyDescent="0.25">
      <c r="D2195" s="14"/>
      <c r="E2195" s="7"/>
      <c r="F2195" s="1"/>
      <c r="H2195" s="14"/>
      <c r="I2195" s="7"/>
    </row>
    <row r="2196" spans="4:9" x14ac:dyDescent="0.25">
      <c r="D2196" s="14"/>
      <c r="E2196" s="7"/>
      <c r="F2196" s="1"/>
      <c r="H2196" s="14"/>
      <c r="I2196" s="7"/>
    </row>
    <row r="2197" spans="4:9" x14ac:dyDescent="0.25">
      <c r="D2197" s="14"/>
      <c r="E2197" s="7"/>
      <c r="F2197" s="1"/>
      <c r="H2197" s="14"/>
      <c r="I2197" s="7"/>
    </row>
    <row r="2198" spans="4:9" x14ac:dyDescent="0.25">
      <c r="D2198" s="14"/>
      <c r="E2198" s="7"/>
      <c r="F2198" s="1"/>
      <c r="H2198" s="14"/>
      <c r="I2198" s="7"/>
    </row>
    <row r="2199" spans="4:9" x14ac:dyDescent="0.25">
      <c r="D2199" s="14"/>
      <c r="E2199" s="7"/>
      <c r="F2199" s="1"/>
      <c r="H2199" s="14"/>
      <c r="I2199" s="7"/>
    </row>
    <row r="2200" spans="4:9" x14ac:dyDescent="0.25">
      <c r="D2200" s="14"/>
      <c r="E2200" s="7"/>
      <c r="F2200" s="1"/>
      <c r="H2200" s="14"/>
      <c r="I2200" s="7"/>
    </row>
    <row r="2201" spans="4:9" x14ac:dyDescent="0.25">
      <c r="D2201" s="14"/>
      <c r="E2201" s="7"/>
      <c r="F2201" s="1"/>
      <c r="H2201" s="14"/>
      <c r="I2201" s="7"/>
    </row>
    <row r="2202" spans="4:9" x14ac:dyDescent="0.25">
      <c r="D2202" s="14"/>
      <c r="E2202" s="7"/>
      <c r="F2202" s="1"/>
      <c r="H2202" s="14"/>
      <c r="I2202" s="7"/>
    </row>
    <row r="2203" spans="4:9" x14ac:dyDescent="0.25">
      <c r="D2203" s="14"/>
      <c r="E2203" s="7"/>
      <c r="F2203" s="1"/>
      <c r="H2203" s="14"/>
      <c r="I2203" s="7"/>
    </row>
    <row r="2204" spans="4:9" x14ac:dyDescent="0.25">
      <c r="D2204" s="14"/>
      <c r="E2204" s="7"/>
      <c r="F2204" s="1"/>
      <c r="H2204" s="14"/>
      <c r="I2204" s="7"/>
    </row>
    <row r="2205" spans="4:9" x14ac:dyDescent="0.25">
      <c r="D2205" s="14"/>
      <c r="E2205" s="7"/>
      <c r="F2205" s="1"/>
      <c r="H2205" s="14"/>
      <c r="I2205" s="7"/>
    </row>
    <row r="2206" spans="4:9" x14ac:dyDescent="0.25">
      <c r="D2206" s="14"/>
      <c r="E2206" s="7"/>
      <c r="F2206" s="1"/>
      <c r="H2206" s="14"/>
      <c r="I2206" s="7"/>
    </row>
    <row r="2207" spans="4:9" x14ac:dyDescent="0.25">
      <c r="D2207" s="14"/>
      <c r="E2207" s="7"/>
      <c r="F2207" s="1"/>
      <c r="H2207" s="14"/>
      <c r="I2207" s="7"/>
    </row>
    <row r="2208" spans="4:9" x14ac:dyDescent="0.25">
      <c r="D2208" s="14"/>
      <c r="E2208" s="7"/>
      <c r="F2208" s="1"/>
      <c r="H2208" s="14"/>
      <c r="I2208" s="7"/>
    </row>
    <row r="2209" spans="4:9" x14ac:dyDescent="0.25">
      <c r="D2209" s="14"/>
      <c r="E2209" s="7"/>
      <c r="F2209" s="1"/>
      <c r="H2209" s="14"/>
      <c r="I2209" s="7"/>
    </row>
    <row r="2210" spans="4:9" x14ac:dyDescent="0.25">
      <c r="D2210" s="14"/>
      <c r="E2210" s="7"/>
      <c r="F2210" s="1"/>
      <c r="H2210" s="14"/>
      <c r="I2210" s="7"/>
    </row>
    <row r="2211" spans="4:9" x14ac:dyDescent="0.25">
      <c r="D2211" s="14"/>
      <c r="E2211" s="7"/>
      <c r="F2211" s="1"/>
      <c r="H2211" s="14"/>
      <c r="I2211" s="7"/>
    </row>
    <row r="2212" spans="4:9" x14ac:dyDescent="0.25">
      <c r="D2212" s="14"/>
      <c r="E2212" s="7"/>
      <c r="F2212" s="1"/>
      <c r="H2212" s="14"/>
      <c r="I2212" s="7"/>
    </row>
    <row r="2213" spans="4:9" x14ac:dyDescent="0.25">
      <c r="D2213" s="14"/>
      <c r="E2213" s="7"/>
      <c r="F2213" s="1"/>
      <c r="H2213" s="14"/>
      <c r="I2213" s="7"/>
    </row>
    <row r="2214" spans="4:9" x14ac:dyDescent="0.25">
      <c r="D2214" s="14"/>
      <c r="E2214" s="7"/>
      <c r="F2214" s="1"/>
      <c r="H2214" s="14"/>
      <c r="I2214" s="7"/>
    </row>
    <row r="2215" spans="4:9" x14ac:dyDescent="0.25">
      <c r="D2215" s="14"/>
      <c r="E2215" s="7"/>
      <c r="F2215" s="1"/>
      <c r="H2215" s="14"/>
      <c r="I2215" s="7"/>
    </row>
    <row r="2216" spans="4:9" x14ac:dyDescent="0.25">
      <c r="D2216" s="14"/>
      <c r="E2216" s="7"/>
      <c r="F2216" s="1"/>
      <c r="H2216" s="14"/>
      <c r="I2216" s="7"/>
    </row>
    <row r="2217" spans="4:9" x14ac:dyDescent="0.25">
      <c r="D2217" s="14"/>
      <c r="E2217" s="7"/>
      <c r="F2217" s="1"/>
      <c r="H2217" s="14"/>
      <c r="I2217" s="7"/>
    </row>
    <row r="2218" spans="4:9" x14ac:dyDescent="0.25">
      <c r="D2218" s="14"/>
      <c r="E2218" s="7"/>
      <c r="F2218" s="1"/>
      <c r="H2218" s="14"/>
      <c r="I2218" s="7"/>
    </row>
    <row r="2219" spans="4:9" x14ac:dyDescent="0.25">
      <c r="D2219" s="14"/>
      <c r="E2219" s="7"/>
      <c r="F2219" s="1"/>
      <c r="H2219" s="14"/>
      <c r="I2219" s="7"/>
    </row>
    <row r="2220" spans="4:9" x14ac:dyDescent="0.25">
      <c r="D2220" s="14"/>
      <c r="E2220" s="7"/>
      <c r="F2220" s="1"/>
      <c r="H2220" s="14"/>
      <c r="I2220" s="7"/>
    </row>
    <row r="2221" spans="4:9" x14ac:dyDescent="0.25">
      <c r="D2221" s="14"/>
      <c r="E2221" s="7"/>
      <c r="F2221" s="1"/>
      <c r="H2221" s="14"/>
      <c r="I2221" s="7"/>
    </row>
    <row r="2222" spans="4:9" x14ac:dyDescent="0.25">
      <c r="D2222" s="14"/>
      <c r="E2222" s="7"/>
      <c r="F2222" s="1"/>
      <c r="H2222" s="14"/>
      <c r="I2222" s="7"/>
    </row>
    <row r="2223" spans="4:9" x14ac:dyDescent="0.25">
      <c r="D2223" s="14"/>
      <c r="E2223" s="7"/>
      <c r="F2223" s="1"/>
      <c r="H2223" s="14"/>
      <c r="I2223" s="7"/>
    </row>
    <row r="2224" spans="4:9" x14ac:dyDescent="0.25">
      <c r="D2224" s="14"/>
      <c r="E2224" s="7"/>
      <c r="F2224" s="1"/>
      <c r="H2224" s="14"/>
      <c r="I2224" s="7"/>
    </row>
    <row r="2225" spans="4:9" x14ac:dyDescent="0.25">
      <c r="D2225" s="14"/>
      <c r="E2225" s="7"/>
      <c r="F2225" s="1"/>
      <c r="H2225" s="14"/>
      <c r="I2225" s="7"/>
    </row>
    <row r="2226" spans="4:9" x14ac:dyDescent="0.25">
      <c r="D2226" s="14"/>
      <c r="E2226" s="7"/>
      <c r="F2226" s="1"/>
      <c r="H2226" s="14"/>
      <c r="I2226" s="7"/>
    </row>
    <row r="2227" spans="4:9" x14ac:dyDescent="0.25">
      <c r="D2227" s="14"/>
      <c r="E2227" s="7"/>
      <c r="F2227" s="1"/>
      <c r="H2227" s="14"/>
      <c r="I2227" s="7"/>
    </row>
    <row r="2228" spans="4:9" x14ac:dyDescent="0.25">
      <c r="D2228" s="14"/>
      <c r="E2228" s="7"/>
      <c r="F2228" s="1"/>
      <c r="H2228" s="14"/>
      <c r="I2228" s="7"/>
    </row>
    <row r="2229" spans="4:9" x14ac:dyDescent="0.25">
      <c r="D2229" s="14"/>
      <c r="E2229" s="7"/>
      <c r="F2229" s="1"/>
      <c r="H2229" s="14"/>
      <c r="I2229" s="7"/>
    </row>
    <row r="2230" spans="4:9" x14ac:dyDescent="0.25">
      <c r="D2230" s="14"/>
      <c r="E2230" s="7"/>
      <c r="F2230" s="1"/>
      <c r="H2230" s="14"/>
      <c r="I2230" s="7"/>
    </row>
    <row r="2231" spans="4:9" x14ac:dyDescent="0.25">
      <c r="D2231" s="14"/>
      <c r="E2231" s="7"/>
      <c r="F2231" s="1"/>
      <c r="H2231" s="14"/>
      <c r="I2231" s="7"/>
    </row>
    <row r="2232" spans="4:9" x14ac:dyDescent="0.25">
      <c r="D2232" s="14"/>
      <c r="E2232" s="7"/>
      <c r="F2232" s="1"/>
      <c r="H2232" s="14"/>
      <c r="I2232" s="7"/>
    </row>
    <row r="2233" spans="4:9" x14ac:dyDescent="0.25">
      <c r="D2233" s="14"/>
      <c r="E2233" s="7"/>
      <c r="F2233" s="1"/>
      <c r="H2233" s="14"/>
      <c r="I2233" s="7"/>
    </row>
    <row r="2234" spans="4:9" x14ac:dyDescent="0.25">
      <c r="D2234" s="14"/>
      <c r="E2234" s="7"/>
      <c r="F2234" s="1"/>
      <c r="H2234" s="14"/>
      <c r="I2234" s="7"/>
    </row>
    <row r="2235" spans="4:9" x14ac:dyDescent="0.25">
      <c r="D2235" s="14"/>
      <c r="E2235" s="7"/>
      <c r="F2235" s="1"/>
      <c r="H2235" s="14"/>
      <c r="I2235" s="7"/>
    </row>
    <row r="2236" spans="4:9" x14ac:dyDescent="0.25">
      <c r="D2236" s="14"/>
      <c r="E2236" s="7"/>
      <c r="F2236" s="1"/>
      <c r="H2236" s="14"/>
      <c r="I2236" s="7"/>
    </row>
    <row r="2237" spans="4:9" x14ac:dyDescent="0.25">
      <c r="D2237" s="14"/>
      <c r="E2237" s="7"/>
      <c r="F2237" s="1"/>
      <c r="H2237" s="14"/>
      <c r="I2237" s="7"/>
    </row>
    <row r="2238" spans="4:9" x14ac:dyDescent="0.25">
      <c r="D2238" s="14"/>
      <c r="E2238" s="7"/>
      <c r="F2238" s="1"/>
      <c r="H2238" s="14"/>
      <c r="I2238" s="7"/>
    </row>
    <row r="2239" spans="4:9" x14ac:dyDescent="0.25">
      <c r="D2239" s="14"/>
      <c r="E2239" s="7"/>
      <c r="F2239" s="1"/>
      <c r="H2239" s="14"/>
      <c r="I2239" s="7"/>
    </row>
    <row r="2240" spans="4:9" x14ac:dyDescent="0.25">
      <c r="D2240" s="14"/>
      <c r="E2240" s="7"/>
      <c r="F2240" s="1"/>
      <c r="H2240" s="14"/>
      <c r="I2240" s="7"/>
    </row>
    <row r="2241" spans="4:9" x14ac:dyDescent="0.25">
      <c r="D2241" s="14"/>
      <c r="E2241" s="7"/>
      <c r="F2241" s="1"/>
      <c r="H2241" s="14"/>
      <c r="I2241" s="7"/>
    </row>
    <row r="2242" spans="4:9" x14ac:dyDescent="0.25">
      <c r="D2242" s="14"/>
      <c r="E2242" s="7"/>
      <c r="F2242" s="1"/>
      <c r="H2242" s="14"/>
      <c r="I2242" s="7"/>
    </row>
    <row r="2243" spans="4:9" x14ac:dyDescent="0.25">
      <c r="D2243" s="14"/>
      <c r="E2243" s="7"/>
      <c r="F2243" s="1"/>
      <c r="H2243" s="14"/>
      <c r="I2243" s="7"/>
    </row>
    <row r="2244" spans="4:9" x14ac:dyDescent="0.25">
      <c r="D2244" s="14"/>
      <c r="E2244" s="7"/>
      <c r="F2244" s="1"/>
      <c r="H2244" s="14"/>
      <c r="I2244" s="7"/>
    </row>
    <row r="2245" spans="4:9" x14ac:dyDescent="0.25">
      <c r="D2245" s="14"/>
      <c r="E2245" s="7"/>
      <c r="F2245" s="1"/>
      <c r="H2245" s="14"/>
      <c r="I2245" s="7"/>
    </row>
    <row r="2246" spans="4:9" x14ac:dyDescent="0.25">
      <c r="D2246" s="14"/>
      <c r="E2246" s="7"/>
      <c r="F2246" s="1"/>
      <c r="H2246" s="14"/>
      <c r="I2246" s="7"/>
    </row>
    <row r="2247" spans="4:9" x14ac:dyDescent="0.25">
      <c r="D2247" s="14"/>
      <c r="E2247" s="7"/>
      <c r="F2247" s="1"/>
      <c r="H2247" s="14"/>
      <c r="I2247" s="7"/>
    </row>
    <row r="2248" spans="4:9" x14ac:dyDescent="0.25">
      <c r="D2248" s="14"/>
      <c r="E2248" s="7"/>
      <c r="F2248" s="1"/>
      <c r="H2248" s="14"/>
      <c r="I2248" s="7"/>
    </row>
    <row r="2249" spans="4:9" x14ac:dyDescent="0.25">
      <c r="D2249" s="14"/>
      <c r="E2249" s="7"/>
      <c r="F2249" s="1"/>
      <c r="H2249" s="14"/>
      <c r="I2249" s="7"/>
    </row>
    <row r="2250" spans="4:9" x14ac:dyDescent="0.25">
      <c r="D2250" s="14"/>
      <c r="E2250" s="7"/>
      <c r="F2250" s="1"/>
      <c r="H2250" s="14"/>
      <c r="I2250" s="7"/>
    </row>
    <row r="2251" spans="4:9" x14ac:dyDescent="0.25">
      <c r="D2251" s="14"/>
      <c r="E2251" s="7"/>
      <c r="F2251" s="1"/>
      <c r="H2251" s="14"/>
      <c r="I2251" s="7"/>
    </row>
    <row r="2252" spans="4:9" x14ac:dyDescent="0.25">
      <c r="D2252" s="14"/>
      <c r="E2252" s="7"/>
      <c r="F2252" s="1"/>
      <c r="H2252" s="14"/>
      <c r="I2252" s="7"/>
    </row>
    <row r="2253" spans="4:9" x14ac:dyDescent="0.25">
      <c r="D2253" s="14"/>
      <c r="E2253" s="7"/>
      <c r="F2253" s="1"/>
      <c r="H2253" s="14"/>
      <c r="I2253" s="7"/>
    </row>
    <row r="2254" spans="4:9" x14ac:dyDescent="0.25">
      <c r="D2254" s="14"/>
      <c r="E2254" s="7"/>
      <c r="F2254" s="1"/>
      <c r="H2254" s="14"/>
      <c r="I2254" s="7"/>
    </row>
    <row r="2255" spans="4:9" x14ac:dyDescent="0.25">
      <c r="D2255" s="14"/>
      <c r="E2255" s="7"/>
      <c r="F2255" s="1"/>
      <c r="H2255" s="14"/>
      <c r="I2255" s="7"/>
    </row>
    <row r="2256" spans="4:9" x14ac:dyDescent="0.25">
      <c r="D2256" s="14"/>
      <c r="E2256" s="7"/>
      <c r="F2256" s="1"/>
      <c r="H2256" s="14"/>
      <c r="I2256" s="7"/>
    </row>
    <row r="2257" spans="4:9" x14ac:dyDescent="0.25">
      <c r="D2257" s="14"/>
      <c r="E2257" s="7"/>
      <c r="F2257" s="1"/>
      <c r="H2257" s="14"/>
      <c r="I2257" s="7"/>
    </row>
    <row r="2258" spans="4:9" x14ac:dyDescent="0.25">
      <c r="D2258" s="14"/>
      <c r="E2258" s="7"/>
      <c r="F2258" s="1"/>
      <c r="H2258" s="14"/>
      <c r="I2258" s="7"/>
    </row>
    <row r="2259" spans="4:9" x14ac:dyDescent="0.25">
      <c r="D2259" s="14"/>
      <c r="E2259" s="7"/>
      <c r="F2259" s="1"/>
      <c r="H2259" s="14"/>
      <c r="I2259" s="7"/>
    </row>
    <row r="2260" spans="4:9" x14ac:dyDescent="0.25">
      <c r="D2260" s="14"/>
      <c r="E2260" s="7"/>
      <c r="F2260" s="1"/>
      <c r="H2260" s="14"/>
      <c r="I2260" s="7"/>
    </row>
    <row r="2261" spans="4:9" x14ac:dyDescent="0.25">
      <c r="D2261" s="14"/>
      <c r="E2261" s="7"/>
      <c r="F2261" s="1"/>
      <c r="H2261" s="14"/>
      <c r="I2261" s="7"/>
    </row>
    <row r="2262" spans="4:9" x14ac:dyDescent="0.25">
      <c r="D2262" s="14"/>
      <c r="E2262" s="7"/>
      <c r="F2262" s="1"/>
      <c r="H2262" s="14"/>
      <c r="I2262" s="7"/>
    </row>
    <row r="2263" spans="4:9" x14ac:dyDescent="0.25">
      <c r="D2263" s="14"/>
      <c r="E2263" s="7"/>
      <c r="F2263" s="1"/>
      <c r="H2263" s="14"/>
      <c r="I2263" s="7"/>
    </row>
    <row r="2264" spans="4:9" x14ac:dyDescent="0.25">
      <c r="D2264" s="14"/>
      <c r="E2264" s="7"/>
      <c r="F2264" s="1"/>
      <c r="H2264" s="14"/>
      <c r="I2264" s="7"/>
    </row>
    <row r="2265" spans="4:9" x14ac:dyDescent="0.25">
      <c r="D2265" s="14"/>
      <c r="E2265" s="7"/>
      <c r="F2265" s="1"/>
      <c r="H2265" s="14"/>
      <c r="I2265" s="7"/>
    </row>
    <row r="2266" spans="4:9" x14ac:dyDescent="0.25">
      <c r="D2266" s="14"/>
      <c r="E2266" s="7"/>
      <c r="F2266" s="1"/>
      <c r="H2266" s="14"/>
      <c r="I2266" s="7"/>
    </row>
    <row r="2267" spans="4:9" x14ac:dyDescent="0.25">
      <c r="D2267" s="14"/>
      <c r="E2267" s="7"/>
      <c r="F2267" s="1"/>
      <c r="H2267" s="14"/>
      <c r="I2267" s="7"/>
    </row>
    <row r="2268" spans="4:9" x14ac:dyDescent="0.25">
      <c r="D2268" s="14"/>
      <c r="E2268" s="7"/>
      <c r="F2268" s="1"/>
      <c r="H2268" s="14"/>
      <c r="I2268" s="7"/>
    </row>
    <row r="2269" spans="4:9" x14ac:dyDescent="0.25">
      <c r="D2269" s="14"/>
      <c r="E2269" s="7"/>
      <c r="F2269" s="1"/>
      <c r="H2269" s="14"/>
      <c r="I2269" s="7"/>
    </row>
    <row r="2270" spans="4:9" x14ac:dyDescent="0.25">
      <c r="D2270" s="14"/>
      <c r="E2270" s="7"/>
      <c r="F2270" s="1"/>
      <c r="H2270" s="14"/>
      <c r="I2270" s="7"/>
    </row>
    <row r="2271" spans="4:9" x14ac:dyDescent="0.25">
      <c r="D2271" s="14"/>
      <c r="E2271" s="7"/>
      <c r="F2271" s="1"/>
      <c r="H2271" s="14"/>
      <c r="I2271" s="7"/>
    </row>
    <row r="2272" spans="4:9" x14ac:dyDescent="0.25">
      <c r="D2272" s="14"/>
      <c r="E2272" s="7"/>
      <c r="F2272" s="1"/>
      <c r="H2272" s="14"/>
      <c r="I2272" s="7"/>
    </row>
    <row r="2273" spans="4:9" x14ac:dyDescent="0.25">
      <c r="D2273" s="14"/>
      <c r="E2273" s="7"/>
      <c r="F2273" s="1"/>
      <c r="H2273" s="14"/>
      <c r="I2273" s="7"/>
    </row>
    <row r="2274" spans="4:9" x14ac:dyDescent="0.25">
      <c r="D2274" s="14"/>
      <c r="E2274" s="7"/>
      <c r="F2274" s="1"/>
      <c r="H2274" s="14"/>
      <c r="I2274" s="7"/>
    </row>
    <row r="2275" spans="4:9" x14ac:dyDescent="0.25">
      <c r="D2275" s="14"/>
      <c r="E2275" s="7"/>
      <c r="F2275" s="1"/>
      <c r="H2275" s="14"/>
      <c r="I2275" s="7"/>
    </row>
    <row r="2276" spans="4:9" x14ac:dyDescent="0.25">
      <c r="D2276" s="14"/>
      <c r="E2276" s="7"/>
      <c r="F2276" s="1"/>
      <c r="H2276" s="14"/>
      <c r="I2276" s="7"/>
    </row>
    <row r="2277" spans="4:9" x14ac:dyDescent="0.25">
      <c r="D2277" s="14"/>
      <c r="E2277" s="7"/>
      <c r="F2277" s="1"/>
      <c r="H2277" s="14"/>
      <c r="I2277" s="7"/>
    </row>
    <row r="2278" spans="4:9" x14ac:dyDescent="0.25">
      <c r="D2278" s="14"/>
      <c r="E2278" s="7"/>
      <c r="F2278" s="1"/>
      <c r="H2278" s="14"/>
      <c r="I2278" s="7"/>
    </row>
    <row r="2279" spans="4:9" x14ac:dyDescent="0.25">
      <c r="D2279" s="14"/>
      <c r="E2279" s="7"/>
      <c r="F2279" s="1"/>
      <c r="H2279" s="14"/>
      <c r="I2279" s="7"/>
    </row>
    <row r="2280" spans="4:9" x14ac:dyDescent="0.25">
      <c r="D2280" s="14"/>
      <c r="E2280" s="7"/>
      <c r="F2280" s="1"/>
      <c r="H2280" s="14"/>
      <c r="I2280" s="7"/>
    </row>
    <row r="2281" spans="4:9" x14ac:dyDescent="0.25">
      <c r="D2281" s="14"/>
      <c r="E2281" s="7"/>
      <c r="F2281" s="1"/>
      <c r="H2281" s="14"/>
      <c r="I2281" s="7"/>
    </row>
    <row r="2282" spans="4:9" x14ac:dyDescent="0.25">
      <c r="D2282" s="14"/>
      <c r="E2282" s="7"/>
      <c r="F2282" s="1"/>
      <c r="H2282" s="14"/>
      <c r="I2282" s="7"/>
    </row>
    <row r="2283" spans="4:9" x14ac:dyDescent="0.25">
      <c r="D2283" s="14"/>
      <c r="E2283" s="7"/>
      <c r="F2283" s="1"/>
      <c r="H2283" s="14"/>
      <c r="I2283" s="7"/>
    </row>
    <row r="2284" spans="4:9" x14ac:dyDescent="0.25">
      <c r="D2284" s="14"/>
      <c r="E2284" s="7"/>
      <c r="F2284" s="1"/>
      <c r="H2284" s="14"/>
      <c r="I2284" s="7"/>
    </row>
    <row r="2285" spans="4:9" x14ac:dyDescent="0.25">
      <c r="D2285" s="14"/>
      <c r="E2285" s="7"/>
      <c r="F2285" s="1"/>
      <c r="H2285" s="14"/>
      <c r="I2285" s="7"/>
    </row>
    <row r="2286" spans="4:9" x14ac:dyDescent="0.25">
      <c r="D2286" s="14"/>
      <c r="E2286" s="7"/>
      <c r="F2286" s="1"/>
      <c r="H2286" s="14"/>
      <c r="I2286" s="7"/>
    </row>
    <row r="2287" spans="4:9" x14ac:dyDescent="0.25">
      <c r="D2287" s="14"/>
      <c r="E2287" s="7"/>
      <c r="F2287" s="1"/>
      <c r="H2287" s="14"/>
      <c r="I2287" s="7"/>
    </row>
    <row r="2288" spans="4:9" x14ac:dyDescent="0.25">
      <c r="D2288" s="14"/>
      <c r="E2288" s="7"/>
      <c r="F2288" s="1"/>
      <c r="H2288" s="14"/>
      <c r="I2288" s="7"/>
    </row>
    <row r="2289" spans="4:9" x14ac:dyDescent="0.25">
      <c r="D2289" s="14"/>
      <c r="E2289" s="7"/>
      <c r="F2289" s="1"/>
      <c r="H2289" s="14"/>
      <c r="I2289" s="7"/>
    </row>
    <row r="2290" spans="4:9" x14ac:dyDescent="0.25">
      <c r="D2290" s="14"/>
      <c r="E2290" s="7"/>
      <c r="F2290" s="1"/>
      <c r="H2290" s="14"/>
      <c r="I2290" s="7"/>
    </row>
    <row r="2291" spans="4:9" x14ac:dyDescent="0.25">
      <c r="D2291" s="14"/>
      <c r="E2291" s="7"/>
      <c r="F2291" s="1"/>
      <c r="H2291" s="14"/>
      <c r="I2291" s="7"/>
    </row>
    <row r="2292" spans="4:9" x14ac:dyDescent="0.25">
      <c r="D2292" s="14"/>
      <c r="E2292" s="7"/>
      <c r="F2292" s="1"/>
      <c r="H2292" s="14"/>
      <c r="I2292" s="7"/>
    </row>
    <row r="2293" spans="4:9" x14ac:dyDescent="0.25">
      <c r="D2293" s="14"/>
      <c r="E2293" s="7"/>
      <c r="F2293" s="1"/>
      <c r="H2293" s="14"/>
      <c r="I2293" s="7"/>
    </row>
    <row r="2294" spans="4:9" x14ac:dyDescent="0.25">
      <c r="D2294" s="14"/>
      <c r="E2294" s="7"/>
      <c r="F2294" s="1"/>
      <c r="H2294" s="14"/>
      <c r="I2294" s="7"/>
    </row>
    <row r="2295" spans="4:9" x14ac:dyDescent="0.25">
      <c r="D2295" s="14"/>
      <c r="E2295" s="7"/>
      <c r="F2295" s="1"/>
      <c r="H2295" s="14"/>
      <c r="I2295" s="7"/>
    </row>
    <row r="2296" spans="4:9" x14ac:dyDescent="0.25">
      <c r="D2296" s="14"/>
      <c r="E2296" s="7"/>
      <c r="F2296" s="1"/>
      <c r="H2296" s="14"/>
      <c r="I2296" s="7"/>
    </row>
    <row r="2297" spans="4:9" x14ac:dyDescent="0.25">
      <c r="D2297" s="14"/>
      <c r="E2297" s="7"/>
      <c r="F2297" s="1"/>
      <c r="H2297" s="14"/>
      <c r="I2297" s="7"/>
    </row>
    <row r="2298" spans="4:9" x14ac:dyDescent="0.25">
      <c r="D2298" s="14"/>
      <c r="E2298" s="7"/>
      <c r="F2298" s="1"/>
      <c r="H2298" s="14"/>
      <c r="I2298" s="7"/>
    </row>
    <row r="2299" spans="4:9" x14ac:dyDescent="0.25">
      <c r="D2299" s="14"/>
      <c r="E2299" s="7"/>
      <c r="F2299" s="1"/>
      <c r="H2299" s="14"/>
      <c r="I2299" s="7"/>
    </row>
    <row r="2300" spans="4:9" x14ac:dyDescent="0.25">
      <c r="D2300" s="14"/>
      <c r="E2300" s="7"/>
      <c r="F2300" s="1"/>
      <c r="H2300" s="14"/>
      <c r="I2300" s="7"/>
    </row>
    <row r="2301" spans="4:9" x14ac:dyDescent="0.25">
      <c r="D2301" s="14"/>
      <c r="E2301" s="7"/>
      <c r="F2301" s="1"/>
      <c r="H2301" s="14"/>
      <c r="I2301" s="7"/>
    </row>
    <row r="2302" spans="4:9" x14ac:dyDescent="0.25">
      <c r="D2302" s="14"/>
      <c r="E2302" s="7"/>
      <c r="F2302" s="1"/>
      <c r="H2302" s="14"/>
      <c r="I2302" s="7"/>
    </row>
    <row r="2303" spans="4:9" x14ac:dyDescent="0.25">
      <c r="D2303" s="14"/>
      <c r="E2303" s="7"/>
      <c r="F2303" s="1"/>
      <c r="H2303" s="14"/>
      <c r="I2303" s="7"/>
    </row>
    <row r="2304" spans="4:9" x14ac:dyDescent="0.25">
      <c r="D2304" s="14"/>
      <c r="E2304" s="7"/>
      <c r="F2304" s="1"/>
      <c r="H2304" s="14"/>
      <c r="I2304" s="7"/>
    </row>
    <row r="2305" spans="4:9" x14ac:dyDescent="0.25">
      <c r="D2305" s="14"/>
      <c r="E2305" s="7"/>
      <c r="F2305" s="1"/>
      <c r="H2305" s="14"/>
      <c r="I2305" s="7"/>
    </row>
    <row r="2306" spans="4:9" x14ac:dyDescent="0.25">
      <c r="D2306" s="14"/>
      <c r="E2306" s="7"/>
      <c r="F2306" s="1"/>
      <c r="H2306" s="14"/>
      <c r="I2306" s="7"/>
    </row>
    <row r="2307" spans="4:9" x14ac:dyDescent="0.25">
      <c r="D2307" s="14"/>
      <c r="E2307" s="7"/>
      <c r="F2307" s="1"/>
      <c r="H2307" s="14"/>
      <c r="I2307" s="7"/>
    </row>
    <row r="2308" spans="4:9" x14ac:dyDescent="0.25">
      <c r="D2308" s="14"/>
      <c r="E2308" s="7"/>
      <c r="F2308" s="1"/>
      <c r="H2308" s="14"/>
      <c r="I2308" s="7"/>
    </row>
    <row r="2309" spans="4:9" x14ac:dyDescent="0.25">
      <c r="D2309" s="14"/>
      <c r="E2309" s="7"/>
      <c r="F2309" s="1"/>
      <c r="H2309" s="14"/>
      <c r="I2309" s="7"/>
    </row>
    <row r="2310" spans="4:9" x14ac:dyDescent="0.25">
      <c r="D2310" s="14"/>
      <c r="E2310" s="7"/>
      <c r="F2310" s="1"/>
      <c r="H2310" s="14"/>
      <c r="I2310" s="7"/>
    </row>
    <row r="2311" spans="4:9" x14ac:dyDescent="0.25">
      <c r="D2311" s="14"/>
      <c r="E2311" s="7"/>
      <c r="F2311" s="1"/>
      <c r="H2311" s="14"/>
      <c r="I2311" s="7"/>
    </row>
    <row r="2312" spans="4:9" x14ac:dyDescent="0.25">
      <c r="D2312" s="14"/>
      <c r="E2312" s="7"/>
      <c r="F2312" s="1"/>
      <c r="H2312" s="14"/>
      <c r="I2312" s="7"/>
    </row>
    <row r="2313" spans="4:9" x14ac:dyDescent="0.25">
      <c r="D2313" s="14"/>
      <c r="E2313" s="7"/>
      <c r="F2313" s="1"/>
      <c r="H2313" s="14"/>
      <c r="I2313" s="7"/>
    </row>
    <row r="2314" spans="4:9" x14ac:dyDescent="0.25">
      <c r="D2314" s="14"/>
      <c r="E2314" s="7"/>
      <c r="F2314" s="1"/>
      <c r="H2314" s="14"/>
      <c r="I2314" s="7"/>
    </row>
    <row r="2315" spans="4:9" x14ac:dyDescent="0.25">
      <c r="D2315" s="14"/>
      <c r="E2315" s="7"/>
      <c r="F2315" s="1"/>
      <c r="H2315" s="14"/>
      <c r="I2315" s="7"/>
    </row>
    <row r="2316" spans="4:9" x14ac:dyDescent="0.25">
      <c r="D2316" s="14"/>
      <c r="E2316" s="7"/>
      <c r="F2316" s="1"/>
      <c r="H2316" s="14"/>
      <c r="I2316" s="7"/>
    </row>
    <row r="2317" spans="4:9" x14ac:dyDescent="0.25">
      <c r="D2317" s="14"/>
      <c r="E2317" s="7"/>
      <c r="F2317" s="1"/>
      <c r="H2317" s="14"/>
      <c r="I2317" s="7"/>
    </row>
    <row r="2318" spans="4:9" x14ac:dyDescent="0.25">
      <c r="D2318" s="14"/>
      <c r="E2318" s="7"/>
      <c r="F2318" s="1"/>
      <c r="H2318" s="14"/>
      <c r="I2318" s="7"/>
    </row>
    <row r="2319" spans="4:9" x14ac:dyDescent="0.25">
      <c r="D2319" s="14"/>
      <c r="E2319" s="7"/>
      <c r="F2319" s="1"/>
      <c r="H2319" s="14"/>
      <c r="I2319" s="7"/>
    </row>
    <row r="2320" spans="4:9" x14ac:dyDescent="0.25">
      <c r="D2320" s="14"/>
      <c r="E2320" s="7"/>
      <c r="F2320" s="1"/>
      <c r="H2320" s="14"/>
      <c r="I2320" s="7"/>
    </row>
    <row r="2321" spans="4:9" x14ac:dyDescent="0.25">
      <c r="D2321" s="14"/>
      <c r="E2321" s="7"/>
      <c r="F2321" s="1"/>
      <c r="H2321" s="14"/>
      <c r="I2321" s="7"/>
    </row>
    <row r="2322" spans="4:9" x14ac:dyDescent="0.25">
      <c r="D2322" s="14"/>
      <c r="E2322" s="7"/>
      <c r="F2322" s="1"/>
      <c r="H2322" s="14"/>
      <c r="I2322" s="7"/>
    </row>
    <row r="2323" spans="4:9" x14ac:dyDescent="0.25">
      <c r="D2323" s="14"/>
      <c r="E2323" s="7"/>
      <c r="F2323" s="1"/>
      <c r="H2323" s="14"/>
      <c r="I2323" s="7"/>
    </row>
    <row r="2324" spans="4:9" x14ac:dyDescent="0.25">
      <c r="D2324" s="14"/>
      <c r="E2324" s="7"/>
      <c r="F2324" s="1"/>
      <c r="H2324" s="14"/>
      <c r="I2324" s="7"/>
    </row>
    <row r="2325" spans="4:9" x14ac:dyDescent="0.25">
      <c r="D2325" s="14"/>
      <c r="E2325" s="7"/>
      <c r="F2325" s="1"/>
      <c r="H2325" s="14"/>
      <c r="I2325" s="7"/>
    </row>
    <row r="2326" spans="4:9" x14ac:dyDescent="0.25">
      <c r="D2326" s="14"/>
      <c r="E2326" s="7"/>
      <c r="F2326" s="1"/>
      <c r="H2326" s="14"/>
      <c r="I2326" s="7"/>
    </row>
    <row r="2327" spans="4:9" x14ac:dyDescent="0.25">
      <c r="D2327" s="14"/>
      <c r="E2327" s="7"/>
      <c r="F2327" s="1"/>
      <c r="H2327" s="14"/>
      <c r="I2327" s="7"/>
    </row>
    <row r="2328" spans="4:9" x14ac:dyDescent="0.25">
      <c r="D2328" s="14"/>
      <c r="E2328" s="7"/>
      <c r="F2328" s="1"/>
      <c r="H2328" s="14"/>
      <c r="I2328" s="7"/>
    </row>
    <row r="2329" spans="4:9" x14ac:dyDescent="0.25">
      <c r="D2329" s="14"/>
      <c r="E2329" s="7"/>
      <c r="F2329" s="1"/>
      <c r="H2329" s="14"/>
      <c r="I2329" s="7"/>
    </row>
    <row r="2330" spans="4:9" x14ac:dyDescent="0.25">
      <c r="D2330" s="14"/>
      <c r="E2330" s="7"/>
      <c r="F2330" s="1"/>
      <c r="H2330" s="14"/>
      <c r="I2330" s="7"/>
    </row>
    <row r="2331" spans="4:9" x14ac:dyDescent="0.25">
      <c r="D2331" s="14"/>
      <c r="E2331" s="7"/>
      <c r="F2331" s="1"/>
      <c r="H2331" s="14"/>
      <c r="I2331" s="7"/>
    </row>
    <row r="2332" spans="4:9" x14ac:dyDescent="0.25">
      <c r="D2332" s="14"/>
      <c r="E2332" s="7"/>
      <c r="F2332" s="1"/>
      <c r="H2332" s="14"/>
      <c r="I2332" s="7"/>
    </row>
    <row r="2333" spans="4:9" x14ac:dyDescent="0.25">
      <c r="D2333" s="14"/>
      <c r="E2333" s="7"/>
      <c r="F2333" s="1"/>
      <c r="H2333" s="14"/>
      <c r="I2333" s="7"/>
    </row>
    <row r="2334" spans="4:9" x14ac:dyDescent="0.25">
      <c r="D2334" s="14"/>
      <c r="E2334" s="7"/>
      <c r="F2334" s="1"/>
      <c r="H2334" s="14"/>
      <c r="I2334" s="7"/>
    </row>
    <row r="2335" spans="4:9" x14ac:dyDescent="0.25">
      <c r="D2335" s="14"/>
      <c r="E2335" s="7"/>
      <c r="F2335" s="1"/>
      <c r="H2335" s="14"/>
      <c r="I2335" s="7"/>
    </row>
    <row r="2336" spans="4:9" x14ac:dyDescent="0.25">
      <c r="D2336" s="14"/>
      <c r="E2336" s="7"/>
      <c r="F2336" s="1"/>
      <c r="H2336" s="14"/>
      <c r="I2336" s="7"/>
    </row>
    <row r="2337" spans="4:9" x14ac:dyDescent="0.25">
      <c r="D2337" s="14"/>
      <c r="E2337" s="7"/>
      <c r="F2337" s="1"/>
      <c r="H2337" s="14"/>
      <c r="I2337" s="7"/>
    </row>
    <row r="2338" spans="4:9" x14ac:dyDescent="0.25">
      <c r="D2338" s="14"/>
      <c r="E2338" s="7"/>
      <c r="F2338" s="1"/>
      <c r="H2338" s="14"/>
      <c r="I2338" s="7"/>
    </row>
    <row r="2339" spans="4:9" x14ac:dyDescent="0.25">
      <c r="D2339" s="14"/>
      <c r="E2339" s="7"/>
      <c r="F2339" s="1"/>
      <c r="H2339" s="14"/>
      <c r="I2339" s="7"/>
    </row>
    <row r="2340" spans="4:9" x14ac:dyDescent="0.25">
      <c r="D2340" s="14"/>
      <c r="E2340" s="7"/>
      <c r="F2340" s="1"/>
      <c r="H2340" s="14"/>
      <c r="I2340" s="7"/>
    </row>
    <row r="2341" spans="4:9" x14ac:dyDescent="0.25">
      <c r="D2341" s="14"/>
      <c r="E2341" s="7"/>
      <c r="F2341" s="1"/>
      <c r="H2341" s="14"/>
      <c r="I2341" s="7"/>
    </row>
    <row r="2342" spans="4:9" x14ac:dyDescent="0.25">
      <c r="D2342" s="14"/>
      <c r="E2342" s="7"/>
      <c r="F2342" s="1"/>
      <c r="H2342" s="14"/>
      <c r="I2342" s="7"/>
    </row>
    <row r="2343" spans="4:9" x14ac:dyDescent="0.25">
      <c r="D2343" s="14"/>
      <c r="E2343" s="7"/>
      <c r="F2343" s="1"/>
      <c r="H2343" s="14"/>
      <c r="I2343" s="7"/>
    </row>
    <row r="2344" spans="4:9" x14ac:dyDescent="0.25">
      <c r="D2344" s="14"/>
      <c r="E2344" s="7"/>
      <c r="F2344" s="1"/>
      <c r="H2344" s="14"/>
      <c r="I2344" s="7"/>
    </row>
    <row r="2345" spans="4:9" x14ac:dyDescent="0.25">
      <c r="D2345" s="14"/>
      <c r="E2345" s="7"/>
      <c r="F2345" s="1"/>
      <c r="H2345" s="14"/>
      <c r="I2345" s="7"/>
    </row>
    <row r="2346" spans="4:9" x14ac:dyDescent="0.25">
      <c r="D2346" s="14"/>
      <c r="E2346" s="7"/>
      <c r="F2346" s="1"/>
      <c r="H2346" s="14"/>
      <c r="I2346" s="7"/>
    </row>
    <row r="2347" spans="4:9" x14ac:dyDescent="0.25">
      <c r="D2347" s="14"/>
      <c r="E2347" s="7"/>
      <c r="F2347" s="1"/>
      <c r="H2347" s="14"/>
      <c r="I2347" s="7"/>
    </row>
    <row r="2348" spans="4:9" x14ac:dyDescent="0.25">
      <c r="D2348" s="14"/>
      <c r="E2348" s="7"/>
      <c r="F2348" s="1"/>
      <c r="H2348" s="14"/>
      <c r="I2348" s="7"/>
    </row>
    <row r="2349" spans="4:9" x14ac:dyDescent="0.25">
      <c r="D2349" s="14"/>
      <c r="E2349" s="7"/>
      <c r="F2349" s="1"/>
      <c r="H2349" s="14"/>
      <c r="I2349" s="7"/>
    </row>
    <row r="2350" spans="4:9" x14ac:dyDescent="0.25">
      <c r="D2350" s="14"/>
      <c r="E2350" s="7"/>
      <c r="F2350" s="1"/>
      <c r="H2350" s="14"/>
      <c r="I2350" s="7"/>
    </row>
    <row r="2351" spans="4:9" x14ac:dyDescent="0.25">
      <c r="D2351" s="14"/>
      <c r="E2351" s="7"/>
      <c r="F2351" s="1"/>
      <c r="H2351" s="14"/>
      <c r="I2351" s="7"/>
    </row>
    <row r="2352" spans="4:9" x14ac:dyDescent="0.25">
      <c r="D2352" s="14"/>
      <c r="E2352" s="7"/>
      <c r="F2352" s="1"/>
      <c r="H2352" s="14"/>
      <c r="I2352" s="7"/>
    </row>
    <row r="2353" spans="4:9" x14ac:dyDescent="0.25">
      <c r="D2353" s="14"/>
      <c r="E2353" s="7"/>
      <c r="F2353" s="1"/>
      <c r="H2353" s="14"/>
      <c r="I2353" s="7"/>
    </row>
    <row r="2354" spans="4:9" x14ac:dyDescent="0.25">
      <c r="D2354" s="14"/>
      <c r="E2354" s="7"/>
      <c r="F2354" s="1"/>
      <c r="H2354" s="14"/>
      <c r="I2354" s="7"/>
    </row>
    <row r="2355" spans="4:9" x14ac:dyDescent="0.25">
      <c r="D2355" s="14"/>
      <c r="E2355" s="7"/>
      <c r="F2355" s="1"/>
      <c r="H2355" s="14"/>
      <c r="I2355" s="7"/>
    </row>
    <row r="2356" spans="4:9" x14ac:dyDescent="0.25">
      <c r="D2356" s="14"/>
      <c r="E2356" s="7"/>
      <c r="F2356" s="1"/>
      <c r="H2356" s="14"/>
      <c r="I2356" s="7"/>
    </row>
    <row r="2357" spans="4:9" x14ac:dyDescent="0.25">
      <c r="D2357" s="14"/>
      <c r="E2357" s="7"/>
      <c r="F2357" s="1"/>
      <c r="H2357" s="14"/>
      <c r="I2357" s="7"/>
    </row>
    <row r="2358" spans="4:9" x14ac:dyDescent="0.25">
      <c r="D2358" s="14"/>
      <c r="E2358" s="7"/>
      <c r="F2358" s="1"/>
      <c r="H2358" s="14"/>
      <c r="I2358" s="7"/>
    </row>
    <row r="2359" spans="4:9" x14ac:dyDescent="0.25">
      <c r="D2359" s="14"/>
      <c r="E2359" s="7"/>
      <c r="F2359" s="1"/>
      <c r="H2359" s="14"/>
      <c r="I2359" s="7"/>
    </row>
    <row r="2360" spans="4:9" x14ac:dyDescent="0.25">
      <c r="D2360" s="14"/>
      <c r="E2360" s="7"/>
      <c r="F2360" s="1"/>
      <c r="H2360" s="14"/>
      <c r="I2360" s="7"/>
    </row>
    <row r="2361" spans="4:9" x14ac:dyDescent="0.25">
      <c r="D2361" s="14"/>
      <c r="E2361" s="7"/>
      <c r="F2361" s="1"/>
      <c r="H2361" s="14"/>
      <c r="I2361" s="7"/>
    </row>
    <row r="2362" spans="4:9" x14ac:dyDescent="0.25">
      <c r="D2362" s="14"/>
      <c r="E2362" s="7"/>
      <c r="F2362" s="1"/>
      <c r="H2362" s="14"/>
      <c r="I2362" s="7"/>
    </row>
    <row r="2363" spans="4:9" x14ac:dyDescent="0.25">
      <c r="D2363" s="14"/>
      <c r="E2363" s="7"/>
      <c r="F2363" s="1"/>
      <c r="H2363" s="14"/>
      <c r="I2363" s="7"/>
    </row>
    <row r="2364" spans="4:9" x14ac:dyDescent="0.25">
      <c r="D2364" s="14"/>
      <c r="E2364" s="7"/>
      <c r="F2364" s="1"/>
      <c r="H2364" s="14"/>
      <c r="I2364" s="7"/>
    </row>
    <row r="2365" spans="4:9" x14ac:dyDescent="0.25">
      <c r="D2365" s="14"/>
      <c r="E2365" s="7"/>
      <c r="F2365" s="1"/>
      <c r="H2365" s="14"/>
      <c r="I2365" s="7"/>
    </row>
    <row r="2366" spans="4:9" x14ac:dyDescent="0.25">
      <c r="D2366" s="14"/>
      <c r="E2366" s="7"/>
      <c r="F2366" s="1"/>
      <c r="H2366" s="14"/>
      <c r="I2366" s="7"/>
    </row>
    <row r="2367" spans="4:9" x14ac:dyDescent="0.25">
      <c r="D2367" s="14"/>
      <c r="E2367" s="7"/>
      <c r="F2367" s="1"/>
      <c r="H2367" s="14"/>
      <c r="I2367" s="7"/>
    </row>
    <row r="2368" spans="4:9" x14ac:dyDescent="0.25">
      <c r="D2368" s="14"/>
      <c r="E2368" s="7"/>
      <c r="F2368" s="1"/>
      <c r="H2368" s="14"/>
      <c r="I2368" s="7"/>
    </row>
    <row r="2369" spans="4:9" x14ac:dyDescent="0.25">
      <c r="D2369" s="14"/>
      <c r="E2369" s="7"/>
      <c r="F2369" s="1"/>
      <c r="H2369" s="14"/>
      <c r="I2369" s="7"/>
    </row>
    <row r="2370" spans="4:9" x14ac:dyDescent="0.25">
      <c r="D2370" s="14"/>
      <c r="E2370" s="7"/>
      <c r="F2370" s="1"/>
      <c r="H2370" s="14"/>
      <c r="I2370" s="7"/>
    </row>
    <row r="2371" spans="4:9" x14ac:dyDescent="0.25">
      <c r="D2371" s="14"/>
      <c r="E2371" s="7"/>
      <c r="F2371" s="1"/>
      <c r="H2371" s="14"/>
      <c r="I2371" s="7"/>
    </row>
    <row r="2372" spans="4:9" x14ac:dyDescent="0.25">
      <c r="D2372" s="14"/>
      <c r="E2372" s="7"/>
      <c r="F2372" s="1"/>
      <c r="H2372" s="14"/>
      <c r="I2372" s="7"/>
    </row>
    <row r="2373" spans="4:9" x14ac:dyDescent="0.25">
      <c r="D2373" s="14"/>
      <c r="E2373" s="7"/>
      <c r="F2373" s="1"/>
      <c r="H2373" s="14"/>
      <c r="I2373" s="7"/>
    </row>
    <row r="2374" spans="4:9" x14ac:dyDescent="0.25">
      <c r="D2374" s="14"/>
      <c r="E2374" s="7"/>
      <c r="F2374" s="1"/>
      <c r="H2374" s="14"/>
      <c r="I2374" s="7"/>
    </row>
    <row r="2375" spans="4:9" x14ac:dyDescent="0.25">
      <c r="D2375" s="14"/>
      <c r="E2375" s="7"/>
      <c r="F2375" s="1"/>
      <c r="H2375" s="14"/>
      <c r="I2375" s="7"/>
    </row>
    <row r="2376" spans="4:9" x14ac:dyDescent="0.25">
      <c r="D2376" s="14"/>
      <c r="E2376" s="7"/>
      <c r="F2376" s="1"/>
      <c r="H2376" s="14"/>
      <c r="I2376" s="7"/>
    </row>
    <row r="2377" spans="4:9" x14ac:dyDescent="0.25">
      <c r="D2377" s="14"/>
      <c r="E2377" s="7"/>
      <c r="F2377" s="1"/>
      <c r="H2377" s="14"/>
      <c r="I2377" s="7"/>
    </row>
    <row r="2378" spans="4:9" x14ac:dyDescent="0.25">
      <c r="D2378" s="14"/>
      <c r="E2378" s="7"/>
      <c r="F2378" s="1"/>
      <c r="H2378" s="14"/>
      <c r="I2378" s="7"/>
    </row>
    <row r="2379" spans="4:9" x14ac:dyDescent="0.25">
      <c r="D2379" s="14"/>
      <c r="E2379" s="7"/>
      <c r="F2379" s="1"/>
      <c r="H2379" s="14"/>
      <c r="I2379" s="7"/>
    </row>
    <row r="2380" spans="4:9" x14ac:dyDescent="0.25">
      <c r="D2380" s="14"/>
      <c r="E2380" s="7"/>
      <c r="F2380" s="1"/>
      <c r="H2380" s="14"/>
      <c r="I2380" s="7"/>
    </row>
    <row r="2381" spans="4:9" x14ac:dyDescent="0.25">
      <c r="D2381" s="14"/>
      <c r="E2381" s="7"/>
      <c r="F2381" s="1"/>
      <c r="H2381" s="14"/>
      <c r="I2381" s="7"/>
    </row>
    <row r="2382" spans="4:9" x14ac:dyDescent="0.25">
      <c r="D2382" s="14"/>
      <c r="E2382" s="7"/>
      <c r="F2382" s="1"/>
      <c r="H2382" s="14"/>
      <c r="I2382" s="7"/>
    </row>
    <row r="2383" spans="4:9" x14ac:dyDescent="0.25">
      <c r="D2383" s="14"/>
      <c r="E2383" s="7"/>
      <c r="F2383" s="1"/>
      <c r="H2383" s="14"/>
      <c r="I2383" s="7"/>
    </row>
    <row r="2384" spans="4:9" x14ac:dyDescent="0.25">
      <c r="D2384" s="14"/>
      <c r="E2384" s="7"/>
      <c r="F2384" s="1"/>
      <c r="H2384" s="14"/>
      <c r="I2384" s="7"/>
    </row>
    <row r="2385" spans="4:9" x14ac:dyDescent="0.25">
      <c r="D2385" s="14"/>
      <c r="E2385" s="7"/>
      <c r="F2385" s="1"/>
      <c r="H2385" s="14"/>
      <c r="I2385" s="7"/>
    </row>
    <row r="2386" spans="4:9" x14ac:dyDescent="0.25">
      <c r="D2386" s="14"/>
      <c r="E2386" s="7"/>
      <c r="F2386" s="1"/>
      <c r="H2386" s="14"/>
      <c r="I2386" s="7"/>
    </row>
    <row r="2387" spans="4:9" x14ac:dyDescent="0.25">
      <c r="D2387" s="14"/>
      <c r="E2387" s="7"/>
      <c r="F2387" s="1"/>
      <c r="H2387" s="14"/>
      <c r="I2387" s="7"/>
    </row>
    <row r="2388" spans="4:9" x14ac:dyDescent="0.25">
      <c r="D2388" s="14"/>
      <c r="E2388" s="7"/>
      <c r="F2388" s="1"/>
      <c r="H2388" s="14"/>
      <c r="I2388" s="7"/>
    </row>
    <row r="2389" spans="4:9" x14ac:dyDescent="0.25">
      <c r="D2389" s="14"/>
      <c r="E2389" s="7"/>
      <c r="F2389" s="1"/>
      <c r="H2389" s="14"/>
      <c r="I2389" s="7"/>
    </row>
    <row r="2390" spans="4:9" x14ac:dyDescent="0.25">
      <c r="D2390" s="14"/>
      <c r="E2390" s="7"/>
      <c r="F2390" s="1"/>
      <c r="H2390" s="14"/>
      <c r="I2390" s="7"/>
    </row>
    <row r="2391" spans="4:9" x14ac:dyDescent="0.25">
      <c r="D2391" s="14"/>
      <c r="E2391" s="7"/>
      <c r="F2391" s="1"/>
      <c r="H2391" s="14"/>
      <c r="I2391" s="7"/>
    </row>
    <row r="2392" spans="4:9" x14ac:dyDescent="0.25">
      <c r="D2392" s="14"/>
      <c r="E2392" s="7"/>
      <c r="F2392" s="1"/>
      <c r="H2392" s="14"/>
      <c r="I2392" s="7"/>
    </row>
    <row r="2393" spans="4:9" x14ac:dyDescent="0.25">
      <c r="D2393" s="14"/>
      <c r="E2393" s="7"/>
      <c r="F2393" s="1"/>
      <c r="H2393" s="14"/>
      <c r="I2393" s="7"/>
    </row>
    <row r="2394" spans="4:9" x14ac:dyDescent="0.25">
      <c r="D2394" s="14"/>
      <c r="E2394" s="7"/>
      <c r="F2394" s="1"/>
      <c r="H2394" s="14"/>
      <c r="I2394" s="7"/>
    </row>
    <row r="2395" spans="4:9" x14ac:dyDescent="0.25">
      <c r="D2395" s="14"/>
      <c r="E2395" s="7"/>
      <c r="F2395" s="1"/>
      <c r="H2395" s="14"/>
      <c r="I2395" s="7"/>
    </row>
    <row r="2396" spans="4:9" x14ac:dyDescent="0.25">
      <c r="D2396" s="14"/>
      <c r="E2396" s="7"/>
      <c r="F2396" s="1"/>
      <c r="H2396" s="14"/>
      <c r="I2396" s="7"/>
    </row>
    <row r="2397" spans="4:9" x14ac:dyDescent="0.25">
      <c r="D2397" s="14"/>
      <c r="E2397" s="7"/>
      <c r="F2397" s="1"/>
      <c r="H2397" s="14"/>
      <c r="I2397" s="7"/>
    </row>
    <row r="2398" spans="4:9" x14ac:dyDescent="0.25">
      <c r="D2398" s="14"/>
      <c r="E2398" s="7"/>
      <c r="F2398" s="1"/>
      <c r="H2398" s="14"/>
      <c r="I2398" s="7"/>
    </row>
    <row r="2399" spans="4:9" x14ac:dyDescent="0.25">
      <c r="D2399" s="14"/>
      <c r="E2399" s="7"/>
      <c r="F2399" s="1"/>
      <c r="H2399" s="14"/>
      <c r="I2399" s="7"/>
    </row>
    <row r="2400" spans="4:9" x14ac:dyDescent="0.25">
      <c r="D2400" s="14"/>
      <c r="E2400" s="7"/>
      <c r="F2400" s="1"/>
      <c r="H2400" s="14"/>
      <c r="I2400" s="7"/>
    </row>
    <row r="2401" spans="4:9" x14ac:dyDescent="0.25">
      <c r="D2401" s="14"/>
      <c r="E2401" s="7"/>
      <c r="F2401" s="1"/>
      <c r="H2401" s="14"/>
      <c r="I2401" s="7"/>
    </row>
    <row r="2402" spans="4:9" x14ac:dyDescent="0.25">
      <c r="D2402" s="14"/>
      <c r="E2402" s="7"/>
      <c r="F2402" s="1"/>
      <c r="H2402" s="14"/>
      <c r="I2402" s="7"/>
    </row>
    <row r="2403" spans="4:9" x14ac:dyDescent="0.25">
      <c r="D2403" s="14"/>
      <c r="E2403" s="7"/>
      <c r="F2403" s="1"/>
      <c r="H2403" s="14"/>
      <c r="I2403" s="7"/>
    </row>
    <row r="2404" spans="4:9" x14ac:dyDescent="0.25">
      <c r="D2404" s="14"/>
      <c r="E2404" s="7"/>
      <c r="F2404" s="1"/>
      <c r="H2404" s="14"/>
      <c r="I2404" s="7"/>
    </row>
    <row r="2405" spans="4:9" x14ac:dyDescent="0.25">
      <c r="D2405" s="14"/>
      <c r="E2405" s="7"/>
      <c r="F2405" s="1"/>
      <c r="H2405" s="14"/>
      <c r="I2405" s="7"/>
    </row>
    <row r="2406" spans="4:9" x14ac:dyDescent="0.25">
      <c r="D2406" s="14"/>
      <c r="E2406" s="7"/>
      <c r="F2406" s="1"/>
      <c r="H2406" s="14"/>
      <c r="I2406" s="7"/>
    </row>
    <row r="2407" spans="4:9" x14ac:dyDescent="0.25">
      <c r="D2407" s="14"/>
      <c r="E2407" s="7"/>
      <c r="F2407" s="1"/>
      <c r="H2407" s="14"/>
      <c r="I2407" s="7"/>
    </row>
    <row r="2408" spans="4:9" x14ac:dyDescent="0.25">
      <c r="D2408" s="14"/>
      <c r="E2408" s="7"/>
      <c r="F2408" s="1"/>
      <c r="H2408" s="14"/>
      <c r="I2408" s="7"/>
    </row>
    <row r="2409" spans="4:9" x14ac:dyDescent="0.25">
      <c r="D2409" s="14"/>
      <c r="E2409" s="7"/>
      <c r="F2409" s="1"/>
      <c r="H2409" s="14"/>
      <c r="I2409" s="7"/>
    </row>
    <row r="2410" spans="4:9" x14ac:dyDescent="0.25">
      <c r="D2410" s="14"/>
      <c r="E2410" s="7"/>
      <c r="F2410" s="1"/>
      <c r="H2410" s="14"/>
      <c r="I2410" s="7"/>
    </row>
    <row r="2411" spans="4:9" x14ac:dyDescent="0.25">
      <c r="D2411" s="14"/>
      <c r="E2411" s="7"/>
      <c r="F2411" s="1"/>
      <c r="H2411" s="14"/>
      <c r="I2411" s="7"/>
    </row>
    <row r="2412" spans="4:9" x14ac:dyDescent="0.25">
      <c r="D2412" s="14"/>
      <c r="E2412" s="7"/>
      <c r="F2412" s="1"/>
      <c r="H2412" s="14"/>
      <c r="I2412" s="7"/>
    </row>
    <row r="2413" spans="4:9" x14ac:dyDescent="0.25">
      <c r="D2413" s="14"/>
      <c r="E2413" s="7"/>
      <c r="F2413" s="1"/>
      <c r="H2413" s="14"/>
      <c r="I2413" s="7"/>
    </row>
    <row r="2414" spans="4:9" x14ac:dyDescent="0.25">
      <c r="D2414" s="14"/>
      <c r="E2414" s="7"/>
      <c r="F2414" s="1"/>
      <c r="H2414" s="14"/>
      <c r="I2414" s="7"/>
    </row>
    <row r="2415" spans="4:9" x14ac:dyDescent="0.25">
      <c r="D2415" s="14"/>
      <c r="E2415" s="7"/>
      <c r="F2415" s="1"/>
      <c r="H2415" s="14"/>
      <c r="I2415" s="7"/>
    </row>
    <row r="2416" spans="4:9" x14ac:dyDescent="0.25">
      <c r="D2416" s="14"/>
      <c r="E2416" s="7"/>
      <c r="F2416" s="1"/>
      <c r="H2416" s="14"/>
      <c r="I2416" s="7"/>
    </row>
    <row r="2417" spans="4:9" x14ac:dyDescent="0.25">
      <c r="D2417" s="14"/>
      <c r="E2417" s="7"/>
      <c r="F2417" s="1"/>
      <c r="H2417" s="14"/>
      <c r="I2417" s="7"/>
    </row>
    <row r="2418" spans="4:9" x14ac:dyDescent="0.25">
      <c r="D2418" s="14"/>
      <c r="E2418" s="7"/>
      <c r="F2418" s="1"/>
      <c r="H2418" s="14"/>
      <c r="I2418" s="7"/>
    </row>
    <row r="2419" spans="4:9" x14ac:dyDescent="0.25">
      <c r="D2419" s="14"/>
      <c r="E2419" s="7"/>
      <c r="F2419" s="1"/>
      <c r="H2419" s="14"/>
      <c r="I2419" s="7"/>
    </row>
    <row r="2420" spans="4:9" x14ac:dyDescent="0.25">
      <c r="D2420" s="14"/>
      <c r="E2420" s="7"/>
      <c r="F2420" s="1"/>
      <c r="H2420" s="14"/>
      <c r="I2420" s="7"/>
    </row>
    <row r="2421" spans="4:9" x14ac:dyDescent="0.25">
      <c r="D2421" s="14"/>
      <c r="E2421" s="7"/>
      <c r="F2421" s="1"/>
      <c r="H2421" s="14"/>
      <c r="I2421" s="7"/>
    </row>
    <row r="2422" spans="4:9" x14ac:dyDescent="0.25">
      <c r="D2422" s="14"/>
      <c r="E2422" s="7"/>
      <c r="F2422" s="1"/>
      <c r="H2422" s="14"/>
      <c r="I2422" s="7"/>
    </row>
    <row r="2423" spans="4:9" x14ac:dyDescent="0.25">
      <c r="D2423" s="14"/>
      <c r="E2423" s="7"/>
      <c r="F2423" s="1"/>
      <c r="H2423" s="14"/>
      <c r="I2423" s="7"/>
    </row>
    <row r="2424" spans="4:9" x14ac:dyDescent="0.25">
      <c r="D2424" s="14"/>
      <c r="E2424" s="7"/>
      <c r="F2424" s="1"/>
      <c r="H2424" s="14"/>
      <c r="I2424" s="7"/>
    </row>
    <row r="2425" spans="4:9" x14ac:dyDescent="0.25">
      <c r="D2425" s="14"/>
      <c r="E2425" s="7"/>
      <c r="F2425" s="1"/>
      <c r="H2425" s="14"/>
      <c r="I2425" s="7"/>
    </row>
    <row r="2426" spans="4:9" x14ac:dyDescent="0.25">
      <c r="D2426" s="14"/>
      <c r="E2426" s="7"/>
      <c r="F2426" s="1"/>
      <c r="H2426" s="14"/>
      <c r="I2426" s="7"/>
    </row>
    <row r="2427" spans="4:9" x14ac:dyDescent="0.25">
      <c r="D2427" s="14"/>
      <c r="E2427" s="7"/>
      <c r="F2427" s="1"/>
      <c r="H2427" s="14"/>
      <c r="I2427" s="7"/>
    </row>
    <row r="2428" spans="4:9" x14ac:dyDescent="0.25">
      <c r="D2428" s="14"/>
      <c r="E2428" s="7"/>
      <c r="F2428" s="1"/>
      <c r="H2428" s="14"/>
      <c r="I2428" s="7"/>
    </row>
    <row r="2429" spans="4:9" x14ac:dyDescent="0.25">
      <c r="D2429" s="14"/>
      <c r="E2429" s="7"/>
      <c r="F2429" s="1"/>
      <c r="H2429" s="14"/>
      <c r="I2429" s="7"/>
    </row>
    <row r="2430" spans="4:9" x14ac:dyDescent="0.25">
      <c r="D2430" s="14"/>
      <c r="E2430" s="7"/>
      <c r="F2430" s="1"/>
      <c r="H2430" s="14"/>
      <c r="I2430" s="7"/>
    </row>
    <row r="2431" spans="4:9" x14ac:dyDescent="0.25">
      <c r="D2431" s="14"/>
      <c r="E2431" s="7"/>
      <c r="F2431" s="1"/>
      <c r="H2431" s="14"/>
      <c r="I2431" s="7"/>
    </row>
    <row r="2432" spans="4:9" x14ac:dyDescent="0.25">
      <c r="D2432" s="14"/>
      <c r="E2432" s="7"/>
      <c r="F2432" s="1"/>
      <c r="H2432" s="14"/>
      <c r="I2432" s="7"/>
    </row>
    <row r="2433" spans="4:9" x14ac:dyDescent="0.25">
      <c r="D2433" s="14"/>
      <c r="E2433" s="7"/>
      <c r="F2433" s="1"/>
      <c r="H2433" s="14"/>
      <c r="I2433" s="7"/>
    </row>
    <row r="2434" spans="4:9" x14ac:dyDescent="0.25">
      <c r="D2434" s="14"/>
      <c r="E2434" s="7"/>
      <c r="F2434" s="1"/>
      <c r="H2434" s="14"/>
      <c r="I2434" s="7"/>
    </row>
    <row r="2435" spans="4:9" x14ac:dyDescent="0.25">
      <c r="D2435" s="14"/>
      <c r="E2435" s="7"/>
      <c r="F2435" s="1"/>
      <c r="H2435" s="14"/>
      <c r="I2435" s="7"/>
    </row>
    <row r="2436" spans="4:9" x14ac:dyDescent="0.25">
      <c r="D2436" s="14"/>
      <c r="E2436" s="7"/>
      <c r="F2436" s="1"/>
      <c r="H2436" s="14"/>
      <c r="I2436" s="7"/>
    </row>
    <row r="2437" spans="4:9" x14ac:dyDescent="0.25">
      <c r="D2437" s="14"/>
      <c r="E2437" s="7"/>
      <c r="F2437" s="1"/>
      <c r="H2437" s="14"/>
      <c r="I2437" s="7"/>
    </row>
    <row r="2438" spans="4:9" x14ac:dyDescent="0.25">
      <c r="D2438" s="14"/>
      <c r="E2438" s="7"/>
      <c r="F2438" s="1"/>
      <c r="H2438" s="14"/>
      <c r="I2438" s="7"/>
    </row>
    <row r="2439" spans="4:9" x14ac:dyDescent="0.25">
      <c r="D2439" s="14"/>
      <c r="E2439" s="7"/>
      <c r="F2439" s="1"/>
      <c r="H2439" s="14"/>
      <c r="I2439" s="7"/>
    </row>
    <row r="2440" spans="4:9" x14ac:dyDescent="0.25">
      <c r="D2440" s="14"/>
      <c r="E2440" s="7"/>
      <c r="F2440" s="1"/>
      <c r="H2440" s="14"/>
      <c r="I2440" s="7"/>
    </row>
    <row r="2441" spans="4:9" x14ac:dyDescent="0.25">
      <c r="D2441" s="14"/>
      <c r="E2441" s="7"/>
      <c r="F2441" s="1"/>
      <c r="H2441" s="14"/>
      <c r="I2441" s="7"/>
    </row>
    <row r="2442" spans="4:9" x14ac:dyDescent="0.25">
      <c r="D2442" s="14"/>
      <c r="E2442" s="7"/>
      <c r="F2442" s="1"/>
      <c r="H2442" s="14"/>
      <c r="I2442" s="7"/>
    </row>
    <row r="2443" spans="4:9" x14ac:dyDescent="0.25">
      <c r="D2443" s="14"/>
      <c r="E2443" s="7"/>
      <c r="F2443" s="1"/>
      <c r="H2443" s="14"/>
      <c r="I2443" s="7"/>
    </row>
    <row r="2444" spans="4:9" x14ac:dyDescent="0.25">
      <c r="D2444" s="14"/>
      <c r="E2444" s="7"/>
      <c r="F2444" s="1"/>
      <c r="H2444" s="14"/>
      <c r="I2444" s="7"/>
    </row>
    <row r="2445" spans="4:9" x14ac:dyDescent="0.25">
      <c r="D2445" s="14"/>
      <c r="E2445" s="7"/>
      <c r="F2445" s="1"/>
      <c r="H2445" s="14"/>
      <c r="I2445" s="7"/>
    </row>
    <row r="2446" spans="4:9" x14ac:dyDescent="0.25">
      <c r="D2446" s="14"/>
      <c r="E2446" s="7"/>
      <c r="F2446" s="1"/>
      <c r="H2446" s="14"/>
      <c r="I2446" s="7"/>
    </row>
    <row r="2447" spans="4:9" x14ac:dyDescent="0.25">
      <c r="D2447" s="14"/>
      <c r="E2447" s="7"/>
      <c r="F2447" s="1"/>
      <c r="H2447" s="14"/>
      <c r="I2447" s="7"/>
    </row>
    <row r="2448" spans="4:9" x14ac:dyDescent="0.25">
      <c r="D2448" s="14"/>
      <c r="E2448" s="7"/>
      <c r="F2448" s="1"/>
      <c r="H2448" s="14"/>
      <c r="I2448" s="7"/>
    </row>
    <row r="2449" spans="4:9" x14ac:dyDescent="0.25">
      <c r="D2449" s="14"/>
      <c r="E2449" s="7"/>
      <c r="F2449" s="1"/>
      <c r="H2449" s="14"/>
      <c r="I2449" s="7"/>
    </row>
    <row r="2450" spans="4:9" x14ac:dyDescent="0.25">
      <c r="D2450" s="14"/>
      <c r="E2450" s="7"/>
      <c r="F2450" s="1"/>
      <c r="H2450" s="14"/>
      <c r="I2450" s="7"/>
    </row>
    <row r="2451" spans="4:9" x14ac:dyDescent="0.25">
      <c r="D2451" s="14"/>
      <c r="E2451" s="7"/>
      <c r="F2451" s="1"/>
      <c r="H2451" s="14"/>
      <c r="I2451" s="7"/>
    </row>
    <row r="2452" spans="4:9" x14ac:dyDescent="0.25">
      <c r="D2452" s="14"/>
      <c r="E2452" s="7"/>
      <c r="F2452" s="1"/>
      <c r="H2452" s="14"/>
      <c r="I2452" s="7"/>
    </row>
    <row r="2453" spans="4:9" x14ac:dyDescent="0.25">
      <c r="D2453" s="14"/>
      <c r="E2453" s="7"/>
      <c r="F2453" s="1"/>
      <c r="H2453" s="14"/>
      <c r="I2453" s="7"/>
    </row>
    <row r="2454" spans="4:9" x14ac:dyDescent="0.25">
      <c r="D2454" s="14"/>
      <c r="E2454" s="7"/>
      <c r="F2454" s="1"/>
      <c r="H2454" s="14"/>
      <c r="I2454" s="7"/>
    </row>
    <row r="2455" spans="4:9" x14ac:dyDescent="0.25">
      <c r="D2455" s="14"/>
      <c r="E2455" s="7"/>
      <c r="F2455" s="1"/>
      <c r="H2455" s="14"/>
      <c r="I2455" s="7"/>
    </row>
    <row r="2456" spans="4:9" x14ac:dyDescent="0.25">
      <c r="D2456" s="14"/>
      <c r="E2456" s="7"/>
      <c r="F2456" s="1"/>
      <c r="H2456" s="14"/>
      <c r="I2456" s="7"/>
    </row>
    <row r="2457" spans="4:9" x14ac:dyDescent="0.25">
      <c r="D2457" s="14"/>
      <c r="E2457" s="7"/>
      <c r="F2457" s="1"/>
      <c r="H2457" s="14"/>
      <c r="I2457" s="7"/>
    </row>
    <row r="2458" spans="4:9" x14ac:dyDescent="0.25">
      <c r="D2458" s="14"/>
      <c r="E2458" s="7"/>
      <c r="F2458" s="1"/>
      <c r="H2458" s="14"/>
      <c r="I2458" s="7"/>
    </row>
    <row r="2459" spans="4:9" x14ac:dyDescent="0.25">
      <c r="D2459" s="14"/>
      <c r="E2459" s="7"/>
      <c r="F2459" s="1"/>
      <c r="H2459" s="14"/>
      <c r="I2459" s="7"/>
    </row>
    <row r="2460" spans="4:9" x14ac:dyDescent="0.25">
      <c r="D2460" s="14"/>
      <c r="E2460" s="7"/>
      <c r="F2460" s="1"/>
      <c r="H2460" s="14"/>
      <c r="I2460" s="7"/>
    </row>
    <row r="2461" spans="4:9" x14ac:dyDescent="0.25">
      <c r="D2461" s="14"/>
      <c r="E2461" s="7"/>
      <c r="F2461" s="1"/>
      <c r="H2461" s="14"/>
      <c r="I2461" s="7"/>
    </row>
    <row r="2462" spans="4:9" x14ac:dyDescent="0.25">
      <c r="D2462" s="14"/>
      <c r="E2462" s="7"/>
      <c r="F2462" s="1"/>
      <c r="H2462" s="14"/>
      <c r="I2462" s="7"/>
    </row>
    <row r="2463" spans="4:9" x14ac:dyDescent="0.25">
      <c r="D2463" s="14"/>
      <c r="E2463" s="7"/>
      <c r="F2463" s="1"/>
      <c r="H2463" s="14"/>
      <c r="I2463" s="7"/>
    </row>
    <row r="2464" spans="4:9" x14ac:dyDescent="0.25">
      <c r="D2464" s="14"/>
      <c r="E2464" s="7"/>
      <c r="F2464" s="1"/>
      <c r="H2464" s="14"/>
      <c r="I2464" s="7"/>
    </row>
    <row r="2465" spans="4:9" x14ac:dyDescent="0.25">
      <c r="D2465" s="14"/>
      <c r="E2465" s="7"/>
      <c r="F2465" s="1"/>
      <c r="H2465" s="14"/>
      <c r="I2465" s="7"/>
    </row>
    <row r="2466" spans="4:9" x14ac:dyDescent="0.25">
      <c r="D2466" s="14"/>
      <c r="E2466" s="7"/>
      <c r="F2466" s="1"/>
      <c r="H2466" s="14"/>
      <c r="I2466" s="7"/>
    </row>
    <row r="2467" spans="4:9" x14ac:dyDescent="0.25">
      <c r="D2467" s="14"/>
      <c r="E2467" s="7"/>
      <c r="F2467" s="1"/>
      <c r="H2467" s="14"/>
      <c r="I2467" s="7"/>
    </row>
    <row r="2468" spans="4:9" x14ac:dyDescent="0.25">
      <c r="D2468" s="14"/>
      <c r="E2468" s="7"/>
      <c r="F2468" s="1"/>
      <c r="H2468" s="14"/>
      <c r="I2468" s="7"/>
    </row>
    <row r="2469" spans="4:9" x14ac:dyDescent="0.25">
      <c r="D2469" s="14"/>
      <c r="E2469" s="7"/>
      <c r="F2469" s="1"/>
      <c r="H2469" s="14"/>
      <c r="I2469" s="7"/>
    </row>
    <row r="2470" spans="4:9" x14ac:dyDescent="0.25">
      <c r="D2470" s="14"/>
      <c r="E2470" s="7"/>
      <c r="F2470" s="1"/>
      <c r="H2470" s="14"/>
      <c r="I2470" s="7"/>
    </row>
    <row r="2471" spans="4:9" x14ac:dyDescent="0.25">
      <c r="D2471" s="14"/>
      <c r="E2471" s="7"/>
      <c r="F2471" s="1"/>
      <c r="H2471" s="14"/>
      <c r="I2471" s="7"/>
    </row>
    <row r="2472" spans="4:9" x14ac:dyDescent="0.25">
      <c r="D2472" s="14"/>
      <c r="E2472" s="7"/>
      <c r="F2472" s="1"/>
      <c r="H2472" s="14"/>
      <c r="I2472" s="7"/>
    </row>
    <row r="2473" spans="4:9" x14ac:dyDescent="0.25">
      <c r="D2473" s="14"/>
      <c r="E2473" s="7"/>
      <c r="F2473" s="1"/>
      <c r="H2473" s="14"/>
      <c r="I2473" s="7"/>
    </row>
    <row r="2474" spans="4:9" x14ac:dyDescent="0.25">
      <c r="D2474" s="14"/>
      <c r="E2474" s="7"/>
      <c r="F2474" s="1"/>
      <c r="H2474" s="14"/>
      <c r="I2474" s="7"/>
    </row>
    <row r="2475" spans="4:9" x14ac:dyDescent="0.25">
      <c r="D2475" s="14"/>
      <c r="E2475" s="7"/>
      <c r="F2475" s="1"/>
      <c r="H2475" s="14"/>
      <c r="I2475" s="7"/>
    </row>
    <row r="2476" spans="4:9" x14ac:dyDescent="0.25">
      <c r="D2476" s="14"/>
      <c r="E2476" s="7"/>
      <c r="F2476" s="1"/>
      <c r="H2476" s="14"/>
      <c r="I2476" s="7"/>
    </row>
    <row r="2477" spans="4:9" x14ac:dyDescent="0.25">
      <c r="D2477" s="14"/>
      <c r="E2477" s="7"/>
      <c r="F2477" s="1"/>
      <c r="H2477" s="14"/>
      <c r="I2477" s="7"/>
    </row>
    <row r="2478" spans="4:9" x14ac:dyDescent="0.25">
      <c r="D2478" s="14"/>
      <c r="E2478" s="7"/>
      <c r="F2478" s="1"/>
      <c r="H2478" s="14"/>
      <c r="I2478" s="7"/>
    </row>
    <row r="2479" spans="4:9" x14ac:dyDescent="0.25">
      <c r="D2479" s="14"/>
      <c r="E2479" s="7"/>
      <c r="F2479" s="1"/>
      <c r="H2479" s="14"/>
      <c r="I2479" s="7"/>
    </row>
    <row r="2480" spans="4:9" x14ac:dyDescent="0.25">
      <c r="D2480" s="14"/>
      <c r="E2480" s="7"/>
      <c r="F2480" s="1"/>
      <c r="H2480" s="14"/>
      <c r="I2480" s="7"/>
    </row>
    <row r="2481" spans="4:9" x14ac:dyDescent="0.25">
      <c r="D2481" s="14"/>
      <c r="E2481" s="7"/>
      <c r="F2481" s="1"/>
      <c r="H2481" s="14"/>
      <c r="I2481" s="7"/>
    </row>
    <row r="2482" spans="4:9" x14ac:dyDescent="0.25">
      <c r="D2482" s="14"/>
      <c r="E2482" s="7"/>
      <c r="F2482" s="1"/>
      <c r="H2482" s="14"/>
      <c r="I2482" s="7"/>
    </row>
    <row r="2483" spans="4:9" x14ac:dyDescent="0.25">
      <c r="D2483" s="14"/>
      <c r="E2483" s="7"/>
      <c r="F2483" s="1"/>
      <c r="H2483" s="14"/>
      <c r="I2483" s="7"/>
    </row>
    <row r="2484" spans="4:9" x14ac:dyDescent="0.25">
      <c r="D2484" s="14"/>
      <c r="E2484" s="7"/>
      <c r="F2484" s="1"/>
      <c r="H2484" s="14"/>
      <c r="I2484" s="7"/>
    </row>
    <row r="2485" spans="4:9" x14ac:dyDescent="0.25">
      <c r="D2485" s="14"/>
      <c r="E2485" s="7"/>
      <c r="F2485" s="1"/>
      <c r="H2485" s="14"/>
      <c r="I2485" s="7"/>
    </row>
    <row r="2486" spans="4:9" x14ac:dyDescent="0.25">
      <c r="D2486" s="14"/>
      <c r="E2486" s="7"/>
      <c r="F2486" s="1"/>
      <c r="H2486" s="14"/>
      <c r="I2486" s="7"/>
    </row>
    <row r="2487" spans="4:9" x14ac:dyDescent="0.25">
      <c r="D2487" s="14"/>
      <c r="E2487" s="7"/>
      <c r="F2487" s="1"/>
      <c r="H2487" s="14"/>
      <c r="I2487" s="7"/>
    </row>
    <row r="2488" spans="4:9" x14ac:dyDescent="0.25">
      <c r="D2488" s="14"/>
      <c r="E2488" s="7"/>
      <c r="F2488" s="1"/>
      <c r="H2488" s="14"/>
      <c r="I2488" s="7"/>
    </row>
    <row r="2489" spans="4:9" x14ac:dyDescent="0.25">
      <c r="D2489" s="14"/>
      <c r="E2489" s="7"/>
      <c r="F2489" s="1"/>
      <c r="H2489" s="14"/>
      <c r="I2489" s="7"/>
    </row>
    <row r="2490" spans="4:9" x14ac:dyDescent="0.25">
      <c r="D2490" s="14"/>
      <c r="E2490" s="7"/>
      <c r="F2490" s="1"/>
      <c r="H2490" s="14"/>
      <c r="I2490" s="7"/>
    </row>
    <row r="2491" spans="4:9" x14ac:dyDescent="0.25">
      <c r="D2491" s="14"/>
      <c r="E2491" s="7"/>
      <c r="F2491" s="1"/>
      <c r="H2491" s="14"/>
      <c r="I2491" s="7"/>
    </row>
    <row r="2492" spans="4:9" x14ac:dyDescent="0.25">
      <c r="D2492" s="14"/>
      <c r="E2492" s="7"/>
      <c r="F2492" s="1"/>
      <c r="H2492" s="14"/>
      <c r="I2492" s="7"/>
    </row>
    <row r="2493" spans="4:9" x14ac:dyDescent="0.25">
      <c r="D2493" s="14"/>
      <c r="E2493" s="7"/>
      <c r="F2493" s="1"/>
      <c r="H2493" s="14"/>
      <c r="I2493" s="7"/>
    </row>
    <row r="2494" spans="4:9" x14ac:dyDescent="0.25">
      <c r="D2494" s="14"/>
      <c r="E2494" s="7"/>
      <c r="F2494" s="1"/>
      <c r="H2494" s="14"/>
      <c r="I2494" s="7"/>
    </row>
    <row r="2495" spans="4:9" x14ac:dyDescent="0.25">
      <c r="D2495" s="14"/>
      <c r="E2495" s="7"/>
      <c r="F2495" s="1"/>
      <c r="H2495" s="14"/>
      <c r="I2495" s="7"/>
    </row>
    <row r="2496" spans="4:9" x14ac:dyDescent="0.25">
      <c r="D2496" s="14"/>
      <c r="E2496" s="7"/>
      <c r="F2496" s="1"/>
      <c r="H2496" s="14"/>
      <c r="I2496" s="7"/>
    </row>
    <row r="2497" spans="4:9" x14ac:dyDescent="0.25">
      <c r="D2497" s="14"/>
      <c r="E2497" s="7"/>
      <c r="F2497" s="1"/>
      <c r="H2497" s="14"/>
      <c r="I2497" s="7"/>
    </row>
    <row r="2498" spans="4:9" x14ac:dyDescent="0.25">
      <c r="D2498" s="14"/>
      <c r="E2498" s="7"/>
      <c r="F2498" s="1"/>
      <c r="H2498" s="14"/>
      <c r="I2498" s="7"/>
    </row>
    <row r="2499" spans="4:9" x14ac:dyDescent="0.25">
      <c r="D2499" s="14"/>
      <c r="E2499" s="7"/>
      <c r="F2499" s="1"/>
      <c r="H2499" s="14"/>
      <c r="I2499" s="7"/>
    </row>
    <row r="2500" spans="4:9" x14ac:dyDescent="0.25">
      <c r="D2500" s="14"/>
      <c r="E2500" s="7"/>
      <c r="F2500" s="1"/>
      <c r="H2500" s="14"/>
      <c r="I2500" s="7"/>
    </row>
    <row r="2501" spans="4:9" x14ac:dyDescent="0.25">
      <c r="D2501" s="14"/>
      <c r="E2501" s="7"/>
      <c r="F2501" s="1"/>
      <c r="H2501" s="14"/>
      <c r="I2501" s="7"/>
    </row>
    <row r="2502" spans="4:9" x14ac:dyDescent="0.25">
      <c r="D2502" s="14"/>
      <c r="E2502" s="7"/>
      <c r="F2502" s="1"/>
      <c r="H2502" s="14"/>
      <c r="I2502" s="7"/>
    </row>
    <row r="2503" spans="4:9" x14ac:dyDescent="0.25">
      <c r="D2503" s="14"/>
      <c r="E2503" s="7"/>
      <c r="F2503" s="1"/>
      <c r="H2503" s="14"/>
      <c r="I2503" s="7"/>
    </row>
    <row r="2504" spans="4:9" x14ac:dyDescent="0.25">
      <c r="D2504" s="14"/>
      <c r="E2504" s="7"/>
      <c r="F2504" s="1"/>
      <c r="H2504" s="14"/>
      <c r="I2504" s="7"/>
    </row>
    <row r="2505" spans="4:9" x14ac:dyDescent="0.25">
      <c r="D2505" s="14"/>
      <c r="E2505" s="7"/>
      <c r="F2505" s="1"/>
      <c r="H2505" s="14"/>
      <c r="I2505" s="7"/>
    </row>
    <row r="2506" spans="4:9" x14ac:dyDescent="0.25">
      <c r="D2506" s="14"/>
      <c r="E2506" s="7"/>
      <c r="F2506" s="1"/>
      <c r="H2506" s="14"/>
      <c r="I2506" s="7"/>
    </row>
    <row r="2507" spans="4:9" x14ac:dyDescent="0.25">
      <c r="D2507" s="14"/>
      <c r="E2507" s="7"/>
      <c r="F2507" s="1"/>
      <c r="H2507" s="14"/>
      <c r="I2507" s="7"/>
    </row>
    <row r="2508" spans="4:9" x14ac:dyDescent="0.25">
      <c r="D2508" s="14"/>
      <c r="E2508" s="7"/>
      <c r="F2508" s="1"/>
      <c r="H2508" s="14"/>
      <c r="I2508" s="7"/>
    </row>
    <row r="2509" spans="4:9" x14ac:dyDescent="0.25">
      <c r="D2509" s="14"/>
      <c r="E2509" s="7"/>
      <c r="F2509" s="1"/>
      <c r="H2509" s="14"/>
      <c r="I2509" s="7"/>
    </row>
    <row r="2510" spans="4:9" x14ac:dyDescent="0.25">
      <c r="D2510" s="14"/>
      <c r="E2510" s="7"/>
      <c r="F2510" s="1"/>
      <c r="H2510" s="14"/>
      <c r="I2510" s="7"/>
    </row>
    <row r="2511" spans="4:9" x14ac:dyDescent="0.25">
      <c r="D2511" s="14"/>
      <c r="E2511" s="7"/>
      <c r="F2511" s="1"/>
      <c r="H2511" s="14"/>
      <c r="I2511" s="7"/>
    </row>
    <row r="2512" spans="4:9" x14ac:dyDescent="0.25">
      <c r="D2512" s="14"/>
      <c r="E2512" s="7"/>
      <c r="F2512" s="1"/>
      <c r="H2512" s="14"/>
      <c r="I2512" s="7"/>
    </row>
    <row r="2513" spans="4:9" x14ac:dyDescent="0.25">
      <c r="D2513" s="14"/>
      <c r="E2513" s="7"/>
      <c r="F2513" s="1"/>
      <c r="H2513" s="14"/>
      <c r="I2513" s="7"/>
    </row>
    <row r="2514" spans="4:9" x14ac:dyDescent="0.25">
      <c r="D2514" s="14"/>
      <c r="E2514" s="7"/>
      <c r="F2514" s="1"/>
      <c r="H2514" s="14"/>
      <c r="I2514" s="7"/>
    </row>
    <row r="2515" spans="4:9" x14ac:dyDescent="0.25">
      <c r="D2515" s="14"/>
      <c r="E2515" s="7"/>
      <c r="F2515" s="1"/>
      <c r="H2515" s="14"/>
      <c r="I2515" s="7"/>
    </row>
    <row r="2516" spans="4:9" x14ac:dyDescent="0.25">
      <c r="D2516" s="14"/>
      <c r="E2516" s="7"/>
      <c r="F2516" s="1"/>
      <c r="H2516" s="14"/>
      <c r="I2516" s="7"/>
    </row>
    <row r="2517" spans="4:9" x14ac:dyDescent="0.25">
      <c r="D2517" s="14"/>
      <c r="E2517" s="7"/>
      <c r="F2517" s="1"/>
      <c r="H2517" s="14"/>
      <c r="I2517" s="7"/>
    </row>
    <row r="2518" spans="4:9" x14ac:dyDescent="0.25">
      <c r="D2518" s="14"/>
      <c r="E2518" s="7"/>
      <c r="F2518" s="1"/>
      <c r="H2518" s="14"/>
      <c r="I2518" s="7"/>
    </row>
    <row r="2519" spans="4:9" x14ac:dyDescent="0.25">
      <c r="D2519" s="14"/>
      <c r="E2519" s="7"/>
      <c r="F2519" s="1"/>
      <c r="H2519" s="14"/>
      <c r="I2519" s="7"/>
    </row>
    <row r="2520" spans="4:9" x14ac:dyDescent="0.25">
      <c r="D2520" s="14"/>
      <c r="E2520" s="7"/>
      <c r="F2520" s="1"/>
      <c r="H2520" s="14"/>
      <c r="I2520" s="7"/>
    </row>
    <row r="2521" spans="4:9" x14ac:dyDescent="0.25">
      <c r="D2521" s="14"/>
      <c r="E2521" s="7"/>
      <c r="F2521" s="1"/>
      <c r="H2521" s="14"/>
      <c r="I2521" s="7"/>
    </row>
    <row r="2522" spans="4:9" x14ac:dyDescent="0.25">
      <c r="D2522" s="14"/>
      <c r="E2522" s="7"/>
      <c r="F2522" s="1"/>
      <c r="H2522" s="14"/>
      <c r="I2522" s="7"/>
    </row>
    <row r="2523" spans="4:9" x14ac:dyDescent="0.25">
      <c r="D2523" s="14"/>
      <c r="E2523" s="7"/>
      <c r="F2523" s="1"/>
      <c r="H2523" s="14"/>
      <c r="I2523" s="7"/>
    </row>
    <row r="2524" spans="4:9" x14ac:dyDescent="0.25">
      <c r="D2524" s="14"/>
      <c r="E2524" s="7"/>
      <c r="F2524" s="1"/>
      <c r="H2524" s="14"/>
      <c r="I2524" s="7"/>
    </row>
    <row r="2525" spans="4:9" x14ac:dyDescent="0.25">
      <c r="D2525" s="14"/>
      <c r="E2525" s="7"/>
      <c r="F2525" s="1"/>
      <c r="H2525" s="14"/>
      <c r="I2525" s="7"/>
    </row>
    <row r="2526" spans="4:9" x14ac:dyDescent="0.25">
      <c r="D2526" s="14"/>
      <c r="E2526" s="7"/>
      <c r="F2526" s="1"/>
      <c r="H2526" s="14"/>
      <c r="I2526" s="7"/>
    </row>
    <row r="2527" spans="4:9" x14ac:dyDescent="0.25">
      <c r="D2527" s="14"/>
      <c r="E2527" s="7"/>
      <c r="F2527" s="1"/>
      <c r="H2527" s="14"/>
      <c r="I2527" s="7"/>
    </row>
    <row r="2528" spans="4:9" x14ac:dyDescent="0.25">
      <c r="D2528" s="14"/>
      <c r="E2528" s="7"/>
      <c r="F2528" s="1"/>
      <c r="H2528" s="14"/>
      <c r="I2528" s="7"/>
    </row>
    <row r="2529" spans="4:9" x14ac:dyDescent="0.25">
      <c r="D2529" s="14"/>
      <c r="E2529" s="7"/>
      <c r="F2529" s="1"/>
      <c r="H2529" s="14"/>
      <c r="I2529" s="7"/>
    </row>
    <row r="2530" spans="4:9" x14ac:dyDescent="0.25">
      <c r="D2530" s="14"/>
      <c r="E2530" s="7"/>
      <c r="F2530" s="1"/>
      <c r="H2530" s="14"/>
      <c r="I2530" s="7"/>
    </row>
    <row r="2531" spans="4:9" x14ac:dyDescent="0.25">
      <c r="D2531" s="14"/>
      <c r="E2531" s="7"/>
      <c r="F2531" s="1"/>
      <c r="H2531" s="14"/>
      <c r="I2531" s="7"/>
    </row>
    <row r="2532" spans="4:9" x14ac:dyDescent="0.25">
      <c r="D2532" s="14"/>
      <c r="E2532" s="7"/>
      <c r="F2532" s="1"/>
      <c r="H2532" s="14"/>
      <c r="I2532" s="7"/>
    </row>
    <row r="2533" spans="4:9" x14ac:dyDescent="0.25">
      <c r="D2533" s="14"/>
      <c r="E2533" s="7"/>
      <c r="F2533" s="1"/>
      <c r="H2533" s="14"/>
      <c r="I2533" s="7"/>
    </row>
    <row r="2534" spans="4:9" x14ac:dyDescent="0.25">
      <c r="D2534" s="14"/>
      <c r="E2534" s="7"/>
      <c r="F2534" s="1"/>
      <c r="H2534" s="14"/>
      <c r="I2534" s="7"/>
    </row>
    <row r="2535" spans="4:9" x14ac:dyDescent="0.25">
      <c r="D2535" s="14"/>
      <c r="E2535" s="7"/>
      <c r="F2535" s="1"/>
      <c r="H2535" s="14"/>
      <c r="I2535" s="7"/>
    </row>
    <row r="2536" spans="4:9" x14ac:dyDescent="0.25">
      <c r="D2536" s="14"/>
      <c r="E2536" s="7"/>
      <c r="F2536" s="1"/>
      <c r="H2536" s="14"/>
      <c r="I2536" s="7"/>
    </row>
    <row r="2537" spans="4:9" x14ac:dyDescent="0.25">
      <c r="D2537" s="14"/>
      <c r="E2537" s="7"/>
      <c r="F2537" s="1"/>
      <c r="H2537" s="14"/>
      <c r="I2537" s="7"/>
    </row>
    <row r="2538" spans="4:9" x14ac:dyDescent="0.25">
      <c r="D2538" s="14"/>
      <c r="E2538" s="7"/>
      <c r="F2538" s="1"/>
      <c r="H2538" s="14"/>
      <c r="I2538" s="7"/>
    </row>
    <row r="2539" spans="4:9" x14ac:dyDescent="0.25">
      <c r="D2539" s="14"/>
      <c r="E2539" s="7"/>
      <c r="F2539" s="1"/>
      <c r="H2539" s="14"/>
      <c r="I2539" s="7"/>
    </row>
    <row r="2540" spans="4:9" x14ac:dyDescent="0.25">
      <c r="D2540" s="14"/>
      <c r="E2540" s="7"/>
      <c r="F2540" s="1"/>
      <c r="H2540" s="14"/>
      <c r="I2540" s="7"/>
    </row>
    <row r="2541" spans="4:9" x14ac:dyDescent="0.25">
      <c r="D2541" s="14"/>
      <c r="E2541" s="7"/>
      <c r="F2541" s="1"/>
      <c r="H2541" s="14"/>
      <c r="I2541" s="7"/>
    </row>
    <row r="2542" spans="4:9" x14ac:dyDescent="0.25">
      <c r="D2542" s="14"/>
      <c r="E2542" s="7"/>
      <c r="F2542" s="1"/>
      <c r="H2542" s="14"/>
      <c r="I2542" s="7"/>
    </row>
    <row r="2543" spans="4:9" x14ac:dyDescent="0.25">
      <c r="D2543" s="14"/>
      <c r="E2543" s="7"/>
      <c r="F2543" s="1"/>
      <c r="H2543" s="14"/>
      <c r="I2543" s="7"/>
    </row>
    <row r="2544" spans="4:9" x14ac:dyDescent="0.25">
      <c r="D2544" s="14"/>
      <c r="E2544" s="7"/>
      <c r="F2544" s="1"/>
      <c r="H2544" s="14"/>
      <c r="I2544" s="7"/>
    </row>
    <row r="2545" spans="4:9" x14ac:dyDescent="0.25">
      <c r="D2545" s="14"/>
      <c r="E2545" s="7"/>
      <c r="F2545" s="1"/>
      <c r="H2545" s="14"/>
      <c r="I2545" s="7"/>
    </row>
    <row r="2546" spans="4:9" x14ac:dyDescent="0.25">
      <c r="D2546" s="14"/>
      <c r="E2546" s="7"/>
      <c r="F2546" s="1"/>
      <c r="H2546" s="14"/>
      <c r="I2546" s="7"/>
    </row>
    <row r="2547" spans="4:9" x14ac:dyDescent="0.25">
      <c r="D2547" s="14"/>
      <c r="E2547" s="7"/>
      <c r="F2547" s="1"/>
      <c r="H2547" s="14"/>
      <c r="I2547" s="7"/>
    </row>
    <row r="2548" spans="4:9" x14ac:dyDescent="0.25">
      <c r="D2548" s="14"/>
      <c r="E2548" s="7"/>
      <c r="F2548" s="1"/>
      <c r="H2548" s="14"/>
      <c r="I2548" s="7"/>
    </row>
    <row r="2549" spans="4:9" x14ac:dyDescent="0.25">
      <c r="D2549" s="14"/>
      <c r="E2549" s="7"/>
      <c r="F2549" s="1"/>
      <c r="H2549" s="14"/>
      <c r="I2549" s="7"/>
    </row>
    <row r="2550" spans="4:9" x14ac:dyDescent="0.25">
      <c r="D2550" s="14"/>
      <c r="E2550" s="7"/>
      <c r="F2550" s="1"/>
      <c r="H2550" s="14"/>
      <c r="I2550" s="7"/>
    </row>
    <row r="2551" spans="4:9" x14ac:dyDescent="0.25">
      <c r="D2551" s="14"/>
      <c r="E2551" s="7"/>
      <c r="F2551" s="1"/>
      <c r="H2551" s="14"/>
      <c r="I2551" s="7"/>
    </row>
    <row r="2552" spans="4:9" x14ac:dyDescent="0.25">
      <c r="D2552" s="14"/>
      <c r="E2552" s="7"/>
      <c r="F2552" s="1"/>
      <c r="H2552" s="14"/>
      <c r="I2552" s="7"/>
    </row>
    <row r="2553" spans="4:9" x14ac:dyDescent="0.25">
      <c r="D2553" s="14"/>
      <c r="E2553" s="7"/>
      <c r="F2553" s="1"/>
      <c r="H2553" s="14"/>
      <c r="I2553" s="7"/>
    </row>
    <row r="2554" spans="4:9" x14ac:dyDescent="0.25">
      <c r="D2554" s="14"/>
      <c r="E2554" s="7"/>
      <c r="F2554" s="1"/>
      <c r="H2554" s="14"/>
      <c r="I2554" s="7"/>
    </row>
    <row r="2555" spans="4:9" x14ac:dyDescent="0.25">
      <c r="D2555" s="14"/>
      <c r="E2555" s="7"/>
      <c r="F2555" s="1"/>
      <c r="H2555" s="14"/>
      <c r="I2555" s="7"/>
    </row>
    <row r="2556" spans="4:9" x14ac:dyDescent="0.25">
      <c r="D2556" s="14"/>
      <c r="E2556" s="7"/>
      <c r="F2556" s="1"/>
      <c r="H2556" s="14"/>
      <c r="I2556" s="7"/>
    </row>
    <row r="2557" spans="4:9" x14ac:dyDescent="0.25">
      <c r="D2557" s="14"/>
      <c r="E2557" s="7"/>
      <c r="F2557" s="1"/>
      <c r="H2557" s="14"/>
      <c r="I2557" s="7"/>
    </row>
    <row r="2558" spans="4:9" x14ac:dyDescent="0.25">
      <c r="D2558" s="14"/>
      <c r="E2558" s="7"/>
      <c r="F2558" s="1"/>
      <c r="H2558" s="14"/>
      <c r="I2558" s="7"/>
    </row>
    <row r="2559" spans="4:9" x14ac:dyDescent="0.25">
      <c r="D2559" s="14"/>
      <c r="E2559" s="7"/>
      <c r="F2559" s="1"/>
      <c r="H2559" s="14"/>
      <c r="I2559" s="7"/>
    </row>
    <row r="2560" spans="4:9" x14ac:dyDescent="0.25">
      <c r="D2560" s="14"/>
      <c r="E2560" s="7"/>
      <c r="F2560" s="1"/>
      <c r="H2560" s="14"/>
      <c r="I2560" s="7"/>
    </row>
    <row r="2561" spans="4:9" x14ac:dyDescent="0.25">
      <c r="D2561" s="14"/>
      <c r="E2561" s="7"/>
      <c r="F2561" s="1"/>
      <c r="H2561" s="14"/>
      <c r="I2561" s="7"/>
    </row>
    <row r="2562" spans="4:9" x14ac:dyDescent="0.25">
      <c r="D2562" s="14"/>
      <c r="E2562" s="7"/>
      <c r="F2562" s="1"/>
      <c r="H2562" s="14"/>
      <c r="I2562" s="7"/>
    </row>
    <row r="2563" spans="4:9" x14ac:dyDescent="0.25">
      <c r="D2563" s="14"/>
      <c r="E2563" s="7"/>
      <c r="F2563" s="1"/>
      <c r="H2563" s="14"/>
      <c r="I2563" s="7"/>
    </row>
    <row r="2564" spans="4:9" x14ac:dyDescent="0.25">
      <c r="D2564" s="14"/>
      <c r="E2564" s="7"/>
      <c r="F2564" s="1"/>
      <c r="H2564" s="14"/>
      <c r="I2564" s="7"/>
    </row>
    <row r="2565" spans="4:9" x14ac:dyDescent="0.25">
      <c r="D2565" s="14"/>
      <c r="E2565" s="7"/>
      <c r="F2565" s="1"/>
      <c r="H2565" s="14"/>
      <c r="I2565" s="7"/>
    </row>
    <row r="2566" spans="4:9" x14ac:dyDescent="0.25">
      <c r="D2566" s="14"/>
      <c r="E2566" s="7"/>
      <c r="F2566" s="1"/>
      <c r="H2566" s="14"/>
      <c r="I2566" s="7"/>
    </row>
    <row r="2567" spans="4:9" x14ac:dyDescent="0.25">
      <c r="D2567" s="14"/>
      <c r="E2567" s="7"/>
      <c r="F2567" s="1"/>
      <c r="H2567" s="14"/>
      <c r="I2567" s="7"/>
    </row>
    <row r="2568" spans="4:9" x14ac:dyDescent="0.25">
      <c r="D2568" s="14"/>
      <c r="E2568" s="7"/>
      <c r="F2568" s="1"/>
      <c r="H2568" s="14"/>
      <c r="I2568" s="7"/>
    </row>
    <row r="2569" spans="4:9" x14ac:dyDescent="0.25">
      <c r="D2569" s="14"/>
      <c r="E2569" s="7"/>
      <c r="F2569" s="1"/>
      <c r="H2569" s="14"/>
      <c r="I2569" s="7"/>
    </row>
    <row r="2570" spans="4:9" x14ac:dyDescent="0.25">
      <c r="D2570" s="14"/>
      <c r="E2570" s="7"/>
      <c r="F2570" s="1"/>
      <c r="H2570" s="14"/>
      <c r="I2570" s="7"/>
    </row>
    <row r="2571" spans="4:9" x14ac:dyDescent="0.25">
      <c r="D2571" s="14"/>
      <c r="E2571" s="7"/>
      <c r="F2571" s="1"/>
      <c r="H2571" s="14"/>
      <c r="I2571" s="7"/>
    </row>
    <row r="2572" spans="4:9" x14ac:dyDescent="0.25">
      <c r="D2572" s="14"/>
      <c r="E2572" s="7"/>
      <c r="F2572" s="1"/>
      <c r="H2572" s="14"/>
      <c r="I2572" s="7"/>
    </row>
    <row r="2573" spans="4:9" x14ac:dyDescent="0.25">
      <c r="D2573" s="14"/>
      <c r="E2573" s="7"/>
      <c r="F2573" s="1"/>
      <c r="H2573" s="14"/>
      <c r="I2573" s="7"/>
    </row>
    <row r="2574" spans="4:9" x14ac:dyDescent="0.25">
      <c r="D2574" s="14"/>
      <c r="E2574" s="7"/>
      <c r="F2574" s="1"/>
      <c r="H2574" s="14"/>
      <c r="I2574" s="7"/>
    </row>
    <row r="2575" spans="4:9" x14ac:dyDescent="0.25">
      <c r="D2575" s="14"/>
      <c r="E2575" s="7"/>
      <c r="F2575" s="1"/>
      <c r="H2575" s="14"/>
      <c r="I2575" s="7"/>
    </row>
    <row r="2576" spans="4:9" x14ac:dyDescent="0.25">
      <c r="D2576" s="14"/>
      <c r="E2576" s="7"/>
      <c r="F2576" s="1"/>
      <c r="H2576" s="14"/>
      <c r="I2576" s="7"/>
    </row>
    <row r="2577" spans="4:9" x14ac:dyDescent="0.25">
      <c r="D2577" s="14"/>
      <c r="E2577" s="7"/>
      <c r="F2577" s="1"/>
      <c r="H2577" s="14"/>
      <c r="I2577" s="7"/>
    </row>
    <row r="2578" spans="4:9" x14ac:dyDescent="0.25">
      <c r="D2578" s="14"/>
      <c r="E2578" s="7"/>
      <c r="F2578" s="1"/>
      <c r="H2578" s="14"/>
      <c r="I2578" s="7"/>
    </row>
    <row r="2579" spans="4:9" x14ac:dyDescent="0.25">
      <c r="D2579" s="14"/>
      <c r="E2579" s="7"/>
      <c r="F2579" s="1"/>
      <c r="H2579" s="14"/>
      <c r="I2579" s="7"/>
    </row>
    <row r="2580" spans="4:9" x14ac:dyDescent="0.25">
      <c r="D2580" s="14"/>
      <c r="E2580" s="7"/>
      <c r="F2580" s="1"/>
      <c r="H2580" s="14"/>
      <c r="I2580" s="7"/>
    </row>
    <row r="2581" spans="4:9" x14ac:dyDescent="0.25">
      <c r="D2581" s="14"/>
      <c r="E2581" s="7"/>
      <c r="F2581" s="1"/>
      <c r="H2581" s="14"/>
      <c r="I2581" s="7"/>
    </row>
    <row r="2582" spans="4:9" x14ac:dyDescent="0.25">
      <c r="D2582" s="14"/>
      <c r="E2582" s="7"/>
      <c r="F2582" s="1"/>
      <c r="H2582" s="14"/>
      <c r="I2582" s="7"/>
    </row>
    <row r="2583" spans="4:9" x14ac:dyDescent="0.25">
      <c r="D2583" s="14"/>
      <c r="E2583" s="7"/>
      <c r="F2583" s="1"/>
      <c r="H2583" s="14"/>
      <c r="I2583" s="7"/>
    </row>
    <row r="2584" spans="4:9" x14ac:dyDescent="0.25">
      <c r="D2584" s="14"/>
      <c r="E2584" s="7"/>
      <c r="F2584" s="1"/>
      <c r="H2584" s="14"/>
      <c r="I2584" s="7"/>
    </row>
    <row r="2585" spans="4:9" x14ac:dyDescent="0.25">
      <c r="D2585" s="14"/>
      <c r="E2585" s="7"/>
      <c r="F2585" s="1"/>
      <c r="H2585" s="14"/>
      <c r="I2585" s="7"/>
    </row>
    <row r="2586" spans="4:9" x14ac:dyDescent="0.25">
      <c r="D2586" s="14"/>
      <c r="E2586" s="7"/>
      <c r="F2586" s="1"/>
      <c r="H2586" s="14"/>
      <c r="I2586" s="7"/>
    </row>
    <row r="2587" spans="4:9" x14ac:dyDescent="0.25">
      <c r="D2587" s="14"/>
      <c r="E2587" s="7"/>
      <c r="F2587" s="1"/>
      <c r="H2587" s="14"/>
      <c r="I2587" s="7"/>
    </row>
    <row r="2588" spans="4:9" x14ac:dyDescent="0.25">
      <c r="D2588" s="14"/>
      <c r="E2588" s="7"/>
      <c r="F2588" s="1"/>
      <c r="H2588" s="14"/>
      <c r="I2588" s="7"/>
    </row>
    <row r="2589" spans="4:9" x14ac:dyDescent="0.25">
      <c r="D2589" s="14"/>
      <c r="E2589" s="7"/>
      <c r="F2589" s="1"/>
      <c r="H2589" s="14"/>
      <c r="I2589" s="7"/>
    </row>
    <row r="2590" spans="4:9" x14ac:dyDescent="0.25">
      <c r="D2590" s="14"/>
      <c r="E2590" s="7"/>
      <c r="F2590" s="1"/>
      <c r="H2590" s="14"/>
      <c r="I2590" s="7"/>
    </row>
    <row r="2591" spans="4:9" x14ac:dyDescent="0.25">
      <c r="D2591" s="14"/>
      <c r="E2591" s="7"/>
      <c r="F2591" s="1"/>
      <c r="H2591" s="14"/>
      <c r="I2591" s="7"/>
    </row>
    <row r="2592" spans="4:9" x14ac:dyDescent="0.25">
      <c r="D2592" s="14"/>
      <c r="E2592" s="7"/>
      <c r="F2592" s="1"/>
      <c r="H2592" s="14"/>
      <c r="I2592" s="7"/>
    </row>
    <row r="2593" spans="4:9" x14ac:dyDescent="0.25">
      <c r="D2593" s="14"/>
      <c r="E2593" s="7"/>
      <c r="F2593" s="1"/>
      <c r="H2593" s="14"/>
      <c r="I2593" s="7"/>
    </row>
    <row r="2594" spans="4:9" x14ac:dyDescent="0.25">
      <c r="D2594" s="14"/>
      <c r="E2594" s="7"/>
      <c r="F2594" s="1"/>
      <c r="H2594" s="14"/>
      <c r="I2594" s="7"/>
    </row>
    <row r="2595" spans="4:9" x14ac:dyDescent="0.25">
      <c r="D2595" s="14"/>
      <c r="E2595" s="7"/>
      <c r="F2595" s="1"/>
      <c r="H2595" s="14"/>
      <c r="I2595" s="7"/>
    </row>
    <row r="2596" spans="4:9" x14ac:dyDescent="0.25">
      <c r="D2596" s="14"/>
      <c r="E2596" s="7"/>
      <c r="F2596" s="1"/>
      <c r="H2596" s="14"/>
      <c r="I2596" s="7"/>
    </row>
    <row r="2597" spans="4:9" x14ac:dyDescent="0.25">
      <c r="D2597" s="14"/>
      <c r="E2597" s="7"/>
      <c r="F2597" s="1"/>
      <c r="H2597" s="14"/>
      <c r="I2597" s="7"/>
    </row>
    <row r="2598" spans="4:9" x14ac:dyDescent="0.25">
      <c r="D2598" s="14"/>
      <c r="E2598" s="7"/>
      <c r="F2598" s="1"/>
      <c r="H2598" s="14"/>
      <c r="I2598" s="7"/>
    </row>
    <row r="2599" spans="4:9" x14ac:dyDescent="0.25">
      <c r="D2599" s="14"/>
      <c r="E2599" s="7"/>
      <c r="F2599" s="1"/>
      <c r="H2599" s="14"/>
      <c r="I2599" s="7"/>
    </row>
    <row r="2600" spans="4:9" x14ac:dyDescent="0.25">
      <c r="D2600" s="14"/>
      <c r="E2600" s="7"/>
      <c r="F2600" s="1"/>
      <c r="H2600" s="14"/>
      <c r="I2600" s="7"/>
    </row>
    <row r="2601" spans="4:9" x14ac:dyDescent="0.25">
      <c r="D2601" s="14"/>
      <c r="E2601" s="7"/>
      <c r="F2601" s="1"/>
      <c r="H2601" s="14"/>
      <c r="I2601" s="7"/>
    </row>
    <row r="2602" spans="4:9" x14ac:dyDescent="0.25">
      <c r="D2602" s="14"/>
      <c r="E2602" s="7"/>
      <c r="F2602" s="1"/>
      <c r="H2602" s="14"/>
      <c r="I2602" s="7"/>
    </row>
    <row r="2603" spans="4:9" x14ac:dyDescent="0.25">
      <c r="D2603" s="14"/>
      <c r="E2603" s="7"/>
      <c r="F2603" s="1"/>
      <c r="H2603" s="14"/>
      <c r="I2603" s="7"/>
    </row>
    <row r="2604" spans="4:9" x14ac:dyDescent="0.25">
      <c r="D2604" s="14"/>
      <c r="E2604" s="7"/>
      <c r="F2604" s="1"/>
      <c r="H2604" s="14"/>
      <c r="I2604" s="7"/>
    </row>
    <row r="2605" spans="4:9" x14ac:dyDescent="0.25">
      <c r="D2605" s="14"/>
      <c r="E2605" s="7"/>
      <c r="F2605" s="1"/>
      <c r="H2605" s="14"/>
      <c r="I2605" s="7"/>
    </row>
    <row r="2606" spans="4:9" x14ac:dyDescent="0.25">
      <c r="D2606" s="14"/>
      <c r="E2606" s="7"/>
      <c r="F2606" s="1"/>
      <c r="H2606" s="14"/>
      <c r="I2606" s="7"/>
    </row>
    <row r="2607" spans="4:9" x14ac:dyDescent="0.25">
      <c r="D2607" s="14"/>
      <c r="E2607" s="7"/>
      <c r="F2607" s="1"/>
      <c r="H2607" s="14"/>
      <c r="I2607" s="7"/>
    </row>
    <row r="2608" spans="4:9" x14ac:dyDescent="0.25">
      <c r="D2608" s="14"/>
      <c r="E2608" s="7"/>
      <c r="F2608" s="1"/>
      <c r="H2608" s="14"/>
      <c r="I2608" s="7"/>
    </row>
    <row r="2609" spans="4:9" x14ac:dyDescent="0.25">
      <c r="D2609" s="14"/>
      <c r="E2609" s="7"/>
      <c r="F2609" s="1"/>
      <c r="H2609" s="14"/>
      <c r="I2609" s="7"/>
    </row>
    <row r="2610" spans="4:9" x14ac:dyDescent="0.25">
      <c r="D2610" s="14"/>
      <c r="E2610" s="7"/>
      <c r="F2610" s="1"/>
      <c r="H2610" s="14"/>
      <c r="I2610" s="7"/>
    </row>
    <row r="2611" spans="4:9" x14ac:dyDescent="0.25">
      <c r="D2611" s="14"/>
      <c r="E2611" s="7"/>
      <c r="F2611" s="1"/>
      <c r="H2611" s="14"/>
      <c r="I2611" s="7"/>
    </row>
    <row r="2612" spans="4:9" x14ac:dyDescent="0.25">
      <c r="D2612" s="14"/>
      <c r="E2612" s="7"/>
      <c r="F2612" s="1"/>
      <c r="H2612" s="14"/>
      <c r="I2612" s="7"/>
    </row>
    <row r="2613" spans="4:9" x14ac:dyDescent="0.25">
      <c r="D2613" s="14"/>
      <c r="E2613" s="7"/>
      <c r="F2613" s="1"/>
      <c r="H2613" s="14"/>
      <c r="I2613" s="7"/>
    </row>
    <row r="2614" spans="4:9" x14ac:dyDescent="0.25">
      <c r="D2614" s="14"/>
      <c r="E2614" s="7"/>
      <c r="F2614" s="1"/>
      <c r="H2614" s="14"/>
      <c r="I2614" s="7"/>
    </row>
    <row r="2615" spans="4:9" x14ac:dyDescent="0.25">
      <c r="D2615" s="14"/>
      <c r="E2615" s="7"/>
      <c r="F2615" s="1"/>
      <c r="H2615" s="14"/>
      <c r="I2615" s="7"/>
    </row>
    <row r="2616" spans="4:9" x14ac:dyDescent="0.25">
      <c r="D2616" s="14"/>
      <c r="E2616" s="7"/>
      <c r="F2616" s="1"/>
      <c r="H2616" s="14"/>
      <c r="I2616" s="7"/>
    </row>
    <row r="2617" spans="4:9" x14ac:dyDescent="0.25">
      <c r="D2617" s="14"/>
      <c r="E2617" s="7"/>
      <c r="F2617" s="1"/>
      <c r="H2617" s="14"/>
      <c r="I2617" s="7"/>
    </row>
    <row r="2618" spans="4:9" x14ac:dyDescent="0.25">
      <c r="D2618" s="14"/>
      <c r="E2618" s="7"/>
      <c r="F2618" s="1"/>
      <c r="H2618" s="14"/>
      <c r="I2618" s="7"/>
    </row>
    <row r="2619" spans="4:9" x14ac:dyDescent="0.25">
      <c r="D2619" s="14"/>
      <c r="E2619" s="7"/>
      <c r="F2619" s="1"/>
      <c r="H2619" s="14"/>
      <c r="I2619" s="7"/>
    </row>
    <row r="2620" spans="4:9" x14ac:dyDescent="0.25">
      <c r="D2620" s="14"/>
      <c r="E2620" s="7"/>
      <c r="F2620" s="1"/>
      <c r="H2620" s="14"/>
      <c r="I2620" s="7"/>
    </row>
    <row r="2621" spans="4:9" x14ac:dyDescent="0.25">
      <c r="D2621" s="14"/>
      <c r="E2621" s="7"/>
      <c r="F2621" s="1"/>
      <c r="H2621" s="14"/>
      <c r="I2621" s="7"/>
    </row>
    <row r="2622" spans="4:9" x14ac:dyDescent="0.25">
      <c r="D2622" s="14"/>
      <c r="E2622" s="7"/>
      <c r="F2622" s="1"/>
      <c r="H2622" s="14"/>
      <c r="I2622" s="7"/>
    </row>
    <row r="2623" spans="4:9" x14ac:dyDescent="0.25">
      <c r="D2623" s="14"/>
      <c r="E2623" s="7"/>
      <c r="F2623" s="1"/>
      <c r="H2623" s="14"/>
      <c r="I2623" s="7"/>
    </row>
    <row r="2624" spans="4:9" x14ac:dyDescent="0.25">
      <c r="D2624" s="14"/>
      <c r="E2624" s="7"/>
      <c r="F2624" s="1"/>
      <c r="H2624" s="14"/>
      <c r="I2624" s="7"/>
    </row>
    <row r="2625" spans="4:9" x14ac:dyDescent="0.25">
      <c r="D2625" s="14"/>
      <c r="E2625" s="7"/>
      <c r="F2625" s="1"/>
      <c r="H2625" s="14"/>
      <c r="I2625" s="7"/>
    </row>
    <row r="2626" spans="4:9" x14ac:dyDescent="0.25">
      <c r="D2626" s="14"/>
      <c r="E2626" s="7"/>
      <c r="F2626" s="1"/>
      <c r="H2626" s="14"/>
      <c r="I2626" s="7"/>
    </row>
    <row r="2627" spans="4:9" x14ac:dyDescent="0.25">
      <c r="D2627" s="14"/>
      <c r="E2627" s="7"/>
      <c r="F2627" s="1"/>
      <c r="H2627" s="14"/>
      <c r="I2627" s="7"/>
    </row>
    <row r="2628" spans="4:9" x14ac:dyDescent="0.25">
      <c r="D2628" s="14"/>
      <c r="E2628" s="7"/>
      <c r="F2628" s="1"/>
      <c r="H2628" s="14"/>
      <c r="I2628" s="7"/>
    </row>
    <row r="2629" spans="4:9" x14ac:dyDescent="0.25">
      <c r="D2629" s="14"/>
      <c r="E2629" s="7"/>
      <c r="F2629" s="1"/>
      <c r="H2629" s="14"/>
      <c r="I2629" s="7"/>
    </row>
    <row r="2630" spans="4:9" x14ac:dyDescent="0.25">
      <c r="D2630" s="14"/>
      <c r="E2630" s="7"/>
      <c r="F2630" s="1"/>
      <c r="H2630" s="14"/>
      <c r="I2630" s="7"/>
    </row>
    <row r="2631" spans="4:9" x14ac:dyDescent="0.25">
      <c r="D2631" s="14"/>
      <c r="E2631" s="7"/>
      <c r="F2631" s="1"/>
      <c r="H2631" s="14"/>
      <c r="I2631" s="7"/>
    </row>
    <row r="2632" spans="4:9" x14ac:dyDescent="0.25">
      <c r="D2632" s="14"/>
      <c r="E2632" s="7"/>
      <c r="F2632" s="1"/>
      <c r="H2632" s="14"/>
      <c r="I2632" s="7"/>
    </row>
    <row r="2633" spans="4:9" x14ac:dyDescent="0.25">
      <c r="D2633" s="14"/>
      <c r="E2633" s="7"/>
      <c r="F2633" s="1"/>
      <c r="H2633" s="14"/>
      <c r="I2633" s="7"/>
    </row>
    <row r="2634" spans="4:9" x14ac:dyDescent="0.25">
      <c r="D2634" s="14"/>
      <c r="E2634" s="7"/>
      <c r="F2634" s="1"/>
      <c r="H2634" s="14"/>
      <c r="I2634" s="7"/>
    </row>
    <row r="2635" spans="4:9" x14ac:dyDescent="0.25">
      <c r="D2635" s="14"/>
      <c r="E2635" s="7"/>
      <c r="F2635" s="1"/>
      <c r="H2635" s="14"/>
      <c r="I2635" s="7"/>
    </row>
    <row r="2636" spans="4:9" x14ac:dyDescent="0.25">
      <c r="D2636" s="14"/>
      <c r="E2636" s="7"/>
      <c r="F2636" s="1"/>
      <c r="H2636" s="14"/>
      <c r="I2636" s="7"/>
    </row>
    <row r="2637" spans="4:9" x14ac:dyDescent="0.25">
      <c r="D2637" s="14"/>
      <c r="E2637" s="7"/>
      <c r="F2637" s="1"/>
      <c r="H2637" s="14"/>
      <c r="I2637" s="7"/>
    </row>
    <row r="2638" spans="4:9" x14ac:dyDescent="0.25">
      <c r="D2638" s="14"/>
      <c r="E2638" s="7"/>
      <c r="F2638" s="1"/>
      <c r="H2638" s="14"/>
      <c r="I2638" s="7"/>
    </row>
    <row r="2639" spans="4:9" x14ac:dyDescent="0.25">
      <c r="D2639" s="14"/>
      <c r="E2639" s="7"/>
      <c r="F2639" s="1"/>
      <c r="H2639" s="14"/>
      <c r="I2639" s="7"/>
    </row>
    <row r="2640" spans="4:9" x14ac:dyDescent="0.25">
      <c r="D2640" s="14"/>
      <c r="E2640" s="7"/>
      <c r="F2640" s="1"/>
      <c r="H2640" s="14"/>
      <c r="I2640" s="7"/>
    </row>
    <row r="2641" spans="4:9" x14ac:dyDescent="0.25">
      <c r="D2641" s="14"/>
      <c r="E2641" s="7"/>
      <c r="F2641" s="1"/>
      <c r="H2641" s="14"/>
      <c r="I2641" s="7"/>
    </row>
    <row r="2642" spans="4:9" x14ac:dyDescent="0.25">
      <c r="D2642" s="14"/>
      <c r="E2642" s="7"/>
      <c r="F2642" s="1"/>
      <c r="H2642" s="14"/>
      <c r="I2642" s="7"/>
    </row>
    <row r="2643" spans="4:9" x14ac:dyDescent="0.25">
      <c r="D2643" s="14"/>
      <c r="E2643" s="7"/>
      <c r="F2643" s="1"/>
      <c r="H2643" s="14"/>
      <c r="I2643" s="7"/>
    </row>
    <row r="2644" spans="4:9" x14ac:dyDescent="0.25">
      <c r="D2644" s="14"/>
      <c r="E2644" s="7"/>
      <c r="F2644" s="1"/>
      <c r="H2644" s="14"/>
      <c r="I2644" s="7"/>
    </row>
    <row r="2645" spans="4:9" x14ac:dyDescent="0.25">
      <c r="D2645" s="14"/>
      <c r="E2645" s="7"/>
      <c r="F2645" s="1"/>
      <c r="H2645" s="14"/>
      <c r="I2645" s="7"/>
    </row>
    <row r="2646" spans="4:9" x14ac:dyDescent="0.25">
      <c r="D2646" s="14"/>
      <c r="E2646" s="7"/>
      <c r="F2646" s="1"/>
      <c r="H2646" s="14"/>
      <c r="I2646" s="7"/>
    </row>
    <row r="2647" spans="4:9" x14ac:dyDescent="0.25">
      <c r="D2647" s="14"/>
      <c r="E2647" s="7"/>
      <c r="F2647" s="1"/>
      <c r="H2647" s="14"/>
      <c r="I2647" s="7"/>
    </row>
    <row r="2648" spans="4:9" x14ac:dyDescent="0.25">
      <c r="D2648" s="14"/>
      <c r="E2648" s="7"/>
      <c r="F2648" s="1"/>
      <c r="H2648" s="14"/>
      <c r="I2648" s="7"/>
    </row>
    <row r="2649" spans="4:9" x14ac:dyDescent="0.25">
      <c r="D2649" s="14"/>
      <c r="E2649" s="7"/>
      <c r="F2649" s="1"/>
      <c r="H2649" s="14"/>
      <c r="I2649" s="7"/>
    </row>
    <row r="2650" spans="4:9" x14ac:dyDescent="0.25">
      <c r="D2650" s="14"/>
      <c r="E2650" s="7"/>
      <c r="F2650" s="1"/>
      <c r="H2650" s="14"/>
      <c r="I2650" s="7"/>
    </row>
    <row r="2651" spans="4:9" x14ac:dyDescent="0.25">
      <c r="D2651" s="14"/>
      <c r="E2651" s="7"/>
      <c r="F2651" s="1"/>
      <c r="H2651" s="14"/>
      <c r="I2651" s="7"/>
    </row>
    <row r="2652" spans="4:9" x14ac:dyDescent="0.25">
      <c r="D2652" s="14"/>
      <c r="E2652" s="7"/>
      <c r="F2652" s="1"/>
      <c r="H2652" s="14"/>
      <c r="I2652" s="7"/>
    </row>
    <row r="2653" spans="4:9" x14ac:dyDescent="0.25">
      <c r="D2653" s="14"/>
      <c r="E2653" s="7"/>
      <c r="F2653" s="1"/>
      <c r="H2653" s="14"/>
      <c r="I2653" s="7"/>
    </row>
    <row r="2654" spans="4:9" x14ac:dyDescent="0.25">
      <c r="D2654" s="14"/>
      <c r="E2654" s="7"/>
      <c r="F2654" s="1"/>
      <c r="H2654" s="14"/>
      <c r="I2654" s="7"/>
    </row>
    <row r="2655" spans="4:9" x14ac:dyDescent="0.25">
      <c r="D2655" s="14"/>
      <c r="E2655" s="7"/>
      <c r="F2655" s="1"/>
      <c r="H2655" s="14"/>
      <c r="I2655" s="7"/>
    </row>
    <row r="2656" spans="4:9" x14ac:dyDescent="0.25">
      <c r="D2656" s="14"/>
      <c r="E2656" s="7"/>
      <c r="F2656" s="1"/>
      <c r="H2656" s="14"/>
      <c r="I2656" s="7"/>
    </row>
    <row r="2657" spans="4:9" x14ac:dyDescent="0.25">
      <c r="D2657" s="14"/>
      <c r="E2657" s="7"/>
      <c r="F2657" s="1"/>
      <c r="H2657" s="14"/>
      <c r="I2657" s="7"/>
    </row>
    <row r="2658" spans="4:9" x14ac:dyDescent="0.25">
      <c r="D2658" s="14"/>
      <c r="E2658" s="7"/>
      <c r="F2658" s="1"/>
      <c r="H2658" s="14"/>
      <c r="I2658" s="7"/>
    </row>
    <row r="2659" spans="4:9" x14ac:dyDescent="0.25">
      <c r="D2659" s="14"/>
      <c r="E2659" s="7"/>
      <c r="F2659" s="1"/>
      <c r="H2659" s="14"/>
      <c r="I2659" s="7"/>
    </row>
    <row r="2660" spans="4:9" x14ac:dyDescent="0.25">
      <c r="D2660" s="14"/>
      <c r="E2660" s="7"/>
      <c r="F2660" s="1"/>
      <c r="H2660" s="14"/>
      <c r="I2660" s="7"/>
    </row>
    <row r="2661" spans="4:9" x14ac:dyDescent="0.25">
      <c r="D2661" s="14"/>
      <c r="E2661" s="7"/>
      <c r="F2661" s="1"/>
      <c r="H2661" s="14"/>
      <c r="I2661" s="7"/>
    </row>
    <row r="2662" spans="4:9" x14ac:dyDescent="0.25">
      <c r="D2662" s="14"/>
      <c r="E2662" s="7"/>
      <c r="F2662" s="1"/>
      <c r="H2662" s="14"/>
      <c r="I2662" s="7"/>
    </row>
    <row r="2663" spans="4:9" x14ac:dyDescent="0.25">
      <c r="D2663" s="14"/>
      <c r="E2663" s="7"/>
      <c r="F2663" s="1"/>
      <c r="H2663" s="14"/>
      <c r="I2663" s="7"/>
    </row>
    <row r="2664" spans="4:9" x14ac:dyDescent="0.25">
      <c r="D2664" s="14"/>
      <c r="E2664" s="7"/>
      <c r="F2664" s="1"/>
      <c r="H2664" s="14"/>
      <c r="I2664" s="7"/>
    </row>
    <row r="2665" spans="4:9" x14ac:dyDescent="0.25">
      <c r="D2665" s="14"/>
      <c r="E2665" s="7"/>
      <c r="F2665" s="1"/>
      <c r="H2665" s="14"/>
      <c r="I2665" s="7"/>
    </row>
    <row r="2666" spans="4:9" x14ac:dyDescent="0.25">
      <c r="D2666" s="14"/>
      <c r="E2666" s="7"/>
      <c r="F2666" s="1"/>
      <c r="H2666" s="14"/>
      <c r="I2666" s="7"/>
    </row>
    <row r="2667" spans="4:9" x14ac:dyDescent="0.25">
      <c r="D2667" s="14"/>
      <c r="E2667" s="7"/>
      <c r="F2667" s="1"/>
      <c r="H2667" s="14"/>
      <c r="I2667" s="7"/>
    </row>
    <row r="2668" spans="4:9" x14ac:dyDescent="0.25">
      <c r="D2668" s="14"/>
      <c r="E2668" s="7"/>
      <c r="F2668" s="1"/>
      <c r="H2668" s="14"/>
      <c r="I2668" s="7"/>
    </row>
    <row r="2669" spans="4:9" x14ac:dyDescent="0.25">
      <c r="D2669" s="14"/>
      <c r="E2669" s="7"/>
      <c r="F2669" s="1"/>
      <c r="H2669" s="14"/>
      <c r="I2669" s="7"/>
    </row>
    <row r="2670" spans="4:9" x14ac:dyDescent="0.25">
      <c r="D2670" s="14"/>
      <c r="E2670" s="7"/>
      <c r="F2670" s="1"/>
      <c r="H2670" s="14"/>
      <c r="I2670" s="7"/>
    </row>
    <row r="2671" spans="4:9" x14ac:dyDescent="0.25">
      <c r="D2671" s="14"/>
      <c r="E2671" s="7"/>
      <c r="F2671" s="1"/>
      <c r="H2671" s="14"/>
      <c r="I2671" s="7"/>
    </row>
    <row r="2672" spans="4:9" x14ac:dyDescent="0.25">
      <c r="D2672" s="14"/>
      <c r="E2672" s="7"/>
      <c r="F2672" s="1"/>
      <c r="H2672" s="14"/>
      <c r="I2672" s="7"/>
    </row>
    <row r="2673" spans="4:9" x14ac:dyDescent="0.25">
      <c r="D2673" s="14"/>
      <c r="E2673" s="7"/>
      <c r="F2673" s="1"/>
      <c r="H2673" s="14"/>
      <c r="I2673" s="7"/>
    </row>
    <row r="2674" spans="4:9" x14ac:dyDescent="0.25">
      <c r="D2674" s="14"/>
      <c r="E2674" s="7"/>
      <c r="F2674" s="1"/>
      <c r="H2674" s="14"/>
      <c r="I2674" s="7"/>
    </row>
    <row r="2675" spans="4:9" x14ac:dyDescent="0.25">
      <c r="D2675" s="14"/>
      <c r="E2675" s="7"/>
      <c r="F2675" s="1"/>
      <c r="H2675" s="14"/>
      <c r="I2675" s="7"/>
    </row>
    <row r="2676" spans="4:9" x14ac:dyDescent="0.25">
      <c r="D2676" s="14"/>
      <c r="E2676" s="7"/>
      <c r="F2676" s="1"/>
      <c r="H2676" s="14"/>
      <c r="I2676" s="7"/>
    </row>
    <row r="2677" spans="4:9" x14ac:dyDescent="0.25">
      <c r="D2677" s="14"/>
      <c r="E2677" s="7"/>
      <c r="F2677" s="1"/>
      <c r="H2677" s="14"/>
      <c r="I2677" s="7"/>
    </row>
    <row r="2678" spans="4:9" x14ac:dyDescent="0.25">
      <c r="D2678" s="14"/>
      <c r="E2678" s="7"/>
      <c r="F2678" s="1"/>
      <c r="H2678" s="14"/>
      <c r="I2678" s="7"/>
    </row>
    <row r="2679" spans="4:9" x14ac:dyDescent="0.25">
      <c r="D2679" s="14"/>
      <c r="E2679" s="7"/>
      <c r="F2679" s="1"/>
      <c r="H2679" s="14"/>
      <c r="I2679" s="7"/>
    </row>
    <row r="2680" spans="4:9" x14ac:dyDescent="0.25">
      <c r="D2680" s="14"/>
      <c r="E2680" s="7"/>
      <c r="F2680" s="1"/>
      <c r="H2680" s="14"/>
      <c r="I2680" s="7"/>
    </row>
    <row r="2681" spans="4:9" x14ac:dyDescent="0.25">
      <c r="D2681" s="14"/>
      <c r="E2681" s="7"/>
      <c r="F2681" s="1"/>
      <c r="H2681" s="14"/>
      <c r="I2681" s="7"/>
    </row>
    <row r="2682" spans="4:9" x14ac:dyDescent="0.25">
      <c r="D2682" s="14"/>
      <c r="E2682" s="7"/>
      <c r="F2682" s="1"/>
      <c r="H2682" s="14"/>
      <c r="I2682" s="7"/>
    </row>
    <row r="2683" spans="4:9" x14ac:dyDescent="0.25">
      <c r="D2683" s="14"/>
      <c r="E2683" s="7"/>
      <c r="F2683" s="1"/>
      <c r="H2683" s="14"/>
      <c r="I2683" s="7"/>
    </row>
    <row r="2684" spans="4:9" x14ac:dyDescent="0.25">
      <c r="D2684" s="14"/>
      <c r="E2684" s="7"/>
      <c r="F2684" s="1"/>
      <c r="H2684" s="14"/>
      <c r="I2684" s="7"/>
    </row>
    <row r="2685" spans="4:9" x14ac:dyDescent="0.25">
      <c r="D2685" s="14"/>
      <c r="E2685" s="7"/>
      <c r="F2685" s="1"/>
      <c r="H2685" s="14"/>
      <c r="I2685" s="7"/>
    </row>
    <row r="2686" spans="4:9" x14ac:dyDescent="0.25">
      <c r="D2686" s="14"/>
      <c r="E2686" s="7"/>
      <c r="F2686" s="1"/>
      <c r="H2686" s="14"/>
      <c r="I2686" s="7"/>
    </row>
    <row r="2687" spans="4:9" x14ac:dyDescent="0.25">
      <c r="D2687" s="14"/>
      <c r="E2687" s="7"/>
      <c r="F2687" s="1"/>
      <c r="H2687" s="14"/>
      <c r="I2687" s="7"/>
    </row>
    <row r="2688" spans="4:9" x14ac:dyDescent="0.25">
      <c r="D2688" s="14"/>
      <c r="E2688" s="7"/>
      <c r="F2688" s="1"/>
      <c r="H2688" s="14"/>
      <c r="I2688" s="7"/>
    </row>
    <row r="2689" spans="4:9" x14ac:dyDescent="0.25">
      <c r="D2689" s="14"/>
      <c r="E2689" s="7"/>
      <c r="F2689" s="1"/>
      <c r="H2689" s="14"/>
      <c r="I2689" s="7"/>
    </row>
    <row r="2690" spans="4:9" x14ac:dyDescent="0.25">
      <c r="D2690" s="14"/>
      <c r="E2690" s="7"/>
      <c r="F2690" s="1"/>
      <c r="H2690" s="14"/>
      <c r="I2690" s="7"/>
    </row>
    <row r="2691" spans="4:9" x14ac:dyDescent="0.25">
      <c r="D2691" s="14"/>
      <c r="E2691" s="7"/>
      <c r="F2691" s="1"/>
      <c r="H2691" s="14"/>
      <c r="I2691" s="7"/>
    </row>
    <row r="2692" spans="4:9" x14ac:dyDescent="0.25">
      <c r="D2692" s="14"/>
      <c r="E2692" s="7"/>
      <c r="F2692" s="1"/>
      <c r="H2692" s="14"/>
      <c r="I2692" s="7"/>
    </row>
    <row r="2693" spans="4:9" x14ac:dyDescent="0.25">
      <c r="D2693" s="14"/>
      <c r="E2693" s="7"/>
      <c r="F2693" s="1"/>
      <c r="H2693" s="14"/>
      <c r="I2693" s="7"/>
    </row>
    <row r="2694" spans="4:9" x14ac:dyDescent="0.25">
      <c r="D2694" s="14"/>
      <c r="E2694" s="7"/>
      <c r="F2694" s="1"/>
      <c r="H2694" s="14"/>
      <c r="I2694" s="7"/>
    </row>
    <row r="2695" spans="4:9" x14ac:dyDescent="0.25">
      <c r="D2695" s="14"/>
      <c r="E2695" s="7"/>
      <c r="F2695" s="1"/>
      <c r="H2695" s="14"/>
      <c r="I2695" s="7"/>
    </row>
    <row r="2696" spans="4:9" x14ac:dyDescent="0.25">
      <c r="D2696" s="14"/>
      <c r="E2696" s="7"/>
      <c r="F2696" s="1"/>
      <c r="H2696" s="14"/>
      <c r="I2696" s="7"/>
    </row>
    <row r="2697" spans="4:9" x14ac:dyDescent="0.25">
      <c r="D2697" s="14"/>
      <c r="E2697" s="7"/>
      <c r="F2697" s="1"/>
      <c r="H2697" s="14"/>
      <c r="I2697" s="7"/>
    </row>
    <row r="2698" spans="4:9" x14ac:dyDescent="0.25">
      <c r="D2698" s="14"/>
      <c r="E2698" s="7"/>
      <c r="F2698" s="1"/>
      <c r="H2698" s="14"/>
      <c r="I2698" s="7"/>
    </row>
    <row r="2699" spans="4:9" x14ac:dyDescent="0.25">
      <c r="D2699" s="14"/>
      <c r="E2699" s="7"/>
      <c r="F2699" s="1"/>
      <c r="H2699" s="14"/>
      <c r="I2699" s="7"/>
    </row>
    <row r="2700" spans="4:9" x14ac:dyDescent="0.25">
      <c r="D2700" s="14"/>
      <c r="E2700" s="7"/>
      <c r="F2700" s="1"/>
      <c r="H2700" s="14"/>
      <c r="I2700" s="7"/>
    </row>
    <row r="2701" spans="4:9" x14ac:dyDescent="0.25">
      <c r="D2701" s="14"/>
      <c r="E2701" s="7"/>
      <c r="F2701" s="1"/>
      <c r="H2701" s="14"/>
      <c r="I2701" s="7"/>
    </row>
    <row r="2702" spans="4:9" x14ac:dyDescent="0.25">
      <c r="D2702" s="14"/>
      <c r="E2702" s="7"/>
      <c r="F2702" s="1"/>
      <c r="H2702" s="14"/>
      <c r="I2702" s="7"/>
    </row>
    <row r="2703" spans="4:9" x14ac:dyDescent="0.25">
      <c r="D2703" s="14"/>
      <c r="E2703" s="7"/>
      <c r="F2703" s="1"/>
      <c r="H2703" s="14"/>
      <c r="I2703" s="7"/>
    </row>
    <row r="2704" spans="4:9" x14ac:dyDescent="0.25">
      <c r="D2704" s="14"/>
      <c r="E2704" s="7"/>
      <c r="F2704" s="1"/>
      <c r="H2704" s="14"/>
      <c r="I2704" s="7"/>
    </row>
    <row r="2705" spans="4:9" x14ac:dyDescent="0.25">
      <c r="D2705" s="14"/>
      <c r="E2705" s="7"/>
      <c r="F2705" s="1"/>
      <c r="H2705" s="14"/>
      <c r="I2705" s="7"/>
    </row>
    <row r="2706" spans="4:9" x14ac:dyDescent="0.25">
      <c r="D2706" s="14"/>
      <c r="E2706" s="7"/>
      <c r="F2706" s="1"/>
      <c r="H2706" s="14"/>
      <c r="I2706" s="7"/>
    </row>
    <row r="2707" spans="4:9" x14ac:dyDescent="0.25">
      <c r="D2707" s="14"/>
      <c r="E2707" s="7"/>
      <c r="F2707" s="1"/>
      <c r="H2707" s="14"/>
      <c r="I2707" s="7"/>
    </row>
    <row r="2708" spans="4:9" x14ac:dyDescent="0.25">
      <c r="D2708" s="14"/>
      <c r="E2708" s="7"/>
      <c r="F2708" s="1"/>
      <c r="H2708" s="14"/>
      <c r="I2708" s="7"/>
    </row>
    <row r="2709" spans="4:9" x14ac:dyDescent="0.25">
      <c r="D2709" s="14"/>
      <c r="E2709" s="7"/>
      <c r="F2709" s="1"/>
      <c r="H2709" s="14"/>
      <c r="I2709" s="7"/>
    </row>
    <row r="2710" spans="4:9" x14ac:dyDescent="0.25">
      <c r="D2710" s="14"/>
      <c r="E2710" s="7"/>
      <c r="F2710" s="1"/>
      <c r="H2710" s="14"/>
      <c r="I2710" s="7"/>
    </row>
    <row r="2711" spans="4:9" x14ac:dyDescent="0.25">
      <c r="D2711" s="14"/>
      <c r="E2711" s="7"/>
      <c r="F2711" s="1"/>
      <c r="H2711" s="14"/>
      <c r="I2711" s="7"/>
    </row>
    <row r="2712" spans="4:9" x14ac:dyDescent="0.25">
      <c r="D2712" s="14"/>
      <c r="E2712" s="7"/>
      <c r="F2712" s="1"/>
      <c r="H2712" s="14"/>
      <c r="I2712" s="7"/>
    </row>
    <row r="2713" spans="4:9" x14ac:dyDescent="0.25">
      <c r="D2713" s="14"/>
      <c r="E2713" s="7"/>
      <c r="F2713" s="1"/>
      <c r="H2713" s="14"/>
      <c r="I2713" s="7"/>
    </row>
    <row r="2714" spans="4:9" x14ac:dyDescent="0.25">
      <c r="D2714" s="14"/>
      <c r="E2714" s="7"/>
      <c r="F2714" s="1"/>
      <c r="H2714" s="14"/>
      <c r="I2714" s="7"/>
    </row>
    <row r="2715" spans="4:9" x14ac:dyDescent="0.25">
      <c r="D2715" s="14"/>
      <c r="E2715" s="7"/>
      <c r="F2715" s="1"/>
      <c r="H2715" s="14"/>
      <c r="I2715" s="7"/>
    </row>
    <row r="2716" spans="4:9" x14ac:dyDescent="0.25">
      <c r="D2716" s="14"/>
      <c r="E2716" s="7"/>
      <c r="F2716" s="1"/>
      <c r="H2716" s="14"/>
      <c r="I2716" s="7"/>
    </row>
    <row r="2717" spans="4:9" x14ac:dyDescent="0.25">
      <c r="D2717" s="14"/>
      <c r="E2717" s="7"/>
      <c r="F2717" s="1"/>
      <c r="H2717" s="14"/>
      <c r="I2717" s="7"/>
    </row>
    <row r="2718" spans="4:9" x14ac:dyDescent="0.25">
      <c r="D2718" s="14"/>
      <c r="E2718" s="7"/>
      <c r="F2718" s="1"/>
      <c r="H2718" s="14"/>
      <c r="I2718" s="7"/>
    </row>
    <row r="2719" spans="4:9" x14ac:dyDescent="0.25">
      <c r="D2719" s="14"/>
      <c r="E2719" s="7"/>
      <c r="F2719" s="1"/>
      <c r="H2719" s="14"/>
      <c r="I2719" s="7"/>
    </row>
    <row r="2720" spans="4:9" x14ac:dyDescent="0.25">
      <c r="D2720" s="14"/>
      <c r="E2720" s="7"/>
      <c r="F2720" s="1"/>
      <c r="H2720" s="14"/>
      <c r="I2720" s="7"/>
    </row>
    <row r="2721" spans="4:9" x14ac:dyDescent="0.25">
      <c r="D2721" s="14"/>
      <c r="E2721" s="7"/>
      <c r="F2721" s="1"/>
      <c r="H2721" s="14"/>
      <c r="I2721" s="7"/>
    </row>
    <row r="2722" spans="4:9" x14ac:dyDescent="0.25">
      <c r="D2722" s="14"/>
      <c r="E2722" s="7"/>
      <c r="F2722" s="1"/>
      <c r="H2722" s="14"/>
      <c r="I2722" s="7"/>
    </row>
    <row r="2723" spans="4:9" x14ac:dyDescent="0.25">
      <c r="D2723" s="14"/>
      <c r="E2723" s="7"/>
      <c r="F2723" s="1"/>
      <c r="H2723" s="14"/>
      <c r="I2723" s="7"/>
    </row>
    <row r="2724" spans="4:9" x14ac:dyDescent="0.25">
      <c r="D2724" s="14"/>
      <c r="E2724" s="7"/>
      <c r="F2724" s="1"/>
      <c r="H2724" s="14"/>
      <c r="I2724" s="7"/>
    </row>
    <row r="2725" spans="4:9" x14ac:dyDescent="0.25">
      <c r="D2725" s="14"/>
      <c r="E2725" s="7"/>
      <c r="F2725" s="1"/>
      <c r="H2725" s="14"/>
      <c r="I2725" s="7"/>
    </row>
    <row r="2726" spans="4:9" x14ac:dyDescent="0.25">
      <c r="D2726" s="14"/>
      <c r="E2726" s="7"/>
      <c r="F2726" s="1"/>
      <c r="H2726" s="14"/>
      <c r="I2726" s="7"/>
    </row>
    <row r="2727" spans="4:9" x14ac:dyDescent="0.25">
      <c r="D2727" s="14"/>
      <c r="E2727" s="7"/>
      <c r="F2727" s="1"/>
      <c r="H2727" s="14"/>
      <c r="I2727" s="7"/>
    </row>
    <row r="2728" spans="4:9" x14ac:dyDescent="0.25">
      <c r="D2728" s="14"/>
      <c r="E2728" s="7"/>
      <c r="F2728" s="1"/>
      <c r="H2728" s="14"/>
      <c r="I2728" s="7"/>
    </row>
    <row r="2729" spans="4:9" x14ac:dyDescent="0.25">
      <c r="D2729" s="14"/>
      <c r="E2729" s="7"/>
      <c r="F2729" s="1"/>
      <c r="H2729" s="14"/>
      <c r="I2729" s="7"/>
    </row>
    <row r="2730" spans="4:9" x14ac:dyDescent="0.25">
      <c r="D2730" s="14"/>
      <c r="E2730" s="7"/>
      <c r="F2730" s="1"/>
      <c r="H2730" s="14"/>
      <c r="I2730" s="7"/>
    </row>
    <row r="2731" spans="4:9" x14ac:dyDescent="0.25">
      <c r="D2731" s="14"/>
      <c r="E2731" s="7"/>
      <c r="F2731" s="1"/>
      <c r="H2731" s="14"/>
      <c r="I2731" s="7"/>
    </row>
    <row r="2732" spans="4:9" x14ac:dyDescent="0.25">
      <c r="D2732" s="14"/>
      <c r="E2732" s="7"/>
      <c r="F2732" s="1"/>
      <c r="H2732" s="14"/>
      <c r="I2732" s="7"/>
    </row>
    <row r="2733" spans="4:9" x14ac:dyDescent="0.25">
      <c r="D2733" s="14"/>
      <c r="E2733" s="7"/>
      <c r="F2733" s="1"/>
      <c r="H2733" s="14"/>
      <c r="I2733" s="7"/>
    </row>
    <row r="2734" spans="4:9" x14ac:dyDescent="0.25">
      <c r="D2734" s="14"/>
      <c r="E2734" s="7"/>
      <c r="F2734" s="1"/>
      <c r="H2734" s="14"/>
      <c r="I2734" s="7"/>
    </row>
    <row r="2735" spans="4:9" x14ac:dyDescent="0.25">
      <c r="D2735" s="14"/>
      <c r="E2735" s="7"/>
      <c r="F2735" s="1"/>
      <c r="H2735" s="14"/>
      <c r="I2735" s="7"/>
    </row>
    <row r="2736" spans="4:9" x14ac:dyDescent="0.25">
      <c r="D2736" s="14"/>
      <c r="E2736" s="7"/>
      <c r="F2736" s="1"/>
      <c r="H2736" s="14"/>
      <c r="I2736" s="7"/>
    </row>
    <row r="2737" spans="4:9" x14ac:dyDescent="0.25">
      <c r="D2737" s="14"/>
      <c r="E2737" s="7"/>
      <c r="F2737" s="1"/>
      <c r="H2737" s="14"/>
      <c r="I2737" s="7"/>
    </row>
    <row r="2738" spans="4:9" x14ac:dyDescent="0.25">
      <c r="D2738" s="14"/>
      <c r="E2738" s="7"/>
      <c r="F2738" s="1"/>
      <c r="H2738" s="14"/>
      <c r="I2738" s="7"/>
    </row>
    <row r="2739" spans="4:9" x14ac:dyDescent="0.25">
      <c r="D2739" s="14"/>
      <c r="E2739" s="7"/>
      <c r="F2739" s="1"/>
      <c r="H2739" s="14"/>
      <c r="I2739" s="7"/>
    </row>
    <row r="2740" spans="4:9" x14ac:dyDescent="0.25">
      <c r="D2740" s="14"/>
      <c r="E2740" s="7"/>
      <c r="F2740" s="1"/>
      <c r="H2740" s="14"/>
      <c r="I2740" s="7"/>
    </row>
    <row r="2741" spans="4:9" x14ac:dyDescent="0.25">
      <c r="D2741" s="14"/>
      <c r="E2741" s="7"/>
      <c r="F2741" s="1"/>
      <c r="H2741" s="14"/>
      <c r="I2741" s="7"/>
    </row>
    <row r="2742" spans="4:9" x14ac:dyDescent="0.25">
      <c r="D2742" s="14"/>
      <c r="E2742" s="7"/>
      <c r="F2742" s="1"/>
      <c r="H2742" s="14"/>
      <c r="I2742" s="7"/>
    </row>
    <row r="2743" spans="4:9" x14ac:dyDescent="0.25">
      <c r="D2743" s="14"/>
      <c r="E2743" s="7"/>
      <c r="F2743" s="1"/>
      <c r="H2743" s="14"/>
      <c r="I2743" s="7"/>
    </row>
    <row r="2744" spans="4:9" x14ac:dyDescent="0.25">
      <c r="D2744" s="14"/>
      <c r="E2744" s="7"/>
      <c r="F2744" s="1"/>
      <c r="H2744" s="14"/>
      <c r="I2744" s="7"/>
    </row>
    <row r="2745" spans="4:9" x14ac:dyDescent="0.25">
      <c r="D2745" s="14"/>
      <c r="E2745" s="7"/>
      <c r="F2745" s="1"/>
      <c r="H2745" s="14"/>
      <c r="I2745" s="7"/>
    </row>
    <row r="2746" spans="4:9" x14ac:dyDescent="0.25">
      <c r="D2746" s="14"/>
      <c r="E2746" s="7"/>
      <c r="F2746" s="1"/>
      <c r="H2746" s="14"/>
      <c r="I2746" s="7"/>
    </row>
    <row r="2747" spans="4:9" x14ac:dyDescent="0.25">
      <c r="D2747" s="14"/>
      <c r="E2747" s="7"/>
      <c r="F2747" s="1"/>
      <c r="H2747" s="14"/>
      <c r="I2747" s="7"/>
    </row>
    <row r="2748" spans="4:9" x14ac:dyDescent="0.25">
      <c r="D2748" s="14"/>
      <c r="E2748" s="7"/>
      <c r="F2748" s="1"/>
      <c r="H2748" s="14"/>
      <c r="I2748" s="7"/>
    </row>
    <row r="2749" spans="4:9" x14ac:dyDescent="0.25">
      <c r="D2749" s="14"/>
      <c r="E2749" s="7"/>
      <c r="F2749" s="1"/>
      <c r="H2749" s="14"/>
      <c r="I2749" s="7"/>
    </row>
    <row r="2750" spans="4:9" x14ac:dyDescent="0.25">
      <c r="D2750" s="14"/>
      <c r="E2750" s="7"/>
      <c r="F2750" s="1"/>
      <c r="H2750" s="14"/>
      <c r="I2750" s="7"/>
    </row>
    <row r="2751" spans="4:9" x14ac:dyDescent="0.25">
      <c r="D2751" s="14"/>
      <c r="E2751" s="7"/>
      <c r="F2751" s="1"/>
      <c r="H2751" s="14"/>
      <c r="I2751" s="7"/>
    </row>
    <row r="2752" spans="4:9" x14ac:dyDescent="0.25">
      <c r="D2752" s="14"/>
      <c r="E2752" s="7"/>
      <c r="F2752" s="1"/>
      <c r="H2752" s="14"/>
      <c r="I2752" s="7"/>
    </row>
    <row r="2753" spans="4:9" x14ac:dyDescent="0.25">
      <c r="D2753" s="14"/>
      <c r="E2753" s="7"/>
      <c r="F2753" s="1"/>
      <c r="H2753" s="14"/>
      <c r="I2753" s="7"/>
    </row>
    <row r="2754" spans="4:9" x14ac:dyDescent="0.25">
      <c r="D2754" s="14"/>
      <c r="E2754" s="7"/>
      <c r="F2754" s="1"/>
      <c r="H2754" s="14"/>
      <c r="I2754" s="7"/>
    </row>
    <row r="2755" spans="4:9" x14ac:dyDescent="0.25">
      <c r="D2755" s="14"/>
      <c r="E2755" s="7"/>
      <c r="F2755" s="1"/>
      <c r="H2755" s="14"/>
      <c r="I2755" s="7"/>
    </row>
    <row r="2756" spans="4:9" x14ac:dyDescent="0.25">
      <c r="D2756" s="14"/>
      <c r="E2756" s="7"/>
      <c r="F2756" s="1"/>
      <c r="H2756" s="14"/>
      <c r="I2756" s="7"/>
    </row>
    <row r="2757" spans="4:9" x14ac:dyDescent="0.25">
      <c r="D2757" s="14"/>
      <c r="E2757" s="7"/>
      <c r="F2757" s="1"/>
      <c r="H2757" s="14"/>
      <c r="I2757" s="7"/>
    </row>
    <row r="2758" spans="4:9" x14ac:dyDescent="0.25">
      <c r="D2758" s="14"/>
      <c r="E2758" s="7"/>
      <c r="F2758" s="1"/>
      <c r="H2758" s="14"/>
      <c r="I2758" s="7"/>
    </row>
    <row r="2759" spans="4:9" x14ac:dyDescent="0.25">
      <c r="D2759" s="14"/>
      <c r="E2759" s="7"/>
      <c r="F2759" s="1"/>
      <c r="H2759" s="14"/>
      <c r="I2759" s="7"/>
    </row>
    <row r="2760" spans="4:9" x14ac:dyDescent="0.25">
      <c r="D2760" s="14"/>
      <c r="E2760" s="7"/>
      <c r="F2760" s="1"/>
      <c r="H2760" s="14"/>
      <c r="I2760" s="7"/>
    </row>
    <row r="2761" spans="4:9" x14ac:dyDescent="0.25">
      <c r="D2761" s="14"/>
      <c r="E2761" s="7"/>
      <c r="F2761" s="1"/>
      <c r="H2761" s="14"/>
      <c r="I2761" s="7"/>
    </row>
    <row r="2762" spans="4:9" x14ac:dyDescent="0.25">
      <c r="D2762" s="14"/>
      <c r="E2762" s="7"/>
      <c r="F2762" s="1"/>
      <c r="H2762" s="14"/>
      <c r="I2762" s="7"/>
    </row>
    <row r="2763" spans="4:9" x14ac:dyDescent="0.25">
      <c r="D2763" s="14"/>
      <c r="E2763" s="7"/>
      <c r="F2763" s="1"/>
      <c r="H2763" s="14"/>
      <c r="I2763" s="7"/>
    </row>
    <row r="2764" spans="4:9" x14ac:dyDescent="0.25">
      <c r="D2764" s="14"/>
      <c r="E2764" s="7"/>
      <c r="F2764" s="1"/>
      <c r="H2764" s="14"/>
      <c r="I2764" s="7"/>
    </row>
    <row r="2765" spans="4:9" x14ac:dyDescent="0.25">
      <c r="D2765" s="14"/>
      <c r="E2765" s="7"/>
      <c r="F2765" s="1"/>
      <c r="H2765" s="14"/>
      <c r="I2765" s="7"/>
    </row>
    <row r="2766" spans="4:9" x14ac:dyDescent="0.25">
      <c r="D2766" s="14"/>
      <c r="E2766" s="7"/>
      <c r="F2766" s="1"/>
      <c r="H2766" s="14"/>
      <c r="I2766" s="7"/>
    </row>
    <row r="2767" spans="4:9" x14ac:dyDescent="0.25">
      <c r="D2767" s="14"/>
      <c r="E2767" s="7"/>
      <c r="F2767" s="1"/>
      <c r="H2767" s="14"/>
      <c r="I2767" s="7"/>
    </row>
    <row r="2768" spans="4:9" x14ac:dyDescent="0.25">
      <c r="D2768" s="14"/>
      <c r="E2768" s="7"/>
      <c r="F2768" s="1"/>
      <c r="H2768" s="14"/>
      <c r="I2768" s="7"/>
    </row>
    <row r="2769" spans="4:9" x14ac:dyDescent="0.25">
      <c r="D2769" s="14"/>
      <c r="E2769" s="7"/>
      <c r="F2769" s="1"/>
      <c r="H2769" s="14"/>
      <c r="I2769" s="7"/>
    </row>
    <row r="2770" spans="4:9" x14ac:dyDescent="0.25">
      <c r="D2770" s="14"/>
      <c r="E2770" s="7"/>
      <c r="F2770" s="1"/>
      <c r="H2770" s="14"/>
      <c r="I2770" s="7"/>
    </row>
    <row r="2771" spans="4:9" x14ac:dyDescent="0.25">
      <c r="D2771" s="14"/>
      <c r="E2771" s="7"/>
      <c r="F2771" s="1"/>
      <c r="H2771" s="14"/>
      <c r="I2771" s="7"/>
    </row>
    <row r="2772" spans="4:9" x14ac:dyDescent="0.25">
      <c r="D2772" s="14"/>
      <c r="E2772" s="7"/>
      <c r="F2772" s="1"/>
      <c r="H2772" s="14"/>
      <c r="I2772" s="7"/>
    </row>
    <row r="2773" spans="4:9" x14ac:dyDescent="0.25">
      <c r="D2773" s="14"/>
      <c r="E2773" s="7"/>
      <c r="F2773" s="1"/>
      <c r="H2773" s="14"/>
      <c r="I2773" s="7"/>
    </row>
    <row r="2774" spans="4:9" x14ac:dyDescent="0.25">
      <c r="D2774" s="14"/>
      <c r="E2774" s="7"/>
      <c r="F2774" s="1"/>
      <c r="H2774" s="14"/>
      <c r="I2774" s="7"/>
    </row>
    <row r="2775" spans="4:9" x14ac:dyDescent="0.25">
      <c r="D2775" s="14"/>
      <c r="E2775" s="7"/>
      <c r="F2775" s="1"/>
      <c r="H2775" s="14"/>
      <c r="I2775" s="7"/>
    </row>
    <row r="2776" spans="4:9" x14ac:dyDescent="0.25">
      <c r="D2776" s="14"/>
      <c r="E2776" s="7"/>
      <c r="F2776" s="1"/>
      <c r="H2776" s="14"/>
      <c r="I2776" s="7"/>
    </row>
    <row r="2777" spans="4:9" x14ac:dyDescent="0.25">
      <c r="D2777" s="14"/>
      <c r="E2777" s="7"/>
      <c r="F2777" s="1"/>
      <c r="H2777" s="14"/>
      <c r="I2777" s="7"/>
    </row>
    <row r="2778" spans="4:9" x14ac:dyDescent="0.25">
      <c r="D2778" s="14"/>
      <c r="E2778" s="7"/>
      <c r="F2778" s="1"/>
      <c r="H2778" s="14"/>
      <c r="I2778" s="7"/>
    </row>
    <row r="2779" spans="4:9" x14ac:dyDescent="0.25">
      <c r="D2779" s="14"/>
      <c r="E2779" s="7"/>
      <c r="F2779" s="1"/>
      <c r="H2779" s="14"/>
      <c r="I2779" s="7"/>
    </row>
    <row r="2780" spans="4:9" x14ac:dyDescent="0.25">
      <c r="D2780" s="14"/>
      <c r="E2780" s="7"/>
      <c r="F2780" s="1"/>
      <c r="H2780" s="14"/>
      <c r="I2780" s="7"/>
    </row>
    <row r="2781" spans="4:9" x14ac:dyDescent="0.25">
      <c r="D2781" s="14"/>
      <c r="E2781" s="7"/>
      <c r="F2781" s="1"/>
      <c r="H2781" s="14"/>
      <c r="I2781" s="7"/>
    </row>
    <row r="2782" spans="4:9" x14ac:dyDescent="0.25">
      <c r="D2782" s="14"/>
      <c r="E2782" s="7"/>
      <c r="F2782" s="1"/>
      <c r="H2782" s="14"/>
      <c r="I2782" s="7"/>
    </row>
    <row r="2783" spans="4:9" x14ac:dyDescent="0.25">
      <c r="D2783" s="14"/>
      <c r="E2783" s="7"/>
      <c r="F2783" s="1"/>
      <c r="H2783" s="14"/>
      <c r="I2783" s="7"/>
    </row>
    <row r="2784" spans="4:9" x14ac:dyDescent="0.25">
      <c r="D2784" s="14"/>
      <c r="E2784" s="7"/>
      <c r="F2784" s="1"/>
      <c r="H2784" s="14"/>
      <c r="I2784" s="7"/>
    </row>
    <row r="2785" spans="4:9" x14ac:dyDescent="0.25">
      <c r="D2785" s="14"/>
      <c r="E2785" s="7"/>
      <c r="F2785" s="1"/>
      <c r="H2785" s="14"/>
      <c r="I2785" s="7"/>
    </row>
    <row r="2786" spans="4:9" x14ac:dyDescent="0.25">
      <c r="D2786" s="14"/>
      <c r="E2786" s="7"/>
      <c r="F2786" s="1"/>
      <c r="H2786" s="14"/>
      <c r="I2786" s="7"/>
    </row>
    <row r="2787" spans="4:9" x14ac:dyDescent="0.25">
      <c r="D2787" s="14"/>
      <c r="E2787" s="7"/>
      <c r="F2787" s="1"/>
      <c r="H2787" s="14"/>
      <c r="I2787" s="7"/>
    </row>
    <row r="2788" spans="4:9" x14ac:dyDescent="0.25">
      <c r="D2788" s="14"/>
      <c r="E2788" s="7"/>
      <c r="F2788" s="1"/>
      <c r="H2788" s="14"/>
      <c r="I2788" s="7"/>
    </row>
    <row r="2789" spans="4:9" x14ac:dyDescent="0.25">
      <c r="D2789" s="14"/>
      <c r="E2789" s="7"/>
      <c r="F2789" s="1"/>
      <c r="H2789" s="14"/>
      <c r="I2789" s="7"/>
    </row>
    <row r="2790" spans="4:9" x14ac:dyDescent="0.25">
      <c r="D2790" s="14"/>
      <c r="E2790" s="7"/>
      <c r="F2790" s="1"/>
      <c r="H2790" s="14"/>
      <c r="I2790" s="7"/>
    </row>
    <row r="2791" spans="4:9" x14ac:dyDescent="0.25">
      <c r="D2791" s="14"/>
      <c r="E2791" s="7"/>
      <c r="F2791" s="1"/>
      <c r="H2791" s="14"/>
      <c r="I2791" s="7"/>
    </row>
    <row r="2792" spans="4:9" x14ac:dyDescent="0.25">
      <c r="D2792" s="14"/>
      <c r="E2792" s="7"/>
      <c r="F2792" s="1"/>
      <c r="H2792" s="14"/>
      <c r="I2792" s="7"/>
    </row>
    <row r="2793" spans="4:9" x14ac:dyDescent="0.25">
      <c r="D2793" s="14"/>
      <c r="E2793" s="7"/>
      <c r="F2793" s="1"/>
      <c r="H2793" s="14"/>
      <c r="I2793" s="7"/>
    </row>
    <row r="2794" spans="4:9" x14ac:dyDescent="0.25">
      <c r="D2794" s="14"/>
      <c r="E2794" s="7"/>
      <c r="F2794" s="1"/>
      <c r="H2794" s="14"/>
      <c r="I2794" s="7"/>
    </row>
    <row r="2795" spans="4:9" x14ac:dyDescent="0.25">
      <c r="D2795" s="14"/>
      <c r="E2795" s="7"/>
      <c r="F2795" s="1"/>
      <c r="H2795" s="14"/>
      <c r="I2795" s="7"/>
    </row>
    <row r="2796" spans="4:9" x14ac:dyDescent="0.25">
      <c r="D2796" s="14"/>
      <c r="E2796" s="7"/>
      <c r="F2796" s="1"/>
      <c r="H2796" s="14"/>
      <c r="I2796" s="7"/>
    </row>
    <row r="2797" spans="4:9" x14ac:dyDescent="0.25">
      <c r="D2797" s="14"/>
      <c r="E2797" s="7"/>
      <c r="F2797" s="1"/>
      <c r="H2797" s="14"/>
      <c r="I2797" s="7"/>
    </row>
    <row r="2798" spans="4:9" x14ac:dyDescent="0.25">
      <c r="D2798" s="14"/>
      <c r="E2798" s="7"/>
      <c r="F2798" s="1"/>
      <c r="H2798" s="14"/>
      <c r="I2798" s="7"/>
    </row>
    <row r="2799" spans="4:9" x14ac:dyDescent="0.25">
      <c r="D2799" s="14"/>
      <c r="E2799" s="7"/>
      <c r="F2799" s="1"/>
      <c r="H2799" s="14"/>
      <c r="I2799" s="7"/>
    </row>
    <row r="2800" spans="4:9" x14ac:dyDescent="0.25">
      <c r="D2800" s="14"/>
      <c r="E2800" s="7"/>
      <c r="F2800" s="1"/>
      <c r="H2800" s="14"/>
      <c r="I2800" s="7"/>
    </row>
    <row r="2801" spans="4:9" x14ac:dyDescent="0.25">
      <c r="D2801" s="14"/>
      <c r="E2801" s="7"/>
      <c r="F2801" s="1"/>
      <c r="H2801" s="14"/>
      <c r="I2801" s="7"/>
    </row>
    <row r="2802" spans="4:9" x14ac:dyDescent="0.25">
      <c r="D2802" s="14"/>
      <c r="E2802" s="7"/>
      <c r="F2802" s="1"/>
      <c r="H2802" s="14"/>
      <c r="I2802" s="7"/>
    </row>
    <row r="2803" spans="4:9" x14ac:dyDescent="0.25">
      <c r="D2803" s="14"/>
      <c r="E2803" s="7"/>
      <c r="F2803" s="1"/>
      <c r="H2803" s="14"/>
      <c r="I2803" s="7"/>
    </row>
    <row r="2804" spans="4:9" x14ac:dyDescent="0.25">
      <c r="D2804" s="14"/>
      <c r="E2804" s="7"/>
      <c r="F2804" s="1"/>
      <c r="H2804" s="14"/>
      <c r="I2804" s="7"/>
    </row>
    <row r="2805" spans="4:9" x14ac:dyDescent="0.25">
      <c r="D2805" s="14"/>
      <c r="E2805" s="7"/>
      <c r="F2805" s="1"/>
      <c r="H2805" s="14"/>
      <c r="I2805" s="7"/>
    </row>
    <row r="2806" spans="4:9" x14ac:dyDescent="0.25">
      <c r="D2806" s="14"/>
      <c r="E2806" s="7"/>
      <c r="F2806" s="1"/>
      <c r="H2806" s="14"/>
      <c r="I2806" s="7"/>
    </row>
    <row r="2807" spans="4:9" x14ac:dyDescent="0.25">
      <c r="D2807" s="14"/>
      <c r="E2807" s="7"/>
      <c r="F2807" s="1"/>
      <c r="H2807" s="14"/>
      <c r="I2807" s="7"/>
    </row>
    <row r="2808" spans="4:9" x14ac:dyDescent="0.25">
      <c r="D2808" s="14"/>
      <c r="E2808" s="7"/>
      <c r="F2808" s="1"/>
      <c r="H2808" s="14"/>
      <c r="I2808" s="7"/>
    </row>
    <row r="2809" spans="4:9" x14ac:dyDescent="0.25">
      <c r="D2809" s="14"/>
      <c r="E2809" s="7"/>
      <c r="F2809" s="1"/>
      <c r="H2809" s="14"/>
      <c r="I2809" s="7"/>
    </row>
    <row r="2810" spans="4:9" x14ac:dyDescent="0.25">
      <c r="D2810" s="14"/>
      <c r="E2810" s="7"/>
      <c r="F2810" s="1"/>
      <c r="H2810" s="14"/>
      <c r="I2810" s="7"/>
    </row>
    <row r="2811" spans="4:9" x14ac:dyDescent="0.25">
      <c r="D2811" s="14"/>
      <c r="E2811" s="7"/>
      <c r="F2811" s="1"/>
      <c r="H2811" s="14"/>
      <c r="I2811" s="7"/>
    </row>
    <row r="2812" spans="4:9" x14ac:dyDescent="0.25">
      <c r="D2812" s="14"/>
      <c r="E2812" s="7"/>
      <c r="F2812" s="1"/>
      <c r="H2812" s="14"/>
      <c r="I2812" s="7"/>
    </row>
    <row r="2813" spans="4:9" x14ac:dyDescent="0.25">
      <c r="D2813" s="14"/>
      <c r="E2813" s="7"/>
      <c r="F2813" s="1"/>
      <c r="H2813" s="14"/>
      <c r="I2813" s="7"/>
    </row>
    <row r="2814" spans="4:9" x14ac:dyDescent="0.25">
      <c r="D2814" s="14"/>
      <c r="E2814" s="7"/>
      <c r="F2814" s="1"/>
      <c r="H2814" s="14"/>
      <c r="I2814" s="7"/>
    </row>
    <row r="2815" spans="4:9" x14ac:dyDescent="0.25">
      <c r="D2815" s="14"/>
      <c r="E2815" s="7"/>
      <c r="F2815" s="1"/>
      <c r="H2815" s="14"/>
      <c r="I2815" s="7"/>
    </row>
    <row r="2816" spans="4:9" x14ac:dyDescent="0.25">
      <c r="D2816" s="14"/>
      <c r="E2816" s="7"/>
      <c r="F2816" s="1"/>
      <c r="H2816" s="14"/>
      <c r="I2816" s="7"/>
    </row>
    <row r="2817" spans="4:9" x14ac:dyDescent="0.25">
      <c r="D2817" s="14"/>
      <c r="E2817" s="7"/>
      <c r="F2817" s="1"/>
      <c r="H2817" s="14"/>
      <c r="I2817" s="7"/>
    </row>
    <row r="2818" spans="4:9" x14ac:dyDescent="0.25">
      <c r="D2818" s="14"/>
      <c r="E2818" s="7"/>
      <c r="F2818" s="1"/>
      <c r="H2818" s="14"/>
      <c r="I2818" s="7"/>
    </row>
    <row r="2819" spans="4:9" x14ac:dyDescent="0.25">
      <c r="D2819" s="14"/>
      <c r="E2819" s="7"/>
      <c r="F2819" s="1"/>
      <c r="H2819" s="14"/>
      <c r="I2819" s="7"/>
    </row>
    <row r="2820" spans="4:9" x14ac:dyDescent="0.25">
      <c r="D2820" s="14"/>
      <c r="E2820" s="7"/>
      <c r="F2820" s="1"/>
      <c r="H2820" s="14"/>
      <c r="I2820" s="7"/>
    </row>
    <row r="2821" spans="4:9" x14ac:dyDescent="0.25">
      <c r="D2821" s="14"/>
      <c r="E2821" s="7"/>
      <c r="F2821" s="1"/>
      <c r="H2821" s="14"/>
      <c r="I2821" s="7"/>
    </row>
    <row r="2822" spans="4:9" x14ac:dyDescent="0.25">
      <c r="D2822" s="14"/>
      <c r="E2822" s="7"/>
      <c r="F2822" s="1"/>
      <c r="H2822" s="14"/>
      <c r="I2822" s="7"/>
    </row>
    <row r="2823" spans="4:9" x14ac:dyDescent="0.25">
      <c r="D2823" s="14"/>
      <c r="E2823" s="7"/>
      <c r="F2823" s="1"/>
      <c r="H2823" s="14"/>
      <c r="I2823" s="7"/>
    </row>
    <row r="2824" spans="4:9" x14ac:dyDescent="0.25">
      <c r="D2824" s="14"/>
      <c r="E2824" s="7"/>
      <c r="F2824" s="1"/>
      <c r="H2824" s="14"/>
      <c r="I2824" s="7"/>
    </row>
    <row r="2825" spans="4:9" x14ac:dyDescent="0.25">
      <c r="D2825" s="14"/>
      <c r="E2825" s="7"/>
      <c r="F2825" s="1"/>
      <c r="H2825" s="14"/>
      <c r="I2825" s="7"/>
    </row>
    <row r="2826" spans="4:9" x14ac:dyDescent="0.25">
      <c r="D2826" s="14"/>
      <c r="E2826" s="7"/>
      <c r="F2826" s="1"/>
      <c r="H2826" s="14"/>
      <c r="I2826" s="7"/>
    </row>
    <row r="2827" spans="4:9" x14ac:dyDescent="0.25">
      <c r="D2827" s="14"/>
      <c r="E2827" s="7"/>
      <c r="F2827" s="1"/>
      <c r="H2827" s="14"/>
      <c r="I2827" s="7"/>
    </row>
    <row r="2828" spans="4:9" x14ac:dyDescent="0.25">
      <c r="D2828" s="14"/>
      <c r="E2828" s="7"/>
      <c r="F2828" s="1"/>
      <c r="H2828" s="14"/>
      <c r="I2828" s="7"/>
    </row>
    <row r="2829" spans="4:9" x14ac:dyDescent="0.25">
      <c r="D2829" s="14"/>
      <c r="E2829" s="7"/>
      <c r="F2829" s="1"/>
      <c r="H2829" s="14"/>
      <c r="I2829" s="7"/>
    </row>
    <row r="2830" spans="4:9" x14ac:dyDescent="0.25">
      <c r="D2830" s="14"/>
      <c r="E2830" s="7"/>
      <c r="F2830" s="1"/>
      <c r="H2830" s="14"/>
      <c r="I2830" s="7"/>
    </row>
    <row r="2831" spans="4:9" x14ac:dyDescent="0.25">
      <c r="D2831" s="14"/>
      <c r="E2831" s="7"/>
      <c r="F2831" s="1"/>
      <c r="H2831" s="14"/>
      <c r="I2831" s="7"/>
    </row>
    <row r="2832" spans="4:9" x14ac:dyDescent="0.25">
      <c r="D2832" s="14"/>
      <c r="E2832" s="7"/>
      <c r="F2832" s="1"/>
      <c r="H2832" s="14"/>
      <c r="I2832" s="7"/>
    </row>
    <row r="2833" spans="4:9" x14ac:dyDescent="0.25">
      <c r="D2833" s="14"/>
      <c r="E2833" s="7"/>
      <c r="F2833" s="1"/>
      <c r="H2833" s="14"/>
      <c r="I2833" s="7"/>
    </row>
    <row r="2834" spans="4:9" x14ac:dyDescent="0.25">
      <c r="D2834" s="14"/>
      <c r="E2834" s="7"/>
      <c r="F2834" s="1"/>
      <c r="H2834" s="14"/>
      <c r="I2834" s="7"/>
    </row>
    <row r="2835" spans="4:9" x14ac:dyDescent="0.25">
      <c r="D2835" s="14"/>
      <c r="E2835" s="7"/>
      <c r="F2835" s="1"/>
      <c r="H2835" s="14"/>
      <c r="I2835" s="7"/>
    </row>
    <row r="2836" spans="4:9" x14ac:dyDescent="0.25">
      <c r="D2836" s="14"/>
      <c r="E2836" s="7"/>
      <c r="F2836" s="1"/>
      <c r="H2836" s="14"/>
      <c r="I2836" s="7"/>
    </row>
    <row r="2837" spans="4:9" x14ac:dyDescent="0.25">
      <c r="D2837" s="14"/>
      <c r="E2837" s="7"/>
      <c r="F2837" s="1"/>
      <c r="H2837" s="14"/>
      <c r="I2837" s="7"/>
    </row>
    <row r="2838" spans="4:9" x14ac:dyDescent="0.25">
      <c r="D2838" s="14"/>
      <c r="E2838" s="7"/>
      <c r="F2838" s="1"/>
      <c r="H2838" s="14"/>
      <c r="I2838" s="7"/>
    </row>
    <row r="2839" spans="4:9" x14ac:dyDescent="0.25">
      <c r="D2839" s="14"/>
      <c r="E2839" s="7"/>
      <c r="F2839" s="1"/>
      <c r="H2839" s="14"/>
      <c r="I2839" s="7"/>
    </row>
    <row r="2840" spans="4:9" x14ac:dyDescent="0.25">
      <c r="D2840" s="14"/>
      <c r="E2840" s="7"/>
      <c r="F2840" s="1"/>
      <c r="H2840" s="14"/>
      <c r="I2840" s="7"/>
    </row>
    <row r="2841" spans="4:9" x14ac:dyDescent="0.25">
      <c r="D2841" s="14"/>
      <c r="E2841" s="7"/>
      <c r="F2841" s="1"/>
      <c r="H2841" s="14"/>
      <c r="I2841" s="7"/>
    </row>
    <row r="2842" spans="4:9" x14ac:dyDescent="0.25">
      <c r="D2842" s="14"/>
      <c r="E2842" s="7"/>
      <c r="F2842" s="1"/>
      <c r="H2842" s="14"/>
      <c r="I2842" s="7"/>
    </row>
    <row r="2843" spans="4:9" x14ac:dyDescent="0.25">
      <c r="D2843" s="14"/>
      <c r="E2843" s="7"/>
      <c r="F2843" s="1"/>
      <c r="H2843" s="14"/>
      <c r="I2843" s="7"/>
    </row>
    <row r="2844" spans="4:9" x14ac:dyDescent="0.25">
      <c r="D2844" s="14"/>
      <c r="E2844" s="7"/>
      <c r="F2844" s="1"/>
      <c r="H2844" s="14"/>
      <c r="I2844" s="7"/>
    </row>
    <row r="2845" spans="4:9" x14ac:dyDescent="0.25">
      <c r="D2845" s="14"/>
      <c r="E2845" s="7"/>
      <c r="F2845" s="1"/>
      <c r="H2845" s="14"/>
      <c r="I2845" s="7"/>
    </row>
    <row r="2846" spans="4:9" x14ac:dyDescent="0.25">
      <c r="D2846" s="14"/>
      <c r="E2846" s="7"/>
      <c r="F2846" s="1"/>
      <c r="H2846" s="14"/>
      <c r="I2846" s="7"/>
    </row>
    <row r="2847" spans="4:9" x14ac:dyDescent="0.25">
      <c r="D2847" s="14"/>
      <c r="E2847" s="7"/>
      <c r="F2847" s="1"/>
      <c r="H2847" s="14"/>
      <c r="I2847" s="7"/>
    </row>
    <row r="2848" spans="4:9" x14ac:dyDescent="0.25">
      <c r="D2848" s="14"/>
      <c r="E2848" s="7"/>
      <c r="F2848" s="1"/>
      <c r="H2848" s="14"/>
      <c r="I2848" s="7"/>
    </row>
    <row r="2849" spans="4:9" x14ac:dyDescent="0.25">
      <c r="D2849" s="14"/>
      <c r="E2849" s="7"/>
      <c r="F2849" s="1"/>
      <c r="H2849" s="14"/>
      <c r="I2849" s="7"/>
    </row>
    <row r="2850" spans="4:9" x14ac:dyDescent="0.25">
      <c r="D2850" s="14"/>
      <c r="E2850" s="7"/>
      <c r="F2850" s="1"/>
      <c r="H2850" s="14"/>
      <c r="I2850" s="7"/>
    </row>
    <row r="2851" spans="4:9" x14ac:dyDescent="0.25">
      <c r="D2851" s="14"/>
      <c r="E2851" s="7"/>
      <c r="F2851" s="1"/>
      <c r="H2851" s="14"/>
      <c r="I2851" s="7"/>
    </row>
    <row r="2852" spans="4:9" x14ac:dyDescent="0.25">
      <c r="D2852" s="14"/>
      <c r="E2852" s="7"/>
      <c r="F2852" s="1"/>
      <c r="H2852" s="14"/>
      <c r="I2852" s="7"/>
    </row>
    <row r="2853" spans="4:9" x14ac:dyDescent="0.25">
      <c r="D2853" s="14"/>
      <c r="E2853" s="7"/>
      <c r="F2853" s="1"/>
      <c r="H2853" s="14"/>
      <c r="I2853" s="7"/>
    </row>
    <row r="2854" spans="4:9" x14ac:dyDescent="0.25">
      <c r="D2854" s="14"/>
      <c r="E2854" s="7"/>
      <c r="F2854" s="1"/>
      <c r="H2854" s="14"/>
      <c r="I2854" s="7"/>
    </row>
    <row r="2855" spans="4:9" x14ac:dyDescent="0.25">
      <c r="D2855" s="14"/>
      <c r="E2855" s="7"/>
      <c r="F2855" s="1"/>
      <c r="H2855" s="14"/>
      <c r="I2855" s="7"/>
    </row>
    <row r="2856" spans="4:9" x14ac:dyDescent="0.25">
      <c r="D2856" s="14"/>
      <c r="E2856" s="7"/>
      <c r="F2856" s="1"/>
      <c r="H2856" s="14"/>
      <c r="I2856" s="7"/>
    </row>
    <row r="2857" spans="4:9" x14ac:dyDescent="0.25">
      <c r="D2857" s="14"/>
      <c r="E2857" s="7"/>
      <c r="F2857" s="1"/>
      <c r="H2857" s="14"/>
      <c r="I2857" s="7"/>
    </row>
    <row r="2858" spans="4:9" x14ac:dyDescent="0.25">
      <c r="D2858" s="14"/>
      <c r="E2858" s="7"/>
      <c r="F2858" s="1"/>
      <c r="H2858" s="14"/>
      <c r="I2858" s="7"/>
    </row>
    <row r="2859" spans="4:9" x14ac:dyDescent="0.25">
      <c r="D2859" s="14"/>
      <c r="E2859" s="7"/>
      <c r="F2859" s="1"/>
      <c r="H2859" s="14"/>
      <c r="I2859" s="7"/>
    </row>
    <row r="2860" spans="4:9" x14ac:dyDescent="0.25">
      <c r="D2860" s="14"/>
      <c r="E2860" s="7"/>
      <c r="F2860" s="1"/>
      <c r="H2860" s="14"/>
      <c r="I2860" s="7"/>
    </row>
    <row r="2861" spans="4:9" x14ac:dyDescent="0.25">
      <c r="D2861" s="14"/>
      <c r="E2861" s="7"/>
      <c r="F2861" s="1"/>
      <c r="H2861" s="14"/>
      <c r="I2861" s="7"/>
    </row>
    <row r="2862" spans="4:9" x14ac:dyDescent="0.25">
      <c r="D2862" s="14"/>
      <c r="E2862" s="7"/>
      <c r="F2862" s="1"/>
      <c r="H2862" s="14"/>
      <c r="I2862" s="7"/>
    </row>
    <row r="2863" spans="4:9" x14ac:dyDescent="0.25">
      <c r="D2863" s="14"/>
      <c r="E2863" s="7"/>
      <c r="F2863" s="1"/>
      <c r="H2863" s="14"/>
      <c r="I2863" s="7"/>
    </row>
    <row r="2864" spans="4:9" x14ac:dyDescent="0.25">
      <c r="D2864" s="14"/>
      <c r="E2864" s="7"/>
      <c r="F2864" s="1"/>
      <c r="H2864" s="14"/>
      <c r="I2864" s="7"/>
    </row>
    <row r="2865" spans="4:9" x14ac:dyDescent="0.25">
      <c r="D2865" s="14"/>
      <c r="E2865" s="7"/>
      <c r="F2865" s="1"/>
      <c r="H2865" s="14"/>
      <c r="I2865" s="7"/>
    </row>
    <row r="2866" spans="4:9" x14ac:dyDescent="0.25">
      <c r="D2866" s="14"/>
      <c r="E2866" s="7"/>
      <c r="F2866" s="1"/>
      <c r="H2866" s="14"/>
      <c r="I2866" s="7"/>
    </row>
    <row r="2867" spans="4:9" x14ac:dyDescent="0.25">
      <c r="D2867" s="14"/>
      <c r="E2867" s="7"/>
      <c r="F2867" s="1"/>
      <c r="H2867" s="14"/>
      <c r="I2867" s="7"/>
    </row>
    <row r="2868" spans="4:9" x14ac:dyDescent="0.25">
      <c r="D2868" s="14"/>
      <c r="E2868" s="7"/>
      <c r="F2868" s="1"/>
      <c r="H2868" s="14"/>
      <c r="I2868" s="7"/>
    </row>
    <row r="2869" spans="4:9" x14ac:dyDescent="0.25">
      <c r="D2869" s="14"/>
      <c r="E2869" s="7"/>
      <c r="F2869" s="1"/>
      <c r="H2869" s="14"/>
      <c r="I2869" s="7"/>
    </row>
    <row r="2870" spans="4:9" x14ac:dyDescent="0.25">
      <c r="D2870" s="14"/>
      <c r="E2870" s="7"/>
      <c r="F2870" s="1"/>
      <c r="H2870" s="14"/>
      <c r="I2870" s="7"/>
    </row>
    <row r="2871" spans="4:9" x14ac:dyDescent="0.25">
      <c r="D2871" s="14"/>
      <c r="E2871" s="7"/>
      <c r="F2871" s="1"/>
      <c r="H2871" s="14"/>
      <c r="I2871" s="7"/>
    </row>
    <row r="2872" spans="4:9" x14ac:dyDescent="0.25">
      <c r="D2872" s="14"/>
      <c r="E2872" s="7"/>
      <c r="F2872" s="1"/>
      <c r="H2872" s="14"/>
      <c r="I2872" s="7"/>
    </row>
    <row r="2873" spans="4:9" x14ac:dyDescent="0.25">
      <c r="D2873" s="14"/>
      <c r="E2873" s="7"/>
      <c r="F2873" s="1"/>
      <c r="H2873" s="14"/>
      <c r="I2873" s="7"/>
    </row>
    <row r="2874" spans="4:9" x14ac:dyDescent="0.25">
      <c r="D2874" s="14"/>
      <c r="E2874" s="7"/>
      <c r="F2874" s="1"/>
      <c r="H2874" s="14"/>
      <c r="I2874" s="7"/>
    </row>
    <row r="2875" spans="4:9" x14ac:dyDescent="0.25">
      <c r="D2875" s="14"/>
      <c r="E2875" s="7"/>
      <c r="F2875" s="1"/>
      <c r="H2875" s="14"/>
      <c r="I2875" s="7"/>
    </row>
    <row r="2876" spans="4:9" x14ac:dyDescent="0.25">
      <c r="D2876" s="14"/>
      <c r="E2876" s="7"/>
      <c r="F2876" s="1"/>
      <c r="H2876" s="14"/>
      <c r="I2876" s="7"/>
    </row>
    <row r="2877" spans="4:9" x14ac:dyDescent="0.25">
      <c r="D2877" s="14"/>
      <c r="E2877" s="7"/>
      <c r="F2877" s="1"/>
      <c r="H2877" s="14"/>
      <c r="I2877" s="7"/>
    </row>
    <row r="2878" spans="4:9" x14ac:dyDescent="0.25">
      <c r="D2878" s="14"/>
      <c r="E2878" s="7"/>
      <c r="F2878" s="1"/>
      <c r="H2878" s="14"/>
      <c r="I2878" s="7"/>
    </row>
    <row r="2879" spans="4:9" x14ac:dyDescent="0.25">
      <c r="D2879" s="14"/>
      <c r="E2879" s="7"/>
      <c r="F2879" s="1"/>
      <c r="H2879" s="14"/>
      <c r="I2879" s="7"/>
    </row>
    <row r="2880" spans="4:9" x14ac:dyDescent="0.25">
      <c r="D2880" s="14"/>
      <c r="E2880" s="7"/>
      <c r="F2880" s="1"/>
      <c r="H2880" s="14"/>
      <c r="I2880" s="7"/>
    </row>
    <row r="2881" spans="4:9" x14ac:dyDescent="0.25">
      <c r="D2881" s="14"/>
      <c r="E2881" s="7"/>
      <c r="F2881" s="1"/>
      <c r="H2881" s="14"/>
      <c r="I2881" s="7"/>
    </row>
    <row r="2882" spans="4:9" x14ac:dyDescent="0.25">
      <c r="D2882" s="14"/>
      <c r="E2882" s="7"/>
      <c r="F2882" s="1"/>
      <c r="H2882" s="14"/>
      <c r="I2882" s="7"/>
    </row>
    <row r="2883" spans="4:9" x14ac:dyDescent="0.25">
      <c r="D2883" s="14"/>
      <c r="E2883" s="7"/>
      <c r="F2883" s="1"/>
      <c r="H2883" s="14"/>
      <c r="I2883" s="7"/>
    </row>
    <row r="2884" spans="4:9" x14ac:dyDescent="0.25">
      <c r="D2884" s="14"/>
      <c r="E2884" s="7"/>
      <c r="F2884" s="1"/>
      <c r="H2884" s="14"/>
      <c r="I2884" s="7"/>
    </row>
    <row r="2885" spans="4:9" x14ac:dyDescent="0.25">
      <c r="D2885" s="14"/>
      <c r="E2885" s="7"/>
      <c r="F2885" s="1"/>
      <c r="H2885" s="14"/>
      <c r="I2885" s="7"/>
    </row>
    <row r="2886" spans="4:9" x14ac:dyDescent="0.25">
      <c r="D2886" s="14"/>
      <c r="E2886" s="7"/>
      <c r="F2886" s="1"/>
      <c r="H2886" s="14"/>
      <c r="I2886" s="7"/>
    </row>
    <row r="2887" spans="4:9" x14ac:dyDescent="0.25">
      <c r="D2887" s="14"/>
      <c r="E2887" s="7"/>
      <c r="F2887" s="1"/>
      <c r="H2887" s="14"/>
      <c r="I2887" s="7"/>
    </row>
    <row r="2888" spans="4:9" x14ac:dyDescent="0.25">
      <c r="D2888" s="14"/>
      <c r="E2888" s="7"/>
      <c r="F2888" s="1"/>
      <c r="H2888" s="14"/>
      <c r="I2888" s="7"/>
    </row>
    <row r="2889" spans="4:9" x14ac:dyDescent="0.25">
      <c r="D2889" s="14"/>
      <c r="E2889" s="7"/>
      <c r="F2889" s="1"/>
      <c r="H2889" s="14"/>
      <c r="I2889" s="7"/>
    </row>
    <row r="2890" spans="4:9" x14ac:dyDescent="0.25">
      <c r="D2890" s="14"/>
      <c r="E2890" s="7"/>
      <c r="F2890" s="1"/>
      <c r="H2890" s="14"/>
      <c r="I2890" s="7"/>
    </row>
    <row r="2891" spans="4:9" x14ac:dyDescent="0.25">
      <c r="D2891" s="14"/>
      <c r="E2891" s="7"/>
      <c r="F2891" s="1"/>
      <c r="H2891" s="14"/>
      <c r="I2891" s="7"/>
    </row>
    <row r="2892" spans="4:9" x14ac:dyDescent="0.25">
      <c r="D2892" s="14"/>
      <c r="E2892" s="7"/>
      <c r="F2892" s="1"/>
      <c r="H2892" s="14"/>
      <c r="I2892" s="7"/>
    </row>
    <row r="2893" spans="4:9" x14ac:dyDescent="0.25">
      <c r="D2893" s="14"/>
      <c r="E2893" s="7"/>
      <c r="F2893" s="1"/>
      <c r="H2893" s="14"/>
      <c r="I2893" s="7"/>
    </row>
    <row r="2894" spans="4:9" x14ac:dyDescent="0.25">
      <c r="D2894" s="14"/>
      <c r="E2894" s="7"/>
      <c r="F2894" s="1"/>
      <c r="H2894" s="14"/>
      <c r="I2894" s="7"/>
    </row>
    <row r="2895" spans="4:9" x14ac:dyDescent="0.25">
      <c r="D2895" s="14"/>
      <c r="E2895" s="7"/>
      <c r="F2895" s="1"/>
      <c r="H2895" s="14"/>
      <c r="I2895" s="7"/>
    </row>
    <row r="2896" spans="4:9" x14ac:dyDescent="0.25">
      <c r="D2896" s="14"/>
      <c r="E2896" s="7"/>
      <c r="F2896" s="1"/>
      <c r="H2896" s="14"/>
      <c r="I2896" s="7"/>
    </row>
    <row r="2897" spans="4:9" x14ac:dyDescent="0.25">
      <c r="D2897" s="14"/>
      <c r="E2897" s="7"/>
      <c r="F2897" s="1"/>
      <c r="H2897" s="14"/>
      <c r="I2897" s="7"/>
    </row>
    <row r="2898" spans="4:9" x14ac:dyDescent="0.25">
      <c r="D2898" s="14"/>
      <c r="E2898" s="7"/>
      <c r="F2898" s="1"/>
      <c r="H2898" s="14"/>
      <c r="I2898" s="7"/>
    </row>
    <row r="2899" spans="4:9" x14ac:dyDescent="0.25">
      <c r="D2899" s="14"/>
      <c r="E2899" s="7"/>
      <c r="F2899" s="1"/>
      <c r="H2899" s="14"/>
      <c r="I2899" s="7"/>
    </row>
    <row r="2900" spans="4:9" x14ac:dyDescent="0.25">
      <c r="D2900" s="14"/>
      <c r="E2900" s="7"/>
      <c r="F2900" s="1"/>
      <c r="H2900" s="14"/>
      <c r="I2900" s="7"/>
    </row>
    <row r="2901" spans="4:9" x14ac:dyDescent="0.25">
      <c r="D2901" s="14"/>
      <c r="E2901" s="7"/>
      <c r="F2901" s="1"/>
      <c r="H2901" s="14"/>
      <c r="I2901" s="7"/>
    </row>
    <row r="2902" spans="4:9" x14ac:dyDescent="0.25">
      <c r="D2902" s="14"/>
      <c r="E2902" s="7"/>
      <c r="F2902" s="1"/>
      <c r="H2902" s="14"/>
      <c r="I2902" s="7"/>
    </row>
    <row r="2903" spans="4:9" x14ac:dyDescent="0.25">
      <c r="D2903" s="14"/>
      <c r="E2903" s="7"/>
      <c r="F2903" s="1"/>
      <c r="H2903" s="14"/>
      <c r="I2903" s="7"/>
    </row>
    <row r="2904" spans="4:9" x14ac:dyDescent="0.25">
      <c r="D2904" s="14"/>
      <c r="E2904" s="7"/>
      <c r="F2904" s="1"/>
      <c r="H2904" s="14"/>
      <c r="I2904" s="7"/>
    </row>
    <row r="2905" spans="4:9" x14ac:dyDescent="0.25">
      <c r="D2905" s="14"/>
      <c r="E2905" s="7"/>
      <c r="F2905" s="1"/>
      <c r="H2905" s="14"/>
      <c r="I2905" s="7"/>
    </row>
    <row r="2906" spans="4:9" x14ac:dyDescent="0.25">
      <c r="D2906" s="14"/>
      <c r="E2906" s="7"/>
      <c r="F2906" s="1"/>
      <c r="H2906" s="14"/>
      <c r="I2906" s="7"/>
    </row>
    <row r="2907" spans="4:9" x14ac:dyDescent="0.25">
      <c r="D2907" s="14"/>
      <c r="E2907" s="7"/>
      <c r="F2907" s="1"/>
      <c r="H2907" s="14"/>
      <c r="I2907" s="7"/>
    </row>
    <row r="2908" spans="4:9" x14ac:dyDescent="0.25">
      <c r="D2908" s="14"/>
      <c r="E2908" s="7"/>
      <c r="F2908" s="1"/>
      <c r="H2908" s="14"/>
      <c r="I2908" s="7"/>
    </row>
    <row r="2909" spans="4:9" x14ac:dyDescent="0.25">
      <c r="D2909" s="14"/>
      <c r="E2909" s="7"/>
      <c r="F2909" s="1"/>
      <c r="H2909" s="14"/>
      <c r="I2909" s="7"/>
    </row>
    <row r="2910" spans="4:9" x14ac:dyDescent="0.25">
      <c r="D2910" s="14"/>
      <c r="E2910" s="7"/>
      <c r="F2910" s="1"/>
      <c r="H2910" s="14"/>
      <c r="I2910" s="7"/>
    </row>
    <row r="2911" spans="4:9" x14ac:dyDescent="0.25">
      <c r="D2911" s="14"/>
      <c r="E2911" s="7"/>
      <c r="F2911" s="1"/>
      <c r="H2911" s="14"/>
      <c r="I2911" s="7"/>
    </row>
    <row r="2912" spans="4:9" x14ac:dyDescent="0.25">
      <c r="D2912" s="14"/>
      <c r="E2912" s="7"/>
      <c r="F2912" s="1"/>
      <c r="H2912" s="14"/>
      <c r="I2912" s="7"/>
    </row>
    <row r="2913" spans="4:9" x14ac:dyDescent="0.25">
      <c r="D2913" s="14"/>
      <c r="E2913" s="7"/>
      <c r="F2913" s="1"/>
      <c r="H2913" s="14"/>
      <c r="I2913" s="7"/>
    </row>
    <row r="2914" spans="4:9" x14ac:dyDescent="0.25">
      <c r="D2914" s="14"/>
      <c r="E2914" s="7"/>
      <c r="F2914" s="1"/>
      <c r="H2914" s="14"/>
      <c r="I2914" s="7"/>
    </row>
    <row r="2915" spans="4:9" x14ac:dyDescent="0.25">
      <c r="D2915" s="14"/>
      <c r="E2915" s="7"/>
      <c r="F2915" s="1"/>
      <c r="H2915" s="14"/>
      <c r="I2915" s="7"/>
    </row>
    <row r="2916" spans="4:9" x14ac:dyDescent="0.25">
      <c r="D2916" s="14"/>
      <c r="E2916" s="7"/>
      <c r="F2916" s="1"/>
      <c r="H2916" s="14"/>
      <c r="I2916" s="7"/>
    </row>
    <row r="2917" spans="4:9" x14ac:dyDescent="0.25">
      <c r="D2917" s="14"/>
      <c r="E2917" s="7"/>
      <c r="F2917" s="1"/>
      <c r="H2917" s="14"/>
      <c r="I2917" s="7"/>
    </row>
    <row r="2918" spans="4:9" x14ac:dyDescent="0.25">
      <c r="D2918" s="14"/>
      <c r="E2918" s="7"/>
      <c r="F2918" s="1"/>
      <c r="H2918" s="14"/>
      <c r="I2918" s="7"/>
    </row>
    <row r="2919" spans="4:9" x14ac:dyDescent="0.25">
      <c r="D2919" s="14"/>
      <c r="E2919" s="7"/>
      <c r="F2919" s="1"/>
      <c r="H2919" s="14"/>
      <c r="I2919" s="7"/>
    </row>
    <row r="2920" spans="4:9" x14ac:dyDescent="0.25">
      <c r="D2920" s="14"/>
      <c r="E2920" s="7"/>
      <c r="F2920" s="1"/>
      <c r="H2920" s="14"/>
      <c r="I2920" s="7"/>
    </row>
    <row r="2921" spans="4:9" x14ac:dyDescent="0.25">
      <c r="D2921" s="14"/>
      <c r="E2921" s="7"/>
      <c r="F2921" s="1"/>
      <c r="H2921" s="14"/>
      <c r="I2921" s="7"/>
    </row>
    <row r="2922" spans="4:9" x14ac:dyDescent="0.25">
      <c r="D2922" s="14"/>
      <c r="E2922" s="7"/>
      <c r="F2922" s="1"/>
      <c r="H2922" s="14"/>
      <c r="I2922" s="7"/>
    </row>
    <row r="2923" spans="4:9" x14ac:dyDescent="0.25">
      <c r="D2923" s="14"/>
      <c r="E2923" s="7"/>
      <c r="F2923" s="1"/>
      <c r="H2923" s="14"/>
      <c r="I2923" s="7"/>
    </row>
    <row r="2924" spans="4:9" x14ac:dyDescent="0.25">
      <c r="D2924" s="14"/>
      <c r="E2924" s="7"/>
      <c r="F2924" s="1"/>
      <c r="H2924" s="14"/>
      <c r="I2924" s="7"/>
    </row>
    <row r="2925" spans="4:9" x14ac:dyDescent="0.25">
      <c r="D2925" s="14"/>
      <c r="E2925" s="7"/>
      <c r="F2925" s="1"/>
      <c r="H2925" s="14"/>
      <c r="I2925" s="7"/>
    </row>
    <row r="2926" spans="4:9" x14ac:dyDescent="0.25">
      <c r="D2926" s="14"/>
      <c r="E2926" s="7"/>
      <c r="F2926" s="1"/>
      <c r="H2926" s="14"/>
      <c r="I2926" s="7"/>
    </row>
    <row r="2927" spans="4:9" x14ac:dyDescent="0.25">
      <c r="D2927" s="14"/>
      <c r="E2927" s="7"/>
      <c r="F2927" s="1"/>
      <c r="H2927" s="14"/>
      <c r="I2927" s="7"/>
    </row>
    <row r="2928" spans="4:9" x14ac:dyDescent="0.25">
      <c r="D2928" s="14"/>
      <c r="E2928" s="7"/>
      <c r="F2928" s="1"/>
      <c r="H2928" s="14"/>
      <c r="I2928" s="7"/>
    </row>
    <row r="2929" spans="4:9" x14ac:dyDescent="0.25">
      <c r="D2929" s="14"/>
      <c r="E2929" s="7"/>
      <c r="F2929" s="1"/>
      <c r="H2929" s="14"/>
      <c r="I2929" s="7"/>
    </row>
    <row r="2930" spans="4:9" x14ac:dyDescent="0.25">
      <c r="D2930" s="14"/>
      <c r="E2930" s="7"/>
      <c r="F2930" s="1"/>
      <c r="H2930" s="14"/>
      <c r="I2930" s="7"/>
    </row>
    <row r="2931" spans="4:9" x14ac:dyDescent="0.25">
      <c r="D2931" s="14"/>
      <c r="E2931" s="7"/>
      <c r="F2931" s="1"/>
      <c r="H2931" s="14"/>
      <c r="I2931" s="7"/>
    </row>
    <row r="2932" spans="4:9" x14ac:dyDescent="0.25">
      <c r="D2932" s="14"/>
      <c r="E2932" s="7"/>
      <c r="F2932" s="1"/>
      <c r="H2932" s="14"/>
      <c r="I2932" s="7"/>
    </row>
    <row r="2933" spans="4:9" x14ac:dyDescent="0.25">
      <c r="D2933" s="14"/>
      <c r="E2933" s="7"/>
      <c r="F2933" s="1"/>
      <c r="H2933" s="14"/>
      <c r="I2933" s="7"/>
    </row>
    <row r="2934" spans="4:9" x14ac:dyDescent="0.25">
      <c r="D2934" s="14"/>
      <c r="E2934" s="7"/>
      <c r="F2934" s="1"/>
      <c r="H2934" s="14"/>
      <c r="I2934" s="7"/>
    </row>
    <row r="2935" spans="4:9" x14ac:dyDescent="0.25">
      <c r="D2935" s="14"/>
      <c r="E2935" s="7"/>
      <c r="F2935" s="1"/>
      <c r="H2935" s="14"/>
      <c r="I2935" s="7"/>
    </row>
    <row r="2936" spans="4:9" x14ac:dyDescent="0.25">
      <c r="D2936" s="14"/>
      <c r="E2936" s="7"/>
      <c r="F2936" s="1"/>
      <c r="H2936" s="14"/>
      <c r="I2936" s="7"/>
    </row>
    <row r="2937" spans="4:9" x14ac:dyDescent="0.25">
      <c r="D2937" s="14"/>
      <c r="E2937" s="7"/>
      <c r="F2937" s="1"/>
      <c r="H2937" s="14"/>
      <c r="I2937" s="7"/>
    </row>
    <row r="2938" spans="4:9" x14ac:dyDescent="0.25">
      <c r="D2938" s="14"/>
      <c r="E2938" s="7"/>
      <c r="F2938" s="1"/>
      <c r="H2938" s="14"/>
      <c r="I2938" s="7"/>
    </row>
    <row r="2939" spans="4:9" x14ac:dyDescent="0.25">
      <c r="D2939" s="14"/>
      <c r="E2939" s="7"/>
      <c r="F2939" s="1"/>
      <c r="H2939" s="14"/>
      <c r="I2939" s="7"/>
    </row>
    <row r="2940" spans="4:9" x14ac:dyDescent="0.25">
      <c r="D2940" s="14"/>
      <c r="E2940" s="7"/>
      <c r="F2940" s="1"/>
      <c r="H2940" s="14"/>
      <c r="I2940" s="7"/>
    </row>
    <row r="2941" spans="4:9" x14ac:dyDescent="0.25">
      <c r="D2941" s="14"/>
      <c r="E2941" s="7"/>
      <c r="F2941" s="1"/>
      <c r="H2941" s="14"/>
      <c r="I2941" s="7"/>
    </row>
    <row r="2942" spans="4:9" x14ac:dyDescent="0.25">
      <c r="D2942" s="14"/>
      <c r="E2942" s="7"/>
      <c r="F2942" s="1"/>
      <c r="H2942" s="14"/>
      <c r="I2942" s="7"/>
    </row>
    <row r="2943" spans="4:9" x14ac:dyDescent="0.25">
      <c r="D2943" s="14"/>
      <c r="E2943" s="7"/>
      <c r="F2943" s="1"/>
      <c r="H2943" s="14"/>
      <c r="I2943" s="7"/>
    </row>
    <row r="2944" spans="4:9" x14ac:dyDescent="0.25">
      <c r="D2944" s="14"/>
      <c r="E2944" s="7"/>
      <c r="F2944" s="1"/>
      <c r="H2944" s="14"/>
      <c r="I2944" s="7"/>
    </row>
    <row r="2945" spans="4:9" x14ac:dyDescent="0.25">
      <c r="D2945" s="14"/>
      <c r="E2945" s="7"/>
      <c r="F2945" s="1"/>
      <c r="H2945" s="14"/>
      <c r="I2945" s="7"/>
    </row>
    <row r="2946" spans="4:9" x14ac:dyDescent="0.25">
      <c r="D2946" s="14"/>
      <c r="E2946" s="7"/>
      <c r="F2946" s="1"/>
      <c r="H2946" s="14"/>
      <c r="I2946" s="7"/>
    </row>
    <row r="2947" spans="4:9" x14ac:dyDescent="0.25">
      <c r="D2947" s="14"/>
      <c r="E2947" s="7"/>
      <c r="F2947" s="1"/>
      <c r="H2947" s="14"/>
      <c r="I2947" s="7"/>
    </row>
    <row r="2948" spans="4:9" x14ac:dyDescent="0.25">
      <c r="D2948" s="14"/>
      <c r="E2948" s="7"/>
      <c r="F2948" s="1"/>
      <c r="H2948" s="14"/>
      <c r="I2948" s="7"/>
    </row>
    <row r="2949" spans="4:9" x14ac:dyDescent="0.25">
      <c r="D2949" s="14"/>
      <c r="E2949" s="7"/>
      <c r="F2949" s="1"/>
      <c r="H2949" s="14"/>
      <c r="I2949" s="7"/>
    </row>
    <row r="2950" spans="4:9" x14ac:dyDescent="0.25">
      <c r="D2950" s="14"/>
      <c r="E2950" s="7"/>
      <c r="F2950" s="1"/>
      <c r="H2950" s="14"/>
      <c r="I2950" s="7"/>
    </row>
    <row r="2951" spans="4:9" x14ac:dyDescent="0.25">
      <c r="D2951" s="14"/>
      <c r="E2951" s="7"/>
      <c r="F2951" s="1"/>
      <c r="H2951" s="14"/>
      <c r="I2951" s="7"/>
    </row>
    <row r="2952" spans="4:9" x14ac:dyDescent="0.25">
      <c r="D2952" s="14"/>
      <c r="E2952" s="7"/>
      <c r="F2952" s="1"/>
      <c r="H2952" s="14"/>
      <c r="I2952" s="7"/>
    </row>
    <row r="2953" spans="4:9" x14ac:dyDescent="0.25">
      <c r="D2953" s="14"/>
      <c r="E2953" s="7"/>
      <c r="F2953" s="1"/>
      <c r="H2953" s="14"/>
      <c r="I2953" s="7"/>
    </row>
    <row r="2954" spans="4:9" x14ac:dyDescent="0.25">
      <c r="D2954" s="14"/>
      <c r="E2954" s="7"/>
      <c r="F2954" s="1"/>
      <c r="H2954" s="14"/>
      <c r="I2954" s="7"/>
    </row>
    <row r="2955" spans="4:9" x14ac:dyDescent="0.25">
      <c r="D2955" s="14"/>
      <c r="E2955" s="7"/>
      <c r="F2955" s="1"/>
      <c r="H2955" s="14"/>
      <c r="I2955" s="7"/>
    </row>
    <row r="2956" spans="4:9" x14ac:dyDescent="0.25">
      <c r="D2956" s="14"/>
      <c r="E2956" s="7"/>
      <c r="F2956" s="1"/>
      <c r="H2956" s="14"/>
      <c r="I2956" s="7"/>
    </row>
    <row r="2957" spans="4:9" x14ac:dyDescent="0.25">
      <c r="D2957" s="14"/>
      <c r="E2957" s="7"/>
      <c r="F2957" s="1"/>
      <c r="H2957" s="14"/>
      <c r="I2957" s="7"/>
    </row>
    <row r="2958" spans="4:9" x14ac:dyDescent="0.25">
      <c r="D2958" s="14"/>
      <c r="E2958" s="7"/>
      <c r="F2958" s="1"/>
      <c r="H2958" s="14"/>
      <c r="I2958" s="7"/>
    </row>
    <row r="2959" spans="4:9" x14ac:dyDescent="0.25">
      <c r="D2959" s="14"/>
      <c r="E2959" s="7"/>
      <c r="F2959" s="1"/>
      <c r="H2959" s="14"/>
      <c r="I2959" s="7"/>
    </row>
    <row r="2960" spans="4:9" x14ac:dyDescent="0.25">
      <c r="D2960" s="14"/>
      <c r="E2960" s="7"/>
      <c r="F2960" s="1"/>
      <c r="H2960" s="14"/>
      <c r="I2960" s="7"/>
    </row>
    <row r="2961" spans="4:9" x14ac:dyDescent="0.25">
      <c r="D2961" s="14"/>
      <c r="E2961" s="7"/>
      <c r="F2961" s="1"/>
      <c r="H2961" s="14"/>
      <c r="I2961" s="7"/>
    </row>
    <row r="2962" spans="4:9" x14ac:dyDescent="0.25">
      <c r="D2962" s="14"/>
      <c r="E2962" s="7"/>
      <c r="F2962" s="1"/>
      <c r="H2962" s="14"/>
      <c r="I2962" s="7"/>
    </row>
    <row r="2963" spans="4:9" x14ac:dyDescent="0.25">
      <c r="D2963" s="14"/>
      <c r="E2963" s="7"/>
      <c r="F2963" s="1"/>
      <c r="H2963" s="14"/>
      <c r="I2963" s="7"/>
    </row>
    <row r="2964" spans="4:9" x14ac:dyDescent="0.25">
      <c r="D2964" s="14"/>
      <c r="E2964" s="7"/>
      <c r="F2964" s="1"/>
      <c r="H2964" s="14"/>
      <c r="I2964" s="7"/>
    </row>
    <row r="2965" spans="4:9" x14ac:dyDescent="0.25">
      <c r="D2965" s="14"/>
      <c r="E2965" s="7"/>
      <c r="F2965" s="1"/>
      <c r="H2965" s="14"/>
      <c r="I2965" s="7"/>
    </row>
    <row r="2966" spans="4:9" x14ac:dyDescent="0.25">
      <c r="D2966" s="14"/>
      <c r="E2966" s="7"/>
      <c r="F2966" s="1"/>
      <c r="H2966" s="14"/>
      <c r="I2966" s="7"/>
    </row>
    <row r="2967" spans="4:9" x14ac:dyDescent="0.25">
      <c r="D2967" s="14"/>
      <c r="E2967" s="7"/>
      <c r="F2967" s="1"/>
      <c r="H2967" s="14"/>
      <c r="I2967" s="7"/>
    </row>
    <row r="2968" spans="4:9" x14ac:dyDescent="0.25">
      <c r="D2968" s="14"/>
      <c r="E2968" s="7"/>
      <c r="F2968" s="1"/>
      <c r="H2968" s="14"/>
      <c r="I2968" s="7"/>
    </row>
    <row r="2969" spans="4:9" x14ac:dyDescent="0.25">
      <c r="D2969" s="14"/>
      <c r="E2969" s="7"/>
      <c r="F2969" s="1"/>
      <c r="H2969" s="14"/>
      <c r="I2969" s="7"/>
    </row>
    <row r="2970" spans="4:9" x14ac:dyDescent="0.25">
      <c r="D2970" s="14"/>
      <c r="E2970" s="7"/>
      <c r="F2970" s="1"/>
      <c r="H2970" s="14"/>
      <c r="I2970" s="7"/>
    </row>
    <row r="2971" spans="4:9" x14ac:dyDescent="0.25">
      <c r="D2971" s="14"/>
      <c r="E2971" s="7"/>
      <c r="F2971" s="1"/>
      <c r="H2971" s="14"/>
      <c r="I2971" s="7"/>
    </row>
    <row r="2972" spans="4:9" x14ac:dyDescent="0.25">
      <c r="D2972" s="14"/>
      <c r="E2972" s="7"/>
      <c r="F2972" s="1"/>
      <c r="H2972" s="14"/>
      <c r="I2972" s="7"/>
    </row>
    <row r="2973" spans="4:9" x14ac:dyDescent="0.25">
      <c r="D2973" s="14"/>
      <c r="E2973" s="7"/>
      <c r="F2973" s="1"/>
      <c r="H2973" s="14"/>
      <c r="I2973" s="7"/>
    </row>
    <row r="2974" spans="4:9" x14ac:dyDescent="0.25">
      <c r="D2974" s="14"/>
      <c r="E2974" s="7"/>
      <c r="F2974" s="1"/>
      <c r="H2974" s="14"/>
      <c r="I2974" s="7"/>
    </row>
    <row r="2975" spans="4:9" x14ac:dyDescent="0.25">
      <c r="D2975" s="14"/>
      <c r="E2975" s="7"/>
      <c r="F2975" s="1"/>
      <c r="H2975" s="14"/>
      <c r="I2975" s="7"/>
    </row>
    <row r="2976" spans="4:9" x14ac:dyDescent="0.25">
      <c r="D2976" s="14"/>
      <c r="E2976" s="7"/>
      <c r="F2976" s="1"/>
      <c r="H2976" s="14"/>
      <c r="I2976" s="7"/>
    </row>
    <row r="2977" spans="4:9" x14ac:dyDescent="0.25">
      <c r="D2977" s="14"/>
      <c r="E2977" s="7"/>
      <c r="F2977" s="1"/>
      <c r="H2977" s="14"/>
      <c r="I2977" s="7"/>
    </row>
    <row r="2978" spans="4:9" x14ac:dyDescent="0.25">
      <c r="D2978" s="14"/>
      <c r="E2978" s="7"/>
      <c r="F2978" s="1"/>
      <c r="H2978" s="14"/>
      <c r="I2978" s="7"/>
    </row>
    <row r="2979" spans="4:9" x14ac:dyDescent="0.25">
      <c r="D2979" s="14"/>
      <c r="E2979" s="7"/>
      <c r="F2979" s="1"/>
      <c r="H2979" s="14"/>
      <c r="I2979" s="7"/>
    </row>
    <row r="2980" spans="4:9" x14ac:dyDescent="0.25">
      <c r="D2980" s="14"/>
      <c r="E2980" s="7"/>
      <c r="F2980" s="1"/>
      <c r="H2980" s="14"/>
      <c r="I2980" s="7"/>
    </row>
    <row r="2981" spans="4:9" x14ac:dyDescent="0.25">
      <c r="D2981" s="14"/>
      <c r="E2981" s="7"/>
      <c r="F2981" s="1"/>
      <c r="H2981" s="14"/>
      <c r="I2981" s="7"/>
    </row>
    <row r="2982" spans="4:9" x14ac:dyDescent="0.25">
      <c r="D2982" s="14"/>
      <c r="E2982" s="7"/>
      <c r="F2982" s="1"/>
      <c r="H2982" s="14"/>
      <c r="I2982" s="7"/>
    </row>
    <row r="2983" spans="4:9" x14ac:dyDescent="0.25">
      <c r="D2983" s="14"/>
      <c r="E2983" s="7"/>
      <c r="F2983" s="1"/>
      <c r="H2983" s="14"/>
      <c r="I2983" s="7"/>
    </row>
    <row r="2984" spans="4:9" x14ac:dyDescent="0.25">
      <c r="D2984" s="14"/>
      <c r="E2984" s="7"/>
      <c r="F2984" s="1"/>
      <c r="H2984" s="14"/>
      <c r="I2984" s="7"/>
    </row>
    <row r="2985" spans="4:9" x14ac:dyDescent="0.25">
      <c r="D2985" s="14"/>
      <c r="E2985" s="7"/>
      <c r="F2985" s="1"/>
      <c r="H2985" s="14"/>
      <c r="I2985" s="7"/>
    </row>
    <row r="2986" spans="4:9" x14ac:dyDescent="0.25">
      <c r="D2986" s="14"/>
      <c r="E2986" s="7"/>
      <c r="F2986" s="1"/>
      <c r="H2986" s="14"/>
      <c r="I2986" s="7"/>
    </row>
    <row r="2987" spans="4:9" x14ac:dyDescent="0.25">
      <c r="D2987" s="14"/>
      <c r="E2987" s="7"/>
      <c r="F2987" s="1"/>
      <c r="H2987" s="14"/>
      <c r="I2987" s="7"/>
    </row>
    <row r="2988" spans="4:9" x14ac:dyDescent="0.25">
      <c r="D2988" s="14"/>
      <c r="E2988" s="7"/>
      <c r="F2988" s="1"/>
      <c r="H2988" s="14"/>
      <c r="I2988" s="7"/>
    </row>
    <row r="2989" spans="4:9" x14ac:dyDescent="0.25">
      <c r="D2989" s="14"/>
      <c r="E2989" s="7"/>
      <c r="F2989" s="1"/>
      <c r="H2989" s="14"/>
      <c r="I2989" s="7"/>
    </row>
    <row r="2990" spans="4:9" x14ac:dyDescent="0.25">
      <c r="D2990" s="14"/>
      <c r="E2990" s="7"/>
      <c r="F2990" s="1"/>
      <c r="H2990" s="14"/>
      <c r="I2990" s="7"/>
    </row>
    <row r="2991" spans="4:9" x14ac:dyDescent="0.25">
      <c r="D2991" s="14"/>
      <c r="E2991" s="7"/>
      <c r="F2991" s="1"/>
      <c r="H2991" s="14"/>
      <c r="I2991" s="7"/>
    </row>
    <row r="2992" spans="4:9" x14ac:dyDescent="0.25">
      <c r="D2992" s="14"/>
      <c r="E2992" s="7"/>
      <c r="F2992" s="1"/>
      <c r="H2992" s="14"/>
      <c r="I2992" s="7"/>
    </row>
    <row r="2993" spans="4:9" x14ac:dyDescent="0.25">
      <c r="D2993" s="14"/>
      <c r="E2993" s="7"/>
      <c r="F2993" s="1"/>
      <c r="H2993" s="14"/>
      <c r="I2993" s="7"/>
    </row>
    <row r="2994" spans="4:9" x14ac:dyDescent="0.25">
      <c r="D2994" s="14"/>
      <c r="E2994" s="7"/>
      <c r="F2994" s="1"/>
      <c r="H2994" s="14"/>
      <c r="I2994" s="7"/>
    </row>
    <row r="2995" spans="4:9" x14ac:dyDescent="0.25">
      <c r="D2995" s="14"/>
      <c r="E2995" s="7"/>
      <c r="F2995" s="1"/>
      <c r="H2995" s="14"/>
      <c r="I2995" s="7"/>
    </row>
    <row r="2996" spans="4:9" x14ac:dyDescent="0.25">
      <c r="D2996" s="14"/>
      <c r="E2996" s="7"/>
      <c r="F2996" s="1"/>
      <c r="H2996" s="14"/>
      <c r="I2996" s="7"/>
    </row>
    <row r="2997" spans="4:9" x14ac:dyDescent="0.25">
      <c r="D2997" s="14"/>
      <c r="E2997" s="7"/>
      <c r="F2997" s="1"/>
      <c r="H2997" s="14"/>
      <c r="I2997" s="7"/>
    </row>
    <row r="2998" spans="4:9" x14ac:dyDescent="0.25">
      <c r="D2998" s="14"/>
      <c r="E2998" s="7"/>
      <c r="F2998" s="1"/>
      <c r="H2998" s="14"/>
      <c r="I2998" s="7"/>
    </row>
    <row r="2999" spans="4:9" x14ac:dyDescent="0.25">
      <c r="D2999" s="14"/>
      <c r="E2999" s="7"/>
      <c r="F2999" s="1"/>
      <c r="H2999" s="14"/>
      <c r="I2999" s="7"/>
    </row>
    <row r="3000" spans="4:9" x14ac:dyDescent="0.25">
      <c r="D3000" s="14"/>
      <c r="E3000" s="7"/>
      <c r="F3000" s="1"/>
      <c r="H3000" s="14"/>
      <c r="I3000" s="7"/>
    </row>
    <row r="3001" spans="4:9" x14ac:dyDescent="0.25">
      <c r="D3001" s="14"/>
      <c r="E3001" s="7"/>
      <c r="F3001" s="1"/>
      <c r="H3001" s="14"/>
      <c r="I3001" s="7"/>
    </row>
    <row r="3002" spans="4:9" x14ac:dyDescent="0.25">
      <c r="D3002" s="14"/>
      <c r="E3002" s="7"/>
      <c r="F3002" s="1"/>
      <c r="H3002" s="14"/>
      <c r="I3002" s="7"/>
    </row>
    <row r="3003" spans="4:9" x14ac:dyDescent="0.25">
      <c r="D3003" s="14"/>
      <c r="E3003" s="7"/>
      <c r="F3003" s="1"/>
      <c r="H3003" s="14"/>
      <c r="I3003" s="7"/>
    </row>
    <row r="3004" spans="4:9" x14ac:dyDescent="0.25">
      <c r="D3004" s="14"/>
      <c r="E3004" s="7"/>
      <c r="F3004" s="1"/>
      <c r="H3004" s="14"/>
      <c r="I3004" s="7"/>
    </row>
    <row r="3005" spans="4:9" x14ac:dyDescent="0.25">
      <c r="D3005" s="14"/>
      <c r="E3005" s="7"/>
      <c r="F3005" s="1"/>
      <c r="H3005" s="14"/>
      <c r="I3005" s="7"/>
    </row>
    <row r="3006" spans="4:9" x14ac:dyDescent="0.25">
      <c r="D3006" s="14"/>
      <c r="E3006" s="7"/>
      <c r="F3006" s="1"/>
      <c r="H3006" s="14"/>
      <c r="I3006" s="7"/>
    </row>
    <row r="3007" spans="4:9" x14ac:dyDescent="0.25">
      <c r="D3007" s="14"/>
      <c r="E3007" s="7"/>
      <c r="F3007" s="1"/>
      <c r="H3007" s="14"/>
      <c r="I3007" s="7"/>
    </row>
    <row r="3008" spans="4:9" x14ac:dyDescent="0.25">
      <c r="D3008" s="14"/>
      <c r="E3008" s="7"/>
      <c r="F3008" s="1"/>
      <c r="H3008" s="14"/>
      <c r="I3008" s="7"/>
    </row>
    <row r="3009" spans="4:9" x14ac:dyDescent="0.25">
      <c r="D3009" s="14"/>
      <c r="E3009" s="7"/>
      <c r="F3009" s="1"/>
      <c r="H3009" s="14"/>
      <c r="I3009" s="7"/>
    </row>
    <row r="3010" spans="4:9" x14ac:dyDescent="0.25">
      <c r="D3010" s="14"/>
      <c r="E3010" s="7"/>
      <c r="F3010" s="1"/>
      <c r="H3010" s="14"/>
      <c r="I3010" s="7"/>
    </row>
    <row r="3011" spans="4:9" x14ac:dyDescent="0.25">
      <c r="D3011" s="14"/>
      <c r="E3011" s="7"/>
      <c r="F3011" s="1"/>
      <c r="H3011" s="14"/>
      <c r="I3011" s="7"/>
    </row>
    <row r="3012" spans="4:9" x14ac:dyDescent="0.25">
      <c r="D3012" s="14"/>
      <c r="E3012" s="7"/>
      <c r="F3012" s="1"/>
      <c r="H3012" s="14"/>
      <c r="I3012" s="7"/>
    </row>
    <row r="3013" spans="4:9" x14ac:dyDescent="0.25">
      <c r="D3013" s="14"/>
      <c r="E3013" s="7"/>
      <c r="F3013" s="1"/>
      <c r="H3013" s="14"/>
      <c r="I3013" s="7"/>
    </row>
    <row r="3014" spans="4:9" x14ac:dyDescent="0.25">
      <c r="D3014" s="14"/>
      <c r="E3014" s="7"/>
      <c r="F3014" s="1"/>
      <c r="H3014" s="14"/>
      <c r="I3014" s="7"/>
    </row>
    <row r="3015" spans="4:9" x14ac:dyDescent="0.25">
      <c r="D3015" s="14"/>
      <c r="E3015" s="7"/>
      <c r="F3015" s="1"/>
      <c r="H3015" s="14"/>
      <c r="I3015" s="7"/>
    </row>
    <row r="3016" spans="4:9" x14ac:dyDescent="0.25">
      <c r="D3016" s="14"/>
      <c r="E3016" s="7"/>
      <c r="F3016" s="1"/>
      <c r="H3016" s="14"/>
      <c r="I3016" s="7"/>
    </row>
    <row r="3017" spans="4:9" x14ac:dyDescent="0.25">
      <c r="D3017" s="14"/>
      <c r="E3017" s="7"/>
      <c r="F3017" s="1"/>
      <c r="H3017" s="14"/>
      <c r="I3017" s="7"/>
    </row>
    <row r="3018" spans="4:9" x14ac:dyDescent="0.25">
      <c r="D3018" s="14"/>
      <c r="E3018" s="7"/>
      <c r="F3018" s="1"/>
      <c r="H3018" s="14"/>
      <c r="I3018" s="7"/>
    </row>
    <row r="3019" spans="4:9" x14ac:dyDescent="0.25">
      <c r="D3019" s="14"/>
      <c r="E3019" s="7"/>
      <c r="F3019" s="1"/>
      <c r="H3019" s="14"/>
      <c r="I3019" s="7"/>
    </row>
    <row r="3020" spans="4:9" x14ac:dyDescent="0.25">
      <c r="D3020" s="14"/>
      <c r="E3020" s="7"/>
      <c r="F3020" s="1"/>
      <c r="H3020" s="14"/>
      <c r="I3020" s="7"/>
    </row>
    <row r="3021" spans="4:9" x14ac:dyDescent="0.25">
      <c r="D3021" s="14"/>
      <c r="E3021" s="7"/>
      <c r="F3021" s="1"/>
      <c r="H3021" s="14"/>
      <c r="I3021" s="7"/>
    </row>
    <row r="3022" spans="4:9" x14ac:dyDescent="0.25">
      <c r="D3022" s="14"/>
      <c r="E3022" s="7"/>
      <c r="F3022" s="1"/>
      <c r="H3022" s="14"/>
      <c r="I3022" s="7"/>
    </row>
    <row r="3023" spans="4:9" x14ac:dyDescent="0.25">
      <c r="D3023" s="14"/>
      <c r="E3023" s="7"/>
      <c r="F3023" s="1"/>
      <c r="H3023" s="14"/>
      <c r="I3023" s="7"/>
    </row>
    <row r="3024" spans="4:9" x14ac:dyDescent="0.25">
      <c r="D3024" s="14"/>
      <c r="E3024" s="7"/>
      <c r="F3024" s="1"/>
      <c r="H3024" s="14"/>
      <c r="I3024" s="7"/>
    </row>
    <row r="3025" spans="4:9" x14ac:dyDescent="0.25">
      <c r="D3025" s="14"/>
      <c r="E3025" s="7"/>
      <c r="F3025" s="1"/>
      <c r="H3025" s="14"/>
      <c r="I3025" s="7"/>
    </row>
    <row r="3026" spans="4:9" x14ac:dyDescent="0.25">
      <c r="D3026" s="14"/>
      <c r="E3026" s="7"/>
      <c r="F3026" s="1"/>
      <c r="H3026" s="14"/>
      <c r="I3026" s="7"/>
    </row>
    <row r="3027" spans="4:9" x14ac:dyDescent="0.25">
      <c r="D3027" s="14"/>
      <c r="E3027" s="7"/>
      <c r="F3027" s="1"/>
      <c r="H3027" s="14"/>
      <c r="I3027" s="7"/>
    </row>
    <row r="3028" spans="4:9" x14ac:dyDescent="0.25">
      <c r="D3028" s="14"/>
      <c r="E3028" s="7"/>
      <c r="F3028" s="1"/>
      <c r="H3028" s="14"/>
      <c r="I3028" s="7"/>
    </row>
    <row r="3029" spans="4:9" x14ac:dyDescent="0.25">
      <c r="D3029" s="14"/>
      <c r="E3029" s="7"/>
      <c r="F3029" s="1"/>
      <c r="H3029" s="14"/>
      <c r="I3029" s="7"/>
    </row>
    <row r="3030" spans="4:9" x14ac:dyDescent="0.25">
      <c r="D3030" s="14"/>
      <c r="E3030" s="7"/>
      <c r="F3030" s="1"/>
      <c r="H3030" s="14"/>
      <c r="I3030" s="7"/>
    </row>
    <row r="3031" spans="4:9" x14ac:dyDescent="0.25">
      <c r="D3031" s="14"/>
      <c r="E3031" s="7"/>
      <c r="F3031" s="1"/>
      <c r="H3031" s="14"/>
      <c r="I3031" s="7"/>
    </row>
    <row r="3032" spans="4:9" x14ac:dyDescent="0.25">
      <c r="D3032" s="14"/>
      <c r="E3032" s="7"/>
      <c r="F3032" s="1"/>
      <c r="H3032" s="14"/>
      <c r="I3032" s="7"/>
    </row>
    <row r="3033" spans="4:9" x14ac:dyDescent="0.25">
      <c r="D3033" s="14"/>
      <c r="E3033" s="7"/>
      <c r="F3033" s="1"/>
      <c r="H3033" s="14"/>
      <c r="I3033" s="7"/>
    </row>
    <row r="3034" spans="4:9" x14ac:dyDescent="0.25">
      <c r="D3034" s="14"/>
      <c r="E3034" s="7"/>
      <c r="F3034" s="1"/>
      <c r="H3034" s="14"/>
      <c r="I3034" s="7"/>
    </row>
    <row r="3035" spans="4:9" x14ac:dyDescent="0.25">
      <c r="D3035" s="14"/>
      <c r="E3035" s="7"/>
      <c r="F3035" s="1"/>
      <c r="H3035" s="14"/>
      <c r="I3035" s="7"/>
    </row>
    <row r="3036" spans="4:9" x14ac:dyDescent="0.25">
      <c r="D3036" s="14"/>
      <c r="E3036" s="7"/>
      <c r="F3036" s="1"/>
      <c r="H3036" s="14"/>
      <c r="I3036" s="7"/>
    </row>
    <row r="3037" spans="4:9" x14ac:dyDescent="0.25">
      <c r="D3037" s="14"/>
      <c r="E3037" s="7"/>
      <c r="F3037" s="1"/>
      <c r="H3037" s="14"/>
      <c r="I3037" s="7"/>
    </row>
    <row r="3038" spans="4:9" x14ac:dyDescent="0.25">
      <c r="D3038" s="14"/>
      <c r="E3038" s="7"/>
      <c r="F3038" s="1"/>
      <c r="H3038" s="14"/>
      <c r="I3038" s="7"/>
    </row>
    <row r="3039" spans="4:9" x14ac:dyDescent="0.25">
      <c r="D3039" s="14"/>
      <c r="E3039" s="7"/>
      <c r="F3039" s="1"/>
      <c r="H3039" s="14"/>
      <c r="I3039" s="7"/>
    </row>
    <row r="3040" spans="4:9" x14ac:dyDescent="0.25">
      <c r="D3040" s="14"/>
      <c r="E3040" s="7"/>
      <c r="F3040" s="1"/>
      <c r="H3040" s="14"/>
      <c r="I3040" s="7"/>
    </row>
    <row r="3041" spans="4:9" x14ac:dyDescent="0.25">
      <c r="D3041" s="14"/>
      <c r="E3041" s="7"/>
      <c r="F3041" s="1"/>
      <c r="H3041" s="14"/>
      <c r="I3041" s="7"/>
    </row>
    <row r="3042" spans="4:9" x14ac:dyDescent="0.25">
      <c r="D3042" s="14"/>
      <c r="E3042" s="7"/>
      <c r="F3042" s="1"/>
      <c r="H3042" s="14"/>
      <c r="I3042" s="7"/>
    </row>
    <row r="3043" spans="4:9" x14ac:dyDescent="0.25">
      <c r="D3043" s="14"/>
      <c r="E3043" s="7"/>
      <c r="F3043" s="1"/>
      <c r="H3043" s="14"/>
      <c r="I3043" s="7"/>
    </row>
    <row r="3044" spans="4:9" x14ac:dyDescent="0.25">
      <c r="D3044" s="14"/>
      <c r="E3044" s="7"/>
      <c r="F3044" s="1"/>
      <c r="H3044" s="14"/>
      <c r="I3044" s="7"/>
    </row>
    <row r="3045" spans="4:9" x14ac:dyDescent="0.25">
      <c r="D3045" s="14"/>
      <c r="E3045" s="7"/>
      <c r="F3045" s="1"/>
      <c r="H3045" s="14"/>
      <c r="I3045" s="7"/>
    </row>
    <row r="3046" spans="4:9" x14ac:dyDescent="0.25">
      <c r="D3046" s="14"/>
      <c r="E3046" s="7"/>
      <c r="F3046" s="1"/>
      <c r="H3046" s="14"/>
      <c r="I3046" s="7"/>
    </row>
    <row r="3047" spans="4:9" x14ac:dyDescent="0.25">
      <c r="D3047" s="14"/>
      <c r="E3047" s="7"/>
      <c r="F3047" s="1"/>
      <c r="H3047" s="14"/>
      <c r="I3047" s="7"/>
    </row>
    <row r="3048" spans="4:9" x14ac:dyDescent="0.25">
      <c r="D3048" s="14"/>
      <c r="E3048" s="7"/>
      <c r="F3048" s="1"/>
      <c r="H3048" s="14"/>
      <c r="I3048" s="7"/>
    </row>
    <row r="3049" spans="4:9" x14ac:dyDescent="0.25">
      <c r="D3049" s="14"/>
      <c r="E3049" s="7"/>
      <c r="F3049" s="1"/>
      <c r="H3049" s="14"/>
      <c r="I3049" s="7"/>
    </row>
    <row r="3050" spans="4:9" x14ac:dyDescent="0.25">
      <c r="D3050" s="14"/>
      <c r="E3050" s="7"/>
      <c r="F3050" s="1"/>
      <c r="H3050" s="14"/>
      <c r="I3050" s="7"/>
    </row>
    <row r="3051" spans="4:9" x14ac:dyDescent="0.25">
      <c r="D3051" s="14"/>
      <c r="E3051" s="7"/>
      <c r="F3051" s="1"/>
      <c r="H3051" s="14"/>
      <c r="I3051" s="7"/>
    </row>
    <row r="3052" spans="4:9" x14ac:dyDescent="0.25">
      <c r="D3052" s="14"/>
      <c r="E3052" s="7"/>
      <c r="F3052" s="1"/>
      <c r="H3052" s="14"/>
      <c r="I3052" s="7"/>
    </row>
    <row r="3053" spans="4:9" x14ac:dyDescent="0.25">
      <c r="D3053" s="14"/>
      <c r="E3053" s="7"/>
      <c r="F3053" s="1"/>
      <c r="H3053" s="14"/>
      <c r="I3053" s="7"/>
    </row>
    <row r="3054" spans="4:9" x14ac:dyDescent="0.25">
      <c r="D3054" s="14"/>
      <c r="E3054" s="7"/>
      <c r="F3054" s="1"/>
      <c r="H3054" s="14"/>
      <c r="I3054" s="7"/>
    </row>
    <row r="3055" spans="4:9" x14ac:dyDescent="0.25">
      <c r="D3055" s="14"/>
      <c r="E3055" s="7"/>
      <c r="F3055" s="1"/>
      <c r="H3055" s="14"/>
      <c r="I3055" s="7"/>
    </row>
    <row r="3056" spans="4:9" x14ac:dyDescent="0.25">
      <c r="D3056" s="14"/>
      <c r="E3056" s="7"/>
      <c r="F3056" s="1"/>
      <c r="H3056" s="14"/>
      <c r="I3056" s="7"/>
    </row>
    <row r="3057" spans="4:9" x14ac:dyDescent="0.25">
      <c r="D3057" s="14"/>
      <c r="E3057" s="7"/>
      <c r="F3057" s="1"/>
      <c r="H3057" s="14"/>
      <c r="I3057" s="7"/>
    </row>
    <row r="3058" spans="4:9" x14ac:dyDescent="0.25">
      <c r="D3058" s="14"/>
      <c r="E3058" s="7"/>
      <c r="F3058" s="1"/>
      <c r="H3058" s="14"/>
      <c r="I3058" s="7"/>
    </row>
    <row r="3059" spans="4:9" x14ac:dyDescent="0.25">
      <c r="D3059" s="14"/>
      <c r="E3059" s="7"/>
      <c r="F3059" s="1"/>
      <c r="H3059" s="14"/>
      <c r="I3059" s="7"/>
    </row>
    <row r="3060" spans="4:9" x14ac:dyDescent="0.25">
      <c r="D3060" s="14"/>
      <c r="E3060" s="7"/>
      <c r="F3060" s="1"/>
      <c r="H3060" s="14"/>
      <c r="I3060" s="7"/>
    </row>
    <row r="3061" spans="4:9" x14ac:dyDescent="0.25">
      <c r="D3061" s="14"/>
      <c r="E3061" s="7"/>
      <c r="F3061" s="1"/>
      <c r="H3061" s="14"/>
      <c r="I3061" s="7"/>
    </row>
    <row r="3062" spans="4:9" x14ac:dyDescent="0.25">
      <c r="D3062" s="14"/>
      <c r="E3062" s="7"/>
      <c r="F3062" s="1"/>
      <c r="H3062" s="14"/>
      <c r="I3062" s="7"/>
    </row>
    <row r="3063" spans="4:9" x14ac:dyDescent="0.25">
      <c r="D3063" s="14"/>
      <c r="E3063" s="7"/>
      <c r="F3063" s="1"/>
      <c r="H3063" s="14"/>
      <c r="I3063" s="7"/>
    </row>
    <row r="3064" spans="4:9" x14ac:dyDescent="0.25">
      <c r="D3064" s="14"/>
      <c r="E3064" s="7"/>
      <c r="F3064" s="1"/>
      <c r="H3064" s="14"/>
      <c r="I3064" s="7"/>
    </row>
    <row r="3065" spans="4:9" x14ac:dyDescent="0.25">
      <c r="D3065" s="14"/>
      <c r="E3065" s="7"/>
      <c r="F3065" s="1"/>
      <c r="H3065" s="14"/>
      <c r="I3065" s="7"/>
    </row>
    <row r="3066" spans="4:9" x14ac:dyDescent="0.25">
      <c r="D3066" s="14"/>
      <c r="E3066" s="7"/>
      <c r="F3066" s="1"/>
      <c r="H3066" s="14"/>
      <c r="I3066" s="7"/>
    </row>
    <row r="3067" spans="4:9" x14ac:dyDescent="0.25">
      <c r="D3067" s="14"/>
      <c r="E3067" s="7"/>
      <c r="F3067" s="1"/>
      <c r="H3067" s="14"/>
      <c r="I3067" s="7"/>
    </row>
    <row r="3068" spans="4:9" x14ac:dyDescent="0.25">
      <c r="D3068" s="14"/>
      <c r="E3068" s="7"/>
      <c r="F3068" s="1"/>
      <c r="H3068" s="14"/>
      <c r="I3068" s="7"/>
    </row>
    <row r="3069" spans="4:9" x14ac:dyDescent="0.25">
      <c r="D3069" s="14"/>
      <c r="E3069" s="7"/>
      <c r="F3069" s="1"/>
      <c r="H3069" s="14"/>
      <c r="I3069" s="7"/>
    </row>
    <row r="3070" spans="4:9" x14ac:dyDescent="0.25">
      <c r="D3070" s="14"/>
      <c r="E3070" s="7"/>
      <c r="F3070" s="1"/>
      <c r="H3070" s="14"/>
      <c r="I3070" s="7"/>
    </row>
    <row r="3071" spans="4:9" x14ac:dyDescent="0.25">
      <c r="D3071" s="14"/>
      <c r="E3071" s="7"/>
      <c r="F3071" s="1"/>
      <c r="H3071" s="14"/>
      <c r="I3071" s="7"/>
    </row>
    <row r="3072" spans="4:9" x14ac:dyDescent="0.25">
      <c r="D3072" s="14"/>
      <c r="E3072" s="7"/>
      <c r="F3072" s="1"/>
      <c r="H3072" s="14"/>
      <c r="I3072" s="7"/>
    </row>
    <row r="3073" spans="4:9" x14ac:dyDescent="0.25">
      <c r="D3073" s="14"/>
      <c r="E3073" s="7"/>
      <c r="F3073" s="1"/>
      <c r="H3073" s="14"/>
      <c r="I3073" s="7"/>
    </row>
    <row r="3074" spans="4:9" x14ac:dyDescent="0.25">
      <c r="D3074" s="14"/>
      <c r="E3074" s="7"/>
      <c r="F3074" s="1"/>
      <c r="H3074" s="14"/>
      <c r="I3074" s="7"/>
    </row>
    <row r="3075" spans="4:9" x14ac:dyDescent="0.25">
      <c r="D3075" s="14"/>
      <c r="E3075" s="7"/>
      <c r="F3075" s="1"/>
      <c r="H3075" s="14"/>
      <c r="I3075" s="7"/>
    </row>
    <row r="3076" spans="4:9" x14ac:dyDescent="0.25">
      <c r="D3076" s="14"/>
      <c r="E3076" s="7"/>
      <c r="F3076" s="1"/>
      <c r="H3076" s="14"/>
      <c r="I3076" s="7"/>
    </row>
    <row r="3077" spans="4:9" x14ac:dyDescent="0.25">
      <c r="D3077" s="14"/>
      <c r="E3077" s="7"/>
      <c r="F3077" s="1"/>
      <c r="H3077" s="14"/>
      <c r="I3077" s="7"/>
    </row>
    <row r="3078" spans="4:9" x14ac:dyDescent="0.25">
      <c r="D3078" s="14"/>
      <c r="E3078" s="7"/>
      <c r="F3078" s="1"/>
      <c r="H3078" s="14"/>
      <c r="I3078" s="7"/>
    </row>
    <row r="3079" spans="4:9" x14ac:dyDescent="0.25">
      <c r="D3079" s="14"/>
      <c r="E3079" s="7"/>
      <c r="F3079" s="1"/>
      <c r="H3079" s="14"/>
      <c r="I3079" s="7"/>
    </row>
    <row r="3080" spans="4:9" x14ac:dyDescent="0.25">
      <c r="D3080" s="14"/>
      <c r="E3080" s="7"/>
      <c r="F3080" s="1"/>
      <c r="H3080" s="14"/>
      <c r="I3080" s="7"/>
    </row>
    <row r="3081" spans="4:9" x14ac:dyDescent="0.25">
      <c r="D3081" s="14"/>
      <c r="E3081" s="7"/>
      <c r="F3081" s="1"/>
      <c r="H3081" s="14"/>
      <c r="I3081" s="7"/>
    </row>
    <row r="3082" spans="4:9" x14ac:dyDescent="0.25">
      <c r="D3082" s="14"/>
      <c r="E3082" s="7"/>
      <c r="F3082" s="1"/>
      <c r="H3082" s="14"/>
      <c r="I3082" s="7"/>
    </row>
    <row r="3083" spans="4:9" x14ac:dyDescent="0.25">
      <c r="D3083" s="14"/>
      <c r="E3083" s="7"/>
      <c r="F3083" s="1"/>
      <c r="H3083" s="14"/>
      <c r="I3083" s="7"/>
    </row>
    <row r="3084" spans="4:9" x14ac:dyDescent="0.25">
      <c r="D3084" s="14"/>
      <c r="E3084" s="7"/>
      <c r="F3084" s="1"/>
      <c r="H3084" s="14"/>
      <c r="I3084" s="7"/>
    </row>
    <row r="3085" spans="4:9" x14ac:dyDescent="0.25">
      <c r="D3085" s="14"/>
      <c r="E3085" s="7"/>
      <c r="F3085" s="1"/>
      <c r="H3085" s="14"/>
      <c r="I3085" s="7"/>
    </row>
    <row r="3086" spans="4:9" x14ac:dyDescent="0.25">
      <c r="D3086" s="14"/>
      <c r="E3086" s="7"/>
      <c r="F3086" s="1"/>
      <c r="H3086" s="14"/>
      <c r="I3086" s="7"/>
    </row>
    <row r="3087" spans="4:9" x14ac:dyDescent="0.25">
      <c r="D3087" s="14"/>
      <c r="E3087" s="7"/>
      <c r="F3087" s="1"/>
      <c r="H3087" s="14"/>
      <c r="I3087" s="7"/>
    </row>
    <row r="3088" spans="4:9" x14ac:dyDescent="0.25">
      <c r="D3088" s="14"/>
      <c r="E3088" s="7"/>
      <c r="F3088" s="1"/>
      <c r="H3088" s="14"/>
      <c r="I3088" s="7"/>
    </row>
    <row r="3089" spans="4:9" x14ac:dyDescent="0.25">
      <c r="D3089" s="14"/>
      <c r="E3089" s="7"/>
      <c r="F3089" s="1"/>
      <c r="H3089" s="14"/>
      <c r="I3089" s="7"/>
    </row>
    <row r="3090" spans="4:9" x14ac:dyDescent="0.25">
      <c r="D3090" s="14"/>
      <c r="E3090" s="7"/>
      <c r="F3090" s="1"/>
      <c r="H3090" s="14"/>
      <c r="I3090" s="7"/>
    </row>
    <row r="3091" spans="4:9" x14ac:dyDescent="0.25">
      <c r="D3091" s="14"/>
      <c r="E3091" s="7"/>
      <c r="F3091" s="1"/>
      <c r="H3091" s="14"/>
      <c r="I3091" s="7"/>
    </row>
    <row r="3092" spans="4:9" x14ac:dyDescent="0.25">
      <c r="D3092" s="14"/>
      <c r="E3092" s="7"/>
      <c r="F3092" s="1"/>
      <c r="H3092" s="14"/>
      <c r="I3092" s="7"/>
    </row>
    <row r="3093" spans="4:9" x14ac:dyDescent="0.25">
      <c r="D3093" s="14"/>
      <c r="E3093" s="7"/>
      <c r="F3093" s="1"/>
      <c r="H3093" s="14"/>
      <c r="I3093" s="7"/>
    </row>
    <row r="3094" spans="4:9" x14ac:dyDescent="0.25">
      <c r="D3094" s="14"/>
      <c r="E3094" s="7"/>
      <c r="F3094" s="1"/>
      <c r="H3094" s="14"/>
      <c r="I3094" s="7"/>
    </row>
    <row r="3095" spans="4:9" x14ac:dyDescent="0.25">
      <c r="D3095" s="14"/>
      <c r="E3095" s="7"/>
      <c r="F3095" s="1"/>
      <c r="H3095" s="14"/>
      <c r="I3095" s="7"/>
    </row>
    <row r="3096" spans="4:9" x14ac:dyDescent="0.25">
      <c r="D3096" s="14"/>
      <c r="E3096" s="7"/>
      <c r="F3096" s="1"/>
      <c r="H3096" s="14"/>
      <c r="I3096" s="7"/>
    </row>
    <row r="3097" spans="4:9" x14ac:dyDescent="0.25">
      <c r="D3097" s="14"/>
      <c r="E3097" s="7"/>
      <c r="F3097" s="1"/>
      <c r="H3097" s="14"/>
      <c r="I3097" s="7"/>
    </row>
    <row r="3098" spans="4:9" x14ac:dyDescent="0.25">
      <c r="D3098" s="14"/>
      <c r="E3098" s="7"/>
      <c r="F3098" s="1"/>
      <c r="H3098" s="14"/>
      <c r="I3098" s="7"/>
    </row>
    <row r="3099" spans="4:9" x14ac:dyDescent="0.25">
      <c r="D3099" s="14"/>
      <c r="E3099" s="7"/>
      <c r="F3099" s="1"/>
      <c r="H3099" s="14"/>
      <c r="I3099" s="7"/>
    </row>
    <row r="3100" spans="4:9" x14ac:dyDescent="0.25">
      <c r="D3100" s="14"/>
      <c r="E3100" s="7"/>
      <c r="F3100" s="1"/>
      <c r="H3100" s="14"/>
      <c r="I3100" s="7"/>
    </row>
    <row r="3101" spans="4:9" x14ac:dyDescent="0.25">
      <c r="D3101" s="14"/>
      <c r="E3101" s="7"/>
      <c r="F3101" s="1"/>
      <c r="H3101" s="14"/>
      <c r="I3101" s="7"/>
    </row>
    <row r="3102" spans="4:9" x14ac:dyDescent="0.25">
      <c r="D3102" s="14"/>
      <c r="E3102" s="7"/>
      <c r="F3102" s="1"/>
      <c r="H3102" s="14"/>
      <c r="I3102" s="7"/>
    </row>
    <row r="3103" spans="4:9" x14ac:dyDescent="0.25">
      <c r="D3103" s="14"/>
      <c r="E3103" s="7"/>
      <c r="F3103" s="1"/>
      <c r="H3103" s="14"/>
      <c r="I3103" s="7"/>
    </row>
    <row r="3104" spans="4:9" x14ac:dyDescent="0.25">
      <c r="D3104" s="14"/>
      <c r="E3104" s="7"/>
      <c r="F3104" s="1"/>
      <c r="H3104" s="14"/>
      <c r="I3104" s="7"/>
    </row>
    <row r="3105" spans="4:9" x14ac:dyDescent="0.25">
      <c r="D3105" s="14"/>
      <c r="E3105" s="7"/>
      <c r="F3105" s="1"/>
      <c r="H3105" s="14"/>
      <c r="I3105" s="7"/>
    </row>
    <row r="3106" spans="4:9" x14ac:dyDescent="0.25">
      <c r="D3106" s="14"/>
      <c r="E3106" s="7"/>
      <c r="F3106" s="1"/>
      <c r="H3106" s="14"/>
      <c r="I3106" s="7"/>
    </row>
    <row r="3107" spans="4:9" x14ac:dyDescent="0.25">
      <c r="D3107" s="14"/>
      <c r="E3107" s="7"/>
      <c r="F3107" s="1"/>
      <c r="H3107" s="14"/>
      <c r="I3107" s="7"/>
    </row>
    <row r="3108" spans="4:9" x14ac:dyDescent="0.25">
      <c r="D3108" s="14"/>
      <c r="E3108" s="7"/>
      <c r="F3108" s="1"/>
      <c r="H3108" s="14"/>
      <c r="I3108" s="7"/>
    </row>
    <row r="3109" spans="4:9" x14ac:dyDescent="0.25">
      <c r="D3109" s="14"/>
      <c r="E3109" s="7"/>
      <c r="F3109" s="1"/>
      <c r="H3109" s="14"/>
      <c r="I3109" s="7"/>
    </row>
    <row r="3110" spans="4:9" x14ac:dyDescent="0.25">
      <c r="D3110" s="14"/>
      <c r="E3110" s="7"/>
      <c r="F3110" s="1"/>
      <c r="H3110" s="14"/>
      <c r="I3110" s="7"/>
    </row>
    <row r="3111" spans="4:9" x14ac:dyDescent="0.25">
      <c r="D3111" s="14"/>
      <c r="E3111" s="7"/>
      <c r="F3111" s="1"/>
      <c r="H3111" s="14"/>
      <c r="I3111" s="7"/>
    </row>
    <row r="3112" spans="4:9" x14ac:dyDescent="0.25">
      <c r="D3112" s="14"/>
      <c r="E3112" s="7"/>
      <c r="F3112" s="1"/>
      <c r="H3112" s="14"/>
      <c r="I3112" s="7"/>
    </row>
    <row r="3113" spans="4:9" x14ac:dyDescent="0.25">
      <c r="D3113" s="14"/>
      <c r="E3113" s="7"/>
      <c r="F3113" s="1"/>
      <c r="H3113" s="14"/>
      <c r="I3113" s="7"/>
    </row>
    <row r="3114" spans="4:9" x14ac:dyDescent="0.25">
      <c r="D3114" s="14"/>
      <c r="E3114" s="7"/>
      <c r="F3114" s="1"/>
      <c r="H3114" s="14"/>
      <c r="I3114" s="7"/>
    </row>
    <row r="3115" spans="4:9" x14ac:dyDescent="0.25">
      <c r="D3115" s="14"/>
      <c r="E3115" s="7"/>
      <c r="F3115" s="1"/>
      <c r="H3115" s="14"/>
      <c r="I3115" s="7"/>
    </row>
    <row r="3116" spans="4:9" x14ac:dyDescent="0.25">
      <c r="D3116" s="14"/>
      <c r="E3116" s="7"/>
      <c r="F3116" s="1"/>
      <c r="H3116" s="14"/>
      <c r="I3116" s="7"/>
    </row>
    <row r="3117" spans="4:9" x14ac:dyDescent="0.25">
      <c r="D3117" s="14"/>
      <c r="E3117" s="7"/>
      <c r="F3117" s="1"/>
      <c r="H3117" s="14"/>
      <c r="I3117" s="7"/>
    </row>
    <row r="3118" spans="4:9" x14ac:dyDescent="0.25">
      <c r="D3118" s="14"/>
      <c r="E3118" s="7"/>
      <c r="F3118" s="1"/>
      <c r="H3118" s="14"/>
      <c r="I3118" s="7"/>
    </row>
    <row r="3119" spans="4:9" x14ac:dyDescent="0.25">
      <c r="D3119" s="14"/>
      <c r="E3119" s="7"/>
      <c r="F3119" s="1"/>
      <c r="H3119" s="14"/>
      <c r="I3119" s="7"/>
    </row>
    <row r="3120" spans="4:9" x14ac:dyDescent="0.25">
      <c r="D3120" s="14"/>
      <c r="E3120" s="7"/>
      <c r="F3120" s="1"/>
      <c r="H3120" s="14"/>
      <c r="I3120" s="7"/>
    </row>
    <row r="3121" spans="4:9" x14ac:dyDescent="0.25">
      <c r="D3121" s="14"/>
      <c r="E3121" s="7"/>
      <c r="F3121" s="1"/>
      <c r="H3121" s="14"/>
      <c r="I3121" s="7"/>
    </row>
    <row r="3122" spans="4:9" x14ac:dyDescent="0.25">
      <c r="D3122" s="14"/>
      <c r="E3122" s="7"/>
      <c r="F3122" s="1"/>
      <c r="H3122" s="14"/>
      <c r="I3122" s="7"/>
    </row>
    <row r="3123" spans="4:9" x14ac:dyDescent="0.25">
      <c r="D3123" s="14"/>
      <c r="E3123" s="7"/>
      <c r="F3123" s="1"/>
      <c r="H3123" s="14"/>
      <c r="I3123" s="7"/>
    </row>
    <row r="3124" spans="4:9" x14ac:dyDescent="0.25">
      <c r="D3124" s="14"/>
      <c r="E3124" s="7"/>
      <c r="F3124" s="1"/>
      <c r="H3124" s="14"/>
      <c r="I3124" s="7"/>
    </row>
    <row r="3125" spans="4:9" x14ac:dyDescent="0.25">
      <c r="D3125" s="14"/>
      <c r="E3125" s="7"/>
      <c r="F3125" s="1"/>
      <c r="H3125" s="14"/>
      <c r="I3125" s="7"/>
    </row>
    <row r="3126" spans="4:9" x14ac:dyDescent="0.25">
      <c r="D3126" s="14"/>
      <c r="E3126" s="7"/>
      <c r="F3126" s="1"/>
      <c r="H3126" s="14"/>
      <c r="I3126" s="7"/>
    </row>
    <row r="3127" spans="4:9" x14ac:dyDescent="0.25">
      <c r="D3127" s="14"/>
      <c r="E3127" s="7"/>
      <c r="F3127" s="1"/>
      <c r="H3127" s="14"/>
      <c r="I3127" s="7"/>
    </row>
    <row r="3128" spans="4:9" x14ac:dyDescent="0.25">
      <c r="D3128" s="14"/>
      <c r="E3128" s="7"/>
      <c r="F3128" s="1"/>
      <c r="H3128" s="14"/>
      <c r="I3128" s="7"/>
    </row>
    <row r="3129" spans="4:9" x14ac:dyDescent="0.25">
      <c r="D3129" s="14"/>
      <c r="E3129" s="7"/>
      <c r="F3129" s="1"/>
      <c r="H3129" s="14"/>
      <c r="I3129" s="7"/>
    </row>
    <row r="3130" spans="4:9" x14ac:dyDescent="0.25">
      <c r="D3130" s="14"/>
      <c r="E3130" s="7"/>
      <c r="F3130" s="1"/>
      <c r="H3130" s="14"/>
      <c r="I3130" s="7"/>
    </row>
    <row r="3131" spans="4:9" x14ac:dyDescent="0.25">
      <c r="D3131" s="14"/>
      <c r="E3131" s="7"/>
      <c r="F3131" s="1"/>
      <c r="H3131" s="14"/>
      <c r="I3131" s="7"/>
    </row>
    <row r="3132" spans="4:9" x14ac:dyDescent="0.25">
      <c r="D3132" s="14"/>
      <c r="E3132" s="7"/>
      <c r="F3132" s="1"/>
      <c r="H3132" s="14"/>
      <c r="I3132" s="7"/>
    </row>
    <row r="3133" spans="4:9" x14ac:dyDescent="0.25">
      <c r="D3133" s="14"/>
      <c r="E3133" s="7"/>
      <c r="F3133" s="1"/>
      <c r="H3133" s="14"/>
      <c r="I3133" s="7"/>
    </row>
    <row r="3134" spans="4:9" x14ac:dyDescent="0.25">
      <c r="D3134" s="14"/>
      <c r="E3134" s="7"/>
      <c r="F3134" s="1"/>
      <c r="H3134" s="14"/>
      <c r="I3134" s="7"/>
    </row>
    <row r="3135" spans="4:9" x14ac:dyDescent="0.25">
      <c r="D3135" s="14"/>
      <c r="E3135" s="7"/>
      <c r="F3135" s="1"/>
      <c r="H3135" s="14"/>
      <c r="I3135" s="7"/>
    </row>
    <row r="3136" spans="4:9" x14ac:dyDescent="0.25">
      <c r="D3136" s="14"/>
      <c r="E3136" s="7"/>
      <c r="F3136" s="1"/>
      <c r="H3136" s="14"/>
      <c r="I3136" s="7"/>
    </row>
    <row r="3137" spans="4:9" x14ac:dyDescent="0.25">
      <c r="D3137" s="14"/>
      <c r="E3137" s="7"/>
      <c r="F3137" s="1"/>
      <c r="H3137" s="14"/>
      <c r="I3137" s="7"/>
    </row>
    <row r="3138" spans="4:9" x14ac:dyDescent="0.25">
      <c r="D3138" s="14"/>
      <c r="E3138" s="7"/>
      <c r="F3138" s="1"/>
      <c r="H3138" s="14"/>
      <c r="I3138" s="7"/>
    </row>
    <row r="3139" spans="4:9" x14ac:dyDescent="0.25">
      <c r="D3139" s="14"/>
      <c r="E3139" s="7"/>
      <c r="F3139" s="1"/>
      <c r="H3139" s="14"/>
      <c r="I3139" s="7"/>
    </row>
    <row r="3140" spans="4:9" x14ac:dyDescent="0.25">
      <c r="D3140" s="14"/>
      <c r="E3140" s="7"/>
      <c r="F3140" s="1"/>
      <c r="H3140" s="14"/>
      <c r="I3140" s="7"/>
    </row>
    <row r="3141" spans="4:9" x14ac:dyDescent="0.25">
      <c r="D3141" s="14"/>
      <c r="E3141" s="7"/>
      <c r="F3141" s="1"/>
      <c r="H3141" s="14"/>
      <c r="I3141" s="7"/>
    </row>
    <row r="3142" spans="4:9" x14ac:dyDescent="0.25">
      <c r="D3142" s="14"/>
      <c r="E3142" s="7"/>
      <c r="F3142" s="1"/>
      <c r="H3142" s="14"/>
      <c r="I3142" s="7"/>
    </row>
    <row r="3143" spans="4:9" x14ac:dyDescent="0.25">
      <c r="D3143" s="14"/>
      <c r="E3143" s="7"/>
      <c r="F3143" s="1"/>
      <c r="H3143" s="14"/>
      <c r="I3143" s="7"/>
    </row>
    <row r="3144" spans="4:9" x14ac:dyDescent="0.25">
      <c r="D3144" s="14"/>
      <c r="E3144" s="7"/>
      <c r="F3144" s="1"/>
      <c r="H3144" s="14"/>
      <c r="I3144" s="7"/>
    </row>
    <row r="3145" spans="4:9" x14ac:dyDescent="0.25">
      <c r="D3145" s="14"/>
      <c r="E3145" s="7"/>
      <c r="F3145" s="1"/>
      <c r="H3145" s="14"/>
      <c r="I3145" s="7"/>
    </row>
    <row r="3146" spans="4:9" x14ac:dyDescent="0.25">
      <c r="D3146" s="14"/>
      <c r="E3146" s="7"/>
      <c r="F3146" s="1"/>
      <c r="H3146" s="14"/>
      <c r="I3146" s="7"/>
    </row>
    <row r="3147" spans="4:9" x14ac:dyDescent="0.25">
      <c r="D3147" s="14"/>
      <c r="E3147" s="7"/>
      <c r="F3147" s="1"/>
      <c r="H3147" s="14"/>
      <c r="I3147" s="7"/>
    </row>
    <row r="3148" spans="4:9" x14ac:dyDescent="0.25">
      <c r="D3148" s="14"/>
      <c r="E3148" s="7"/>
      <c r="F3148" s="1"/>
      <c r="H3148" s="14"/>
      <c r="I3148" s="7"/>
    </row>
    <row r="3149" spans="4:9" x14ac:dyDescent="0.25">
      <c r="D3149" s="14"/>
      <c r="E3149" s="7"/>
      <c r="F3149" s="1"/>
      <c r="H3149" s="14"/>
      <c r="I3149" s="7"/>
    </row>
    <row r="3150" spans="4:9" x14ac:dyDescent="0.25">
      <c r="D3150" s="14"/>
      <c r="E3150" s="7"/>
      <c r="F3150" s="1"/>
      <c r="H3150" s="14"/>
      <c r="I3150" s="7"/>
    </row>
    <row r="3151" spans="4:9" x14ac:dyDescent="0.25">
      <c r="D3151" s="14"/>
      <c r="E3151" s="7"/>
      <c r="F3151" s="1"/>
      <c r="H3151" s="14"/>
      <c r="I3151" s="7"/>
    </row>
    <row r="3152" spans="4:9" x14ac:dyDescent="0.25">
      <c r="D3152" s="14"/>
      <c r="E3152" s="7"/>
      <c r="F3152" s="1"/>
      <c r="H3152" s="14"/>
      <c r="I3152" s="7"/>
    </row>
    <row r="3153" spans="4:9" x14ac:dyDescent="0.25">
      <c r="D3153" s="14"/>
      <c r="E3153" s="7"/>
      <c r="F3153" s="1"/>
      <c r="H3153" s="14"/>
      <c r="I3153" s="7"/>
    </row>
    <row r="3154" spans="4:9" x14ac:dyDescent="0.25">
      <c r="D3154" s="14"/>
      <c r="E3154" s="7"/>
      <c r="F3154" s="1"/>
      <c r="H3154" s="14"/>
      <c r="I3154" s="7"/>
    </row>
    <row r="3155" spans="4:9" x14ac:dyDescent="0.25">
      <c r="D3155" s="14"/>
      <c r="E3155" s="7"/>
      <c r="F3155" s="1"/>
      <c r="H3155" s="14"/>
      <c r="I3155" s="7"/>
    </row>
    <row r="3156" spans="4:9" x14ac:dyDescent="0.25">
      <c r="D3156" s="14"/>
      <c r="E3156" s="7"/>
      <c r="F3156" s="1"/>
      <c r="H3156" s="14"/>
      <c r="I3156" s="7"/>
    </row>
    <row r="3157" spans="4:9" x14ac:dyDescent="0.25">
      <c r="D3157" s="14"/>
      <c r="E3157" s="7"/>
      <c r="F3157" s="1"/>
      <c r="H3157" s="14"/>
      <c r="I3157" s="7"/>
    </row>
    <row r="3158" spans="4:9" x14ac:dyDescent="0.25">
      <c r="D3158" s="14"/>
      <c r="E3158" s="7"/>
      <c r="F3158" s="1"/>
      <c r="H3158" s="14"/>
      <c r="I3158" s="7"/>
    </row>
    <row r="3159" spans="4:9" x14ac:dyDescent="0.25">
      <c r="D3159" s="14"/>
      <c r="E3159" s="7"/>
      <c r="F3159" s="1"/>
      <c r="H3159" s="14"/>
      <c r="I3159" s="7"/>
    </row>
    <row r="3160" spans="4:9" x14ac:dyDescent="0.25">
      <c r="D3160" s="14"/>
      <c r="E3160" s="7"/>
      <c r="F3160" s="1"/>
      <c r="H3160" s="14"/>
      <c r="I3160" s="7"/>
    </row>
    <row r="3161" spans="4:9" x14ac:dyDescent="0.25">
      <c r="D3161" s="14"/>
      <c r="E3161" s="7"/>
      <c r="F3161" s="1"/>
      <c r="H3161" s="14"/>
      <c r="I3161" s="7"/>
    </row>
    <row r="3162" spans="4:9" x14ac:dyDescent="0.25">
      <c r="D3162" s="14"/>
      <c r="E3162" s="7"/>
      <c r="F3162" s="1"/>
      <c r="H3162" s="14"/>
      <c r="I3162" s="7"/>
    </row>
    <row r="3163" spans="4:9" x14ac:dyDescent="0.25">
      <c r="D3163" s="14"/>
      <c r="E3163" s="7"/>
      <c r="F3163" s="1"/>
      <c r="H3163" s="14"/>
      <c r="I3163" s="7"/>
    </row>
    <row r="3164" spans="4:9" x14ac:dyDescent="0.25">
      <c r="D3164" s="14"/>
      <c r="E3164" s="7"/>
      <c r="F3164" s="1"/>
      <c r="H3164" s="14"/>
      <c r="I3164" s="7"/>
    </row>
    <row r="3165" spans="4:9" x14ac:dyDescent="0.25">
      <c r="D3165" s="14"/>
      <c r="E3165" s="7"/>
      <c r="F3165" s="1"/>
      <c r="H3165" s="14"/>
      <c r="I3165" s="7"/>
    </row>
    <row r="3166" spans="4:9" x14ac:dyDescent="0.25">
      <c r="D3166" s="14"/>
      <c r="E3166" s="7"/>
      <c r="F3166" s="1"/>
      <c r="H3166" s="14"/>
      <c r="I3166" s="7"/>
    </row>
    <row r="3167" spans="4:9" x14ac:dyDescent="0.25">
      <c r="D3167" s="14"/>
      <c r="E3167" s="7"/>
      <c r="F3167" s="1"/>
      <c r="H3167" s="14"/>
      <c r="I3167" s="7"/>
    </row>
    <row r="3168" spans="4:9" x14ac:dyDescent="0.25">
      <c r="D3168" s="14"/>
      <c r="E3168" s="7"/>
      <c r="F3168" s="1"/>
      <c r="H3168" s="14"/>
      <c r="I3168" s="7"/>
    </row>
    <row r="3169" spans="4:9" x14ac:dyDescent="0.25">
      <c r="D3169" s="14"/>
      <c r="E3169" s="7"/>
      <c r="F3169" s="1"/>
      <c r="H3169" s="14"/>
      <c r="I3169" s="7"/>
    </row>
    <row r="3170" spans="4:9" x14ac:dyDescent="0.25">
      <c r="D3170" s="14"/>
      <c r="E3170" s="7"/>
      <c r="F3170" s="1"/>
      <c r="H3170" s="14"/>
      <c r="I3170" s="7"/>
    </row>
    <row r="3171" spans="4:9" x14ac:dyDescent="0.25">
      <c r="D3171" s="14"/>
      <c r="E3171" s="7"/>
      <c r="F3171" s="1"/>
      <c r="H3171" s="14"/>
      <c r="I3171" s="7"/>
    </row>
    <row r="3172" spans="4:9" x14ac:dyDescent="0.25">
      <c r="D3172" s="14"/>
      <c r="E3172" s="7"/>
      <c r="F3172" s="1"/>
      <c r="H3172" s="14"/>
      <c r="I3172" s="7"/>
    </row>
    <row r="3173" spans="4:9" x14ac:dyDescent="0.25">
      <c r="D3173" s="14"/>
      <c r="E3173" s="7"/>
      <c r="F3173" s="1"/>
      <c r="H3173" s="14"/>
      <c r="I3173" s="7"/>
    </row>
    <row r="3174" spans="4:9" x14ac:dyDescent="0.25">
      <c r="D3174" s="14"/>
      <c r="E3174" s="7"/>
      <c r="F3174" s="1"/>
      <c r="H3174" s="14"/>
      <c r="I3174" s="7"/>
    </row>
    <row r="3175" spans="4:9" x14ac:dyDescent="0.25">
      <c r="D3175" s="14"/>
      <c r="E3175" s="7"/>
      <c r="F3175" s="1"/>
      <c r="H3175" s="14"/>
      <c r="I3175" s="7"/>
    </row>
    <row r="3176" spans="4:9" x14ac:dyDescent="0.25">
      <c r="D3176" s="14"/>
      <c r="E3176" s="7"/>
      <c r="F3176" s="1"/>
      <c r="H3176" s="14"/>
      <c r="I3176" s="7"/>
    </row>
    <row r="3177" spans="4:9" x14ac:dyDescent="0.25">
      <c r="D3177" s="14"/>
      <c r="E3177" s="7"/>
      <c r="F3177" s="1"/>
      <c r="H3177" s="14"/>
      <c r="I3177" s="7"/>
    </row>
    <row r="3178" spans="4:9" x14ac:dyDescent="0.25">
      <c r="D3178" s="14"/>
      <c r="E3178" s="7"/>
      <c r="F3178" s="1"/>
      <c r="H3178" s="14"/>
      <c r="I3178" s="7"/>
    </row>
    <row r="3179" spans="4:9" x14ac:dyDescent="0.25">
      <c r="D3179" s="14"/>
      <c r="E3179" s="7"/>
      <c r="F3179" s="1"/>
      <c r="H3179" s="14"/>
      <c r="I3179" s="7"/>
    </row>
    <row r="3180" spans="4:9" x14ac:dyDescent="0.25">
      <c r="D3180" s="14"/>
      <c r="E3180" s="7"/>
      <c r="F3180" s="1"/>
      <c r="H3180" s="14"/>
      <c r="I3180" s="7"/>
    </row>
    <row r="3181" spans="4:9" x14ac:dyDescent="0.25">
      <c r="D3181" s="14"/>
      <c r="E3181" s="7"/>
      <c r="F3181" s="1"/>
      <c r="H3181" s="14"/>
      <c r="I3181" s="7"/>
    </row>
    <row r="3182" spans="4:9" x14ac:dyDescent="0.25">
      <c r="D3182" s="14"/>
      <c r="E3182" s="7"/>
      <c r="F3182" s="1"/>
      <c r="H3182" s="14"/>
      <c r="I3182" s="7"/>
    </row>
    <row r="3183" spans="4:9" x14ac:dyDescent="0.25">
      <c r="D3183" s="14"/>
      <c r="E3183" s="7"/>
      <c r="F3183" s="1"/>
      <c r="H3183" s="14"/>
      <c r="I3183" s="7"/>
    </row>
    <row r="3184" spans="4:9" x14ac:dyDescent="0.25">
      <c r="D3184" s="14"/>
      <c r="E3184" s="7"/>
      <c r="F3184" s="1"/>
      <c r="H3184" s="14"/>
      <c r="I3184" s="7"/>
    </row>
    <row r="3185" spans="4:9" x14ac:dyDescent="0.25">
      <c r="D3185" s="14"/>
      <c r="E3185" s="7"/>
      <c r="F3185" s="1"/>
      <c r="H3185" s="14"/>
      <c r="I3185" s="7"/>
    </row>
    <row r="3186" spans="4:9" x14ac:dyDescent="0.25">
      <c r="D3186" s="14"/>
      <c r="E3186" s="7"/>
      <c r="F3186" s="1"/>
      <c r="H3186" s="14"/>
      <c r="I3186" s="7"/>
    </row>
    <row r="3187" spans="4:9" x14ac:dyDescent="0.25">
      <c r="D3187" s="14"/>
      <c r="E3187" s="7"/>
      <c r="F3187" s="1"/>
      <c r="H3187" s="14"/>
      <c r="I3187" s="7"/>
    </row>
    <row r="3188" spans="4:9" x14ac:dyDescent="0.25">
      <c r="D3188" s="14"/>
      <c r="E3188" s="7"/>
      <c r="F3188" s="1"/>
      <c r="H3188" s="14"/>
      <c r="I3188" s="7"/>
    </row>
    <row r="3189" spans="4:9" x14ac:dyDescent="0.25">
      <c r="D3189" s="14"/>
      <c r="E3189" s="7"/>
      <c r="F3189" s="1"/>
      <c r="H3189" s="14"/>
      <c r="I3189" s="7"/>
    </row>
    <row r="3190" spans="4:9" x14ac:dyDescent="0.25">
      <c r="D3190" s="14"/>
      <c r="E3190" s="7"/>
      <c r="F3190" s="1"/>
      <c r="H3190" s="14"/>
      <c r="I3190" s="7"/>
    </row>
    <row r="3191" spans="4:9" x14ac:dyDescent="0.25">
      <c r="D3191" s="14"/>
      <c r="E3191" s="7"/>
      <c r="F3191" s="1"/>
      <c r="H3191" s="14"/>
      <c r="I3191" s="7"/>
    </row>
    <row r="3192" spans="4:9" x14ac:dyDescent="0.25">
      <c r="D3192" s="14"/>
      <c r="E3192" s="7"/>
      <c r="F3192" s="1"/>
      <c r="H3192" s="14"/>
      <c r="I3192" s="7"/>
    </row>
    <row r="3193" spans="4:9" x14ac:dyDescent="0.25">
      <c r="D3193" s="14"/>
      <c r="E3193" s="7"/>
      <c r="F3193" s="1"/>
      <c r="H3193" s="14"/>
      <c r="I3193" s="7"/>
    </row>
    <row r="3194" spans="4:9" x14ac:dyDescent="0.25">
      <c r="D3194" s="14"/>
      <c r="E3194" s="7"/>
      <c r="F3194" s="1"/>
      <c r="H3194" s="14"/>
      <c r="I3194" s="7"/>
    </row>
    <row r="3195" spans="4:9" x14ac:dyDescent="0.25">
      <c r="D3195" s="14"/>
      <c r="E3195" s="7"/>
      <c r="F3195" s="1"/>
      <c r="H3195" s="14"/>
      <c r="I3195" s="7"/>
    </row>
    <row r="3196" spans="4:9" x14ac:dyDescent="0.25">
      <c r="D3196" s="14"/>
      <c r="E3196" s="7"/>
      <c r="F3196" s="1"/>
      <c r="H3196" s="14"/>
      <c r="I3196" s="7"/>
    </row>
    <row r="3197" spans="4:9" x14ac:dyDescent="0.25">
      <c r="D3197" s="14"/>
      <c r="E3197" s="7"/>
      <c r="F3197" s="1"/>
      <c r="H3197" s="14"/>
      <c r="I3197" s="7"/>
    </row>
    <row r="3198" spans="4:9" x14ac:dyDescent="0.25">
      <c r="D3198" s="14"/>
      <c r="E3198" s="7"/>
      <c r="F3198" s="1"/>
      <c r="H3198" s="14"/>
      <c r="I3198" s="7"/>
    </row>
    <row r="3199" spans="4:9" x14ac:dyDescent="0.25">
      <c r="D3199" s="14"/>
      <c r="E3199" s="7"/>
      <c r="F3199" s="1"/>
      <c r="H3199" s="14"/>
      <c r="I3199" s="7"/>
    </row>
    <row r="3200" spans="4:9" x14ac:dyDescent="0.25">
      <c r="D3200" s="14"/>
      <c r="E3200" s="7"/>
      <c r="F3200" s="1"/>
      <c r="H3200" s="14"/>
      <c r="I3200" s="7"/>
    </row>
    <row r="3201" spans="4:9" x14ac:dyDescent="0.25">
      <c r="D3201" s="14"/>
      <c r="E3201" s="7"/>
      <c r="F3201" s="1"/>
      <c r="H3201" s="14"/>
      <c r="I3201" s="7"/>
    </row>
    <row r="3202" spans="4:9" x14ac:dyDescent="0.25">
      <c r="D3202" s="14"/>
      <c r="E3202" s="7"/>
      <c r="F3202" s="1"/>
      <c r="H3202" s="14"/>
      <c r="I3202" s="7"/>
    </row>
    <row r="3203" spans="4:9" x14ac:dyDescent="0.25">
      <c r="D3203" s="14"/>
      <c r="E3203" s="7"/>
      <c r="F3203" s="1"/>
      <c r="H3203" s="14"/>
      <c r="I3203" s="7"/>
    </row>
    <row r="3204" spans="4:9" x14ac:dyDescent="0.25">
      <c r="D3204" s="14"/>
      <c r="E3204" s="7"/>
      <c r="F3204" s="1"/>
      <c r="H3204" s="14"/>
      <c r="I3204" s="7"/>
    </row>
    <row r="3205" spans="4:9" x14ac:dyDescent="0.25">
      <c r="D3205" s="14"/>
      <c r="E3205" s="7"/>
      <c r="F3205" s="1"/>
      <c r="H3205" s="14"/>
      <c r="I3205" s="7"/>
    </row>
    <row r="3206" spans="4:9" x14ac:dyDescent="0.25">
      <c r="D3206" s="14"/>
      <c r="E3206" s="7"/>
      <c r="F3206" s="1"/>
      <c r="H3206" s="14"/>
      <c r="I3206" s="7"/>
    </row>
    <row r="3207" spans="4:9" x14ac:dyDescent="0.25">
      <c r="D3207" s="14"/>
      <c r="E3207" s="7"/>
      <c r="F3207" s="1"/>
      <c r="H3207" s="14"/>
      <c r="I3207" s="7"/>
    </row>
    <row r="3208" spans="4:9" x14ac:dyDescent="0.25">
      <c r="D3208" s="14"/>
      <c r="E3208" s="7"/>
      <c r="F3208" s="1"/>
      <c r="H3208" s="14"/>
      <c r="I3208" s="7"/>
    </row>
    <row r="3209" spans="4:9" x14ac:dyDescent="0.25">
      <c r="D3209" s="14"/>
      <c r="E3209" s="7"/>
      <c r="F3209" s="1"/>
      <c r="H3209" s="14"/>
      <c r="I3209" s="7"/>
    </row>
    <row r="3210" spans="4:9" x14ac:dyDescent="0.25">
      <c r="D3210" s="14"/>
      <c r="E3210" s="7"/>
      <c r="F3210" s="1"/>
      <c r="H3210" s="14"/>
      <c r="I3210" s="7"/>
    </row>
    <row r="3211" spans="4:9" x14ac:dyDescent="0.25">
      <c r="D3211" s="14"/>
      <c r="E3211" s="7"/>
      <c r="F3211" s="1"/>
      <c r="H3211" s="14"/>
      <c r="I3211" s="7"/>
    </row>
    <row r="3212" spans="4:9" x14ac:dyDescent="0.25">
      <c r="D3212" s="14"/>
      <c r="E3212" s="7"/>
      <c r="F3212" s="1"/>
      <c r="H3212" s="14"/>
      <c r="I3212" s="7"/>
    </row>
    <row r="3213" spans="4:9" x14ac:dyDescent="0.25">
      <c r="D3213" s="14"/>
      <c r="E3213" s="7"/>
      <c r="F3213" s="1"/>
      <c r="H3213" s="14"/>
      <c r="I3213" s="7"/>
    </row>
    <row r="3214" spans="4:9" x14ac:dyDescent="0.25">
      <c r="D3214" s="14"/>
      <c r="E3214" s="7"/>
      <c r="F3214" s="1"/>
      <c r="H3214" s="14"/>
      <c r="I3214" s="7"/>
    </row>
    <row r="3215" spans="4:9" x14ac:dyDescent="0.25">
      <c r="D3215" s="14"/>
      <c r="E3215" s="7"/>
      <c r="F3215" s="1"/>
      <c r="H3215" s="14"/>
      <c r="I3215" s="7"/>
    </row>
    <row r="3216" spans="4:9" x14ac:dyDescent="0.25">
      <c r="D3216" s="14"/>
      <c r="E3216" s="7"/>
      <c r="F3216" s="1"/>
      <c r="H3216" s="14"/>
      <c r="I3216" s="7"/>
    </row>
    <row r="3217" spans="4:9" x14ac:dyDescent="0.25">
      <c r="D3217" s="14"/>
      <c r="E3217" s="7"/>
      <c r="F3217" s="1"/>
      <c r="H3217" s="14"/>
      <c r="I3217" s="7"/>
    </row>
    <row r="3218" spans="4:9" x14ac:dyDescent="0.25">
      <c r="D3218" s="14"/>
      <c r="E3218" s="7"/>
      <c r="F3218" s="1"/>
      <c r="H3218" s="14"/>
      <c r="I3218" s="7"/>
    </row>
    <row r="3219" spans="4:9" x14ac:dyDescent="0.25">
      <c r="D3219" s="14"/>
      <c r="E3219" s="7"/>
      <c r="F3219" s="1"/>
      <c r="H3219" s="14"/>
      <c r="I3219" s="7"/>
    </row>
    <row r="3220" spans="4:9" x14ac:dyDescent="0.25">
      <c r="D3220" s="14"/>
      <c r="E3220" s="7"/>
      <c r="F3220" s="1"/>
      <c r="H3220" s="14"/>
      <c r="I3220" s="7"/>
    </row>
    <row r="3221" spans="4:9" x14ac:dyDescent="0.25">
      <c r="D3221" s="14"/>
      <c r="E3221" s="7"/>
      <c r="F3221" s="1"/>
      <c r="H3221" s="14"/>
      <c r="I3221" s="7"/>
    </row>
    <row r="3222" spans="4:9" x14ac:dyDescent="0.25">
      <c r="D3222" s="14"/>
      <c r="E3222" s="7"/>
      <c r="F3222" s="1"/>
      <c r="H3222" s="14"/>
      <c r="I3222" s="7"/>
    </row>
    <row r="3223" spans="4:9" x14ac:dyDescent="0.25">
      <c r="D3223" s="14"/>
      <c r="E3223" s="7"/>
      <c r="F3223" s="1"/>
      <c r="H3223" s="14"/>
      <c r="I3223" s="7"/>
    </row>
    <row r="3224" spans="4:9" x14ac:dyDescent="0.25">
      <c r="D3224" s="14"/>
      <c r="E3224" s="7"/>
      <c r="F3224" s="1"/>
      <c r="H3224" s="14"/>
      <c r="I3224" s="7"/>
    </row>
    <row r="3225" spans="4:9" x14ac:dyDescent="0.25">
      <c r="D3225" s="14"/>
      <c r="E3225" s="7"/>
      <c r="F3225" s="1"/>
      <c r="H3225" s="14"/>
      <c r="I3225" s="7"/>
    </row>
    <row r="3226" spans="4:9" x14ac:dyDescent="0.25">
      <c r="D3226" s="14"/>
      <c r="E3226" s="7"/>
      <c r="F3226" s="1"/>
      <c r="H3226" s="14"/>
      <c r="I3226" s="7"/>
    </row>
    <row r="3227" spans="4:9" x14ac:dyDescent="0.25">
      <c r="D3227" s="14"/>
      <c r="E3227" s="7"/>
      <c r="F3227" s="1"/>
      <c r="H3227" s="14"/>
      <c r="I3227" s="7"/>
    </row>
    <row r="3228" spans="4:9" x14ac:dyDescent="0.25">
      <c r="D3228" s="14"/>
      <c r="E3228" s="7"/>
      <c r="F3228" s="1"/>
      <c r="H3228" s="14"/>
      <c r="I3228" s="7"/>
    </row>
    <row r="3229" spans="4:9" x14ac:dyDescent="0.25">
      <c r="D3229" s="14"/>
      <c r="E3229" s="7"/>
      <c r="F3229" s="1"/>
      <c r="H3229" s="14"/>
      <c r="I3229" s="7"/>
    </row>
    <row r="3230" spans="4:9" x14ac:dyDescent="0.25">
      <c r="D3230" s="14"/>
      <c r="E3230" s="7"/>
      <c r="F3230" s="1"/>
      <c r="H3230" s="14"/>
      <c r="I3230" s="7"/>
    </row>
    <row r="3231" spans="4:9" x14ac:dyDescent="0.25">
      <c r="D3231" s="14"/>
      <c r="E3231" s="7"/>
      <c r="F3231" s="1"/>
      <c r="H3231" s="14"/>
      <c r="I3231" s="7"/>
    </row>
    <row r="3232" spans="4:9" x14ac:dyDescent="0.25">
      <c r="D3232" s="14"/>
      <c r="E3232" s="7"/>
      <c r="F3232" s="1"/>
      <c r="H3232" s="14"/>
      <c r="I3232" s="7"/>
    </row>
    <row r="3233" spans="4:9" x14ac:dyDescent="0.25">
      <c r="D3233" s="14"/>
      <c r="E3233" s="7"/>
      <c r="F3233" s="1"/>
      <c r="H3233" s="14"/>
      <c r="I3233" s="7"/>
    </row>
    <row r="3234" spans="4:9" x14ac:dyDescent="0.25">
      <c r="D3234" s="14"/>
      <c r="E3234" s="7"/>
      <c r="F3234" s="1"/>
      <c r="H3234" s="14"/>
      <c r="I3234" s="7"/>
    </row>
    <row r="3235" spans="4:9" x14ac:dyDescent="0.25">
      <c r="D3235" s="14"/>
      <c r="E3235" s="7"/>
      <c r="F3235" s="1"/>
      <c r="H3235" s="14"/>
      <c r="I3235" s="7"/>
    </row>
    <row r="3236" spans="4:9" x14ac:dyDescent="0.25">
      <c r="D3236" s="14"/>
      <c r="E3236" s="7"/>
      <c r="F3236" s="1"/>
      <c r="H3236" s="14"/>
      <c r="I3236" s="7"/>
    </row>
    <row r="3237" spans="4:9" x14ac:dyDescent="0.25">
      <c r="D3237" s="14"/>
      <c r="E3237" s="7"/>
      <c r="F3237" s="1"/>
      <c r="H3237" s="14"/>
      <c r="I3237" s="7"/>
    </row>
    <row r="3238" spans="4:9" x14ac:dyDescent="0.25">
      <c r="D3238" s="14"/>
      <c r="E3238" s="7"/>
      <c r="F3238" s="1"/>
      <c r="H3238" s="14"/>
      <c r="I3238" s="7"/>
    </row>
    <row r="3239" spans="4:9" x14ac:dyDescent="0.25">
      <c r="D3239" s="14"/>
      <c r="E3239" s="7"/>
      <c r="F3239" s="1"/>
      <c r="H3239" s="14"/>
      <c r="I3239" s="7"/>
    </row>
    <row r="3240" spans="4:9" x14ac:dyDescent="0.25">
      <c r="D3240" s="14"/>
      <c r="E3240" s="7"/>
      <c r="F3240" s="1"/>
      <c r="H3240" s="14"/>
      <c r="I3240" s="7"/>
    </row>
    <row r="3241" spans="4:9" x14ac:dyDescent="0.25">
      <c r="D3241" s="14"/>
      <c r="E3241" s="7"/>
      <c r="F3241" s="1"/>
      <c r="H3241" s="14"/>
      <c r="I3241" s="7"/>
    </row>
    <row r="3242" spans="4:9" x14ac:dyDescent="0.25">
      <c r="D3242" s="14"/>
      <c r="E3242" s="7"/>
      <c r="F3242" s="1"/>
      <c r="H3242" s="14"/>
      <c r="I3242" s="7"/>
    </row>
    <row r="3243" spans="4:9" x14ac:dyDescent="0.25">
      <c r="D3243" s="14"/>
      <c r="E3243" s="7"/>
      <c r="F3243" s="1"/>
      <c r="H3243" s="14"/>
      <c r="I3243" s="7"/>
    </row>
    <row r="3244" spans="4:9" x14ac:dyDescent="0.25">
      <c r="D3244" s="14"/>
      <c r="E3244" s="7"/>
      <c r="F3244" s="1"/>
      <c r="H3244" s="14"/>
      <c r="I3244" s="7"/>
    </row>
    <row r="3245" spans="4:9" x14ac:dyDescent="0.25">
      <c r="D3245" s="14"/>
      <c r="E3245" s="7"/>
      <c r="F3245" s="1"/>
      <c r="H3245" s="14"/>
      <c r="I3245" s="7"/>
    </row>
    <row r="3246" spans="4:9" x14ac:dyDescent="0.25">
      <c r="D3246" s="14"/>
      <c r="E3246" s="7"/>
      <c r="F3246" s="1"/>
      <c r="H3246" s="14"/>
      <c r="I3246" s="7"/>
    </row>
    <row r="3247" spans="4:9" x14ac:dyDescent="0.25">
      <c r="D3247" s="14"/>
      <c r="E3247" s="7"/>
      <c r="F3247" s="1"/>
      <c r="H3247" s="14"/>
      <c r="I3247" s="7"/>
    </row>
    <row r="3248" spans="4:9" x14ac:dyDescent="0.25">
      <c r="D3248" s="14"/>
      <c r="E3248" s="7"/>
      <c r="F3248" s="1"/>
      <c r="H3248" s="14"/>
      <c r="I3248" s="7"/>
    </row>
    <row r="3249" spans="4:9" x14ac:dyDescent="0.25">
      <c r="D3249" s="14"/>
      <c r="E3249" s="7"/>
      <c r="F3249" s="1"/>
      <c r="H3249" s="14"/>
      <c r="I3249" s="7"/>
    </row>
    <row r="3250" spans="4:9" x14ac:dyDescent="0.25">
      <c r="D3250" s="14"/>
      <c r="E3250" s="7"/>
      <c r="F3250" s="1"/>
      <c r="H3250" s="14"/>
      <c r="I3250" s="7"/>
    </row>
    <row r="3251" spans="4:9" x14ac:dyDescent="0.25">
      <c r="D3251" s="14"/>
      <c r="E3251" s="7"/>
      <c r="F3251" s="1"/>
      <c r="H3251" s="14"/>
      <c r="I3251" s="7"/>
    </row>
    <row r="3252" spans="4:9" x14ac:dyDescent="0.25">
      <c r="D3252" s="14"/>
      <c r="E3252" s="7"/>
      <c r="F3252" s="1"/>
      <c r="H3252" s="14"/>
      <c r="I3252" s="7"/>
    </row>
    <row r="3253" spans="4:9" x14ac:dyDescent="0.25">
      <c r="D3253" s="14"/>
      <c r="E3253" s="7"/>
      <c r="F3253" s="1"/>
      <c r="H3253" s="14"/>
      <c r="I3253" s="7"/>
    </row>
    <row r="3254" spans="4:9" x14ac:dyDescent="0.25">
      <c r="D3254" s="14"/>
      <c r="E3254" s="7"/>
      <c r="F3254" s="1"/>
      <c r="H3254" s="14"/>
      <c r="I3254" s="7"/>
    </row>
    <row r="3255" spans="4:9" x14ac:dyDescent="0.25">
      <c r="D3255" s="14"/>
      <c r="E3255" s="7"/>
      <c r="F3255" s="1"/>
      <c r="H3255" s="14"/>
      <c r="I3255" s="7"/>
    </row>
    <row r="3256" spans="4:9" x14ac:dyDescent="0.25">
      <c r="D3256" s="14"/>
      <c r="E3256" s="7"/>
      <c r="F3256" s="1"/>
      <c r="H3256" s="14"/>
      <c r="I3256" s="7"/>
    </row>
    <row r="3257" spans="4:9" x14ac:dyDescent="0.25">
      <c r="D3257" s="14"/>
      <c r="E3257" s="7"/>
      <c r="F3257" s="1"/>
      <c r="H3257" s="14"/>
      <c r="I3257" s="7"/>
    </row>
    <row r="3258" spans="4:9" x14ac:dyDescent="0.25">
      <c r="D3258" s="14"/>
      <c r="E3258" s="7"/>
      <c r="F3258" s="1"/>
      <c r="H3258" s="14"/>
      <c r="I3258" s="7"/>
    </row>
    <row r="3259" spans="4:9" x14ac:dyDescent="0.25">
      <c r="D3259" s="14"/>
      <c r="E3259" s="7"/>
      <c r="F3259" s="1"/>
      <c r="H3259" s="14"/>
      <c r="I3259" s="7"/>
    </row>
    <row r="3260" spans="4:9" x14ac:dyDescent="0.25">
      <c r="D3260" s="14"/>
      <c r="E3260" s="7"/>
      <c r="F3260" s="1"/>
      <c r="H3260" s="14"/>
      <c r="I3260" s="7"/>
    </row>
    <row r="3261" spans="4:9" x14ac:dyDescent="0.25">
      <c r="D3261" s="14"/>
      <c r="E3261" s="7"/>
      <c r="F3261" s="1"/>
      <c r="H3261" s="14"/>
      <c r="I3261" s="7"/>
    </row>
    <row r="3262" spans="4:9" x14ac:dyDescent="0.25">
      <c r="D3262" s="14"/>
      <c r="E3262" s="7"/>
      <c r="F3262" s="1"/>
      <c r="H3262" s="14"/>
      <c r="I3262" s="7"/>
    </row>
    <row r="3263" spans="4:9" x14ac:dyDescent="0.25">
      <c r="D3263" s="14"/>
      <c r="E3263" s="7"/>
      <c r="F3263" s="1"/>
      <c r="H3263" s="14"/>
      <c r="I3263" s="7"/>
    </row>
    <row r="3264" spans="4:9" x14ac:dyDescent="0.25">
      <c r="D3264" s="14"/>
      <c r="E3264" s="7"/>
      <c r="F3264" s="1"/>
      <c r="H3264" s="14"/>
      <c r="I3264" s="7"/>
    </row>
    <row r="3265" spans="4:9" x14ac:dyDescent="0.25">
      <c r="D3265" s="14"/>
      <c r="E3265" s="7"/>
      <c r="F3265" s="1"/>
      <c r="H3265" s="14"/>
      <c r="I3265" s="7"/>
    </row>
    <row r="3266" spans="4:9" x14ac:dyDescent="0.25">
      <c r="D3266" s="14"/>
      <c r="E3266" s="7"/>
      <c r="F3266" s="1"/>
      <c r="H3266" s="14"/>
      <c r="I3266" s="7"/>
    </row>
    <row r="3267" spans="4:9" x14ac:dyDescent="0.25">
      <c r="D3267" s="14"/>
      <c r="E3267" s="7"/>
      <c r="F3267" s="1"/>
      <c r="H3267" s="14"/>
      <c r="I3267" s="7"/>
    </row>
    <row r="3268" spans="4:9" x14ac:dyDescent="0.25">
      <c r="D3268" s="14"/>
      <c r="E3268" s="7"/>
      <c r="F3268" s="1"/>
      <c r="H3268" s="14"/>
      <c r="I3268" s="7"/>
    </row>
    <row r="3269" spans="4:9" x14ac:dyDescent="0.25">
      <c r="D3269" s="14"/>
      <c r="E3269" s="7"/>
      <c r="F3269" s="1"/>
      <c r="H3269" s="14"/>
      <c r="I3269" s="7"/>
    </row>
    <row r="3270" spans="4:9" x14ac:dyDescent="0.25">
      <c r="D3270" s="14"/>
      <c r="E3270" s="7"/>
      <c r="F3270" s="1"/>
      <c r="H3270" s="14"/>
      <c r="I3270" s="7"/>
    </row>
    <row r="3271" spans="4:9" x14ac:dyDescent="0.25">
      <c r="D3271" s="14"/>
      <c r="E3271" s="7"/>
      <c r="F3271" s="1"/>
      <c r="H3271" s="14"/>
      <c r="I3271" s="7"/>
    </row>
    <row r="3272" spans="4:9" x14ac:dyDescent="0.25">
      <c r="D3272" s="14"/>
      <c r="E3272" s="7"/>
      <c r="F3272" s="1"/>
      <c r="H3272" s="14"/>
      <c r="I3272" s="7"/>
    </row>
    <row r="3273" spans="4:9" x14ac:dyDescent="0.25">
      <c r="D3273" s="14"/>
      <c r="E3273" s="7"/>
      <c r="F3273" s="1"/>
      <c r="H3273" s="14"/>
      <c r="I3273" s="7"/>
    </row>
    <row r="3274" spans="4:9" x14ac:dyDescent="0.25">
      <c r="D3274" s="14"/>
      <c r="E3274" s="7"/>
      <c r="F3274" s="1"/>
      <c r="H3274" s="14"/>
      <c r="I3274" s="7"/>
    </row>
    <row r="3275" spans="4:9" x14ac:dyDescent="0.25">
      <c r="D3275" s="14"/>
      <c r="E3275" s="7"/>
      <c r="F3275" s="1"/>
      <c r="H3275" s="14"/>
      <c r="I3275" s="7"/>
    </row>
    <row r="3276" spans="4:9" x14ac:dyDescent="0.25">
      <c r="D3276" s="14"/>
      <c r="E3276" s="7"/>
      <c r="F3276" s="1"/>
      <c r="H3276" s="14"/>
      <c r="I3276" s="7"/>
    </row>
    <row r="3277" spans="4:9" x14ac:dyDescent="0.25">
      <c r="D3277" s="14"/>
      <c r="E3277" s="7"/>
      <c r="F3277" s="1"/>
      <c r="H3277" s="14"/>
      <c r="I3277" s="7"/>
    </row>
    <row r="3278" spans="4:9" x14ac:dyDescent="0.25">
      <c r="D3278" s="14"/>
      <c r="E3278" s="7"/>
      <c r="F3278" s="1"/>
      <c r="H3278" s="14"/>
      <c r="I3278" s="7"/>
    </row>
    <row r="3279" spans="4:9" x14ac:dyDescent="0.25">
      <c r="D3279" s="14"/>
      <c r="E3279" s="7"/>
      <c r="F3279" s="1"/>
      <c r="H3279" s="14"/>
      <c r="I3279" s="7"/>
    </row>
    <row r="3280" spans="4:9" x14ac:dyDescent="0.25">
      <c r="D3280" s="14"/>
      <c r="E3280" s="7"/>
      <c r="F3280" s="1"/>
      <c r="H3280" s="14"/>
      <c r="I3280" s="7"/>
    </row>
    <row r="3281" spans="4:9" x14ac:dyDescent="0.25">
      <c r="D3281" s="14"/>
      <c r="E3281" s="7"/>
      <c r="F3281" s="1"/>
      <c r="H3281" s="14"/>
      <c r="I3281" s="7"/>
    </row>
    <row r="3282" spans="4:9" x14ac:dyDescent="0.25">
      <c r="D3282" s="14"/>
      <c r="E3282" s="7"/>
      <c r="F3282" s="1"/>
      <c r="H3282" s="14"/>
      <c r="I3282" s="7"/>
    </row>
    <row r="3283" spans="4:9" x14ac:dyDescent="0.25">
      <c r="D3283" s="14"/>
      <c r="E3283" s="7"/>
      <c r="F3283" s="1"/>
      <c r="H3283" s="14"/>
      <c r="I3283" s="7"/>
    </row>
    <row r="3284" spans="4:9" x14ac:dyDescent="0.25">
      <c r="D3284" s="14"/>
      <c r="E3284" s="7"/>
      <c r="F3284" s="1"/>
      <c r="H3284" s="14"/>
      <c r="I3284" s="7"/>
    </row>
    <row r="3285" spans="4:9" x14ac:dyDescent="0.25">
      <c r="D3285" s="14"/>
      <c r="E3285" s="7"/>
      <c r="F3285" s="1"/>
      <c r="H3285" s="14"/>
      <c r="I3285" s="7"/>
    </row>
    <row r="3286" spans="4:9" x14ac:dyDescent="0.25">
      <c r="D3286" s="14"/>
      <c r="E3286" s="7"/>
      <c r="F3286" s="1"/>
      <c r="H3286" s="14"/>
      <c r="I3286" s="7"/>
    </row>
    <row r="3287" spans="4:9" x14ac:dyDescent="0.25">
      <c r="D3287" s="14"/>
      <c r="E3287" s="7"/>
      <c r="F3287" s="1"/>
      <c r="H3287" s="14"/>
      <c r="I3287" s="7"/>
    </row>
    <row r="3288" spans="4:9" x14ac:dyDescent="0.25">
      <c r="D3288" s="14"/>
      <c r="E3288" s="7"/>
      <c r="F3288" s="1"/>
      <c r="H3288" s="14"/>
      <c r="I3288" s="7"/>
    </row>
    <row r="3289" spans="4:9" x14ac:dyDescent="0.25">
      <c r="D3289" s="14"/>
      <c r="E3289" s="7"/>
      <c r="F3289" s="1"/>
      <c r="H3289" s="14"/>
      <c r="I3289" s="7"/>
    </row>
    <row r="3290" spans="4:9" x14ac:dyDescent="0.25">
      <c r="D3290" s="14"/>
      <c r="E3290" s="7"/>
      <c r="F3290" s="1"/>
      <c r="H3290" s="14"/>
      <c r="I3290" s="7"/>
    </row>
    <row r="3291" spans="4:9" x14ac:dyDescent="0.25">
      <c r="D3291" s="14"/>
      <c r="E3291" s="7"/>
      <c r="F3291" s="1"/>
      <c r="H3291" s="14"/>
      <c r="I3291" s="7"/>
    </row>
    <row r="3292" spans="4:9" x14ac:dyDescent="0.25">
      <c r="D3292" s="14"/>
      <c r="E3292" s="7"/>
      <c r="F3292" s="1"/>
      <c r="H3292" s="14"/>
      <c r="I3292" s="7"/>
    </row>
    <row r="3293" spans="4:9" x14ac:dyDescent="0.25">
      <c r="D3293" s="14"/>
      <c r="E3293" s="7"/>
      <c r="F3293" s="1"/>
      <c r="H3293" s="14"/>
      <c r="I3293" s="7"/>
    </row>
    <row r="3294" spans="4:9" x14ac:dyDescent="0.25">
      <c r="D3294" s="14"/>
      <c r="E3294" s="7"/>
      <c r="F3294" s="1"/>
      <c r="H3294" s="14"/>
      <c r="I3294" s="7"/>
    </row>
    <row r="3295" spans="4:9" x14ac:dyDescent="0.25">
      <c r="D3295" s="14"/>
      <c r="E3295" s="7"/>
      <c r="F3295" s="1"/>
      <c r="H3295" s="14"/>
      <c r="I3295" s="7"/>
    </row>
    <row r="3296" spans="4:9" x14ac:dyDescent="0.25">
      <c r="D3296" s="14"/>
      <c r="E3296" s="7"/>
      <c r="F3296" s="1"/>
      <c r="H3296" s="14"/>
      <c r="I3296" s="7"/>
    </row>
    <row r="3297" spans="4:9" x14ac:dyDescent="0.25">
      <c r="D3297" s="14"/>
      <c r="E3297" s="7"/>
      <c r="F3297" s="1"/>
      <c r="H3297" s="14"/>
      <c r="I3297" s="7"/>
    </row>
    <row r="3298" spans="4:9" x14ac:dyDescent="0.25">
      <c r="D3298" s="14"/>
      <c r="E3298" s="7"/>
      <c r="F3298" s="1"/>
      <c r="H3298" s="14"/>
      <c r="I3298" s="7"/>
    </row>
    <row r="3299" spans="4:9" x14ac:dyDescent="0.25">
      <c r="D3299" s="14"/>
      <c r="E3299" s="7"/>
      <c r="F3299" s="1"/>
      <c r="H3299" s="14"/>
      <c r="I3299" s="7"/>
    </row>
    <row r="3300" spans="4:9" x14ac:dyDescent="0.25">
      <c r="D3300" s="14"/>
      <c r="E3300" s="7"/>
      <c r="F3300" s="1"/>
      <c r="H3300" s="14"/>
      <c r="I3300" s="7"/>
    </row>
    <row r="3301" spans="4:9" x14ac:dyDescent="0.25">
      <c r="D3301" s="14"/>
      <c r="E3301" s="7"/>
      <c r="F3301" s="1"/>
      <c r="H3301" s="14"/>
      <c r="I3301" s="7"/>
    </row>
    <row r="3302" spans="4:9" x14ac:dyDescent="0.25">
      <c r="D3302" s="14"/>
      <c r="E3302" s="7"/>
      <c r="F3302" s="1"/>
      <c r="H3302" s="14"/>
      <c r="I3302" s="7"/>
    </row>
    <row r="3303" spans="4:9" x14ac:dyDescent="0.25">
      <c r="D3303" s="14"/>
      <c r="E3303" s="7"/>
      <c r="F3303" s="1"/>
      <c r="H3303" s="14"/>
      <c r="I3303" s="7"/>
    </row>
    <row r="3304" spans="4:9" x14ac:dyDescent="0.25">
      <c r="D3304" s="14"/>
      <c r="E3304" s="7"/>
      <c r="F3304" s="1"/>
      <c r="H3304" s="14"/>
      <c r="I3304" s="7"/>
    </row>
    <row r="3305" spans="4:9" x14ac:dyDescent="0.25">
      <c r="D3305" s="14"/>
      <c r="E3305" s="7"/>
      <c r="F3305" s="1"/>
      <c r="H3305" s="14"/>
      <c r="I3305" s="7"/>
    </row>
    <row r="3306" spans="4:9" x14ac:dyDescent="0.25">
      <c r="D3306" s="14"/>
      <c r="E3306" s="7"/>
      <c r="F3306" s="1"/>
      <c r="H3306" s="14"/>
      <c r="I3306" s="7"/>
    </row>
    <row r="3307" spans="4:9" x14ac:dyDescent="0.25">
      <c r="D3307" s="14"/>
      <c r="E3307" s="7"/>
      <c r="F3307" s="1"/>
      <c r="H3307" s="14"/>
      <c r="I3307" s="7"/>
    </row>
    <row r="3308" spans="4:9" x14ac:dyDescent="0.25">
      <c r="D3308" s="14"/>
      <c r="E3308" s="7"/>
      <c r="F3308" s="1"/>
      <c r="H3308" s="14"/>
      <c r="I3308" s="7"/>
    </row>
    <row r="3309" spans="4:9" x14ac:dyDescent="0.25">
      <c r="D3309" s="14"/>
      <c r="E3309" s="7"/>
      <c r="F3309" s="1"/>
      <c r="H3309" s="14"/>
      <c r="I3309" s="7"/>
    </row>
    <row r="3310" spans="4:9" x14ac:dyDescent="0.25">
      <c r="D3310" s="14"/>
      <c r="E3310" s="7"/>
      <c r="F3310" s="1"/>
      <c r="H3310" s="14"/>
      <c r="I3310" s="7"/>
    </row>
    <row r="3311" spans="4:9" x14ac:dyDescent="0.25">
      <c r="D3311" s="14"/>
      <c r="E3311" s="7"/>
      <c r="F3311" s="1"/>
      <c r="H3311" s="14"/>
      <c r="I3311" s="7"/>
    </row>
    <row r="3312" spans="4:9" x14ac:dyDescent="0.25">
      <c r="D3312" s="14"/>
      <c r="E3312" s="7"/>
      <c r="F3312" s="1"/>
      <c r="H3312" s="14"/>
      <c r="I3312" s="7"/>
    </row>
    <row r="3313" spans="4:9" x14ac:dyDescent="0.25">
      <c r="D3313" s="14"/>
      <c r="E3313" s="7"/>
      <c r="F3313" s="1"/>
      <c r="H3313" s="14"/>
      <c r="I3313" s="7"/>
    </row>
    <row r="3314" spans="4:9" x14ac:dyDescent="0.25">
      <c r="D3314" s="14"/>
      <c r="E3314" s="7"/>
      <c r="F3314" s="1"/>
      <c r="H3314" s="14"/>
      <c r="I3314" s="7"/>
    </row>
    <row r="3315" spans="4:9" x14ac:dyDescent="0.25">
      <c r="D3315" s="14"/>
      <c r="E3315" s="7"/>
      <c r="F3315" s="1"/>
      <c r="H3315" s="14"/>
      <c r="I3315" s="7"/>
    </row>
    <row r="3316" spans="4:9" x14ac:dyDescent="0.25">
      <c r="D3316" s="14"/>
      <c r="E3316" s="7"/>
      <c r="F3316" s="1"/>
      <c r="H3316" s="14"/>
      <c r="I3316" s="7"/>
    </row>
    <row r="3317" spans="4:9" x14ac:dyDescent="0.25">
      <c r="D3317" s="14"/>
      <c r="E3317" s="7"/>
      <c r="F3317" s="1"/>
      <c r="H3317" s="14"/>
      <c r="I3317" s="7"/>
    </row>
    <row r="3318" spans="4:9" x14ac:dyDescent="0.25">
      <c r="D3318" s="14"/>
      <c r="E3318" s="7"/>
      <c r="F3318" s="1"/>
      <c r="H3318" s="14"/>
      <c r="I3318" s="7"/>
    </row>
    <row r="3319" spans="4:9" x14ac:dyDescent="0.25">
      <c r="D3319" s="14"/>
      <c r="E3319" s="7"/>
      <c r="F3319" s="1"/>
      <c r="H3319" s="14"/>
      <c r="I3319" s="7"/>
    </row>
    <row r="3320" spans="4:9" x14ac:dyDescent="0.25">
      <c r="D3320" s="14"/>
      <c r="E3320" s="7"/>
      <c r="F3320" s="1"/>
      <c r="H3320" s="14"/>
      <c r="I3320" s="7"/>
    </row>
    <row r="3321" spans="4:9" x14ac:dyDescent="0.25">
      <c r="D3321" s="14"/>
      <c r="E3321" s="7"/>
      <c r="F3321" s="1"/>
      <c r="H3321" s="14"/>
      <c r="I3321" s="7"/>
    </row>
    <row r="3322" spans="4:9" x14ac:dyDescent="0.25">
      <c r="D3322" s="14"/>
      <c r="E3322" s="7"/>
      <c r="F3322" s="1"/>
      <c r="H3322" s="14"/>
      <c r="I3322" s="7"/>
    </row>
    <row r="3323" spans="4:9" x14ac:dyDescent="0.25">
      <c r="D3323" s="14"/>
      <c r="E3323" s="7"/>
      <c r="F3323" s="1"/>
      <c r="H3323" s="14"/>
      <c r="I3323" s="7"/>
    </row>
    <row r="3324" spans="4:9" x14ac:dyDescent="0.25">
      <c r="D3324" s="14"/>
      <c r="E3324" s="7"/>
      <c r="F3324" s="1"/>
      <c r="H3324" s="14"/>
      <c r="I3324" s="7"/>
    </row>
    <row r="3325" spans="4:9" x14ac:dyDescent="0.25">
      <c r="D3325" s="14"/>
      <c r="E3325" s="7"/>
      <c r="F3325" s="1"/>
      <c r="H3325" s="14"/>
      <c r="I3325" s="7"/>
    </row>
    <row r="3326" spans="4:9" x14ac:dyDescent="0.25">
      <c r="D3326" s="14"/>
      <c r="E3326" s="7"/>
      <c r="F3326" s="1"/>
      <c r="H3326" s="14"/>
      <c r="I3326" s="7"/>
    </row>
    <row r="3327" spans="4:9" x14ac:dyDescent="0.25">
      <c r="D3327" s="14"/>
      <c r="E3327" s="7"/>
      <c r="F3327" s="1"/>
      <c r="H3327" s="14"/>
      <c r="I3327" s="7"/>
    </row>
    <row r="3328" spans="4:9" x14ac:dyDescent="0.25">
      <c r="D3328" s="14"/>
      <c r="E3328" s="7"/>
      <c r="F3328" s="1"/>
      <c r="H3328" s="14"/>
      <c r="I3328" s="7"/>
    </row>
    <row r="3329" spans="4:9" x14ac:dyDescent="0.25">
      <c r="D3329" s="14"/>
      <c r="E3329" s="7"/>
      <c r="F3329" s="1"/>
      <c r="H3329" s="14"/>
      <c r="I3329" s="7"/>
    </row>
    <row r="3330" spans="4:9" x14ac:dyDescent="0.25">
      <c r="D3330" s="14"/>
      <c r="E3330" s="7"/>
      <c r="F3330" s="1"/>
      <c r="H3330" s="14"/>
      <c r="I3330" s="7"/>
    </row>
    <row r="3331" spans="4:9" x14ac:dyDescent="0.25">
      <c r="D3331" s="14"/>
      <c r="E3331" s="7"/>
      <c r="F3331" s="1"/>
      <c r="H3331" s="14"/>
      <c r="I3331" s="7"/>
    </row>
    <row r="3332" spans="4:9" x14ac:dyDescent="0.25">
      <c r="D3332" s="14"/>
      <c r="E3332" s="7"/>
      <c r="F3332" s="1"/>
      <c r="H3332" s="14"/>
      <c r="I3332" s="7"/>
    </row>
    <row r="3333" spans="4:9" x14ac:dyDescent="0.25">
      <c r="D3333" s="14"/>
      <c r="E3333" s="7"/>
      <c r="F3333" s="1"/>
      <c r="H3333" s="14"/>
      <c r="I3333" s="7"/>
    </row>
    <row r="3334" spans="4:9" x14ac:dyDescent="0.25">
      <c r="D3334" s="14"/>
      <c r="E3334" s="7"/>
      <c r="F3334" s="1"/>
      <c r="H3334" s="14"/>
      <c r="I3334" s="7"/>
    </row>
    <row r="3335" spans="4:9" x14ac:dyDescent="0.25">
      <c r="D3335" s="14"/>
      <c r="E3335" s="7"/>
      <c r="F3335" s="1"/>
      <c r="H3335" s="14"/>
      <c r="I3335" s="7"/>
    </row>
    <row r="3336" spans="4:9" x14ac:dyDescent="0.25">
      <c r="D3336" s="14"/>
      <c r="E3336" s="7"/>
      <c r="F3336" s="1"/>
      <c r="H3336" s="14"/>
      <c r="I3336" s="7"/>
    </row>
    <row r="3337" spans="4:9" x14ac:dyDescent="0.25">
      <c r="D3337" s="14"/>
      <c r="E3337" s="7"/>
      <c r="F3337" s="1"/>
      <c r="H3337" s="14"/>
      <c r="I3337" s="7"/>
    </row>
    <row r="3338" spans="4:9" x14ac:dyDescent="0.25">
      <c r="D3338" s="14"/>
      <c r="E3338" s="7"/>
      <c r="F3338" s="1"/>
      <c r="H3338" s="14"/>
      <c r="I3338" s="7"/>
    </row>
    <row r="3339" spans="4:9" x14ac:dyDescent="0.25">
      <c r="D3339" s="14"/>
      <c r="E3339" s="7"/>
      <c r="F3339" s="1"/>
      <c r="H3339" s="14"/>
      <c r="I3339" s="7"/>
    </row>
    <row r="3340" spans="4:9" x14ac:dyDescent="0.25">
      <c r="D3340" s="14"/>
      <c r="E3340" s="7"/>
      <c r="F3340" s="1"/>
      <c r="H3340" s="14"/>
      <c r="I3340" s="7"/>
    </row>
    <row r="3341" spans="4:9" x14ac:dyDescent="0.25">
      <c r="D3341" s="14"/>
      <c r="E3341" s="7"/>
      <c r="F3341" s="1"/>
      <c r="H3341" s="14"/>
      <c r="I3341" s="7"/>
    </row>
    <row r="3342" spans="4:9" x14ac:dyDescent="0.25">
      <c r="D3342" s="14"/>
      <c r="E3342" s="7"/>
      <c r="F3342" s="1"/>
      <c r="H3342" s="14"/>
      <c r="I3342" s="7"/>
    </row>
    <row r="3343" spans="4:9" x14ac:dyDescent="0.25">
      <c r="D3343" s="14"/>
      <c r="E3343" s="7"/>
      <c r="F3343" s="1"/>
      <c r="H3343" s="14"/>
      <c r="I3343" s="7"/>
    </row>
    <row r="3344" spans="4:9" x14ac:dyDescent="0.25">
      <c r="D3344" s="14"/>
      <c r="E3344" s="7"/>
      <c r="F3344" s="1"/>
      <c r="H3344" s="14"/>
      <c r="I3344" s="7"/>
    </row>
    <row r="3345" spans="4:9" x14ac:dyDescent="0.25">
      <c r="D3345" s="14"/>
      <c r="E3345" s="7"/>
      <c r="F3345" s="1"/>
      <c r="H3345" s="14"/>
      <c r="I3345" s="7"/>
    </row>
    <row r="3346" spans="4:9" x14ac:dyDescent="0.25">
      <c r="D3346" s="14"/>
      <c r="E3346" s="7"/>
      <c r="F3346" s="1"/>
      <c r="H3346" s="14"/>
      <c r="I3346" s="7"/>
    </row>
    <row r="3347" spans="4:9" x14ac:dyDescent="0.25">
      <c r="D3347" s="14"/>
      <c r="E3347" s="7"/>
      <c r="F3347" s="1"/>
      <c r="H3347" s="14"/>
      <c r="I3347" s="7"/>
    </row>
    <row r="3348" spans="4:9" x14ac:dyDescent="0.25">
      <c r="D3348" s="14"/>
      <c r="E3348" s="7"/>
      <c r="F3348" s="1"/>
      <c r="H3348" s="14"/>
      <c r="I3348" s="7"/>
    </row>
    <row r="3349" spans="4:9" x14ac:dyDescent="0.25">
      <c r="D3349" s="14"/>
      <c r="E3349" s="7"/>
      <c r="F3349" s="1"/>
      <c r="H3349" s="14"/>
      <c r="I3349" s="7"/>
    </row>
    <row r="3350" spans="4:9" x14ac:dyDescent="0.25">
      <c r="D3350" s="14"/>
      <c r="E3350" s="7"/>
      <c r="F3350" s="1"/>
      <c r="H3350" s="14"/>
      <c r="I3350" s="7"/>
    </row>
    <row r="3351" spans="4:9" x14ac:dyDescent="0.25">
      <c r="D3351" s="14"/>
      <c r="E3351" s="7"/>
      <c r="F3351" s="1"/>
      <c r="H3351" s="14"/>
      <c r="I3351" s="7"/>
    </row>
    <row r="3352" spans="4:9" x14ac:dyDescent="0.25">
      <c r="D3352" s="14"/>
      <c r="E3352" s="7"/>
      <c r="F3352" s="1"/>
      <c r="H3352" s="14"/>
      <c r="I3352" s="7"/>
    </row>
    <row r="3353" spans="4:9" x14ac:dyDescent="0.25">
      <c r="D3353" s="14"/>
      <c r="E3353" s="7"/>
      <c r="F3353" s="1"/>
      <c r="H3353" s="14"/>
      <c r="I3353" s="7"/>
    </row>
    <row r="3354" spans="4:9" x14ac:dyDescent="0.25">
      <c r="D3354" s="14"/>
      <c r="E3354" s="7"/>
      <c r="F3354" s="1"/>
      <c r="H3354" s="14"/>
      <c r="I3354" s="7"/>
    </row>
    <row r="3355" spans="4:9" x14ac:dyDescent="0.25">
      <c r="D3355" s="14"/>
      <c r="E3355" s="7"/>
      <c r="F3355" s="1"/>
      <c r="H3355" s="14"/>
      <c r="I3355" s="7"/>
    </row>
    <row r="3356" spans="4:9" x14ac:dyDescent="0.25">
      <c r="D3356" s="14"/>
      <c r="E3356" s="7"/>
      <c r="F3356" s="1"/>
      <c r="H3356" s="14"/>
      <c r="I3356" s="7"/>
    </row>
    <row r="3357" spans="4:9" x14ac:dyDescent="0.25">
      <c r="D3357" s="14"/>
      <c r="E3357" s="7"/>
      <c r="F3357" s="1"/>
      <c r="H3357" s="14"/>
      <c r="I3357" s="7"/>
    </row>
    <row r="3358" spans="4:9" x14ac:dyDescent="0.25">
      <c r="D3358" s="14"/>
      <c r="E3358" s="7"/>
      <c r="F3358" s="1"/>
      <c r="H3358" s="14"/>
      <c r="I3358" s="7"/>
    </row>
    <row r="3359" spans="4:9" x14ac:dyDescent="0.25">
      <c r="D3359" s="14"/>
      <c r="E3359" s="7"/>
      <c r="F3359" s="1"/>
      <c r="H3359" s="14"/>
      <c r="I3359" s="7"/>
    </row>
    <row r="3360" spans="4:9" x14ac:dyDescent="0.25">
      <c r="D3360" s="14"/>
      <c r="E3360" s="7"/>
      <c r="F3360" s="1"/>
      <c r="H3360" s="14"/>
      <c r="I3360" s="7"/>
    </row>
    <row r="3361" spans="4:9" x14ac:dyDescent="0.25">
      <c r="D3361" s="14"/>
      <c r="E3361" s="7"/>
      <c r="F3361" s="1"/>
      <c r="H3361" s="14"/>
      <c r="I3361" s="7"/>
    </row>
    <row r="3362" spans="4:9" x14ac:dyDescent="0.25">
      <c r="D3362" s="14"/>
      <c r="E3362" s="7"/>
      <c r="F3362" s="1"/>
      <c r="H3362" s="14"/>
      <c r="I3362" s="7"/>
    </row>
    <row r="3363" spans="4:9" x14ac:dyDescent="0.25">
      <c r="D3363" s="14"/>
      <c r="E3363" s="7"/>
      <c r="F3363" s="1"/>
      <c r="H3363" s="14"/>
      <c r="I3363" s="7"/>
    </row>
    <row r="3364" spans="4:9" x14ac:dyDescent="0.25">
      <c r="D3364" s="14"/>
      <c r="E3364" s="7"/>
      <c r="F3364" s="1"/>
      <c r="H3364" s="14"/>
      <c r="I3364" s="7"/>
    </row>
    <row r="3365" spans="4:9" x14ac:dyDescent="0.25">
      <c r="D3365" s="14"/>
      <c r="E3365" s="7"/>
      <c r="F3365" s="1"/>
      <c r="H3365" s="14"/>
      <c r="I3365" s="7"/>
    </row>
    <row r="3366" spans="4:9" x14ac:dyDescent="0.25">
      <c r="D3366" s="14"/>
      <c r="E3366" s="7"/>
      <c r="F3366" s="1"/>
      <c r="H3366" s="14"/>
      <c r="I3366" s="7"/>
    </row>
    <row r="3367" spans="4:9" x14ac:dyDescent="0.25">
      <c r="D3367" s="14"/>
      <c r="E3367" s="7"/>
      <c r="F3367" s="1"/>
      <c r="H3367" s="14"/>
      <c r="I3367" s="7"/>
    </row>
    <row r="3368" spans="4:9" x14ac:dyDescent="0.25">
      <c r="D3368" s="14"/>
      <c r="E3368" s="7"/>
      <c r="F3368" s="1"/>
      <c r="H3368" s="14"/>
      <c r="I3368" s="7"/>
    </row>
    <row r="3369" spans="4:9" x14ac:dyDescent="0.25">
      <c r="D3369" s="14"/>
      <c r="E3369" s="7"/>
      <c r="F3369" s="1"/>
      <c r="H3369" s="14"/>
      <c r="I3369" s="7"/>
    </row>
    <row r="3370" spans="4:9" x14ac:dyDescent="0.25">
      <c r="D3370" s="14"/>
      <c r="E3370" s="7"/>
      <c r="F3370" s="1"/>
      <c r="H3370" s="14"/>
      <c r="I3370" s="7"/>
    </row>
    <row r="3371" spans="4:9" x14ac:dyDescent="0.25">
      <c r="D3371" s="14"/>
      <c r="E3371" s="7"/>
      <c r="F3371" s="1"/>
      <c r="H3371" s="14"/>
      <c r="I3371" s="7"/>
    </row>
    <row r="3372" spans="4:9" x14ac:dyDescent="0.25">
      <c r="D3372" s="14"/>
      <c r="E3372" s="7"/>
      <c r="F3372" s="1"/>
      <c r="H3372" s="14"/>
      <c r="I3372" s="7"/>
    </row>
    <row r="3373" spans="4:9" x14ac:dyDescent="0.25">
      <c r="D3373" s="14"/>
      <c r="E3373" s="7"/>
      <c r="F3373" s="1"/>
      <c r="H3373" s="14"/>
      <c r="I3373" s="7"/>
    </row>
    <row r="3374" spans="4:9" x14ac:dyDescent="0.25">
      <c r="D3374" s="14"/>
      <c r="E3374" s="7"/>
      <c r="F3374" s="1"/>
      <c r="H3374" s="14"/>
      <c r="I3374" s="7"/>
    </row>
    <row r="3375" spans="4:9" x14ac:dyDescent="0.25">
      <c r="D3375" s="14"/>
      <c r="E3375" s="7"/>
      <c r="F3375" s="1"/>
      <c r="H3375" s="14"/>
      <c r="I3375" s="7"/>
    </row>
    <row r="3376" spans="4:9" x14ac:dyDescent="0.25">
      <c r="D3376" s="14"/>
      <c r="E3376" s="7"/>
      <c r="F3376" s="1"/>
      <c r="H3376" s="14"/>
      <c r="I3376" s="7"/>
    </row>
    <row r="3377" spans="4:9" x14ac:dyDescent="0.25">
      <c r="D3377" s="14"/>
      <c r="E3377" s="7"/>
      <c r="F3377" s="1"/>
      <c r="H3377" s="14"/>
      <c r="I3377" s="7"/>
    </row>
    <row r="3378" spans="4:9" x14ac:dyDescent="0.25">
      <c r="D3378" s="14"/>
      <c r="E3378" s="7"/>
      <c r="F3378" s="1"/>
      <c r="H3378" s="14"/>
      <c r="I3378" s="7"/>
    </row>
    <row r="3379" spans="4:9" x14ac:dyDescent="0.25">
      <c r="D3379" s="14"/>
      <c r="E3379" s="7"/>
      <c r="F3379" s="1"/>
      <c r="H3379" s="14"/>
      <c r="I3379" s="7"/>
    </row>
    <row r="3380" spans="4:9" x14ac:dyDescent="0.25">
      <c r="D3380" s="14"/>
      <c r="E3380" s="7"/>
      <c r="F3380" s="1"/>
      <c r="H3380" s="14"/>
      <c r="I3380" s="7"/>
    </row>
    <row r="3381" spans="4:9" x14ac:dyDescent="0.25">
      <c r="D3381" s="14"/>
      <c r="E3381" s="7"/>
      <c r="F3381" s="1"/>
      <c r="H3381" s="14"/>
      <c r="I3381" s="7"/>
    </row>
    <row r="3382" spans="4:9" x14ac:dyDescent="0.25">
      <c r="D3382" s="14"/>
      <c r="E3382" s="7"/>
      <c r="F3382" s="1"/>
      <c r="H3382" s="14"/>
      <c r="I3382" s="7"/>
    </row>
    <row r="3383" spans="4:9" x14ac:dyDescent="0.25">
      <c r="D3383" s="14"/>
      <c r="E3383" s="7"/>
      <c r="F3383" s="1"/>
      <c r="H3383" s="14"/>
      <c r="I3383" s="7"/>
    </row>
    <row r="3384" spans="4:9" x14ac:dyDescent="0.25">
      <c r="D3384" s="14"/>
      <c r="E3384" s="7"/>
      <c r="F3384" s="1"/>
      <c r="H3384" s="14"/>
      <c r="I3384" s="7"/>
    </row>
    <row r="3385" spans="4:9" x14ac:dyDescent="0.25">
      <c r="D3385" s="14"/>
      <c r="E3385" s="7"/>
      <c r="F3385" s="1"/>
      <c r="H3385" s="14"/>
      <c r="I3385" s="7"/>
    </row>
    <row r="3386" spans="4:9" x14ac:dyDescent="0.25">
      <c r="D3386" s="14"/>
      <c r="E3386" s="7"/>
      <c r="F3386" s="1"/>
      <c r="H3386" s="14"/>
      <c r="I3386" s="7"/>
    </row>
    <row r="3387" spans="4:9" x14ac:dyDescent="0.25">
      <c r="D3387" s="14"/>
      <c r="E3387" s="7"/>
      <c r="F3387" s="1"/>
      <c r="H3387" s="14"/>
      <c r="I3387" s="7"/>
    </row>
    <row r="3388" spans="4:9" x14ac:dyDescent="0.25">
      <c r="D3388" s="14"/>
      <c r="E3388" s="7"/>
      <c r="F3388" s="1"/>
      <c r="H3388" s="14"/>
      <c r="I3388" s="7"/>
    </row>
    <row r="3389" spans="4:9" x14ac:dyDescent="0.25">
      <c r="D3389" s="14"/>
      <c r="E3389" s="7"/>
      <c r="F3389" s="1"/>
      <c r="H3389" s="14"/>
      <c r="I3389" s="7"/>
    </row>
    <row r="3390" spans="4:9" x14ac:dyDescent="0.25">
      <c r="D3390" s="14"/>
      <c r="E3390" s="7"/>
      <c r="F3390" s="1"/>
      <c r="H3390" s="14"/>
      <c r="I3390" s="7"/>
    </row>
    <row r="3391" spans="4:9" x14ac:dyDescent="0.25">
      <c r="D3391" s="14"/>
      <c r="E3391" s="7"/>
      <c r="F3391" s="1"/>
      <c r="H3391" s="14"/>
      <c r="I3391" s="7"/>
    </row>
    <row r="3392" spans="4:9" x14ac:dyDescent="0.25">
      <c r="D3392" s="14"/>
      <c r="E3392" s="7"/>
      <c r="F3392" s="1"/>
      <c r="H3392" s="14"/>
      <c r="I3392" s="7"/>
    </row>
    <row r="3393" spans="4:9" x14ac:dyDescent="0.25">
      <c r="D3393" s="14"/>
      <c r="E3393" s="7"/>
      <c r="F3393" s="1"/>
      <c r="H3393" s="14"/>
      <c r="I3393" s="7"/>
    </row>
    <row r="3394" spans="4:9" x14ac:dyDescent="0.25">
      <c r="D3394" s="14"/>
      <c r="E3394" s="7"/>
      <c r="F3394" s="1"/>
      <c r="H3394" s="14"/>
      <c r="I3394" s="7"/>
    </row>
    <row r="3395" spans="4:9" x14ac:dyDescent="0.25">
      <c r="D3395" s="14"/>
      <c r="E3395" s="7"/>
      <c r="F3395" s="1"/>
      <c r="H3395" s="14"/>
      <c r="I3395" s="7"/>
    </row>
    <row r="3396" spans="4:9" x14ac:dyDescent="0.25">
      <c r="D3396" s="14"/>
      <c r="E3396" s="7"/>
      <c r="F3396" s="1"/>
      <c r="H3396" s="14"/>
      <c r="I3396" s="7"/>
    </row>
    <row r="3397" spans="4:9" x14ac:dyDescent="0.25">
      <c r="D3397" s="14"/>
      <c r="E3397" s="7"/>
      <c r="F3397" s="1"/>
      <c r="H3397" s="14"/>
      <c r="I3397" s="7"/>
    </row>
    <row r="3398" spans="4:9" x14ac:dyDescent="0.25">
      <c r="D3398" s="14"/>
      <c r="E3398" s="7"/>
      <c r="F3398" s="1"/>
      <c r="H3398" s="14"/>
      <c r="I3398" s="7"/>
    </row>
    <row r="3399" spans="4:9" x14ac:dyDescent="0.25">
      <c r="D3399" s="14"/>
      <c r="E3399" s="7"/>
      <c r="F3399" s="1"/>
      <c r="H3399" s="14"/>
      <c r="I3399" s="7"/>
    </row>
    <row r="3400" spans="4:9" x14ac:dyDescent="0.25">
      <c r="D3400" s="14"/>
      <c r="E3400" s="7"/>
      <c r="F3400" s="1"/>
      <c r="H3400" s="14"/>
      <c r="I3400" s="7"/>
    </row>
    <row r="3401" spans="4:9" x14ac:dyDescent="0.25">
      <c r="D3401" s="14"/>
      <c r="E3401" s="7"/>
      <c r="F3401" s="1"/>
      <c r="H3401" s="14"/>
      <c r="I3401" s="7"/>
    </row>
    <row r="3402" spans="4:9" x14ac:dyDescent="0.25">
      <c r="D3402" s="14"/>
      <c r="E3402" s="7"/>
      <c r="F3402" s="1"/>
      <c r="H3402" s="14"/>
      <c r="I3402" s="7"/>
    </row>
    <row r="3403" spans="4:9" x14ac:dyDescent="0.25">
      <c r="D3403" s="14"/>
      <c r="E3403" s="7"/>
      <c r="F3403" s="1"/>
      <c r="H3403" s="14"/>
      <c r="I3403" s="7"/>
    </row>
    <row r="3404" spans="4:9" x14ac:dyDescent="0.25">
      <c r="D3404" s="14"/>
      <c r="E3404" s="7"/>
      <c r="F3404" s="1"/>
      <c r="H3404" s="14"/>
      <c r="I3404" s="7"/>
    </row>
    <row r="3405" spans="4:9" x14ac:dyDescent="0.25">
      <c r="D3405" s="14"/>
      <c r="E3405" s="7"/>
      <c r="F3405" s="1"/>
      <c r="H3405" s="14"/>
      <c r="I3405" s="7"/>
    </row>
    <row r="3406" spans="4:9" x14ac:dyDescent="0.25">
      <c r="D3406" s="14"/>
      <c r="E3406" s="7"/>
      <c r="F3406" s="1"/>
      <c r="H3406" s="14"/>
      <c r="I3406" s="7"/>
    </row>
    <row r="3407" spans="4:9" x14ac:dyDescent="0.25">
      <c r="D3407" s="14"/>
      <c r="E3407" s="7"/>
      <c r="F3407" s="1"/>
      <c r="H3407" s="14"/>
      <c r="I3407" s="7"/>
    </row>
    <row r="3408" spans="4:9" x14ac:dyDescent="0.25">
      <c r="D3408" s="14"/>
      <c r="E3408" s="7"/>
      <c r="F3408" s="1"/>
      <c r="H3408" s="14"/>
      <c r="I3408" s="7"/>
    </row>
    <row r="3409" spans="4:9" x14ac:dyDescent="0.25">
      <c r="D3409" s="14"/>
      <c r="E3409" s="7"/>
      <c r="F3409" s="1"/>
      <c r="H3409" s="14"/>
      <c r="I3409" s="7"/>
    </row>
    <row r="3410" spans="4:9" x14ac:dyDescent="0.25">
      <c r="D3410" s="14"/>
      <c r="E3410" s="7"/>
      <c r="F3410" s="1"/>
      <c r="H3410" s="14"/>
      <c r="I3410" s="7"/>
    </row>
    <row r="3411" spans="4:9" x14ac:dyDescent="0.25">
      <c r="D3411" s="14"/>
      <c r="E3411" s="7"/>
      <c r="F3411" s="1"/>
      <c r="H3411" s="14"/>
      <c r="I3411" s="7"/>
    </row>
    <row r="3412" spans="4:9" x14ac:dyDescent="0.25">
      <c r="D3412" s="14"/>
      <c r="E3412" s="7"/>
      <c r="F3412" s="1"/>
      <c r="H3412" s="14"/>
      <c r="I3412" s="7"/>
    </row>
    <row r="3413" spans="4:9" x14ac:dyDescent="0.25">
      <c r="D3413" s="14"/>
      <c r="E3413" s="7"/>
      <c r="F3413" s="1"/>
      <c r="H3413" s="14"/>
      <c r="I3413" s="7"/>
    </row>
    <row r="3414" spans="4:9" x14ac:dyDescent="0.25">
      <c r="D3414" s="14"/>
      <c r="E3414" s="7"/>
      <c r="F3414" s="1"/>
      <c r="H3414" s="14"/>
      <c r="I3414" s="7"/>
    </row>
    <row r="3415" spans="4:9" x14ac:dyDescent="0.25">
      <c r="D3415" s="14"/>
      <c r="E3415" s="7"/>
      <c r="F3415" s="1"/>
      <c r="H3415" s="14"/>
      <c r="I3415" s="7"/>
    </row>
    <row r="3416" spans="4:9" x14ac:dyDescent="0.25">
      <c r="D3416" s="14"/>
      <c r="E3416" s="7"/>
      <c r="F3416" s="1"/>
      <c r="H3416" s="14"/>
      <c r="I3416" s="7"/>
    </row>
    <row r="3417" spans="4:9" x14ac:dyDescent="0.25">
      <c r="D3417" s="14"/>
      <c r="E3417" s="7"/>
      <c r="F3417" s="1"/>
      <c r="H3417" s="14"/>
      <c r="I3417" s="7"/>
    </row>
    <row r="3418" spans="4:9" x14ac:dyDescent="0.25">
      <c r="D3418" s="14"/>
      <c r="E3418" s="7"/>
      <c r="F3418" s="1"/>
      <c r="H3418" s="14"/>
      <c r="I3418" s="7"/>
    </row>
    <row r="3419" spans="4:9" x14ac:dyDescent="0.25">
      <c r="D3419" s="14"/>
      <c r="E3419" s="7"/>
      <c r="F3419" s="1"/>
      <c r="H3419" s="14"/>
      <c r="I3419" s="7"/>
    </row>
    <row r="3420" spans="4:9" x14ac:dyDescent="0.25">
      <c r="D3420" s="14"/>
      <c r="E3420" s="7"/>
      <c r="F3420" s="1"/>
      <c r="H3420" s="14"/>
      <c r="I3420" s="7"/>
    </row>
    <row r="3421" spans="4:9" x14ac:dyDescent="0.25">
      <c r="D3421" s="14"/>
      <c r="E3421" s="7"/>
      <c r="F3421" s="1"/>
      <c r="H3421" s="14"/>
      <c r="I3421" s="7"/>
    </row>
    <row r="3422" spans="4:9" x14ac:dyDescent="0.25">
      <c r="D3422" s="14"/>
      <c r="E3422" s="7"/>
      <c r="F3422" s="1"/>
      <c r="H3422" s="14"/>
      <c r="I3422" s="7"/>
    </row>
    <row r="3423" spans="4:9" x14ac:dyDescent="0.25">
      <c r="D3423" s="14"/>
      <c r="E3423" s="7"/>
      <c r="F3423" s="1"/>
      <c r="H3423" s="14"/>
      <c r="I3423" s="7"/>
    </row>
    <row r="3424" spans="4:9" x14ac:dyDescent="0.25">
      <c r="D3424" s="14"/>
      <c r="E3424" s="7"/>
      <c r="F3424" s="1"/>
      <c r="H3424" s="14"/>
      <c r="I3424" s="7"/>
    </row>
    <row r="3425" spans="4:9" x14ac:dyDescent="0.25">
      <c r="D3425" s="14"/>
      <c r="E3425" s="7"/>
      <c r="F3425" s="1"/>
      <c r="H3425" s="14"/>
      <c r="I3425" s="7"/>
    </row>
    <row r="3426" spans="4:9" x14ac:dyDescent="0.25">
      <c r="D3426" s="14"/>
      <c r="E3426" s="7"/>
      <c r="F3426" s="1"/>
      <c r="H3426" s="14"/>
      <c r="I3426" s="7"/>
    </row>
    <row r="3427" spans="4:9" x14ac:dyDescent="0.25">
      <c r="D3427" s="14"/>
      <c r="E3427" s="7"/>
      <c r="F3427" s="1"/>
      <c r="H3427" s="14"/>
      <c r="I3427" s="7"/>
    </row>
    <row r="3428" spans="4:9" x14ac:dyDescent="0.25">
      <c r="D3428" s="14"/>
      <c r="E3428" s="7"/>
      <c r="F3428" s="1"/>
      <c r="H3428" s="14"/>
      <c r="I3428" s="7"/>
    </row>
    <row r="3429" spans="4:9" x14ac:dyDescent="0.25">
      <c r="D3429" s="14"/>
      <c r="E3429" s="7"/>
      <c r="F3429" s="1"/>
      <c r="H3429" s="14"/>
      <c r="I3429" s="7"/>
    </row>
    <row r="3430" spans="4:9" x14ac:dyDescent="0.25">
      <c r="D3430" s="14"/>
      <c r="E3430" s="7"/>
      <c r="F3430" s="1"/>
      <c r="H3430" s="14"/>
      <c r="I3430" s="7"/>
    </row>
    <row r="3431" spans="4:9" x14ac:dyDescent="0.25">
      <c r="D3431" s="14"/>
      <c r="E3431" s="7"/>
      <c r="F3431" s="1"/>
      <c r="H3431" s="14"/>
      <c r="I3431" s="7"/>
    </row>
    <row r="3432" spans="4:9" x14ac:dyDescent="0.25">
      <c r="D3432" s="14"/>
      <c r="E3432" s="7"/>
      <c r="F3432" s="1"/>
      <c r="H3432" s="14"/>
      <c r="I3432" s="7"/>
    </row>
    <row r="3433" spans="4:9" x14ac:dyDescent="0.25">
      <c r="D3433" s="14"/>
      <c r="E3433" s="7"/>
      <c r="F3433" s="1"/>
      <c r="H3433" s="14"/>
      <c r="I3433" s="7"/>
    </row>
    <row r="3434" spans="4:9" x14ac:dyDescent="0.25">
      <c r="D3434" s="14"/>
      <c r="E3434" s="7"/>
      <c r="F3434" s="1"/>
      <c r="H3434" s="14"/>
      <c r="I3434" s="7"/>
    </row>
    <row r="3435" spans="4:9" x14ac:dyDescent="0.25">
      <c r="D3435" s="14"/>
      <c r="E3435" s="7"/>
      <c r="F3435" s="1"/>
      <c r="H3435" s="14"/>
      <c r="I3435" s="7"/>
    </row>
    <row r="3436" spans="4:9" x14ac:dyDescent="0.25">
      <c r="D3436" s="14"/>
      <c r="E3436" s="7"/>
      <c r="F3436" s="1"/>
      <c r="H3436" s="14"/>
      <c r="I3436" s="7"/>
    </row>
    <row r="3437" spans="4:9" x14ac:dyDescent="0.25">
      <c r="D3437" s="14"/>
      <c r="E3437" s="7"/>
      <c r="F3437" s="1"/>
      <c r="H3437" s="14"/>
      <c r="I3437" s="7"/>
    </row>
    <row r="3438" spans="4:9" x14ac:dyDescent="0.25">
      <c r="D3438" s="14"/>
      <c r="E3438" s="7"/>
      <c r="F3438" s="1"/>
      <c r="H3438" s="14"/>
      <c r="I3438" s="7"/>
    </row>
    <row r="3439" spans="4:9" x14ac:dyDescent="0.25">
      <c r="D3439" s="14"/>
      <c r="E3439" s="7"/>
      <c r="F3439" s="1"/>
      <c r="H3439" s="14"/>
      <c r="I3439" s="7"/>
    </row>
    <row r="3440" spans="4:9" x14ac:dyDescent="0.25">
      <c r="D3440" s="14"/>
      <c r="E3440" s="7"/>
      <c r="F3440" s="1"/>
      <c r="H3440" s="14"/>
      <c r="I3440" s="7"/>
    </row>
    <row r="3441" spans="4:9" x14ac:dyDescent="0.25">
      <c r="D3441" s="14"/>
      <c r="E3441" s="7"/>
      <c r="F3441" s="1"/>
      <c r="H3441" s="14"/>
      <c r="I3441" s="7"/>
    </row>
    <row r="3442" spans="4:9" x14ac:dyDescent="0.25">
      <c r="D3442" s="14"/>
      <c r="E3442" s="7"/>
      <c r="F3442" s="1"/>
      <c r="H3442" s="14"/>
      <c r="I3442" s="7"/>
    </row>
    <row r="3443" spans="4:9" x14ac:dyDescent="0.25">
      <c r="D3443" s="14"/>
      <c r="E3443" s="7"/>
      <c r="F3443" s="1"/>
      <c r="H3443" s="14"/>
      <c r="I3443" s="7"/>
    </row>
    <row r="3444" spans="4:9" x14ac:dyDescent="0.25">
      <c r="D3444" s="14"/>
      <c r="E3444" s="7"/>
      <c r="F3444" s="1"/>
      <c r="H3444" s="14"/>
      <c r="I3444" s="7"/>
    </row>
    <row r="3445" spans="4:9" x14ac:dyDescent="0.25">
      <c r="D3445" s="14"/>
      <c r="E3445" s="7"/>
      <c r="F3445" s="1"/>
      <c r="H3445" s="14"/>
      <c r="I3445" s="7"/>
    </row>
    <row r="3446" spans="4:9" x14ac:dyDescent="0.25">
      <c r="D3446" s="14"/>
      <c r="E3446" s="7"/>
      <c r="F3446" s="1"/>
      <c r="H3446" s="14"/>
      <c r="I3446" s="7"/>
    </row>
    <row r="3447" spans="4:9" x14ac:dyDescent="0.25">
      <c r="D3447" s="14"/>
      <c r="E3447" s="7"/>
      <c r="F3447" s="1"/>
      <c r="H3447" s="14"/>
      <c r="I3447" s="7"/>
    </row>
    <row r="3448" spans="4:9" x14ac:dyDescent="0.25">
      <c r="D3448" s="14"/>
      <c r="E3448" s="7"/>
      <c r="F3448" s="1"/>
      <c r="H3448" s="14"/>
      <c r="I3448" s="7"/>
    </row>
    <row r="3449" spans="4:9" x14ac:dyDescent="0.25">
      <c r="D3449" s="14"/>
      <c r="E3449" s="7"/>
      <c r="F3449" s="1"/>
      <c r="H3449" s="14"/>
      <c r="I3449" s="7"/>
    </row>
    <row r="3450" spans="4:9" x14ac:dyDescent="0.25">
      <c r="D3450" s="14"/>
      <c r="E3450" s="7"/>
      <c r="F3450" s="1"/>
      <c r="H3450" s="14"/>
      <c r="I3450" s="7"/>
    </row>
    <row r="3451" spans="4:9" x14ac:dyDescent="0.25">
      <c r="D3451" s="14"/>
      <c r="E3451" s="7"/>
      <c r="F3451" s="1"/>
      <c r="H3451" s="14"/>
      <c r="I3451" s="7"/>
    </row>
    <row r="3452" spans="4:9" x14ac:dyDescent="0.25">
      <c r="D3452" s="14"/>
      <c r="E3452" s="7"/>
      <c r="F3452" s="1"/>
      <c r="H3452" s="14"/>
      <c r="I3452" s="7"/>
    </row>
    <row r="3453" spans="4:9" x14ac:dyDescent="0.25">
      <c r="D3453" s="14"/>
      <c r="E3453" s="7"/>
      <c r="F3453" s="1"/>
      <c r="H3453" s="14"/>
      <c r="I3453" s="7"/>
    </row>
    <row r="3454" spans="4:9" x14ac:dyDescent="0.25">
      <c r="D3454" s="14"/>
      <c r="E3454" s="7"/>
      <c r="F3454" s="1"/>
      <c r="H3454" s="14"/>
      <c r="I3454" s="7"/>
    </row>
    <row r="3455" spans="4:9" x14ac:dyDescent="0.25">
      <c r="D3455" s="14"/>
      <c r="E3455" s="7"/>
      <c r="F3455" s="1"/>
      <c r="H3455" s="14"/>
      <c r="I3455" s="7"/>
    </row>
    <row r="3456" spans="4:9" x14ac:dyDescent="0.25">
      <c r="D3456" s="14"/>
      <c r="E3456" s="7"/>
      <c r="F3456" s="1"/>
      <c r="H3456" s="14"/>
      <c r="I3456" s="7"/>
    </row>
    <row r="3457" spans="4:9" x14ac:dyDescent="0.25">
      <c r="D3457" s="14"/>
      <c r="E3457" s="7"/>
      <c r="F3457" s="1"/>
      <c r="H3457" s="14"/>
      <c r="I3457" s="7"/>
    </row>
    <row r="3458" spans="4:9" x14ac:dyDescent="0.25">
      <c r="D3458" s="14"/>
      <c r="E3458" s="7"/>
      <c r="F3458" s="1"/>
      <c r="H3458" s="14"/>
      <c r="I3458" s="7"/>
    </row>
    <row r="3459" spans="4:9" x14ac:dyDescent="0.25">
      <c r="D3459" s="14"/>
      <c r="E3459" s="7"/>
      <c r="F3459" s="1"/>
      <c r="H3459" s="14"/>
      <c r="I3459" s="7"/>
    </row>
    <row r="3460" spans="4:9" x14ac:dyDescent="0.25">
      <c r="D3460" s="14"/>
      <c r="E3460" s="7"/>
      <c r="F3460" s="1"/>
      <c r="H3460" s="14"/>
      <c r="I3460" s="7"/>
    </row>
    <row r="3461" spans="4:9" x14ac:dyDescent="0.25">
      <c r="D3461" s="14"/>
      <c r="E3461" s="7"/>
      <c r="F3461" s="1"/>
      <c r="H3461" s="14"/>
      <c r="I3461" s="7"/>
    </row>
    <row r="3462" spans="4:9" x14ac:dyDescent="0.25">
      <c r="D3462" s="14"/>
      <c r="E3462" s="7"/>
      <c r="F3462" s="1"/>
      <c r="H3462" s="14"/>
      <c r="I3462" s="7"/>
    </row>
    <row r="3463" spans="4:9" x14ac:dyDescent="0.25">
      <c r="D3463" s="14"/>
      <c r="E3463" s="7"/>
      <c r="F3463" s="1"/>
      <c r="H3463" s="14"/>
      <c r="I3463" s="7"/>
    </row>
    <row r="3464" spans="4:9" x14ac:dyDescent="0.25">
      <c r="D3464" s="14"/>
      <c r="E3464" s="7"/>
      <c r="F3464" s="1"/>
      <c r="H3464" s="14"/>
      <c r="I3464" s="7"/>
    </row>
    <row r="3465" spans="4:9" x14ac:dyDescent="0.25">
      <c r="D3465" s="14"/>
      <c r="E3465" s="7"/>
      <c r="F3465" s="1"/>
      <c r="H3465" s="14"/>
      <c r="I3465" s="7"/>
    </row>
    <row r="3466" spans="4:9" x14ac:dyDescent="0.25">
      <c r="D3466" s="14"/>
      <c r="E3466" s="7"/>
      <c r="F3466" s="1"/>
      <c r="H3466" s="14"/>
      <c r="I3466" s="7"/>
    </row>
    <row r="3467" spans="4:9" x14ac:dyDescent="0.25">
      <c r="D3467" s="14"/>
      <c r="E3467" s="7"/>
      <c r="F3467" s="1"/>
      <c r="H3467" s="14"/>
      <c r="I3467" s="7"/>
    </row>
    <row r="3468" spans="4:9" x14ac:dyDescent="0.25">
      <c r="D3468" s="14"/>
      <c r="E3468" s="7"/>
      <c r="F3468" s="1"/>
      <c r="H3468" s="14"/>
      <c r="I3468" s="7"/>
    </row>
    <row r="3469" spans="4:9" x14ac:dyDescent="0.25">
      <c r="D3469" s="14"/>
      <c r="E3469" s="7"/>
      <c r="F3469" s="1"/>
      <c r="H3469" s="14"/>
      <c r="I3469" s="7"/>
    </row>
    <row r="3470" spans="4:9" x14ac:dyDescent="0.25">
      <c r="D3470" s="14"/>
      <c r="E3470" s="7"/>
      <c r="F3470" s="1"/>
      <c r="H3470" s="14"/>
      <c r="I3470" s="7"/>
    </row>
    <row r="3471" spans="4:9" x14ac:dyDescent="0.25">
      <c r="D3471" s="14"/>
      <c r="E3471" s="7"/>
      <c r="F3471" s="1"/>
      <c r="H3471" s="14"/>
      <c r="I3471" s="7"/>
    </row>
    <row r="3472" spans="4:9" x14ac:dyDescent="0.25">
      <c r="D3472" s="14"/>
      <c r="E3472" s="7"/>
      <c r="F3472" s="1"/>
      <c r="H3472" s="14"/>
      <c r="I3472" s="7"/>
    </row>
    <row r="3473" spans="4:9" x14ac:dyDescent="0.25">
      <c r="D3473" s="14"/>
      <c r="E3473" s="7"/>
      <c r="F3473" s="1"/>
      <c r="H3473" s="14"/>
      <c r="I3473" s="7"/>
    </row>
    <row r="3474" spans="4:9" x14ac:dyDescent="0.25">
      <c r="D3474" s="14"/>
      <c r="E3474" s="7"/>
      <c r="F3474" s="1"/>
      <c r="H3474" s="14"/>
      <c r="I3474" s="7"/>
    </row>
    <row r="3475" spans="4:9" x14ac:dyDescent="0.25">
      <c r="D3475" s="14"/>
      <c r="E3475" s="7"/>
      <c r="F3475" s="1"/>
      <c r="H3475" s="14"/>
      <c r="I3475" s="7"/>
    </row>
    <row r="3476" spans="4:9" x14ac:dyDescent="0.25">
      <c r="D3476" s="14"/>
      <c r="E3476" s="7"/>
      <c r="F3476" s="1"/>
      <c r="H3476" s="14"/>
      <c r="I3476" s="7"/>
    </row>
    <row r="3477" spans="4:9" x14ac:dyDescent="0.25">
      <c r="D3477" s="14"/>
      <c r="E3477" s="7"/>
      <c r="F3477" s="1"/>
      <c r="H3477" s="14"/>
      <c r="I3477" s="7"/>
    </row>
    <row r="3478" spans="4:9" x14ac:dyDescent="0.25">
      <c r="D3478" s="14"/>
      <c r="E3478" s="7"/>
      <c r="F3478" s="1"/>
      <c r="H3478" s="14"/>
      <c r="I3478" s="7"/>
    </row>
    <row r="3479" spans="4:9" x14ac:dyDescent="0.25">
      <c r="D3479" s="14"/>
      <c r="E3479" s="7"/>
      <c r="F3479" s="1"/>
      <c r="H3479" s="14"/>
      <c r="I3479" s="7"/>
    </row>
    <row r="3480" spans="4:9" x14ac:dyDescent="0.25">
      <c r="D3480" s="14"/>
      <c r="E3480" s="7"/>
      <c r="F3480" s="1"/>
      <c r="H3480" s="14"/>
      <c r="I3480" s="7"/>
    </row>
    <row r="3481" spans="4:9" x14ac:dyDescent="0.25">
      <c r="D3481" s="14"/>
      <c r="E3481" s="7"/>
      <c r="F3481" s="1"/>
      <c r="H3481" s="14"/>
      <c r="I3481" s="7"/>
    </row>
    <row r="3482" spans="4:9" x14ac:dyDescent="0.25">
      <c r="D3482" s="14"/>
      <c r="E3482" s="7"/>
      <c r="F3482" s="1"/>
      <c r="H3482" s="14"/>
      <c r="I3482" s="7"/>
    </row>
    <row r="3483" spans="4:9" x14ac:dyDescent="0.25">
      <c r="D3483" s="14"/>
      <c r="E3483" s="7"/>
      <c r="F3483" s="1"/>
      <c r="H3483" s="14"/>
      <c r="I3483" s="7"/>
    </row>
    <row r="3484" spans="4:9" x14ac:dyDescent="0.25">
      <c r="D3484" s="14"/>
      <c r="E3484" s="7"/>
      <c r="F3484" s="1"/>
      <c r="H3484" s="14"/>
      <c r="I3484" s="7"/>
    </row>
    <row r="3485" spans="4:9" x14ac:dyDescent="0.25">
      <c r="D3485" s="14"/>
      <c r="E3485" s="7"/>
      <c r="F3485" s="1"/>
      <c r="H3485" s="14"/>
      <c r="I3485" s="7"/>
    </row>
    <row r="3486" spans="4:9" x14ac:dyDescent="0.25">
      <c r="D3486" s="14"/>
      <c r="E3486" s="7"/>
      <c r="F3486" s="1"/>
      <c r="H3486" s="14"/>
      <c r="I3486" s="7"/>
    </row>
    <row r="3487" spans="4:9" x14ac:dyDescent="0.25">
      <c r="D3487" s="14"/>
      <c r="E3487" s="7"/>
      <c r="F3487" s="1"/>
      <c r="H3487" s="14"/>
      <c r="I3487" s="7"/>
    </row>
    <row r="3488" spans="4:9" x14ac:dyDescent="0.25">
      <c r="D3488" s="14"/>
      <c r="E3488" s="7"/>
      <c r="F3488" s="1"/>
      <c r="H3488" s="14"/>
      <c r="I3488" s="7"/>
    </row>
    <row r="3489" spans="4:9" x14ac:dyDescent="0.25">
      <c r="D3489" s="14"/>
      <c r="E3489" s="7"/>
      <c r="F3489" s="1"/>
      <c r="H3489" s="14"/>
      <c r="I3489" s="7"/>
    </row>
    <row r="3490" spans="4:9" x14ac:dyDescent="0.25">
      <c r="D3490" s="14"/>
      <c r="E3490" s="7"/>
      <c r="F3490" s="1"/>
      <c r="H3490" s="14"/>
      <c r="I3490" s="7"/>
    </row>
    <row r="3491" spans="4:9" x14ac:dyDescent="0.25">
      <c r="D3491" s="14"/>
      <c r="E3491" s="7"/>
      <c r="F3491" s="1"/>
      <c r="H3491" s="14"/>
      <c r="I3491" s="7"/>
    </row>
    <row r="3492" spans="4:9" x14ac:dyDescent="0.25">
      <c r="D3492" s="14"/>
      <c r="E3492" s="7"/>
      <c r="F3492" s="1"/>
      <c r="H3492" s="14"/>
      <c r="I3492" s="7"/>
    </row>
    <row r="3493" spans="4:9" x14ac:dyDescent="0.25">
      <c r="D3493" s="14"/>
      <c r="E3493" s="7"/>
      <c r="F3493" s="1"/>
      <c r="H3493" s="14"/>
      <c r="I3493" s="7"/>
    </row>
    <row r="3494" spans="4:9" x14ac:dyDescent="0.25">
      <c r="D3494" s="14"/>
      <c r="E3494" s="7"/>
      <c r="F3494" s="1"/>
      <c r="H3494" s="14"/>
      <c r="I3494" s="7"/>
    </row>
    <row r="3495" spans="4:9" x14ac:dyDescent="0.25">
      <c r="D3495" s="14"/>
      <c r="E3495" s="7"/>
      <c r="F3495" s="1"/>
      <c r="H3495" s="14"/>
      <c r="I3495" s="7"/>
    </row>
    <row r="3496" spans="4:9" x14ac:dyDescent="0.25">
      <c r="D3496" s="14"/>
      <c r="E3496" s="7"/>
      <c r="F3496" s="1"/>
      <c r="H3496" s="14"/>
      <c r="I3496" s="7"/>
    </row>
    <row r="3497" spans="4:9" x14ac:dyDescent="0.25">
      <c r="D3497" s="14"/>
      <c r="E3497" s="7"/>
      <c r="F3497" s="1"/>
      <c r="H3497" s="14"/>
      <c r="I3497" s="7"/>
    </row>
    <row r="3498" spans="4:9" x14ac:dyDescent="0.25">
      <c r="D3498" s="14"/>
      <c r="E3498" s="7"/>
      <c r="F3498" s="1"/>
      <c r="H3498" s="14"/>
      <c r="I3498" s="7"/>
    </row>
    <row r="3499" spans="4:9" x14ac:dyDescent="0.25">
      <c r="D3499" s="14"/>
      <c r="E3499" s="7"/>
      <c r="F3499" s="1"/>
      <c r="H3499" s="14"/>
      <c r="I3499" s="7"/>
    </row>
    <row r="3500" spans="4:9" x14ac:dyDescent="0.25">
      <c r="D3500" s="14"/>
      <c r="E3500" s="7"/>
      <c r="F3500" s="1"/>
      <c r="H3500" s="14"/>
      <c r="I3500" s="7"/>
    </row>
    <row r="3501" spans="4:9" x14ac:dyDescent="0.25">
      <c r="D3501" s="14"/>
      <c r="E3501" s="7"/>
      <c r="F3501" s="1"/>
      <c r="H3501" s="14"/>
      <c r="I3501" s="7"/>
    </row>
    <row r="3502" spans="4:9" x14ac:dyDescent="0.25">
      <c r="D3502" s="14"/>
      <c r="E3502" s="7"/>
      <c r="F3502" s="1"/>
      <c r="H3502" s="14"/>
      <c r="I3502" s="7"/>
    </row>
    <row r="3503" spans="4:9" x14ac:dyDescent="0.25">
      <c r="D3503" s="14"/>
      <c r="E3503" s="7"/>
      <c r="F3503" s="1"/>
      <c r="H3503" s="14"/>
      <c r="I3503" s="7"/>
    </row>
    <row r="3504" spans="4:9" x14ac:dyDescent="0.25">
      <c r="D3504" s="14"/>
      <c r="E3504" s="7"/>
      <c r="F3504" s="1"/>
      <c r="H3504" s="14"/>
      <c r="I3504" s="7"/>
    </row>
    <row r="3505" spans="4:9" x14ac:dyDescent="0.25">
      <c r="D3505" s="14"/>
      <c r="E3505" s="7"/>
      <c r="F3505" s="1"/>
      <c r="H3505" s="14"/>
      <c r="I3505" s="7"/>
    </row>
    <row r="3506" spans="4:9" x14ac:dyDescent="0.25">
      <c r="D3506" s="14"/>
      <c r="E3506" s="7"/>
      <c r="F3506" s="1"/>
      <c r="H3506" s="14"/>
      <c r="I3506" s="7"/>
    </row>
    <row r="3507" spans="4:9" x14ac:dyDescent="0.25">
      <c r="D3507" s="14"/>
      <c r="E3507" s="7"/>
      <c r="F3507" s="1"/>
      <c r="H3507" s="14"/>
      <c r="I3507" s="7"/>
    </row>
    <row r="3508" spans="4:9" x14ac:dyDescent="0.25">
      <c r="D3508" s="14"/>
      <c r="E3508" s="7"/>
      <c r="F3508" s="1"/>
      <c r="H3508" s="14"/>
      <c r="I3508" s="7"/>
    </row>
    <row r="3509" spans="4:9" x14ac:dyDescent="0.25">
      <c r="D3509" s="14"/>
      <c r="E3509" s="7"/>
      <c r="F3509" s="1"/>
      <c r="H3509" s="14"/>
      <c r="I3509" s="7"/>
    </row>
    <row r="3510" spans="4:9" x14ac:dyDescent="0.25">
      <c r="D3510" s="14"/>
      <c r="E3510" s="7"/>
      <c r="F3510" s="1"/>
      <c r="H3510" s="14"/>
      <c r="I3510" s="7"/>
    </row>
    <row r="3511" spans="4:9" x14ac:dyDescent="0.25">
      <c r="D3511" s="14"/>
      <c r="E3511" s="7"/>
      <c r="F3511" s="1"/>
      <c r="H3511" s="14"/>
      <c r="I3511" s="7"/>
    </row>
    <row r="3512" spans="4:9" x14ac:dyDescent="0.25">
      <c r="D3512" s="14"/>
      <c r="E3512" s="7"/>
      <c r="F3512" s="1"/>
      <c r="H3512" s="14"/>
      <c r="I3512" s="7"/>
    </row>
    <row r="3513" spans="4:9" x14ac:dyDescent="0.25">
      <c r="D3513" s="14"/>
      <c r="E3513" s="7"/>
      <c r="F3513" s="1"/>
      <c r="H3513" s="14"/>
      <c r="I3513" s="7"/>
    </row>
    <row r="3514" spans="4:9" x14ac:dyDescent="0.25">
      <c r="D3514" s="14"/>
      <c r="E3514" s="7"/>
      <c r="F3514" s="1"/>
      <c r="H3514" s="14"/>
      <c r="I3514" s="7"/>
    </row>
    <row r="3515" spans="4:9" x14ac:dyDescent="0.25">
      <c r="D3515" s="14"/>
      <c r="E3515" s="7"/>
      <c r="F3515" s="1"/>
      <c r="H3515" s="14"/>
      <c r="I3515" s="7"/>
    </row>
    <row r="3516" spans="4:9" x14ac:dyDescent="0.25">
      <c r="D3516" s="14"/>
      <c r="E3516" s="7"/>
      <c r="F3516" s="1"/>
      <c r="H3516" s="14"/>
      <c r="I3516" s="7"/>
    </row>
    <row r="3517" spans="4:9" x14ac:dyDescent="0.25">
      <c r="D3517" s="14"/>
      <c r="E3517" s="7"/>
      <c r="F3517" s="1"/>
      <c r="H3517" s="14"/>
      <c r="I3517" s="7"/>
    </row>
    <row r="3518" spans="4:9" x14ac:dyDescent="0.25">
      <c r="D3518" s="14"/>
      <c r="E3518" s="7"/>
      <c r="F3518" s="1"/>
      <c r="H3518" s="14"/>
      <c r="I3518" s="7"/>
    </row>
    <row r="3519" spans="4:9" x14ac:dyDescent="0.25">
      <c r="D3519" s="14"/>
      <c r="E3519" s="7"/>
      <c r="F3519" s="1"/>
      <c r="H3519" s="14"/>
      <c r="I3519" s="7"/>
    </row>
    <row r="3520" spans="4:9" x14ac:dyDescent="0.25">
      <c r="D3520" s="14"/>
      <c r="E3520" s="7"/>
      <c r="F3520" s="1"/>
      <c r="H3520" s="14"/>
      <c r="I3520" s="7"/>
    </row>
    <row r="3521" spans="4:9" x14ac:dyDescent="0.25">
      <c r="D3521" s="14"/>
      <c r="E3521" s="7"/>
      <c r="F3521" s="1"/>
      <c r="H3521" s="14"/>
      <c r="I3521" s="7"/>
    </row>
    <row r="3522" spans="4:9" x14ac:dyDescent="0.25">
      <c r="D3522" s="14"/>
      <c r="E3522" s="7"/>
      <c r="F3522" s="1"/>
      <c r="H3522" s="14"/>
      <c r="I3522" s="7"/>
    </row>
    <row r="3523" spans="4:9" x14ac:dyDescent="0.25">
      <c r="D3523" s="14"/>
      <c r="E3523" s="7"/>
      <c r="F3523" s="1"/>
      <c r="H3523" s="14"/>
      <c r="I3523" s="7"/>
    </row>
    <row r="3524" spans="4:9" x14ac:dyDescent="0.25">
      <c r="D3524" s="14"/>
      <c r="E3524" s="7"/>
      <c r="F3524" s="1"/>
      <c r="H3524" s="14"/>
      <c r="I3524" s="7"/>
    </row>
    <row r="3525" spans="4:9" x14ac:dyDescent="0.25">
      <c r="D3525" s="14"/>
      <c r="E3525" s="7"/>
      <c r="F3525" s="1"/>
      <c r="H3525" s="14"/>
      <c r="I3525" s="7"/>
    </row>
    <row r="3526" spans="4:9" x14ac:dyDescent="0.25">
      <c r="D3526" s="14"/>
      <c r="E3526" s="7"/>
      <c r="F3526" s="1"/>
      <c r="H3526" s="14"/>
      <c r="I3526" s="7"/>
    </row>
    <row r="3527" spans="4:9" x14ac:dyDescent="0.25">
      <c r="D3527" s="14"/>
      <c r="E3527" s="7"/>
      <c r="F3527" s="1"/>
      <c r="H3527" s="14"/>
      <c r="I3527" s="7"/>
    </row>
    <row r="3528" spans="4:9" x14ac:dyDescent="0.25">
      <c r="D3528" s="14"/>
      <c r="E3528" s="7"/>
      <c r="F3528" s="1"/>
      <c r="H3528" s="14"/>
      <c r="I3528" s="7"/>
    </row>
    <row r="3529" spans="4:9" x14ac:dyDescent="0.25">
      <c r="D3529" s="14"/>
      <c r="E3529" s="7"/>
      <c r="F3529" s="1"/>
      <c r="H3529" s="14"/>
      <c r="I3529" s="7"/>
    </row>
    <row r="3530" spans="4:9" x14ac:dyDescent="0.25">
      <c r="D3530" s="14"/>
      <c r="E3530" s="7"/>
      <c r="F3530" s="1"/>
      <c r="H3530" s="14"/>
      <c r="I3530" s="7"/>
    </row>
    <row r="3531" spans="4:9" x14ac:dyDescent="0.25">
      <c r="D3531" s="14"/>
      <c r="E3531" s="7"/>
      <c r="F3531" s="1"/>
      <c r="H3531" s="14"/>
      <c r="I3531" s="7"/>
    </row>
    <row r="3532" spans="4:9" x14ac:dyDescent="0.25">
      <c r="D3532" s="14"/>
      <c r="E3532" s="7"/>
      <c r="F3532" s="1"/>
      <c r="H3532" s="14"/>
      <c r="I3532" s="7"/>
    </row>
    <row r="3533" spans="4:9" x14ac:dyDescent="0.25">
      <c r="D3533" s="14"/>
      <c r="E3533" s="7"/>
      <c r="F3533" s="1"/>
      <c r="H3533" s="14"/>
      <c r="I3533" s="7"/>
    </row>
    <row r="3534" spans="4:9" x14ac:dyDescent="0.25">
      <c r="D3534" s="14"/>
      <c r="E3534" s="7"/>
      <c r="F3534" s="1"/>
      <c r="H3534" s="14"/>
      <c r="I3534" s="7"/>
    </row>
    <row r="3535" spans="4:9" x14ac:dyDescent="0.25">
      <c r="D3535" s="14"/>
      <c r="E3535" s="7"/>
      <c r="F3535" s="1"/>
      <c r="H3535" s="14"/>
      <c r="I3535" s="7"/>
    </row>
    <row r="3536" spans="4:9" x14ac:dyDescent="0.25">
      <c r="D3536" s="14"/>
      <c r="E3536" s="7"/>
      <c r="F3536" s="1"/>
      <c r="H3536" s="14"/>
      <c r="I3536" s="7"/>
    </row>
    <row r="3537" spans="4:9" x14ac:dyDescent="0.25">
      <c r="D3537" s="14"/>
      <c r="E3537" s="7"/>
      <c r="F3537" s="1"/>
      <c r="H3537" s="14"/>
      <c r="I3537" s="7"/>
    </row>
    <row r="3538" spans="4:9" x14ac:dyDescent="0.25">
      <c r="D3538" s="14"/>
      <c r="E3538" s="7"/>
      <c r="F3538" s="1"/>
      <c r="H3538" s="14"/>
      <c r="I3538" s="7"/>
    </row>
    <row r="3539" spans="4:9" x14ac:dyDescent="0.25">
      <c r="D3539" s="14"/>
      <c r="E3539" s="7"/>
      <c r="F3539" s="1"/>
      <c r="H3539" s="14"/>
      <c r="I3539" s="7"/>
    </row>
    <row r="3540" spans="4:9" x14ac:dyDescent="0.25">
      <c r="D3540" s="14"/>
      <c r="E3540" s="7"/>
      <c r="F3540" s="1"/>
      <c r="H3540" s="14"/>
      <c r="I3540" s="7"/>
    </row>
    <row r="3541" spans="4:9" x14ac:dyDescent="0.25">
      <c r="D3541" s="14"/>
      <c r="E3541" s="7"/>
      <c r="F3541" s="1"/>
      <c r="H3541" s="14"/>
      <c r="I3541" s="7"/>
    </row>
    <row r="3542" spans="4:9" x14ac:dyDescent="0.25">
      <c r="D3542" s="14"/>
      <c r="E3542" s="7"/>
      <c r="F3542" s="1"/>
      <c r="H3542" s="14"/>
      <c r="I3542" s="7"/>
    </row>
    <row r="3543" spans="4:9" x14ac:dyDescent="0.25">
      <c r="D3543" s="14"/>
      <c r="E3543" s="7"/>
      <c r="F3543" s="1"/>
      <c r="H3543" s="14"/>
      <c r="I3543" s="7"/>
    </row>
    <row r="3544" spans="4:9" x14ac:dyDescent="0.25">
      <c r="D3544" s="14"/>
      <c r="E3544" s="7"/>
      <c r="F3544" s="1"/>
      <c r="H3544" s="14"/>
      <c r="I3544" s="7"/>
    </row>
    <row r="3545" spans="4:9" x14ac:dyDescent="0.25">
      <c r="D3545" s="14"/>
      <c r="E3545" s="7"/>
      <c r="F3545" s="1"/>
      <c r="H3545" s="14"/>
      <c r="I3545" s="7"/>
    </row>
    <row r="3546" spans="4:9" x14ac:dyDescent="0.25">
      <c r="D3546" s="14"/>
      <c r="E3546" s="7"/>
      <c r="F3546" s="1"/>
      <c r="H3546" s="14"/>
      <c r="I3546" s="7"/>
    </row>
    <row r="3547" spans="4:9" x14ac:dyDescent="0.25">
      <c r="D3547" s="14"/>
      <c r="E3547" s="7"/>
      <c r="F3547" s="1"/>
      <c r="H3547" s="14"/>
      <c r="I3547" s="7"/>
    </row>
    <row r="3548" spans="4:9" x14ac:dyDescent="0.25">
      <c r="D3548" s="14"/>
      <c r="E3548" s="7"/>
      <c r="F3548" s="1"/>
      <c r="H3548" s="14"/>
      <c r="I3548" s="7"/>
    </row>
    <row r="3549" spans="4:9" x14ac:dyDescent="0.25">
      <c r="D3549" s="14"/>
      <c r="E3549" s="7"/>
      <c r="F3549" s="1"/>
      <c r="H3549" s="14"/>
      <c r="I3549" s="7"/>
    </row>
    <row r="3550" spans="4:9" x14ac:dyDescent="0.25">
      <c r="D3550" s="14"/>
      <c r="E3550" s="7"/>
      <c r="F3550" s="1"/>
      <c r="H3550" s="14"/>
      <c r="I3550" s="7"/>
    </row>
    <row r="3551" spans="4:9" x14ac:dyDescent="0.25">
      <c r="D3551" s="14"/>
      <c r="E3551" s="7"/>
      <c r="F3551" s="1"/>
      <c r="H3551" s="14"/>
      <c r="I3551" s="7"/>
    </row>
    <row r="3552" spans="4:9" x14ac:dyDescent="0.25">
      <c r="D3552" s="14"/>
      <c r="E3552" s="7"/>
      <c r="F3552" s="1"/>
      <c r="H3552" s="14"/>
      <c r="I3552" s="7"/>
    </row>
    <row r="3553" spans="4:9" x14ac:dyDescent="0.25">
      <c r="D3553" s="14"/>
      <c r="E3553" s="7"/>
      <c r="F3553" s="1"/>
      <c r="H3553" s="14"/>
      <c r="I3553" s="7"/>
    </row>
    <row r="3554" spans="4:9" x14ac:dyDescent="0.25">
      <c r="D3554" s="14"/>
      <c r="E3554" s="7"/>
      <c r="F3554" s="1"/>
      <c r="H3554" s="14"/>
      <c r="I3554" s="7"/>
    </row>
    <row r="3555" spans="4:9" x14ac:dyDescent="0.25">
      <c r="D3555" s="14"/>
      <c r="E3555" s="7"/>
      <c r="F3555" s="1"/>
      <c r="H3555" s="14"/>
      <c r="I3555" s="7"/>
    </row>
    <row r="3556" spans="4:9" x14ac:dyDescent="0.25">
      <c r="D3556" s="14"/>
      <c r="E3556" s="7"/>
      <c r="F3556" s="1"/>
      <c r="H3556" s="14"/>
      <c r="I3556" s="7"/>
    </row>
    <row r="3557" spans="4:9" x14ac:dyDescent="0.25">
      <c r="D3557" s="14"/>
      <c r="E3557" s="7"/>
      <c r="F3557" s="1"/>
      <c r="H3557" s="14"/>
      <c r="I3557" s="7"/>
    </row>
    <row r="3558" spans="4:9" x14ac:dyDescent="0.25">
      <c r="D3558" s="14"/>
      <c r="E3558" s="7"/>
      <c r="F3558" s="1"/>
      <c r="H3558" s="14"/>
      <c r="I3558" s="7"/>
    </row>
    <row r="3559" spans="4:9" x14ac:dyDescent="0.25">
      <c r="D3559" s="14"/>
      <c r="E3559" s="7"/>
      <c r="F3559" s="1"/>
      <c r="H3559" s="14"/>
      <c r="I3559" s="7"/>
    </row>
    <row r="3560" spans="4:9" x14ac:dyDescent="0.25">
      <c r="D3560" s="14"/>
      <c r="E3560" s="7"/>
      <c r="F3560" s="1"/>
      <c r="H3560" s="14"/>
      <c r="I3560" s="7"/>
    </row>
    <row r="3561" spans="4:9" x14ac:dyDescent="0.25">
      <c r="D3561" s="14"/>
      <c r="E3561" s="7"/>
      <c r="F3561" s="1"/>
      <c r="H3561" s="14"/>
      <c r="I3561" s="7"/>
    </row>
    <row r="3562" spans="4:9" x14ac:dyDescent="0.25">
      <c r="D3562" s="14"/>
      <c r="E3562" s="7"/>
      <c r="F3562" s="1"/>
      <c r="H3562" s="14"/>
      <c r="I3562" s="7"/>
    </row>
    <row r="3563" spans="4:9" x14ac:dyDescent="0.25">
      <c r="D3563" s="14"/>
      <c r="E3563" s="7"/>
      <c r="F3563" s="1"/>
      <c r="H3563" s="14"/>
      <c r="I3563" s="7"/>
    </row>
    <row r="3564" spans="4:9" x14ac:dyDescent="0.25">
      <c r="D3564" s="14"/>
      <c r="E3564" s="7"/>
      <c r="F3564" s="1"/>
      <c r="H3564" s="14"/>
      <c r="I3564" s="7"/>
    </row>
    <row r="3565" spans="4:9" x14ac:dyDescent="0.25">
      <c r="D3565" s="14"/>
      <c r="E3565" s="7"/>
      <c r="F3565" s="1"/>
      <c r="H3565" s="14"/>
      <c r="I3565" s="7"/>
    </row>
    <row r="3566" spans="4:9" x14ac:dyDescent="0.25">
      <c r="D3566" s="14"/>
      <c r="E3566" s="7"/>
      <c r="F3566" s="1"/>
      <c r="H3566" s="14"/>
      <c r="I3566" s="7"/>
    </row>
    <row r="3567" spans="4:9" x14ac:dyDescent="0.25">
      <c r="D3567" s="14"/>
      <c r="E3567" s="7"/>
      <c r="F3567" s="1"/>
      <c r="H3567" s="14"/>
      <c r="I3567" s="7"/>
    </row>
    <row r="3568" spans="4:9" x14ac:dyDescent="0.25">
      <c r="D3568" s="14"/>
      <c r="E3568" s="7"/>
      <c r="F3568" s="1"/>
      <c r="H3568" s="14"/>
      <c r="I3568" s="7"/>
    </row>
    <row r="3569" spans="4:9" x14ac:dyDescent="0.25">
      <c r="D3569" s="14"/>
      <c r="E3569" s="7"/>
      <c r="F3569" s="1"/>
      <c r="H3569" s="14"/>
      <c r="I3569" s="7"/>
    </row>
    <row r="3570" spans="4:9" x14ac:dyDescent="0.25">
      <c r="D3570" s="14"/>
      <c r="E3570" s="7"/>
      <c r="F3570" s="1"/>
      <c r="H3570" s="14"/>
      <c r="I3570" s="7"/>
    </row>
    <row r="3571" spans="4:9" x14ac:dyDescent="0.25">
      <c r="D3571" s="14"/>
      <c r="E3571" s="7"/>
      <c r="F3571" s="1"/>
      <c r="H3571" s="14"/>
      <c r="I3571" s="7"/>
    </row>
    <row r="3572" spans="4:9" x14ac:dyDescent="0.25">
      <c r="D3572" s="14"/>
      <c r="E3572" s="7"/>
      <c r="F3572" s="1"/>
      <c r="H3572" s="14"/>
      <c r="I3572" s="7"/>
    </row>
    <row r="3573" spans="4:9" x14ac:dyDescent="0.25">
      <c r="D3573" s="14"/>
      <c r="E3573" s="7"/>
      <c r="F3573" s="1"/>
      <c r="H3573" s="14"/>
      <c r="I3573" s="7"/>
    </row>
    <row r="3574" spans="4:9" x14ac:dyDescent="0.25">
      <c r="D3574" s="14"/>
      <c r="E3574" s="7"/>
      <c r="F3574" s="1"/>
      <c r="H3574" s="14"/>
      <c r="I3574" s="7"/>
    </row>
    <row r="3575" spans="4:9" x14ac:dyDescent="0.25">
      <c r="D3575" s="14"/>
      <c r="E3575" s="7"/>
      <c r="F3575" s="1"/>
      <c r="H3575" s="14"/>
      <c r="I3575" s="7"/>
    </row>
    <row r="3576" spans="4:9" x14ac:dyDescent="0.25">
      <c r="D3576" s="14"/>
      <c r="E3576" s="7"/>
      <c r="F3576" s="1"/>
      <c r="H3576" s="14"/>
      <c r="I3576" s="7"/>
    </row>
    <row r="3577" spans="4:9" x14ac:dyDescent="0.25">
      <c r="D3577" s="14"/>
      <c r="E3577" s="7"/>
      <c r="F3577" s="1"/>
      <c r="H3577" s="14"/>
      <c r="I3577" s="7"/>
    </row>
    <row r="3578" spans="4:9" x14ac:dyDescent="0.25">
      <c r="D3578" s="14"/>
      <c r="E3578" s="7"/>
      <c r="F3578" s="1"/>
      <c r="H3578" s="14"/>
      <c r="I3578" s="7"/>
    </row>
    <row r="3579" spans="4:9" x14ac:dyDescent="0.25">
      <c r="D3579" s="14"/>
      <c r="E3579" s="7"/>
      <c r="F3579" s="1"/>
      <c r="H3579" s="14"/>
      <c r="I3579" s="7"/>
    </row>
    <row r="3580" spans="4:9" x14ac:dyDescent="0.25">
      <c r="D3580" s="14"/>
      <c r="E3580" s="7"/>
      <c r="F3580" s="1"/>
      <c r="H3580" s="14"/>
      <c r="I3580" s="7"/>
    </row>
    <row r="3581" spans="4:9" x14ac:dyDescent="0.25">
      <c r="D3581" s="14"/>
      <c r="E3581" s="7"/>
      <c r="F3581" s="1"/>
      <c r="H3581" s="14"/>
      <c r="I3581" s="7"/>
    </row>
    <row r="3582" spans="4:9" x14ac:dyDescent="0.25">
      <c r="D3582" s="14"/>
      <c r="E3582" s="7"/>
      <c r="F3582" s="1"/>
      <c r="H3582" s="14"/>
      <c r="I3582" s="7"/>
    </row>
    <row r="3583" spans="4:9" x14ac:dyDescent="0.25">
      <c r="D3583" s="14"/>
      <c r="E3583" s="7"/>
      <c r="F3583" s="1"/>
      <c r="H3583" s="14"/>
      <c r="I3583" s="7"/>
    </row>
    <row r="3584" spans="4:9" x14ac:dyDescent="0.25">
      <c r="D3584" s="14"/>
      <c r="E3584" s="7"/>
      <c r="F3584" s="1"/>
      <c r="H3584" s="14"/>
      <c r="I3584" s="7"/>
    </row>
    <row r="3585" spans="4:9" x14ac:dyDescent="0.25">
      <c r="D3585" s="14"/>
      <c r="E3585" s="7"/>
      <c r="F3585" s="1"/>
      <c r="H3585" s="14"/>
      <c r="I3585" s="7"/>
    </row>
    <row r="3586" spans="4:9" x14ac:dyDescent="0.25">
      <c r="D3586" s="14"/>
      <c r="E3586" s="7"/>
      <c r="F3586" s="1"/>
      <c r="H3586" s="14"/>
      <c r="I3586" s="7"/>
    </row>
    <row r="3587" spans="4:9" x14ac:dyDescent="0.25">
      <c r="D3587" s="14"/>
      <c r="E3587" s="7"/>
      <c r="F3587" s="1"/>
      <c r="H3587" s="14"/>
      <c r="I3587" s="7"/>
    </row>
    <row r="3588" spans="4:9" x14ac:dyDescent="0.25">
      <c r="D3588" s="14"/>
      <c r="E3588" s="7"/>
      <c r="F3588" s="1"/>
      <c r="H3588" s="14"/>
      <c r="I3588" s="7"/>
    </row>
    <row r="3589" spans="4:9" x14ac:dyDescent="0.25">
      <c r="D3589" s="14"/>
      <c r="E3589" s="7"/>
      <c r="F3589" s="1"/>
      <c r="H3589" s="14"/>
      <c r="I3589" s="7"/>
    </row>
    <row r="3590" spans="4:9" x14ac:dyDescent="0.25">
      <c r="D3590" s="14"/>
      <c r="E3590" s="7"/>
      <c r="F3590" s="1"/>
      <c r="H3590" s="14"/>
      <c r="I3590" s="7"/>
    </row>
    <row r="3591" spans="4:9" x14ac:dyDescent="0.25">
      <c r="D3591" s="14"/>
      <c r="E3591" s="7"/>
      <c r="F3591" s="1"/>
      <c r="H3591" s="14"/>
      <c r="I3591" s="7"/>
    </row>
    <row r="3592" spans="4:9" x14ac:dyDescent="0.25">
      <c r="D3592" s="14"/>
      <c r="E3592" s="7"/>
      <c r="F3592" s="1"/>
      <c r="H3592" s="14"/>
      <c r="I3592" s="7"/>
    </row>
    <row r="3593" spans="4:9" x14ac:dyDescent="0.25">
      <c r="D3593" s="14"/>
      <c r="E3593" s="7"/>
      <c r="F3593" s="1"/>
      <c r="H3593" s="14"/>
      <c r="I3593" s="7"/>
    </row>
    <row r="3594" spans="4:9" x14ac:dyDescent="0.25">
      <c r="D3594" s="14"/>
      <c r="E3594" s="7"/>
      <c r="F3594" s="1"/>
      <c r="H3594" s="14"/>
      <c r="I3594" s="7"/>
    </row>
    <row r="3595" spans="4:9" x14ac:dyDescent="0.25">
      <c r="D3595" s="14"/>
      <c r="E3595" s="7"/>
      <c r="F3595" s="1"/>
      <c r="H3595" s="14"/>
      <c r="I3595" s="7"/>
    </row>
    <row r="3596" spans="4:9" x14ac:dyDescent="0.25">
      <c r="D3596" s="14"/>
      <c r="E3596" s="7"/>
      <c r="F3596" s="1"/>
      <c r="H3596" s="14"/>
      <c r="I3596" s="7"/>
    </row>
    <row r="3597" spans="4:9" x14ac:dyDescent="0.25">
      <c r="D3597" s="14"/>
      <c r="E3597" s="7"/>
      <c r="F3597" s="1"/>
      <c r="H3597" s="14"/>
      <c r="I3597" s="7"/>
    </row>
    <row r="3598" spans="4:9" x14ac:dyDescent="0.25">
      <c r="D3598" s="14"/>
      <c r="E3598" s="7"/>
      <c r="F3598" s="1"/>
      <c r="H3598" s="14"/>
      <c r="I3598" s="7"/>
    </row>
    <row r="3599" spans="4:9" x14ac:dyDescent="0.25">
      <c r="D3599" s="14"/>
      <c r="E3599" s="7"/>
      <c r="F3599" s="1"/>
      <c r="H3599" s="14"/>
      <c r="I3599" s="7"/>
    </row>
    <row r="3600" spans="4:9" x14ac:dyDescent="0.25">
      <c r="D3600" s="14"/>
      <c r="E3600" s="7"/>
      <c r="F3600" s="1"/>
      <c r="H3600" s="14"/>
      <c r="I3600" s="7"/>
    </row>
    <row r="3601" spans="4:9" x14ac:dyDescent="0.25">
      <c r="D3601" s="14"/>
      <c r="E3601" s="7"/>
      <c r="F3601" s="1"/>
      <c r="H3601" s="14"/>
      <c r="I3601" s="7"/>
    </row>
    <row r="3602" spans="4:9" x14ac:dyDescent="0.25">
      <c r="D3602" s="14"/>
      <c r="E3602" s="7"/>
      <c r="F3602" s="1"/>
      <c r="H3602" s="14"/>
      <c r="I3602" s="7"/>
    </row>
    <row r="3603" spans="4:9" x14ac:dyDescent="0.25">
      <c r="D3603" s="14"/>
      <c r="E3603" s="7"/>
      <c r="F3603" s="1"/>
      <c r="H3603" s="14"/>
      <c r="I3603" s="7"/>
    </row>
    <row r="3604" spans="4:9" x14ac:dyDescent="0.25">
      <c r="D3604" s="14"/>
      <c r="E3604" s="7"/>
      <c r="F3604" s="1"/>
      <c r="H3604" s="14"/>
      <c r="I3604" s="7"/>
    </row>
    <row r="3605" spans="4:9" x14ac:dyDescent="0.25">
      <c r="D3605" s="14"/>
      <c r="E3605" s="7"/>
      <c r="F3605" s="1"/>
      <c r="H3605" s="14"/>
      <c r="I3605" s="7"/>
    </row>
    <row r="3606" spans="4:9" x14ac:dyDescent="0.25">
      <c r="D3606" s="14"/>
      <c r="E3606" s="7"/>
      <c r="F3606" s="1"/>
      <c r="H3606" s="14"/>
      <c r="I3606" s="7"/>
    </row>
    <row r="3607" spans="4:9" x14ac:dyDescent="0.25">
      <c r="D3607" s="14"/>
      <c r="E3607" s="7"/>
      <c r="F3607" s="1"/>
      <c r="H3607" s="14"/>
      <c r="I3607" s="7"/>
    </row>
    <row r="3608" spans="4:9" x14ac:dyDescent="0.25">
      <c r="D3608" s="14"/>
      <c r="E3608" s="7"/>
      <c r="F3608" s="1"/>
      <c r="H3608" s="14"/>
      <c r="I3608" s="7"/>
    </row>
    <row r="3609" spans="4:9" x14ac:dyDescent="0.25">
      <c r="D3609" s="14"/>
      <c r="E3609" s="7"/>
      <c r="F3609" s="1"/>
      <c r="H3609" s="14"/>
      <c r="I3609" s="7"/>
    </row>
    <row r="3610" spans="4:9" x14ac:dyDescent="0.25">
      <c r="D3610" s="14"/>
      <c r="E3610" s="7"/>
      <c r="F3610" s="1"/>
      <c r="H3610" s="14"/>
      <c r="I3610" s="7"/>
    </row>
    <row r="3611" spans="4:9" x14ac:dyDescent="0.25">
      <c r="D3611" s="14"/>
      <c r="E3611" s="7"/>
      <c r="F3611" s="1"/>
      <c r="H3611" s="14"/>
      <c r="I3611" s="7"/>
    </row>
    <row r="3612" spans="4:9" x14ac:dyDescent="0.25">
      <c r="D3612" s="14"/>
      <c r="E3612" s="7"/>
      <c r="F3612" s="1"/>
      <c r="H3612" s="14"/>
      <c r="I3612" s="7"/>
    </row>
    <row r="3613" spans="4:9" x14ac:dyDescent="0.25">
      <c r="D3613" s="14"/>
      <c r="E3613" s="7"/>
      <c r="F3613" s="1"/>
      <c r="H3613" s="14"/>
      <c r="I3613" s="7"/>
    </row>
    <row r="3614" spans="4:9" x14ac:dyDescent="0.25">
      <c r="D3614" s="14"/>
      <c r="E3614" s="7"/>
      <c r="F3614" s="1"/>
      <c r="H3614" s="14"/>
      <c r="I3614" s="7"/>
    </row>
    <row r="3615" spans="4:9" x14ac:dyDescent="0.25">
      <c r="D3615" s="14"/>
      <c r="E3615" s="7"/>
      <c r="F3615" s="1"/>
      <c r="H3615" s="14"/>
      <c r="I3615" s="7"/>
    </row>
    <row r="3616" spans="4:9" x14ac:dyDescent="0.25">
      <c r="D3616" s="14"/>
      <c r="E3616" s="7"/>
      <c r="F3616" s="1"/>
      <c r="H3616" s="14"/>
      <c r="I3616" s="7"/>
    </row>
    <row r="3617" spans="4:9" x14ac:dyDescent="0.25">
      <c r="D3617" s="14"/>
      <c r="E3617" s="7"/>
      <c r="F3617" s="1"/>
      <c r="H3617" s="14"/>
      <c r="I3617" s="7"/>
    </row>
    <row r="3618" spans="4:9" x14ac:dyDescent="0.25">
      <c r="D3618" s="14"/>
      <c r="E3618" s="7"/>
      <c r="F3618" s="1"/>
      <c r="H3618" s="14"/>
      <c r="I3618" s="7"/>
    </row>
    <row r="3619" spans="4:9" x14ac:dyDescent="0.25">
      <c r="D3619" s="14"/>
      <c r="E3619" s="7"/>
      <c r="F3619" s="1"/>
      <c r="H3619" s="14"/>
      <c r="I3619" s="7"/>
    </row>
    <row r="3620" spans="4:9" x14ac:dyDescent="0.25">
      <c r="D3620" s="14"/>
      <c r="E3620" s="7"/>
      <c r="F3620" s="1"/>
      <c r="H3620" s="14"/>
      <c r="I3620" s="7"/>
    </row>
    <row r="3621" spans="4:9" x14ac:dyDescent="0.25">
      <c r="D3621" s="14"/>
      <c r="E3621" s="7"/>
      <c r="F3621" s="1"/>
      <c r="H3621" s="14"/>
      <c r="I3621" s="7"/>
    </row>
    <row r="3622" spans="4:9" x14ac:dyDescent="0.25">
      <c r="D3622" s="14"/>
      <c r="E3622" s="7"/>
      <c r="F3622" s="1"/>
      <c r="H3622" s="14"/>
      <c r="I3622" s="7"/>
    </row>
    <row r="3623" spans="4:9" x14ac:dyDescent="0.25">
      <c r="D3623" s="14"/>
      <c r="E3623" s="7"/>
      <c r="F3623" s="1"/>
      <c r="H3623" s="14"/>
      <c r="I3623" s="7"/>
    </row>
    <row r="3624" spans="4:9" x14ac:dyDescent="0.25">
      <c r="D3624" s="14"/>
      <c r="E3624" s="7"/>
      <c r="F3624" s="1"/>
      <c r="H3624" s="14"/>
      <c r="I3624" s="7"/>
    </row>
    <row r="3625" spans="4:9" x14ac:dyDescent="0.25">
      <c r="D3625" s="14"/>
      <c r="E3625" s="7"/>
      <c r="F3625" s="1"/>
      <c r="H3625" s="14"/>
      <c r="I3625" s="7"/>
    </row>
    <row r="3626" spans="4:9" x14ac:dyDescent="0.25">
      <c r="D3626" s="14"/>
      <c r="E3626" s="7"/>
      <c r="F3626" s="1"/>
      <c r="H3626" s="14"/>
      <c r="I3626" s="7"/>
    </row>
    <row r="3627" spans="4:9" x14ac:dyDescent="0.25">
      <c r="D3627" s="14"/>
      <c r="E3627" s="7"/>
      <c r="F3627" s="1"/>
      <c r="H3627" s="14"/>
      <c r="I3627" s="7"/>
    </row>
    <row r="3628" spans="4:9" x14ac:dyDescent="0.25">
      <c r="D3628" s="14"/>
      <c r="E3628" s="7"/>
      <c r="F3628" s="1"/>
      <c r="H3628" s="14"/>
      <c r="I3628" s="7"/>
    </row>
    <row r="3629" spans="4:9" x14ac:dyDescent="0.25">
      <c r="D3629" s="14"/>
      <c r="E3629" s="7"/>
      <c r="F3629" s="1"/>
      <c r="H3629" s="14"/>
      <c r="I3629" s="7"/>
    </row>
    <row r="3630" spans="4:9" x14ac:dyDescent="0.25">
      <c r="D3630" s="14"/>
      <c r="E3630" s="7"/>
      <c r="F3630" s="1"/>
      <c r="H3630" s="14"/>
      <c r="I3630" s="7"/>
    </row>
    <row r="3631" spans="4:9" x14ac:dyDescent="0.25">
      <c r="D3631" s="14"/>
      <c r="E3631" s="7"/>
      <c r="F3631" s="1"/>
      <c r="H3631" s="14"/>
      <c r="I3631" s="7"/>
    </row>
    <row r="3632" spans="4:9" x14ac:dyDescent="0.25">
      <c r="D3632" s="14"/>
      <c r="E3632" s="7"/>
      <c r="F3632" s="1"/>
      <c r="H3632" s="14"/>
      <c r="I3632" s="7"/>
    </row>
    <row r="3633" spans="4:9" x14ac:dyDescent="0.25">
      <c r="D3633" s="14"/>
      <c r="E3633" s="7"/>
      <c r="F3633" s="1"/>
      <c r="H3633" s="14"/>
      <c r="I3633" s="7"/>
    </row>
    <row r="3634" spans="4:9" x14ac:dyDescent="0.25">
      <c r="D3634" s="14"/>
      <c r="E3634" s="7"/>
      <c r="F3634" s="1"/>
      <c r="H3634" s="14"/>
      <c r="I3634" s="7"/>
    </row>
    <row r="3635" spans="4:9" x14ac:dyDescent="0.25">
      <c r="D3635" s="14"/>
      <c r="E3635" s="7"/>
      <c r="F3635" s="1"/>
      <c r="H3635" s="14"/>
      <c r="I3635" s="7"/>
    </row>
    <row r="3636" spans="4:9" x14ac:dyDescent="0.25">
      <c r="D3636" s="14"/>
      <c r="E3636" s="7"/>
      <c r="F3636" s="1"/>
      <c r="H3636" s="14"/>
      <c r="I3636" s="7"/>
    </row>
    <row r="3637" spans="4:9" x14ac:dyDescent="0.25">
      <c r="D3637" s="14"/>
      <c r="E3637" s="7"/>
      <c r="F3637" s="1"/>
      <c r="H3637" s="14"/>
      <c r="I3637" s="7"/>
    </row>
    <row r="3638" spans="4:9" x14ac:dyDescent="0.25">
      <c r="D3638" s="14"/>
      <c r="E3638" s="7"/>
      <c r="F3638" s="1"/>
      <c r="H3638" s="14"/>
      <c r="I3638" s="7"/>
    </row>
    <row r="3639" spans="4:9" x14ac:dyDescent="0.25">
      <c r="D3639" s="14"/>
      <c r="E3639" s="7"/>
      <c r="F3639" s="1"/>
      <c r="H3639" s="14"/>
      <c r="I3639" s="7"/>
    </row>
    <row r="3640" spans="4:9" x14ac:dyDescent="0.25">
      <c r="D3640" s="14"/>
      <c r="E3640" s="7"/>
      <c r="F3640" s="1"/>
      <c r="H3640" s="14"/>
      <c r="I3640" s="7"/>
    </row>
    <row r="3641" spans="4:9" x14ac:dyDescent="0.25">
      <c r="D3641" s="14"/>
      <c r="E3641" s="7"/>
      <c r="F3641" s="1"/>
      <c r="H3641" s="14"/>
      <c r="I3641" s="7"/>
    </row>
    <row r="3642" spans="4:9" x14ac:dyDescent="0.25">
      <c r="D3642" s="14"/>
      <c r="E3642" s="7"/>
      <c r="F3642" s="1"/>
      <c r="H3642" s="14"/>
      <c r="I3642" s="7"/>
    </row>
    <row r="3643" spans="4:9" x14ac:dyDescent="0.25">
      <c r="D3643" s="14"/>
      <c r="E3643" s="7"/>
      <c r="F3643" s="1"/>
      <c r="H3643" s="14"/>
      <c r="I3643" s="7"/>
    </row>
    <row r="3644" spans="4:9" x14ac:dyDescent="0.25">
      <c r="D3644" s="14"/>
      <c r="E3644" s="7"/>
      <c r="F3644" s="1"/>
      <c r="H3644" s="14"/>
      <c r="I3644" s="7"/>
    </row>
    <row r="3645" spans="4:9" x14ac:dyDescent="0.25">
      <c r="D3645" s="14"/>
      <c r="E3645" s="7"/>
      <c r="F3645" s="1"/>
      <c r="H3645" s="14"/>
      <c r="I3645" s="7"/>
    </row>
    <row r="3646" spans="4:9" x14ac:dyDescent="0.25">
      <c r="D3646" s="14"/>
      <c r="E3646" s="7"/>
      <c r="F3646" s="1"/>
      <c r="H3646" s="14"/>
      <c r="I3646" s="7"/>
    </row>
    <row r="3647" spans="4:9" x14ac:dyDescent="0.25">
      <c r="D3647" s="14"/>
      <c r="E3647" s="7"/>
      <c r="F3647" s="1"/>
      <c r="H3647" s="14"/>
      <c r="I3647" s="7"/>
    </row>
    <row r="3648" spans="4:9" x14ac:dyDescent="0.25">
      <c r="D3648" s="14"/>
      <c r="E3648" s="7"/>
      <c r="F3648" s="1"/>
      <c r="H3648" s="14"/>
      <c r="I3648" s="7"/>
    </row>
    <row r="3649" spans="4:9" x14ac:dyDescent="0.25">
      <c r="D3649" s="14"/>
      <c r="E3649" s="7"/>
      <c r="F3649" s="1"/>
      <c r="H3649" s="14"/>
      <c r="I3649" s="7"/>
    </row>
    <row r="3650" spans="4:9" x14ac:dyDescent="0.25">
      <c r="D3650" s="14"/>
      <c r="E3650" s="7"/>
      <c r="F3650" s="1"/>
      <c r="H3650" s="14"/>
      <c r="I3650" s="7"/>
    </row>
    <row r="3651" spans="4:9" x14ac:dyDescent="0.25">
      <c r="D3651" s="14"/>
      <c r="E3651" s="7"/>
      <c r="F3651" s="1"/>
      <c r="H3651" s="14"/>
      <c r="I3651" s="7"/>
    </row>
    <row r="3652" spans="4:9" x14ac:dyDescent="0.25">
      <c r="D3652" s="14"/>
      <c r="E3652" s="7"/>
      <c r="F3652" s="1"/>
      <c r="H3652" s="14"/>
      <c r="I3652" s="7"/>
    </row>
    <row r="3653" spans="4:9" x14ac:dyDescent="0.25">
      <c r="D3653" s="14"/>
      <c r="E3653" s="7"/>
      <c r="F3653" s="1"/>
      <c r="H3653" s="14"/>
      <c r="I3653" s="7"/>
    </row>
    <row r="3654" spans="4:9" x14ac:dyDescent="0.25">
      <c r="D3654" s="14"/>
      <c r="E3654" s="7"/>
      <c r="F3654" s="1"/>
      <c r="H3654" s="14"/>
      <c r="I3654" s="7"/>
    </row>
    <row r="3655" spans="4:9" x14ac:dyDescent="0.25">
      <c r="D3655" s="14"/>
      <c r="E3655" s="7"/>
      <c r="F3655" s="1"/>
      <c r="H3655" s="14"/>
      <c r="I3655" s="7"/>
    </row>
    <row r="3656" spans="4:9" x14ac:dyDescent="0.25">
      <c r="D3656" s="14"/>
      <c r="E3656" s="7"/>
      <c r="F3656" s="1"/>
      <c r="H3656" s="14"/>
      <c r="I3656" s="7"/>
    </row>
    <row r="3657" spans="4:9" x14ac:dyDescent="0.25">
      <c r="D3657" s="14"/>
      <c r="E3657" s="7"/>
      <c r="F3657" s="1"/>
      <c r="H3657" s="14"/>
      <c r="I3657" s="7"/>
    </row>
    <row r="3658" spans="4:9" x14ac:dyDescent="0.25">
      <c r="D3658" s="14"/>
      <c r="E3658" s="7"/>
      <c r="F3658" s="1"/>
      <c r="H3658" s="14"/>
      <c r="I3658" s="7"/>
    </row>
    <row r="3659" spans="4:9" x14ac:dyDescent="0.25">
      <c r="D3659" s="14"/>
      <c r="E3659" s="7"/>
      <c r="F3659" s="1"/>
      <c r="H3659" s="14"/>
      <c r="I3659" s="7"/>
    </row>
    <row r="3660" spans="4:9" x14ac:dyDescent="0.25">
      <c r="D3660" s="14"/>
      <c r="E3660" s="7"/>
      <c r="F3660" s="1"/>
      <c r="H3660" s="14"/>
      <c r="I3660" s="7"/>
    </row>
    <row r="3661" spans="4:9" x14ac:dyDescent="0.25">
      <c r="D3661" s="14"/>
      <c r="E3661" s="7"/>
      <c r="F3661" s="1"/>
      <c r="H3661" s="14"/>
      <c r="I3661" s="7"/>
    </row>
    <row r="3662" spans="4:9" x14ac:dyDescent="0.25">
      <c r="D3662" s="14"/>
      <c r="E3662" s="7"/>
      <c r="F3662" s="1"/>
      <c r="H3662" s="14"/>
      <c r="I3662" s="7"/>
    </row>
    <row r="3663" spans="4:9" x14ac:dyDescent="0.25">
      <c r="D3663" s="14"/>
      <c r="E3663" s="7"/>
      <c r="F3663" s="1"/>
      <c r="H3663" s="14"/>
      <c r="I3663" s="7"/>
    </row>
    <row r="3664" spans="4:9" x14ac:dyDescent="0.25">
      <c r="D3664" s="14"/>
      <c r="E3664" s="7"/>
      <c r="F3664" s="1"/>
      <c r="H3664" s="14"/>
      <c r="I3664" s="7"/>
    </row>
    <row r="3665" spans="4:9" x14ac:dyDescent="0.25">
      <c r="D3665" s="14"/>
      <c r="E3665" s="7"/>
      <c r="F3665" s="1"/>
      <c r="H3665" s="14"/>
      <c r="I3665" s="7"/>
    </row>
    <row r="3666" spans="4:9" x14ac:dyDescent="0.25">
      <c r="D3666" s="14"/>
      <c r="E3666" s="7"/>
      <c r="F3666" s="1"/>
      <c r="H3666" s="14"/>
      <c r="I3666" s="7"/>
    </row>
    <row r="3667" spans="4:9" x14ac:dyDescent="0.25">
      <c r="D3667" s="14"/>
      <c r="E3667" s="7"/>
      <c r="F3667" s="1"/>
      <c r="H3667" s="14"/>
      <c r="I3667" s="7"/>
    </row>
    <row r="3668" spans="4:9" x14ac:dyDescent="0.25">
      <c r="D3668" s="14"/>
      <c r="E3668" s="7"/>
      <c r="F3668" s="1"/>
      <c r="H3668" s="14"/>
      <c r="I3668" s="7"/>
    </row>
    <row r="3669" spans="4:9" x14ac:dyDescent="0.25">
      <c r="D3669" s="14"/>
      <c r="E3669" s="7"/>
      <c r="F3669" s="1"/>
      <c r="H3669" s="14"/>
      <c r="I3669" s="7"/>
    </row>
    <row r="3670" spans="4:9" x14ac:dyDescent="0.25">
      <c r="D3670" s="14"/>
      <c r="E3670" s="7"/>
      <c r="F3670" s="1"/>
      <c r="H3670" s="14"/>
      <c r="I3670" s="7"/>
    </row>
    <row r="3671" spans="4:9" x14ac:dyDescent="0.25">
      <c r="D3671" s="14"/>
      <c r="E3671" s="7"/>
      <c r="F3671" s="1"/>
      <c r="H3671" s="14"/>
      <c r="I3671" s="7"/>
    </row>
    <row r="3672" spans="4:9" x14ac:dyDescent="0.25">
      <c r="D3672" s="14"/>
      <c r="E3672" s="7"/>
      <c r="F3672" s="1"/>
      <c r="H3672" s="14"/>
      <c r="I3672" s="7"/>
    </row>
    <row r="3673" spans="4:9" x14ac:dyDescent="0.25">
      <c r="D3673" s="14"/>
      <c r="E3673" s="7"/>
      <c r="F3673" s="1"/>
      <c r="H3673" s="14"/>
      <c r="I3673" s="7"/>
    </row>
    <row r="3674" spans="4:9" x14ac:dyDescent="0.25">
      <c r="D3674" s="14"/>
      <c r="E3674" s="7"/>
      <c r="F3674" s="1"/>
      <c r="H3674" s="14"/>
      <c r="I3674" s="7"/>
    </row>
    <row r="3675" spans="4:9" x14ac:dyDescent="0.25">
      <c r="D3675" s="14"/>
      <c r="E3675" s="7"/>
      <c r="F3675" s="1"/>
      <c r="H3675" s="14"/>
      <c r="I3675" s="7"/>
    </row>
    <row r="3676" spans="4:9" x14ac:dyDescent="0.25">
      <c r="D3676" s="14"/>
      <c r="E3676" s="7"/>
      <c r="F3676" s="1"/>
      <c r="H3676" s="14"/>
      <c r="I3676" s="7"/>
    </row>
    <row r="3677" spans="4:9" x14ac:dyDescent="0.25">
      <c r="D3677" s="14"/>
      <c r="E3677" s="7"/>
      <c r="F3677" s="1"/>
      <c r="H3677" s="14"/>
      <c r="I3677" s="7"/>
    </row>
    <row r="3678" spans="4:9" x14ac:dyDescent="0.25">
      <c r="D3678" s="14"/>
      <c r="E3678" s="7"/>
      <c r="F3678" s="1"/>
      <c r="H3678" s="14"/>
      <c r="I3678" s="7"/>
    </row>
    <row r="3679" spans="4:9" x14ac:dyDescent="0.25">
      <c r="D3679" s="14"/>
      <c r="E3679" s="7"/>
      <c r="F3679" s="1"/>
      <c r="H3679" s="14"/>
      <c r="I3679" s="7"/>
    </row>
    <row r="3680" spans="4:9" x14ac:dyDescent="0.25">
      <c r="D3680" s="14"/>
      <c r="E3680" s="7"/>
      <c r="F3680" s="1"/>
      <c r="H3680" s="14"/>
      <c r="I3680" s="7"/>
    </row>
    <row r="3681" spans="4:9" x14ac:dyDescent="0.25">
      <c r="D3681" s="14"/>
      <c r="E3681" s="7"/>
      <c r="F3681" s="1"/>
      <c r="H3681" s="14"/>
      <c r="I3681" s="7"/>
    </row>
    <row r="3682" spans="4:9" x14ac:dyDescent="0.25">
      <c r="D3682" s="14"/>
      <c r="E3682" s="7"/>
      <c r="F3682" s="1"/>
      <c r="H3682" s="14"/>
      <c r="I3682" s="7"/>
    </row>
    <row r="3683" spans="4:9" x14ac:dyDescent="0.25">
      <c r="D3683" s="14"/>
      <c r="E3683" s="7"/>
      <c r="F3683" s="1"/>
      <c r="H3683" s="14"/>
      <c r="I3683" s="7"/>
    </row>
    <row r="3684" spans="4:9" x14ac:dyDescent="0.25">
      <c r="D3684" s="14"/>
      <c r="E3684" s="7"/>
      <c r="F3684" s="1"/>
      <c r="H3684" s="14"/>
      <c r="I3684" s="7"/>
    </row>
    <row r="3685" spans="4:9" x14ac:dyDescent="0.25">
      <c r="D3685" s="14"/>
      <c r="E3685" s="7"/>
      <c r="F3685" s="1"/>
      <c r="H3685" s="14"/>
      <c r="I3685" s="7"/>
    </row>
    <row r="3686" spans="4:9" x14ac:dyDescent="0.25">
      <c r="D3686" s="14"/>
      <c r="E3686" s="7"/>
      <c r="F3686" s="1"/>
      <c r="H3686" s="14"/>
      <c r="I3686" s="7"/>
    </row>
    <row r="3687" spans="4:9" x14ac:dyDescent="0.25">
      <c r="D3687" s="14"/>
      <c r="E3687" s="7"/>
      <c r="F3687" s="1"/>
      <c r="H3687" s="14"/>
      <c r="I3687" s="7"/>
    </row>
    <row r="3688" spans="4:9" x14ac:dyDescent="0.25">
      <c r="D3688" s="14"/>
      <c r="E3688" s="7"/>
      <c r="F3688" s="1"/>
      <c r="H3688" s="14"/>
      <c r="I3688" s="7"/>
    </row>
    <row r="3689" spans="4:9" x14ac:dyDescent="0.25">
      <c r="D3689" s="14"/>
      <c r="E3689" s="7"/>
      <c r="F3689" s="1"/>
      <c r="H3689" s="14"/>
      <c r="I3689" s="7"/>
    </row>
    <row r="3690" spans="4:9" x14ac:dyDescent="0.25">
      <c r="D3690" s="14"/>
      <c r="E3690" s="7"/>
      <c r="F3690" s="1"/>
      <c r="H3690" s="14"/>
      <c r="I3690" s="7"/>
    </row>
    <row r="3691" spans="4:9" x14ac:dyDescent="0.25">
      <c r="D3691" s="14"/>
      <c r="E3691" s="7"/>
      <c r="F3691" s="1"/>
      <c r="H3691" s="14"/>
      <c r="I3691" s="7"/>
    </row>
    <row r="3692" spans="4:9" x14ac:dyDescent="0.25">
      <c r="D3692" s="14"/>
      <c r="E3692" s="7"/>
      <c r="F3692" s="1"/>
      <c r="H3692" s="14"/>
      <c r="I3692" s="7"/>
    </row>
    <row r="3693" spans="4:9" x14ac:dyDescent="0.25">
      <c r="D3693" s="14"/>
      <c r="E3693" s="7"/>
      <c r="F3693" s="1"/>
      <c r="H3693" s="14"/>
      <c r="I3693" s="7"/>
    </row>
    <row r="3694" spans="4:9" x14ac:dyDescent="0.25">
      <c r="D3694" s="14"/>
      <c r="E3694" s="7"/>
      <c r="F3694" s="1"/>
      <c r="H3694" s="14"/>
      <c r="I3694" s="7"/>
    </row>
    <row r="3695" spans="4:9" x14ac:dyDescent="0.25">
      <c r="D3695" s="14"/>
      <c r="E3695" s="7"/>
      <c r="F3695" s="1"/>
      <c r="H3695" s="14"/>
      <c r="I3695" s="7"/>
    </row>
    <row r="3696" spans="4:9" x14ac:dyDescent="0.25">
      <c r="D3696" s="14"/>
      <c r="E3696" s="7"/>
      <c r="F3696" s="1"/>
      <c r="H3696" s="14"/>
      <c r="I3696" s="7"/>
    </row>
    <row r="3697" spans="4:9" x14ac:dyDescent="0.25">
      <c r="D3697" s="14"/>
      <c r="E3697" s="7"/>
      <c r="F3697" s="1"/>
      <c r="H3697" s="14"/>
      <c r="I3697" s="7"/>
    </row>
    <row r="3698" spans="4:9" x14ac:dyDescent="0.25">
      <c r="D3698" s="14"/>
      <c r="E3698" s="7"/>
      <c r="F3698" s="1"/>
      <c r="H3698" s="14"/>
      <c r="I3698" s="7"/>
    </row>
    <row r="3699" spans="4:9" x14ac:dyDescent="0.25">
      <c r="D3699" s="14"/>
      <c r="E3699" s="7"/>
      <c r="F3699" s="1"/>
      <c r="H3699" s="14"/>
      <c r="I3699" s="7"/>
    </row>
    <row r="3700" spans="4:9" x14ac:dyDescent="0.25">
      <c r="D3700" s="14"/>
      <c r="E3700" s="7"/>
      <c r="F3700" s="1"/>
      <c r="H3700" s="14"/>
      <c r="I3700" s="7"/>
    </row>
    <row r="3701" spans="4:9" x14ac:dyDescent="0.25">
      <c r="D3701" s="14"/>
      <c r="E3701" s="7"/>
      <c r="F3701" s="1"/>
      <c r="H3701" s="14"/>
      <c r="I3701" s="7"/>
    </row>
    <row r="3702" spans="4:9" x14ac:dyDescent="0.25">
      <c r="D3702" s="14"/>
      <c r="E3702" s="7"/>
      <c r="F3702" s="1"/>
      <c r="H3702" s="14"/>
      <c r="I3702" s="7"/>
    </row>
    <row r="3703" spans="4:9" x14ac:dyDescent="0.25">
      <c r="D3703" s="14"/>
      <c r="E3703" s="7"/>
      <c r="F3703" s="1"/>
      <c r="H3703" s="14"/>
      <c r="I3703" s="7"/>
    </row>
    <row r="3704" spans="4:9" x14ac:dyDescent="0.25">
      <c r="D3704" s="14"/>
      <c r="E3704" s="7"/>
      <c r="F3704" s="1"/>
      <c r="H3704" s="14"/>
      <c r="I3704" s="7"/>
    </row>
    <row r="3705" spans="4:9" x14ac:dyDescent="0.25">
      <c r="D3705" s="14"/>
      <c r="E3705" s="7"/>
      <c r="F3705" s="1"/>
      <c r="H3705" s="14"/>
      <c r="I3705" s="7"/>
    </row>
    <row r="3706" spans="4:9" x14ac:dyDescent="0.25">
      <c r="D3706" s="14"/>
      <c r="E3706" s="7"/>
      <c r="F3706" s="1"/>
      <c r="H3706" s="14"/>
      <c r="I3706" s="7"/>
    </row>
    <row r="3707" spans="4:9" x14ac:dyDescent="0.25">
      <c r="D3707" s="14"/>
      <c r="E3707" s="7"/>
      <c r="F3707" s="1"/>
      <c r="H3707" s="14"/>
      <c r="I3707" s="7"/>
    </row>
    <row r="3708" spans="4:9" x14ac:dyDescent="0.25">
      <c r="D3708" s="14"/>
      <c r="E3708" s="7"/>
      <c r="F3708" s="1"/>
      <c r="H3708" s="14"/>
      <c r="I3708" s="7"/>
    </row>
    <row r="3709" spans="4:9" x14ac:dyDescent="0.25">
      <c r="D3709" s="14"/>
      <c r="E3709" s="7"/>
      <c r="F3709" s="1"/>
      <c r="H3709" s="14"/>
      <c r="I3709" s="7"/>
    </row>
    <row r="3710" spans="4:9" x14ac:dyDescent="0.25">
      <c r="D3710" s="14"/>
      <c r="E3710" s="7"/>
      <c r="F3710" s="1"/>
      <c r="H3710" s="14"/>
      <c r="I3710" s="7"/>
    </row>
    <row r="3711" spans="4:9" x14ac:dyDescent="0.25">
      <c r="D3711" s="14"/>
      <c r="E3711" s="7"/>
      <c r="F3711" s="1"/>
      <c r="H3711" s="14"/>
      <c r="I3711" s="7"/>
    </row>
    <row r="3712" spans="4:9" x14ac:dyDescent="0.25">
      <c r="D3712" s="14"/>
      <c r="E3712" s="7"/>
      <c r="F3712" s="1"/>
      <c r="H3712" s="14"/>
      <c r="I3712" s="7"/>
    </row>
    <row r="3713" spans="4:9" x14ac:dyDescent="0.25">
      <c r="D3713" s="14"/>
      <c r="E3713" s="7"/>
      <c r="F3713" s="1"/>
      <c r="H3713" s="14"/>
      <c r="I3713" s="7"/>
    </row>
    <row r="3714" spans="4:9" x14ac:dyDescent="0.25">
      <c r="D3714" s="14"/>
      <c r="E3714" s="7"/>
      <c r="F3714" s="1"/>
      <c r="H3714" s="14"/>
      <c r="I3714" s="7"/>
    </row>
    <row r="3715" spans="4:9" x14ac:dyDescent="0.25">
      <c r="D3715" s="14"/>
      <c r="E3715" s="7"/>
      <c r="F3715" s="1"/>
      <c r="H3715" s="14"/>
      <c r="I3715" s="7"/>
    </row>
    <row r="3716" spans="4:9" x14ac:dyDescent="0.25">
      <c r="D3716" s="14"/>
      <c r="E3716" s="7"/>
      <c r="F3716" s="1"/>
      <c r="H3716" s="14"/>
      <c r="I3716" s="7"/>
    </row>
    <row r="3717" spans="4:9" x14ac:dyDescent="0.25">
      <c r="D3717" s="14"/>
      <c r="E3717" s="7"/>
      <c r="F3717" s="1"/>
      <c r="H3717" s="14"/>
      <c r="I3717" s="7"/>
    </row>
    <row r="3718" spans="4:9" x14ac:dyDescent="0.25">
      <c r="D3718" s="14"/>
      <c r="E3718" s="7"/>
      <c r="F3718" s="1"/>
      <c r="H3718" s="14"/>
      <c r="I3718" s="7"/>
    </row>
    <row r="3719" spans="4:9" x14ac:dyDescent="0.25">
      <c r="D3719" s="14"/>
      <c r="E3719" s="7"/>
      <c r="F3719" s="1"/>
      <c r="H3719" s="14"/>
      <c r="I3719" s="7"/>
    </row>
    <row r="3720" spans="4:9" x14ac:dyDescent="0.25">
      <c r="D3720" s="14"/>
      <c r="E3720" s="7"/>
      <c r="F3720" s="1"/>
      <c r="H3720" s="14"/>
      <c r="I3720" s="7"/>
    </row>
    <row r="3721" spans="4:9" x14ac:dyDescent="0.25">
      <c r="D3721" s="14"/>
      <c r="E3721" s="7"/>
      <c r="F3721" s="1"/>
      <c r="H3721" s="14"/>
      <c r="I3721" s="7"/>
    </row>
    <row r="3722" spans="4:9" x14ac:dyDescent="0.25">
      <c r="D3722" s="14"/>
      <c r="E3722" s="7"/>
      <c r="F3722" s="1"/>
      <c r="H3722" s="14"/>
      <c r="I3722" s="7"/>
    </row>
    <row r="3723" spans="4:9" x14ac:dyDescent="0.25">
      <c r="D3723" s="14"/>
      <c r="E3723" s="7"/>
      <c r="F3723" s="1"/>
      <c r="H3723" s="14"/>
      <c r="I3723" s="7"/>
    </row>
    <row r="3724" spans="4:9" x14ac:dyDescent="0.25">
      <c r="D3724" s="14"/>
      <c r="E3724" s="7"/>
      <c r="F3724" s="1"/>
      <c r="H3724" s="14"/>
      <c r="I3724" s="7"/>
    </row>
    <row r="3725" spans="4:9" x14ac:dyDescent="0.25">
      <c r="D3725" s="14"/>
      <c r="E3725" s="7"/>
      <c r="F3725" s="1"/>
      <c r="H3725" s="14"/>
      <c r="I3725" s="7"/>
    </row>
    <row r="3726" spans="4:9" x14ac:dyDescent="0.25">
      <c r="D3726" s="14"/>
      <c r="E3726" s="7"/>
      <c r="F3726" s="1"/>
      <c r="H3726" s="14"/>
      <c r="I3726" s="7"/>
    </row>
    <row r="3727" spans="4:9" x14ac:dyDescent="0.25">
      <c r="D3727" s="14"/>
      <c r="E3727" s="7"/>
      <c r="F3727" s="1"/>
      <c r="H3727" s="14"/>
      <c r="I3727" s="7"/>
    </row>
    <row r="3728" spans="4:9" x14ac:dyDescent="0.25">
      <c r="D3728" s="14"/>
      <c r="E3728" s="7"/>
      <c r="F3728" s="1"/>
      <c r="H3728" s="14"/>
      <c r="I3728" s="7"/>
    </row>
    <row r="3729" spans="4:9" x14ac:dyDescent="0.25">
      <c r="D3729" s="14"/>
      <c r="E3729" s="7"/>
      <c r="F3729" s="1"/>
      <c r="H3729" s="14"/>
      <c r="I3729" s="7"/>
    </row>
    <row r="3730" spans="4:9" x14ac:dyDescent="0.25">
      <c r="D3730" s="14"/>
      <c r="E3730" s="7"/>
      <c r="F3730" s="1"/>
      <c r="H3730" s="14"/>
      <c r="I3730" s="7"/>
    </row>
    <row r="3731" spans="4:9" x14ac:dyDescent="0.25">
      <c r="D3731" s="14"/>
      <c r="E3731" s="7"/>
      <c r="F3731" s="1"/>
      <c r="H3731" s="14"/>
      <c r="I3731" s="7"/>
    </row>
    <row r="3732" spans="4:9" x14ac:dyDescent="0.25">
      <c r="D3732" s="14"/>
      <c r="E3732" s="7"/>
      <c r="F3732" s="1"/>
      <c r="H3732" s="14"/>
      <c r="I3732" s="7"/>
    </row>
    <row r="3733" spans="4:9" x14ac:dyDescent="0.25">
      <c r="D3733" s="14"/>
      <c r="E3733" s="7"/>
      <c r="F3733" s="1"/>
      <c r="H3733" s="14"/>
      <c r="I3733" s="7"/>
    </row>
    <row r="3734" spans="4:9" x14ac:dyDescent="0.25">
      <c r="D3734" s="14"/>
      <c r="E3734" s="7"/>
      <c r="F3734" s="1"/>
      <c r="H3734" s="14"/>
      <c r="I3734" s="7"/>
    </row>
    <row r="3735" spans="4:9" x14ac:dyDescent="0.25">
      <c r="D3735" s="14"/>
      <c r="E3735" s="7"/>
      <c r="F3735" s="1"/>
      <c r="H3735" s="14"/>
      <c r="I3735" s="7"/>
    </row>
    <row r="3736" spans="4:9" x14ac:dyDescent="0.25">
      <c r="D3736" s="14"/>
      <c r="E3736" s="7"/>
      <c r="F3736" s="1"/>
      <c r="H3736" s="14"/>
      <c r="I3736" s="7"/>
    </row>
    <row r="3737" spans="4:9" x14ac:dyDescent="0.25">
      <c r="D3737" s="14"/>
      <c r="E3737" s="7"/>
      <c r="F3737" s="1"/>
      <c r="H3737" s="14"/>
      <c r="I3737" s="7"/>
    </row>
    <row r="3738" spans="4:9" x14ac:dyDescent="0.25">
      <c r="D3738" s="14"/>
      <c r="E3738" s="7"/>
      <c r="F3738" s="1"/>
      <c r="H3738" s="14"/>
      <c r="I3738" s="7"/>
    </row>
    <row r="3739" spans="4:9" x14ac:dyDescent="0.25">
      <c r="D3739" s="14"/>
      <c r="E3739" s="7"/>
      <c r="F3739" s="1"/>
      <c r="H3739" s="14"/>
      <c r="I3739" s="7"/>
    </row>
    <row r="3740" spans="4:9" x14ac:dyDescent="0.25">
      <c r="D3740" s="14"/>
      <c r="E3740" s="7"/>
      <c r="F3740" s="1"/>
      <c r="H3740" s="14"/>
      <c r="I3740" s="7"/>
    </row>
    <row r="3741" spans="4:9" x14ac:dyDescent="0.25">
      <c r="D3741" s="14"/>
      <c r="E3741" s="7"/>
      <c r="F3741" s="1"/>
      <c r="H3741" s="14"/>
      <c r="I3741" s="7"/>
    </row>
    <row r="3742" spans="4:9" x14ac:dyDescent="0.25">
      <c r="D3742" s="14"/>
      <c r="E3742" s="7"/>
      <c r="F3742" s="1"/>
      <c r="H3742" s="14"/>
      <c r="I3742" s="7"/>
    </row>
    <row r="3743" spans="4:9" x14ac:dyDescent="0.25">
      <c r="D3743" s="14"/>
      <c r="E3743" s="7"/>
      <c r="F3743" s="1"/>
      <c r="H3743" s="14"/>
      <c r="I3743" s="7"/>
    </row>
    <row r="3744" spans="4:9" x14ac:dyDescent="0.25">
      <c r="D3744" s="14"/>
      <c r="E3744" s="7"/>
      <c r="F3744" s="1"/>
      <c r="H3744" s="14"/>
      <c r="I3744" s="7"/>
    </row>
    <row r="3745" spans="4:9" x14ac:dyDescent="0.25">
      <c r="D3745" s="14"/>
      <c r="E3745" s="7"/>
      <c r="F3745" s="1"/>
      <c r="H3745" s="14"/>
      <c r="I3745" s="7"/>
    </row>
    <row r="3746" spans="4:9" x14ac:dyDescent="0.25">
      <c r="D3746" s="14"/>
      <c r="E3746" s="7"/>
      <c r="F3746" s="1"/>
      <c r="H3746" s="14"/>
      <c r="I3746" s="7"/>
    </row>
    <row r="3747" spans="4:9" x14ac:dyDescent="0.25">
      <c r="D3747" s="14"/>
      <c r="E3747" s="7"/>
      <c r="F3747" s="1"/>
      <c r="H3747" s="14"/>
      <c r="I3747" s="7"/>
    </row>
    <row r="3748" spans="4:9" x14ac:dyDescent="0.25">
      <c r="D3748" s="14"/>
      <c r="E3748" s="7"/>
      <c r="F3748" s="1"/>
      <c r="H3748" s="14"/>
      <c r="I3748" s="7"/>
    </row>
    <row r="3749" spans="4:9" x14ac:dyDescent="0.25">
      <c r="D3749" s="14"/>
      <c r="E3749" s="7"/>
      <c r="F3749" s="1"/>
      <c r="H3749" s="14"/>
      <c r="I3749" s="7"/>
    </row>
    <row r="3750" spans="4:9" x14ac:dyDescent="0.25">
      <c r="D3750" s="14"/>
      <c r="E3750" s="7"/>
      <c r="F3750" s="1"/>
      <c r="H3750" s="14"/>
      <c r="I3750" s="7"/>
    </row>
    <row r="3751" spans="4:9" x14ac:dyDescent="0.25">
      <c r="D3751" s="14"/>
      <c r="E3751" s="7"/>
      <c r="F3751" s="1"/>
      <c r="H3751" s="14"/>
      <c r="I3751" s="7"/>
    </row>
    <row r="3752" spans="4:9" x14ac:dyDescent="0.25">
      <c r="D3752" s="14"/>
      <c r="E3752" s="7"/>
      <c r="F3752" s="1"/>
      <c r="H3752" s="14"/>
      <c r="I3752" s="7"/>
    </row>
    <row r="3753" spans="4:9" x14ac:dyDescent="0.25">
      <c r="D3753" s="14"/>
      <c r="E3753" s="7"/>
      <c r="F3753" s="1"/>
      <c r="H3753" s="14"/>
      <c r="I3753" s="7"/>
    </row>
    <row r="3754" spans="4:9" x14ac:dyDescent="0.25">
      <c r="D3754" s="14"/>
      <c r="E3754" s="7"/>
      <c r="F3754" s="1"/>
      <c r="H3754" s="14"/>
      <c r="I3754" s="7"/>
    </row>
    <row r="3755" spans="4:9" x14ac:dyDescent="0.25">
      <c r="D3755" s="14"/>
      <c r="E3755" s="7"/>
      <c r="F3755" s="1"/>
      <c r="H3755" s="14"/>
      <c r="I3755" s="7"/>
    </row>
    <row r="3756" spans="4:9" x14ac:dyDescent="0.25">
      <c r="D3756" s="14"/>
      <c r="E3756" s="7"/>
      <c r="F3756" s="1"/>
      <c r="H3756" s="14"/>
      <c r="I3756" s="7"/>
    </row>
    <row r="3757" spans="4:9" x14ac:dyDescent="0.25">
      <c r="D3757" s="14"/>
      <c r="E3757" s="7"/>
      <c r="F3757" s="1"/>
      <c r="H3757" s="14"/>
      <c r="I3757" s="7"/>
    </row>
    <row r="3758" spans="4:9" x14ac:dyDescent="0.25">
      <c r="D3758" s="14"/>
      <c r="E3758" s="7"/>
      <c r="F3758" s="1"/>
      <c r="H3758" s="14"/>
      <c r="I3758" s="7"/>
    </row>
    <row r="3759" spans="4:9" x14ac:dyDescent="0.25">
      <c r="D3759" s="14"/>
      <c r="E3759" s="7"/>
      <c r="F3759" s="1"/>
      <c r="H3759" s="14"/>
      <c r="I3759" s="7"/>
    </row>
    <row r="3760" spans="4:9" x14ac:dyDescent="0.25">
      <c r="D3760" s="14"/>
      <c r="E3760" s="7"/>
      <c r="F3760" s="1"/>
      <c r="H3760" s="14"/>
      <c r="I3760" s="7"/>
    </row>
    <row r="3761" spans="4:9" x14ac:dyDescent="0.25">
      <c r="D3761" s="14"/>
      <c r="E3761" s="7"/>
      <c r="F3761" s="1"/>
      <c r="H3761" s="14"/>
      <c r="I3761" s="7"/>
    </row>
    <row r="3762" spans="4:9" x14ac:dyDescent="0.25">
      <c r="D3762" s="14"/>
      <c r="E3762" s="7"/>
      <c r="F3762" s="1"/>
      <c r="H3762" s="14"/>
      <c r="I3762" s="7"/>
    </row>
    <row r="3763" spans="4:9" x14ac:dyDescent="0.25">
      <c r="D3763" s="14"/>
      <c r="E3763" s="7"/>
      <c r="F3763" s="1"/>
      <c r="H3763" s="14"/>
      <c r="I3763" s="7"/>
    </row>
    <row r="3764" spans="4:9" x14ac:dyDescent="0.25">
      <c r="D3764" s="14"/>
      <c r="E3764" s="7"/>
      <c r="F3764" s="1"/>
      <c r="H3764" s="14"/>
      <c r="I3764" s="7"/>
    </row>
    <row r="3765" spans="4:9" x14ac:dyDescent="0.25">
      <c r="D3765" s="14"/>
      <c r="E3765" s="7"/>
      <c r="F3765" s="1"/>
      <c r="H3765" s="14"/>
      <c r="I3765" s="7"/>
    </row>
    <row r="3766" spans="4:9" x14ac:dyDescent="0.25">
      <c r="D3766" s="14"/>
      <c r="E3766" s="7"/>
      <c r="F3766" s="1"/>
      <c r="H3766" s="14"/>
      <c r="I3766" s="7"/>
    </row>
    <row r="3767" spans="4:9" x14ac:dyDescent="0.25">
      <c r="D3767" s="14"/>
      <c r="E3767" s="7"/>
      <c r="F3767" s="1"/>
      <c r="H3767" s="14"/>
      <c r="I3767" s="7"/>
    </row>
    <row r="3768" spans="4:9" x14ac:dyDescent="0.25">
      <c r="D3768" s="14"/>
      <c r="E3768" s="7"/>
      <c r="F3768" s="1"/>
      <c r="H3768" s="14"/>
      <c r="I3768" s="7"/>
    </row>
    <row r="3769" spans="4:9" x14ac:dyDescent="0.25">
      <c r="D3769" s="14"/>
      <c r="E3769" s="7"/>
      <c r="F3769" s="1"/>
      <c r="H3769" s="14"/>
      <c r="I3769" s="7"/>
    </row>
    <row r="3770" spans="4:9" x14ac:dyDescent="0.25">
      <c r="D3770" s="14"/>
      <c r="E3770" s="7"/>
      <c r="F3770" s="1"/>
      <c r="H3770" s="14"/>
      <c r="I3770" s="7"/>
    </row>
    <row r="3771" spans="4:9" x14ac:dyDescent="0.25">
      <c r="D3771" s="14"/>
      <c r="E3771" s="7"/>
      <c r="F3771" s="1"/>
      <c r="H3771" s="14"/>
      <c r="I3771" s="7"/>
    </row>
    <row r="3772" spans="4:9" x14ac:dyDescent="0.25">
      <c r="D3772" s="14"/>
      <c r="E3772" s="7"/>
      <c r="F3772" s="1"/>
      <c r="H3772" s="14"/>
      <c r="I3772" s="7"/>
    </row>
    <row r="3773" spans="4:9" x14ac:dyDescent="0.25">
      <c r="D3773" s="14"/>
      <c r="E3773" s="7"/>
      <c r="F3773" s="1"/>
      <c r="H3773" s="14"/>
      <c r="I3773" s="7"/>
    </row>
    <row r="3774" spans="4:9" x14ac:dyDescent="0.25">
      <c r="D3774" s="14"/>
      <c r="E3774" s="7"/>
      <c r="F3774" s="1"/>
      <c r="H3774" s="14"/>
      <c r="I3774" s="7"/>
    </row>
    <row r="3775" spans="4:9" x14ac:dyDescent="0.25">
      <c r="D3775" s="14"/>
      <c r="E3775" s="7"/>
      <c r="F3775" s="1"/>
      <c r="H3775" s="14"/>
      <c r="I3775" s="7"/>
    </row>
    <row r="3776" spans="4:9" x14ac:dyDescent="0.25">
      <c r="D3776" s="14"/>
      <c r="E3776" s="7"/>
      <c r="F3776" s="1"/>
      <c r="H3776" s="14"/>
      <c r="I3776" s="7"/>
    </row>
    <row r="3777" spans="4:9" x14ac:dyDescent="0.25">
      <c r="D3777" s="14"/>
      <c r="E3777" s="7"/>
      <c r="F3777" s="1"/>
      <c r="H3777" s="14"/>
      <c r="I3777" s="7"/>
    </row>
    <row r="3778" spans="4:9" x14ac:dyDescent="0.25">
      <c r="D3778" s="14"/>
      <c r="E3778" s="7"/>
      <c r="F3778" s="1"/>
      <c r="H3778" s="14"/>
      <c r="I3778" s="7"/>
    </row>
    <row r="3779" spans="4:9" x14ac:dyDescent="0.25">
      <c r="D3779" s="14"/>
      <c r="E3779" s="7"/>
      <c r="F3779" s="1"/>
      <c r="H3779" s="14"/>
      <c r="I3779" s="7"/>
    </row>
    <row r="3780" spans="4:9" x14ac:dyDescent="0.25">
      <c r="D3780" s="14"/>
      <c r="E3780" s="7"/>
      <c r="F3780" s="1"/>
      <c r="H3780" s="14"/>
      <c r="I3780" s="7"/>
    </row>
    <row r="3781" spans="4:9" x14ac:dyDescent="0.25">
      <c r="D3781" s="14"/>
      <c r="E3781" s="7"/>
      <c r="F3781" s="1"/>
      <c r="H3781" s="14"/>
      <c r="I3781" s="7"/>
    </row>
    <row r="3782" spans="4:9" x14ac:dyDescent="0.25">
      <c r="D3782" s="14"/>
      <c r="E3782" s="7"/>
      <c r="F3782" s="1"/>
      <c r="H3782" s="14"/>
      <c r="I3782" s="7"/>
    </row>
    <row r="3783" spans="4:9" x14ac:dyDescent="0.25">
      <c r="D3783" s="14"/>
      <c r="E3783" s="7"/>
      <c r="F3783" s="1"/>
      <c r="H3783" s="14"/>
      <c r="I3783" s="7"/>
    </row>
    <row r="3784" spans="4:9" x14ac:dyDescent="0.25">
      <c r="D3784" s="14"/>
      <c r="E3784" s="7"/>
      <c r="F3784" s="1"/>
      <c r="H3784" s="14"/>
      <c r="I3784" s="7"/>
    </row>
    <row r="3785" spans="4:9" x14ac:dyDescent="0.25">
      <c r="D3785" s="14"/>
      <c r="E3785" s="7"/>
      <c r="F3785" s="1"/>
      <c r="H3785" s="14"/>
      <c r="I3785" s="7"/>
    </row>
    <row r="3786" spans="4:9" x14ac:dyDescent="0.25">
      <c r="D3786" s="14"/>
      <c r="E3786" s="7"/>
      <c r="F3786" s="1"/>
      <c r="H3786" s="14"/>
      <c r="I3786" s="7"/>
    </row>
    <row r="3787" spans="4:9" x14ac:dyDescent="0.25">
      <c r="D3787" s="14"/>
      <c r="E3787" s="7"/>
      <c r="F3787" s="1"/>
      <c r="H3787" s="14"/>
      <c r="I3787" s="7"/>
    </row>
    <row r="3788" spans="4:9" x14ac:dyDescent="0.25">
      <c r="D3788" s="14"/>
      <c r="E3788" s="7"/>
      <c r="F3788" s="1"/>
      <c r="H3788" s="14"/>
      <c r="I3788" s="7"/>
    </row>
    <row r="3789" spans="4:9" x14ac:dyDescent="0.25">
      <c r="D3789" s="14"/>
      <c r="E3789" s="7"/>
      <c r="F3789" s="1"/>
      <c r="H3789" s="14"/>
      <c r="I3789" s="7"/>
    </row>
    <row r="3790" spans="4:9" x14ac:dyDescent="0.25">
      <c r="D3790" s="14"/>
      <c r="E3790" s="7"/>
      <c r="F3790" s="1"/>
      <c r="H3790" s="14"/>
      <c r="I3790" s="7"/>
    </row>
    <row r="3791" spans="4:9" x14ac:dyDescent="0.25">
      <c r="D3791" s="14"/>
      <c r="E3791" s="7"/>
      <c r="F3791" s="1"/>
      <c r="H3791" s="14"/>
      <c r="I3791" s="7"/>
    </row>
    <row r="3792" spans="4:9" x14ac:dyDescent="0.25">
      <c r="D3792" s="14"/>
      <c r="E3792" s="7"/>
      <c r="F3792" s="1"/>
      <c r="H3792" s="14"/>
      <c r="I3792" s="7"/>
    </row>
    <row r="3793" spans="4:9" x14ac:dyDescent="0.25">
      <c r="D3793" s="14"/>
      <c r="E3793" s="7"/>
      <c r="F3793" s="1"/>
      <c r="H3793" s="14"/>
      <c r="I3793" s="7"/>
    </row>
    <row r="3794" spans="4:9" x14ac:dyDescent="0.25">
      <c r="D3794" s="14"/>
      <c r="E3794" s="7"/>
      <c r="F3794" s="1"/>
      <c r="H3794" s="14"/>
      <c r="I3794" s="7"/>
    </row>
    <row r="3795" spans="4:9" x14ac:dyDescent="0.25">
      <c r="D3795" s="14"/>
      <c r="E3795" s="7"/>
      <c r="F3795" s="1"/>
      <c r="H3795" s="14"/>
      <c r="I3795" s="7"/>
    </row>
    <row r="3796" spans="4:9" x14ac:dyDescent="0.25">
      <c r="D3796" s="14"/>
      <c r="E3796" s="7"/>
      <c r="F3796" s="1"/>
      <c r="H3796" s="14"/>
      <c r="I3796" s="7"/>
    </row>
    <row r="3797" spans="4:9" x14ac:dyDescent="0.25">
      <c r="D3797" s="14"/>
      <c r="E3797" s="7"/>
      <c r="F3797" s="1"/>
      <c r="H3797" s="14"/>
      <c r="I3797" s="7"/>
    </row>
    <row r="3798" spans="4:9" x14ac:dyDescent="0.25">
      <c r="D3798" s="14"/>
      <c r="E3798" s="7"/>
      <c r="F3798" s="1"/>
      <c r="H3798" s="14"/>
      <c r="I3798" s="7"/>
    </row>
    <row r="3799" spans="4:9" x14ac:dyDescent="0.25">
      <c r="D3799" s="14"/>
      <c r="E3799" s="7"/>
      <c r="F3799" s="1"/>
      <c r="H3799" s="14"/>
      <c r="I3799" s="7"/>
    </row>
    <row r="3800" spans="4:9" x14ac:dyDescent="0.25">
      <c r="D3800" s="14"/>
      <c r="E3800" s="7"/>
      <c r="F3800" s="1"/>
      <c r="H3800" s="14"/>
      <c r="I3800" s="7"/>
    </row>
    <row r="3801" spans="4:9" x14ac:dyDescent="0.25">
      <c r="D3801" s="14"/>
      <c r="E3801" s="7"/>
      <c r="F3801" s="1"/>
      <c r="H3801" s="14"/>
      <c r="I3801" s="7"/>
    </row>
    <row r="3802" spans="4:9" x14ac:dyDescent="0.25">
      <c r="D3802" s="14"/>
      <c r="E3802" s="7"/>
      <c r="F3802" s="1"/>
      <c r="H3802" s="14"/>
      <c r="I3802" s="7"/>
    </row>
    <row r="3803" spans="4:9" x14ac:dyDescent="0.25">
      <c r="D3803" s="14"/>
      <c r="E3803" s="7"/>
      <c r="F3803" s="1"/>
      <c r="H3803" s="14"/>
      <c r="I3803" s="7"/>
    </row>
    <row r="3804" spans="4:9" x14ac:dyDescent="0.25">
      <c r="D3804" s="14"/>
      <c r="E3804" s="7"/>
      <c r="F3804" s="1"/>
      <c r="H3804" s="14"/>
      <c r="I3804" s="7"/>
    </row>
    <row r="3805" spans="4:9" x14ac:dyDescent="0.25">
      <c r="D3805" s="14"/>
      <c r="E3805" s="7"/>
      <c r="F3805" s="1"/>
      <c r="H3805" s="14"/>
      <c r="I3805" s="7"/>
    </row>
    <row r="3806" spans="4:9" x14ac:dyDescent="0.25">
      <c r="D3806" s="14"/>
      <c r="E3806" s="7"/>
      <c r="F3806" s="1"/>
      <c r="H3806" s="14"/>
      <c r="I3806" s="7"/>
    </row>
    <row r="3807" spans="4:9" x14ac:dyDescent="0.25">
      <c r="D3807" s="14"/>
      <c r="E3807" s="7"/>
      <c r="F3807" s="1"/>
      <c r="H3807" s="14"/>
      <c r="I3807" s="7"/>
    </row>
    <row r="3808" spans="4:9" x14ac:dyDescent="0.25">
      <c r="D3808" s="14"/>
      <c r="E3808" s="7"/>
      <c r="F3808" s="1"/>
      <c r="H3808" s="14"/>
      <c r="I3808" s="7"/>
    </row>
    <row r="3809" spans="4:9" x14ac:dyDescent="0.25">
      <c r="D3809" s="14"/>
      <c r="E3809" s="7"/>
      <c r="F3809" s="1"/>
      <c r="H3809" s="14"/>
      <c r="I3809" s="7"/>
    </row>
    <row r="3810" spans="4:9" x14ac:dyDescent="0.25">
      <c r="D3810" s="14"/>
      <c r="E3810" s="7"/>
      <c r="F3810" s="1"/>
      <c r="H3810" s="14"/>
      <c r="I3810" s="7"/>
    </row>
    <row r="3811" spans="4:9" x14ac:dyDescent="0.25">
      <c r="D3811" s="14"/>
      <c r="E3811" s="7"/>
      <c r="F3811" s="1"/>
      <c r="H3811" s="14"/>
      <c r="I3811" s="7"/>
    </row>
    <row r="3812" spans="4:9" x14ac:dyDescent="0.25">
      <c r="D3812" s="14"/>
      <c r="E3812" s="7"/>
      <c r="F3812" s="1"/>
      <c r="H3812" s="14"/>
      <c r="I3812" s="7"/>
    </row>
    <row r="3813" spans="4:9" x14ac:dyDescent="0.25">
      <c r="D3813" s="14"/>
      <c r="E3813" s="7"/>
      <c r="F3813" s="1"/>
      <c r="H3813" s="14"/>
      <c r="I3813" s="7"/>
    </row>
    <row r="3814" spans="4:9" x14ac:dyDescent="0.25">
      <c r="D3814" s="14"/>
      <c r="E3814" s="7"/>
      <c r="F3814" s="1"/>
      <c r="H3814" s="14"/>
      <c r="I3814" s="7"/>
    </row>
    <row r="3815" spans="4:9" x14ac:dyDescent="0.25">
      <c r="D3815" s="14"/>
      <c r="E3815" s="7"/>
      <c r="F3815" s="1"/>
      <c r="H3815" s="14"/>
      <c r="I3815" s="7"/>
    </row>
    <row r="3816" spans="4:9" x14ac:dyDescent="0.25">
      <c r="D3816" s="14"/>
      <c r="E3816" s="7"/>
      <c r="F3816" s="1"/>
      <c r="H3816" s="14"/>
      <c r="I3816" s="7"/>
    </row>
    <row r="3817" spans="4:9" x14ac:dyDescent="0.25">
      <c r="D3817" s="14"/>
      <c r="E3817" s="7"/>
      <c r="F3817" s="1"/>
      <c r="H3817" s="14"/>
      <c r="I3817" s="7"/>
    </row>
    <row r="3818" spans="4:9" x14ac:dyDescent="0.25">
      <c r="D3818" s="14"/>
      <c r="E3818" s="7"/>
      <c r="F3818" s="1"/>
      <c r="H3818" s="14"/>
      <c r="I3818" s="7"/>
    </row>
    <row r="3819" spans="4:9" x14ac:dyDescent="0.25">
      <c r="D3819" s="14"/>
      <c r="E3819" s="7"/>
      <c r="F3819" s="1"/>
      <c r="H3819" s="14"/>
      <c r="I3819" s="7"/>
    </row>
    <row r="3820" spans="4:9" x14ac:dyDescent="0.25">
      <c r="D3820" s="14"/>
      <c r="E3820" s="7"/>
      <c r="F3820" s="1"/>
      <c r="H3820" s="14"/>
      <c r="I3820" s="7"/>
    </row>
    <row r="3821" spans="4:9" x14ac:dyDescent="0.25">
      <c r="D3821" s="14"/>
      <c r="E3821" s="7"/>
      <c r="F3821" s="1"/>
      <c r="H3821" s="14"/>
      <c r="I3821" s="7"/>
    </row>
    <row r="3822" spans="4:9" x14ac:dyDescent="0.25">
      <c r="D3822" s="14"/>
      <c r="E3822" s="7"/>
      <c r="F3822" s="1"/>
      <c r="H3822" s="14"/>
      <c r="I3822" s="7"/>
    </row>
    <row r="3823" spans="4:9" x14ac:dyDescent="0.25">
      <c r="D3823" s="14"/>
      <c r="E3823" s="7"/>
      <c r="F3823" s="1"/>
      <c r="H3823" s="14"/>
      <c r="I3823" s="7"/>
    </row>
    <row r="3824" spans="4:9" x14ac:dyDescent="0.25">
      <c r="D3824" s="14"/>
      <c r="E3824" s="7"/>
      <c r="F3824" s="1"/>
      <c r="H3824" s="14"/>
      <c r="I3824" s="7"/>
    </row>
    <row r="3825" spans="4:9" x14ac:dyDescent="0.25">
      <c r="D3825" s="14"/>
      <c r="E3825" s="7"/>
      <c r="F3825" s="1"/>
      <c r="H3825" s="14"/>
      <c r="I3825" s="7"/>
    </row>
    <row r="3826" spans="4:9" x14ac:dyDescent="0.25">
      <c r="D3826" s="14"/>
      <c r="E3826" s="7"/>
      <c r="F3826" s="1"/>
      <c r="H3826" s="14"/>
      <c r="I3826" s="7"/>
    </row>
    <row r="3827" spans="4:9" x14ac:dyDescent="0.25">
      <c r="D3827" s="14"/>
      <c r="E3827" s="7"/>
      <c r="F3827" s="1"/>
      <c r="H3827" s="14"/>
      <c r="I3827" s="7"/>
    </row>
    <row r="3828" spans="4:9" x14ac:dyDescent="0.25">
      <c r="D3828" s="14"/>
      <c r="E3828" s="7"/>
      <c r="F3828" s="1"/>
      <c r="H3828" s="14"/>
      <c r="I3828" s="7"/>
    </row>
    <row r="3829" spans="4:9" x14ac:dyDescent="0.25">
      <c r="D3829" s="14"/>
      <c r="E3829" s="7"/>
      <c r="F3829" s="1"/>
      <c r="H3829" s="14"/>
      <c r="I3829" s="7"/>
    </row>
    <row r="3830" spans="4:9" x14ac:dyDescent="0.25">
      <c r="D3830" s="14"/>
      <c r="E3830" s="7"/>
      <c r="F3830" s="1"/>
      <c r="H3830" s="14"/>
      <c r="I3830" s="7"/>
    </row>
    <row r="3831" spans="4:9" x14ac:dyDescent="0.25">
      <c r="D3831" s="14"/>
      <c r="E3831" s="7"/>
      <c r="F3831" s="1"/>
      <c r="H3831" s="14"/>
      <c r="I3831" s="7"/>
    </row>
    <row r="3832" spans="4:9" x14ac:dyDescent="0.25">
      <c r="D3832" s="14"/>
      <c r="E3832" s="7"/>
      <c r="F3832" s="1"/>
      <c r="H3832" s="14"/>
      <c r="I3832" s="7"/>
    </row>
    <row r="3833" spans="4:9" x14ac:dyDescent="0.25">
      <c r="D3833" s="14"/>
      <c r="E3833" s="7"/>
      <c r="F3833" s="1"/>
      <c r="H3833" s="14"/>
      <c r="I3833" s="7"/>
    </row>
    <row r="3834" spans="4:9" x14ac:dyDescent="0.25">
      <c r="D3834" s="14"/>
      <c r="E3834" s="7"/>
      <c r="F3834" s="1"/>
      <c r="H3834" s="14"/>
      <c r="I3834" s="7"/>
    </row>
    <row r="3835" spans="4:9" x14ac:dyDescent="0.25">
      <c r="D3835" s="14"/>
      <c r="E3835" s="7"/>
      <c r="F3835" s="1"/>
      <c r="H3835" s="14"/>
      <c r="I3835" s="7"/>
    </row>
    <row r="3836" spans="4:9" x14ac:dyDescent="0.25">
      <c r="D3836" s="14"/>
      <c r="E3836" s="7"/>
      <c r="F3836" s="1"/>
      <c r="H3836" s="14"/>
      <c r="I3836" s="7"/>
    </row>
    <row r="3837" spans="4:9" x14ac:dyDescent="0.25">
      <c r="D3837" s="14"/>
      <c r="E3837" s="7"/>
      <c r="F3837" s="1"/>
      <c r="H3837" s="14"/>
      <c r="I3837" s="7"/>
    </row>
    <row r="3838" spans="4:9" x14ac:dyDescent="0.25">
      <c r="D3838" s="14"/>
      <c r="E3838" s="7"/>
      <c r="F3838" s="1"/>
      <c r="H3838" s="14"/>
      <c r="I3838" s="7"/>
    </row>
    <row r="3839" spans="4:9" x14ac:dyDescent="0.25">
      <c r="D3839" s="14"/>
      <c r="E3839" s="7"/>
      <c r="F3839" s="1"/>
      <c r="H3839" s="14"/>
      <c r="I3839" s="7"/>
    </row>
    <row r="3840" spans="4:9" x14ac:dyDescent="0.25">
      <c r="D3840" s="14"/>
      <c r="E3840" s="7"/>
      <c r="F3840" s="1"/>
      <c r="H3840" s="14"/>
      <c r="I3840" s="7"/>
    </row>
    <row r="3841" spans="4:9" x14ac:dyDescent="0.25">
      <c r="D3841" s="14"/>
      <c r="E3841" s="7"/>
      <c r="F3841" s="1"/>
      <c r="H3841" s="14"/>
      <c r="I3841" s="7"/>
    </row>
    <row r="3842" spans="4:9" x14ac:dyDescent="0.25">
      <c r="D3842" s="14"/>
      <c r="E3842" s="7"/>
      <c r="F3842" s="1"/>
      <c r="H3842" s="14"/>
      <c r="I3842" s="7"/>
    </row>
    <row r="3843" spans="4:9" x14ac:dyDescent="0.25">
      <c r="D3843" s="14"/>
      <c r="E3843" s="7"/>
      <c r="F3843" s="1"/>
      <c r="H3843" s="14"/>
      <c r="I3843" s="7"/>
    </row>
    <row r="3844" spans="4:9" x14ac:dyDescent="0.25">
      <c r="D3844" s="14"/>
      <c r="E3844" s="7"/>
      <c r="F3844" s="1"/>
      <c r="H3844" s="14"/>
      <c r="I3844" s="7"/>
    </row>
    <row r="3845" spans="4:9" x14ac:dyDescent="0.25">
      <c r="D3845" s="14"/>
      <c r="E3845" s="7"/>
      <c r="F3845" s="1"/>
      <c r="H3845" s="14"/>
      <c r="I3845" s="7"/>
    </row>
    <row r="3846" spans="4:9" x14ac:dyDescent="0.25">
      <c r="D3846" s="14"/>
      <c r="E3846" s="7"/>
      <c r="F3846" s="1"/>
      <c r="H3846" s="14"/>
      <c r="I3846" s="7"/>
    </row>
    <row r="3847" spans="4:9" x14ac:dyDescent="0.25">
      <c r="D3847" s="14"/>
      <c r="E3847" s="7"/>
      <c r="F3847" s="1"/>
      <c r="H3847" s="14"/>
      <c r="I3847" s="7"/>
    </row>
    <row r="3848" spans="4:9" x14ac:dyDescent="0.25">
      <c r="D3848" s="14"/>
      <c r="E3848" s="7"/>
      <c r="F3848" s="1"/>
      <c r="H3848" s="14"/>
      <c r="I3848" s="7"/>
    </row>
    <row r="3849" spans="4:9" x14ac:dyDescent="0.25">
      <c r="D3849" s="14"/>
      <c r="E3849" s="7"/>
      <c r="F3849" s="1"/>
      <c r="H3849" s="14"/>
      <c r="I3849" s="7"/>
    </row>
    <row r="3850" spans="4:9" x14ac:dyDescent="0.25">
      <c r="D3850" s="14"/>
      <c r="E3850" s="7"/>
      <c r="F3850" s="1"/>
      <c r="H3850" s="14"/>
      <c r="I3850" s="7"/>
    </row>
    <row r="3851" spans="4:9" x14ac:dyDescent="0.25">
      <c r="D3851" s="14"/>
      <c r="E3851" s="7"/>
      <c r="F3851" s="1"/>
      <c r="H3851" s="14"/>
      <c r="I3851" s="7"/>
    </row>
    <row r="3852" spans="4:9" x14ac:dyDescent="0.25">
      <c r="D3852" s="14"/>
      <c r="E3852" s="7"/>
      <c r="F3852" s="1"/>
      <c r="H3852" s="14"/>
      <c r="I3852" s="7"/>
    </row>
    <row r="3853" spans="4:9" x14ac:dyDescent="0.25">
      <c r="D3853" s="14"/>
      <c r="E3853" s="7"/>
      <c r="F3853" s="1"/>
      <c r="H3853" s="14"/>
      <c r="I3853" s="7"/>
    </row>
    <row r="3854" spans="4:9" x14ac:dyDescent="0.25">
      <c r="D3854" s="14"/>
      <c r="E3854" s="7"/>
      <c r="F3854" s="1"/>
      <c r="H3854" s="14"/>
      <c r="I3854" s="7"/>
    </row>
    <row r="3855" spans="4:9" x14ac:dyDescent="0.25">
      <c r="D3855" s="14"/>
      <c r="E3855" s="7"/>
      <c r="F3855" s="1"/>
      <c r="H3855" s="14"/>
      <c r="I3855" s="7"/>
    </row>
    <row r="3856" spans="4:9" x14ac:dyDescent="0.25">
      <c r="D3856" s="14"/>
      <c r="E3856" s="7"/>
      <c r="F3856" s="1"/>
      <c r="H3856" s="14"/>
      <c r="I3856" s="7"/>
    </row>
    <row r="3857" spans="4:9" x14ac:dyDescent="0.25">
      <c r="D3857" s="14"/>
      <c r="E3857" s="7"/>
      <c r="F3857" s="1"/>
      <c r="H3857" s="14"/>
      <c r="I3857" s="7"/>
    </row>
    <row r="3858" spans="4:9" x14ac:dyDescent="0.25">
      <c r="D3858" s="14"/>
      <c r="E3858" s="7"/>
      <c r="F3858" s="1"/>
      <c r="H3858" s="14"/>
      <c r="I3858" s="7"/>
    </row>
    <row r="3859" spans="4:9" x14ac:dyDescent="0.25">
      <c r="D3859" s="14"/>
      <c r="E3859" s="7"/>
      <c r="F3859" s="1"/>
      <c r="H3859" s="14"/>
      <c r="I3859" s="7"/>
    </row>
    <row r="3860" spans="4:9" x14ac:dyDescent="0.25">
      <c r="D3860" s="14"/>
      <c r="E3860" s="7"/>
      <c r="F3860" s="1"/>
      <c r="H3860" s="14"/>
      <c r="I3860" s="7"/>
    </row>
    <row r="3861" spans="4:9" x14ac:dyDescent="0.25">
      <c r="D3861" s="14"/>
      <c r="E3861" s="7"/>
      <c r="F3861" s="1"/>
      <c r="H3861" s="14"/>
      <c r="I3861" s="7"/>
    </row>
    <row r="3862" spans="4:9" x14ac:dyDescent="0.25">
      <c r="D3862" s="14"/>
      <c r="E3862" s="7"/>
      <c r="F3862" s="1"/>
      <c r="H3862" s="14"/>
      <c r="I3862" s="7"/>
    </row>
    <row r="3863" spans="4:9" x14ac:dyDescent="0.25">
      <c r="D3863" s="14"/>
      <c r="E3863" s="7"/>
      <c r="F3863" s="1"/>
      <c r="H3863" s="14"/>
      <c r="I3863" s="7"/>
    </row>
    <row r="3864" spans="4:9" x14ac:dyDescent="0.25">
      <c r="D3864" s="14"/>
      <c r="E3864" s="7"/>
      <c r="F3864" s="1"/>
      <c r="H3864" s="14"/>
      <c r="I3864" s="7"/>
    </row>
    <row r="3865" spans="4:9" x14ac:dyDescent="0.25">
      <c r="D3865" s="14"/>
      <c r="E3865" s="7"/>
      <c r="F3865" s="1"/>
      <c r="H3865" s="14"/>
      <c r="I3865" s="7"/>
    </row>
    <row r="3866" spans="4:9" x14ac:dyDescent="0.25">
      <c r="D3866" s="14"/>
      <c r="E3866" s="7"/>
      <c r="F3866" s="1"/>
      <c r="H3866" s="14"/>
      <c r="I3866" s="7"/>
    </row>
    <row r="3867" spans="4:9" x14ac:dyDescent="0.25">
      <c r="D3867" s="14"/>
      <c r="E3867" s="7"/>
      <c r="F3867" s="1"/>
      <c r="H3867" s="14"/>
      <c r="I3867" s="7"/>
    </row>
    <row r="3868" spans="4:9" x14ac:dyDescent="0.25">
      <c r="D3868" s="14"/>
      <c r="E3868" s="7"/>
      <c r="F3868" s="1"/>
      <c r="H3868" s="14"/>
      <c r="I3868" s="7"/>
    </row>
    <row r="3869" spans="4:9" x14ac:dyDescent="0.25">
      <c r="D3869" s="14"/>
      <c r="E3869" s="7"/>
      <c r="F3869" s="1"/>
      <c r="H3869" s="14"/>
      <c r="I3869" s="7"/>
    </row>
    <row r="3870" spans="4:9" x14ac:dyDescent="0.25">
      <c r="D3870" s="14"/>
      <c r="E3870" s="7"/>
      <c r="F3870" s="1"/>
      <c r="H3870" s="14"/>
      <c r="I3870" s="7"/>
    </row>
    <row r="3871" spans="4:9" x14ac:dyDescent="0.25">
      <c r="D3871" s="14"/>
      <c r="E3871" s="7"/>
      <c r="F3871" s="1"/>
      <c r="H3871" s="14"/>
      <c r="I3871" s="7"/>
    </row>
    <row r="3872" spans="4:9" x14ac:dyDescent="0.25">
      <c r="D3872" s="14"/>
      <c r="E3872" s="7"/>
      <c r="F3872" s="1"/>
      <c r="H3872" s="14"/>
      <c r="I3872" s="7"/>
    </row>
    <row r="3873" spans="4:9" x14ac:dyDescent="0.25">
      <c r="D3873" s="14"/>
      <c r="E3873" s="7"/>
      <c r="F3873" s="1"/>
      <c r="H3873" s="14"/>
      <c r="I3873" s="7"/>
    </row>
    <row r="3874" spans="4:9" x14ac:dyDescent="0.25">
      <c r="D3874" s="14"/>
      <c r="E3874" s="7"/>
      <c r="F3874" s="1"/>
      <c r="H3874" s="14"/>
      <c r="I3874" s="7"/>
    </row>
    <row r="3875" spans="4:9" x14ac:dyDescent="0.25">
      <c r="D3875" s="14"/>
      <c r="E3875" s="7"/>
      <c r="F3875" s="1"/>
      <c r="H3875" s="14"/>
      <c r="I3875" s="7"/>
    </row>
    <row r="3876" spans="4:9" x14ac:dyDescent="0.25">
      <c r="D3876" s="14"/>
      <c r="E3876" s="7"/>
      <c r="F3876" s="1"/>
      <c r="H3876" s="14"/>
      <c r="I3876" s="7"/>
    </row>
    <row r="3877" spans="4:9" x14ac:dyDescent="0.25">
      <c r="D3877" s="14"/>
      <c r="E3877" s="7"/>
      <c r="F3877" s="1"/>
      <c r="H3877" s="14"/>
      <c r="I3877" s="7"/>
    </row>
    <row r="3878" spans="4:9" x14ac:dyDescent="0.25">
      <c r="D3878" s="14"/>
      <c r="E3878" s="7"/>
      <c r="F3878" s="1"/>
      <c r="H3878" s="14"/>
      <c r="I3878" s="7"/>
    </row>
    <row r="3879" spans="4:9" x14ac:dyDescent="0.25">
      <c r="D3879" s="14"/>
      <c r="E3879" s="7"/>
      <c r="F3879" s="1"/>
      <c r="H3879" s="14"/>
      <c r="I3879" s="7"/>
    </row>
    <row r="3880" spans="4:9" x14ac:dyDescent="0.25">
      <c r="D3880" s="14"/>
      <c r="E3880" s="7"/>
      <c r="F3880" s="1"/>
      <c r="H3880" s="14"/>
      <c r="I3880" s="7"/>
    </row>
    <row r="3881" spans="4:9" x14ac:dyDescent="0.25">
      <c r="D3881" s="14"/>
      <c r="E3881" s="7"/>
      <c r="F3881" s="1"/>
      <c r="H3881" s="14"/>
      <c r="I3881" s="7"/>
    </row>
    <row r="3882" spans="4:9" x14ac:dyDescent="0.25">
      <c r="D3882" s="14"/>
      <c r="E3882" s="7"/>
      <c r="F3882" s="1"/>
      <c r="H3882" s="14"/>
      <c r="I3882" s="7"/>
    </row>
    <row r="3883" spans="4:9" x14ac:dyDescent="0.25">
      <c r="D3883" s="14"/>
      <c r="E3883" s="7"/>
      <c r="F3883" s="1"/>
      <c r="H3883" s="14"/>
      <c r="I3883" s="7"/>
    </row>
    <row r="3884" spans="4:9" x14ac:dyDescent="0.25">
      <c r="D3884" s="14"/>
      <c r="E3884" s="7"/>
      <c r="F3884" s="1"/>
      <c r="H3884" s="14"/>
      <c r="I3884" s="7"/>
    </row>
    <row r="3885" spans="4:9" x14ac:dyDescent="0.25">
      <c r="D3885" s="14"/>
      <c r="E3885" s="7"/>
      <c r="F3885" s="1"/>
      <c r="H3885" s="14"/>
      <c r="I3885" s="7"/>
    </row>
    <row r="3886" spans="4:9" x14ac:dyDescent="0.25">
      <c r="D3886" s="14"/>
      <c r="E3886" s="7"/>
      <c r="F3886" s="1"/>
      <c r="H3886" s="14"/>
      <c r="I3886" s="7"/>
    </row>
    <row r="3887" spans="4:9" x14ac:dyDescent="0.25">
      <c r="D3887" s="14"/>
      <c r="E3887" s="7"/>
      <c r="F3887" s="1"/>
      <c r="H3887" s="14"/>
      <c r="I3887" s="7"/>
    </row>
    <row r="3888" spans="4:9" x14ac:dyDescent="0.25">
      <c r="D3888" s="14"/>
      <c r="E3888" s="7"/>
      <c r="F3888" s="1"/>
      <c r="H3888" s="14"/>
      <c r="I3888" s="7"/>
    </row>
    <row r="3889" spans="4:9" x14ac:dyDescent="0.25">
      <c r="D3889" s="14"/>
      <c r="E3889" s="7"/>
      <c r="F3889" s="1"/>
      <c r="H3889" s="14"/>
      <c r="I3889" s="7"/>
    </row>
    <row r="3890" spans="4:9" x14ac:dyDescent="0.25">
      <c r="D3890" s="14"/>
      <c r="E3890" s="7"/>
      <c r="F3890" s="1"/>
      <c r="H3890" s="14"/>
      <c r="I3890" s="7"/>
    </row>
    <row r="3891" spans="4:9" x14ac:dyDescent="0.25">
      <c r="D3891" s="14"/>
      <c r="E3891" s="7"/>
      <c r="F3891" s="1"/>
      <c r="H3891" s="14"/>
      <c r="I3891" s="7"/>
    </row>
    <row r="3892" spans="4:9" x14ac:dyDescent="0.25">
      <c r="D3892" s="14"/>
      <c r="E3892" s="7"/>
      <c r="F3892" s="1"/>
      <c r="H3892" s="14"/>
      <c r="I3892" s="7"/>
    </row>
    <row r="3893" spans="4:9" x14ac:dyDescent="0.25">
      <c r="D3893" s="14"/>
      <c r="E3893" s="7"/>
      <c r="F3893" s="1"/>
      <c r="H3893" s="14"/>
      <c r="I3893" s="7"/>
    </row>
    <row r="3894" spans="4:9" x14ac:dyDescent="0.25">
      <c r="D3894" s="14"/>
      <c r="E3894" s="7"/>
      <c r="F3894" s="1"/>
      <c r="H3894" s="14"/>
      <c r="I3894" s="7"/>
    </row>
    <row r="3895" spans="4:9" x14ac:dyDescent="0.25">
      <c r="D3895" s="14"/>
      <c r="E3895" s="7"/>
      <c r="F3895" s="1"/>
      <c r="H3895" s="14"/>
      <c r="I3895" s="7"/>
    </row>
    <row r="3896" spans="4:9" x14ac:dyDescent="0.25">
      <c r="D3896" s="14"/>
      <c r="E3896" s="7"/>
      <c r="F3896" s="1"/>
      <c r="H3896" s="14"/>
      <c r="I3896" s="7"/>
    </row>
    <row r="3897" spans="4:9" x14ac:dyDescent="0.25">
      <c r="D3897" s="14"/>
      <c r="E3897" s="7"/>
      <c r="F3897" s="1"/>
      <c r="H3897" s="14"/>
      <c r="I3897" s="7"/>
    </row>
    <row r="3898" spans="4:9" x14ac:dyDescent="0.25">
      <c r="D3898" s="14"/>
      <c r="E3898" s="7"/>
      <c r="F3898" s="1"/>
      <c r="H3898" s="14"/>
      <c r="I3898" s="7"/>
    </row>
    <row r="3899" spans="4:9" x14ac:dyDescent="0.25">
      <c r="D3899" s="14"/>
      <c r="E3899" s="7"/>
      <c r="F3899" s="1"/>
      <c r="H3899" s="14"/>
      <c r="I3899" s="7"/>
    </row>
    <row r="3900" spans="4:9" x14ac:dyDescent="0.25">
      <c r="D3900" s="14"/>
      <c r="E3900" s="7"/>
      <c r="F3900" s="1"/>
      <c r="H3900" s="14"/>
      <c r="I3900" s="7"/>
    </row>
    <row r="3901" spans="4:9" x14ac:dyDescent="0.25">
      <c r="D3901" s="14"/>
      <c r="E3901" s="7"/>
      <c r="F3901" s="1"/>
      <c r="H3901" s="14"/>
      <c r="I3901" s="7"/>
    </row>
    <row r="3902" spans="4:9" x14ac:dyDescent="0.25">
      <c r="D3902" s="14"/>
      <c r="E3902" s="7"/>
      <c r="F3902" s="1"/>
      <c r="H3902" s="14"/>
      <c r="I3902" s="7"/>
    </row>
    <row r="3903" spans="4:9" x14ac:dyDescent="0.25">
      <c r="D3903" s="14"/>
      <c r="E3903" s="7"/>
      <c r="F3903" s="1"/>
      <c r="H3903" s="14"/>
      <c r="I3903" s="7"/>
    </row>
    <row r="3904" spans="4:9" x14ac:dyDescent="0.25">
      <c r="D3904" s="14"/>
      <c r="E3904" s="7"/>
      <c r="F3904" s="1"/>
      <c r="H3904" s="14"/>
      <c r="I3904" s="7"/>
    </row>
    <row r="3905" spans="4:9" x14ac:dyDescent="0.25">
      <c r="D3905" s="14"/>
      <c r="E3905" s="7"/>
      <c r="F3905" s="1"/>
      <c r="H3905" s="14"/>
      <c r="I3905" s="7"/>
    </row>
    <row r="3906" spans="4:9" x14ac:dyDescent="0.25">
      <c r="D3906" s="14"/>
      <c r="E3906" s="7"/>
      <c r="F3906" s="1"/>
      <c r="H3906" s="14"/>
      <c r="I3906" s="7"/>
    </row>
    <row r="3907" spans="4:9" x14ac:dyDescent="0.25">
      <c r="D3907" s="14"/>
      <c r="E3907" s="7"/>
      <c r="F3907" s="1"/>
      <c r="H3907" s="14"/>
      <c r="I3907" s="7"/>
    </row>
    <row r="3908" spans="4:9" x14ac:dyDescent="0.25">
      <c r="D3908" s="14"/>
      <c r="E3908" s="7"/>
      <c r="F3908" s="1"/>
      <c r="H3908" s="14"/>
      <c r="I3908" s="7"/>
    </row>
    <row r="3909" spans="4:9" x14ac:dyDescent="0.25">
      <c r="D3909" s="14"/>
      <c r="E3909" s="7"/>
      <c r="F3909" s="1"/>
      <c r="H3909" s="14"/>
      <c r="I3909" s="7"/>
    </row>
    <row r="3910" spans="4:9" x14ac:dyDescent="0.25">
      <c r="D3910" s="14"/>
      <c r="E3910" s="7"/>
      <c r="F3910" s="1"/>
      <c r="H3910" s="14"/>
      <c r="I3910" s="7"/>
    </row>
    <row r="3911" spans="4:9" x14ac:dyDescent="0.25">
      <c r="D3911" s="14"/>
      <c r="E3911" s="7"/>
      <c r="F3911" s="1"/>
      <c r="H3911" s="14"/>
      <c r="I3911" s="7"/>
    </row>
    <row r="3912" spans="4:9" x14ac:dyDescent="0.25">
      <c r="D3912" s="14"/>
      <c r="E3912" s="7"/>
      <c r="F3912" s="1"/>
      <c r="H3912" s="14"/>
      <c r="I3912" s="7"/>
    </row>
    <row r="3913" spans="4:9" x14ac:dyDescent="0.25">
      <c r="D3913" s="14"/>
      <c r="E3913" s="7"/>
      <c r="F3913" s="1"/>
      <c r="H3913" s="14"/>
      <c r="I3913" s="7"/>
    </row>
    <row r="3914" spans="4:9" x14ac:dyDescent="0.25">
      <c r="D3914" s="14"/>
      <c r="E3914" s="7"/>
      <c r="F3914" s="1"/>
      <c r="H3914" s="14"/>
      <c r="I3914" s="7"/>
    </row>
    <row r="3915" spans="4:9" x14ac:dyDescent="0.25">
      <c r="D3915" s="14"/>
      <c r="E3915" s="7"/>
      <c r="F3915" s="1"/>
      <c r="H3915" s="14"/>
      <c r="I3915" s="7"/>
    </row>
    <row r="3916" spans="4:9" x14ac:dyDescent="0.25">
      <c r="D3916" s="14"/>
      <c r="E3916" s="7"/>
      <c r="F3916" s="1"/>
      <c r="H3916" s="14"/>
      <c r="I3916" s="7"/>
    </row>
    <row r="3917" spans="4:9" x14ac:dyDescent="0.25">
      <c r="D3917" s="14"/>
      <c r="E3917" s="7"/>
      <c r="F3917" s="1"/>
      <c r="H3917" s="14"/>
      <c r="I3917" s="7"/>
    </row>
    <row r="3918" spans="4:9" x14ac:dyDescent="0.25">
      <c r="D3918" s="14"/>
      <c r="E3918" s="7"/>
      <c r="F3918" s="1"/>
      <c r="H3918" s="14"/>
      <c r="I3918" s="7"/>
    </row>
    <row r="3919" spans="4:9" x14ac:dyDescent="0.25">
      <c r="D3919" s="14"/>
      <c r="E3919" s="7"/>
      <c r="F3919" s="1"/>
      <c r="H3919" s="14"/>
      <c r="I3919" s="7"/>
    </row>
    <row r="3920" spans="4:9" x14ac:dyDescent="0.25">
      <c r="D3920" s="14"/>
      <c r="E3920" s="7"/>
      <c r="F3920" s="1"/>
      <c r="H3920" s="14"/>
      <c r="I3920" s="7"/>
    </row>
    <row r="3921" spans="4:9" x14ac:dyDescent="0.25">
      <c r="D3921" s="14"/>
      <c r="E3921" s="7"/>
      <c r="F3921" s="1"/>
      <c r="H3921" s="14"/>
      <c r="I3921" s="7"/>
    </row>
    <row r="3922" spans="4:9" x14ac:dyDescent="0.25">
      <c r="D3922" s="14"/>
      <c r="E3922" s="7"/>
      <c r="F3922" s="1"/>
      <c r="H3922" s="14"/>
      <c r="I3922" s="7"/>
    </row>
    <row r="3923" spans="4:9" x14ac:dyDescent="0.25">
      <c r="D3923" s="14"/>
      <c r="E3923" s="7"/>
      <c r="F3923" s="1"/>
      <c r="H3923" s="14"/>
      <c r="I3923" s="7"/>
    </row>
    <row r="3924" spans="4:9" x14ac:dyDescent="0.25">
      <c r="D3924" s="14"/>
      <c r="E3924" s="7"/>
      <c r="F3924" s="1"/>
      <c r="H3924" s="14"/>
      <c r="I3924" s="7"/>
    </row>
    <row r="3925" spans="4:9" x14ac:dyDescent="0.25">
      <c r="D3925" s="14"/>
      <c r="E3925" s="7"/>
      <c r="F3925" s="1"/>
      <c r="H3925" s="14"/>
      <c r="I3925" s="7"/>
    </row>
    <row r="3926" spans="4:9" x14ac:dyDescent="0.25">
      <c r="D3926" s="14"/>
      <c r="E3926" s="7"/>
      <c r="F3926" s="1"/>
      <c r="H3926" s="14"/>
      <c r="I3926" s="7"/>
    </row>
    <row r="3927" spans="4:9" x14ac:dyDescent="0.25">
      <c r="D3927" s="14"/>
      <c r="E3927" s="7"/>
      <c r="F3927" s="1"/>
      <c r="H3927" s="14"/>
      <c r="I3927" s="7"/>
    </row>
    <row r="3928" spans="4:9" x14ac:dyDescent="0.25">
      <c r="D3928" s="14"/>
      <c r="E3928" s="7"/>
      <c r="F3928" s="1"/>
      <c r="H3928" s="14"/>
      <c r="I3928" s="7"/>
    </row>
    <row r="3929" spans="4:9" x14ac:dyDescent="0.25">
      <c r="D3929" s="14"/>
      <c r="E3929" s="7"/>
      <c r="F3929" s="1"/>
      <c r="H3929" s="14"/>
      <c r="I3929" s="7"/>
    </row>
    <row r="3930" spans="4:9" x14ac:dyDescent="0.25">
      <c r="D3930" s="14"/>
      <c r="E3930" s="7"/>
      <c r="F3930" s="1"/>
      <c r="H3930" s="14"/>
      <c r="I3930" s="7"/>
    </row>
    <row r="3931" spans="4:9" x14ac:dyDescent="0.25">
      <c r="D3931" s="14"/>
      <c r="E3931" s="7"/>
      <c r="F3931" s="1"/>
      <c r="H3931" s="14"/>
      <c r="I3931" s="7"/>
    </row>
    <row r="3932" spans="4:9" x14ac:dyDescent="0.25">
      <c r="D3932" s="14"/>
      <c r="E3932" s="7"/>
      <c r="F3932" s="1"/>
      <c r="H3932" s="14"/>
      <c r="I3932" s="7"/>
    </row>
    <row r="3933" spans="4:9" x14ac:dyDescent="0.25">
      <c r="D3933" s="14"/>
      <c r="E3933" s="7"/>
      <c r="F3933" s="1"/>
      <c r="H3933" s="14"/>
      <c r="I3933" s="7"/>
    </row>
    <row r="3934" spans="4:9" x14ac:dyDescent="0.25">
      <c r="D3934" s="14"/>
      <c r="E3934" s="7"/>
      <c r="F3934" s="1"/>
      <c r="H3934" s="14"/>
      <c r="I3934" s="7"/>
    </row>
    <row r="3935" spans="4:9" x14ac:dyDescent="0.25">
      <c r="D3935" s="14"/>
      <c r="E3935" s="7"/>
      <c r="F3935" s="1"/>
      <c r="H3935" s="14"/>
      <c r="I3935" s="7"/>
    </row>
    <row r="3936" spans="4:9" x14ac:dyDescent="0.25">
      <c r="D3936" s="14"/>
      <c r="E3936" s="7"/>
      <c r="F3936" s="1"/>
      <c r="H3936" s="14"/>
      <c r="I3936" s="7"/>
    </row>
    <row r="3937" spans="4:9" x14ac:dyDescent="0.25">
      <c r="D3937" s="14"/>
      <c r="E3937" s="7"/>
      <c r="F3937" s="1"/>
      <c r="H3937" s="14"/>
      <c r="I3937" s="7"/>
    </row>
    <row r="3938" spans="4:9" x14ac:dyDescent="0.25">
      <c r="D3938" s="14"/>
      <c r="E3938" s="7"/>
      <c r="F3938" s="1"/>
      <c r="H3938" s="14"/>
      <c r="I3938" s="7"/>
    </row>
    <row r="3939" spans="4:9" x14ac:dyDescent="0.25">
      <c r="D3939" s="14"/>
      <c r="E3939" s="7"/>
      <c r="F3939" s="1"/>
      <c r="H3939" s="14"/>
      <c r="I3939" s="7"/>
    </row>
    <row r="3940" spans="4:9" x14ac:dyDescent="0.25">
      <c r="D3940" s="14"/>
      <c r="E3940" s="7"/>
      <c r="F3940" s="1"/>
      <c r="H3940" s="14"/>
      <c r="I3940" s="7"/>
    </row>
    <row r="3941" spans="4:9" x14ac:dyDescent="0.25">
      <c r="D3941" s="14"/>
      <c r="E3941" s="7"/>
      <c r="F3941" s="1"/>
      <c r="H3941" s="14"/>
      <c r="I3941" s="7"/>
    </row>
    <row r="3942" spans="4:9" x14ac:dyDescent="0.25">
      <c r="D3942" s="14"/>
      <c r="E3942" s="7"/>
      <c r="F3942" s="1"/>
      <c r="H3942" s="14"/>
      <c r="I3942" s="7"/>
    </row>
    <row r="3943" spans="4:9" x14ac:dyDescent="0.25">
      <c r="D3943" s="14"/>
      <c r="E3943" s="7"/>
      <c r="F3943" s="1"/>
      <c r="H3943" s="14"/>
      <c r="I3943" s="7"/>
    </row>
    <row r="3944" spans="4:9" x14ac:dyDescent="0.25">
      <c r="D3944" s="14"/>
      <c r="E3944" s="7"/>
      <c r="F3944" s="1"/>
      <c r="H3944" s="14"/>
      <c r="I3944" s="7"/>
    </row>
    <row r="3945" spans="4:9" x14ac:dyDescent="0.25">
      <c r="D3945" s="14"/>
      <c r="E3945" s="7"/>
      <c r="F3945" s="1"/>
      <c r="H3945" s="14"/>
      <c r="I3945" s="7"/>
    </row>
    <row r="3946" spans="4:9" x14ac:dyDescent="0.25">
      <c r="D3946" s="14"/>
      <c r="E3946" s="7"/>
      <c r="F3946" s="1"/>
      <c r="H3946" s="14"/>
      <c r="I3946" s="7"/>
    </row>
    <row r="3947" spans="4:9" x14ac:dyDescent="0.25">
      <c r="D3947" s="14"/>
      <c r="E3947" s="7"/>
      <c r="F3947" s="1"/>
      <c r="H3947" s="14"/>
      <c r="I3947" s="7"/>
    </row>
    <row r="3948" spans="4:9" x14ac:dyDescent="0.25">
      <c r="D3948" s="14"/>
      <c r="E3948" s="7"/>
      <c r="F3948" s="1"/>
      <c r="H3948" s="14"/>
      <c r="I3948" s="7"/>
    </row>
    <row r="3949" spans="4:9" x14ac:dyDescent="0.25">
      <c r="D3949" s="14"/>
      <c r="E3949" s="7"/>
      <c r="F3949" s="1"/>
      <c r="H3949" s="14"/>
      <c r="I3949" s="7"/>
    </row>
    <row r="3950" spans="4:9" x14ac:dyDescent="0.25">
      <c r="D3950" s="14"/>
      <c r="E3950" s="7"/>
      <c r="F3950" s="1"/>
      <c r="H3950" s="14"/>
      <c r="I3950" s="7"/>
    </row>
    <row r="3951" spans="4:9" x14ac:dyDescent="0.25">
      <c r="D3951" s="14"/>
      <c r="E3951" s="7"/>
      <c r="F3951" s="1"/>
      <c r="H3951" s="14"/>
      <c r="I3951" s="7"/>
    </row>
    <row r="3952" spans="4:9" x14ac:dyDescent="0.25">
      <c r="D3952" s="14"/>
      <c r="E3952" s="7"/>
      <c r="F3952" s="1"/>
      <c r="H3952" s="14"/>
      <c r="I3952" s="7"/>
    </row>
    <row r="3953" spans="4:9" x14ac:dyDescent="0.25">
      <c r="D3953" s="14"/>
      <c r="E3953" s="7"/>
      <c r="F3953" s="1"/>
      <c r="H3953" s="14"/>
      <c r="I3953" s="7"/>
    </row>
    <row r="3954" spans="4:9" x14ac:dyDescent="0.25">
      <c r="D3954" s="14"/>
      <c r="E3954" s="7"/>
      <c r="F3954" s="1"/>
      <c r="H3954" s="14"/>
      <c r="I3954" s="7"/>
    </row>
    <row r="3955" spans="4:9" x14ac:dyDescent="0.25">
      <c r="D3955" s="14"/>
      <c r="E3955" s="7"/>
      <c r="F3955" s="1"/>
      <c r="H3955" s="14"/>
      <c r="I3955" s="7"/>
    </row>
    <row r="3956" spans="4:9" x14ac:dyDescent="0.25">
      <c r="D3956" s="14"/>
      <c r="E3956" s="7"/>
      <c r="F3956" s="1"/>
      <c r="H3956" s="14"/>
      <c r="I3956" s="7"/>
    </row>
    <row r="3957" spans="4:9" x14ac:dyDescent="0.25">
      <c r="D3957" s="14"/>
      <c r="E3957" s="7"/>
      <c r="F3957" s="1"/>
      <c r="H3957" s="14"/>
      <c r="I3957" s="7"/>
    </row>
    <row r="3958" spans="4:9" x14ac:dyDescent="0.25">
      <c r="D3958" s="14"/>
      <c r="E3958" s="7"/>
      <c r="F3958" s="1"/>
      <c r="H3958" s="14"/>
      <c r="I3958" s="7"/>
    </row>
    <row r="3959" spans="4:9" x14ac:dyDescent="0.25">
      <c r="D3959" s="14"/>
      <c r="E3959" s="7"/>
      <c r="F3959" s="1"/>
      <c r="H3959" s="14"/>
      <c r="I3959" s="7"/>
    </row>
    <row r="3960" spans="4:9" x14ac:dyDescent="0.25">
      <c r="D3960" s="14"/>
      <c r="E3960" s="7"/>
      <c r="F3960" s="1"/>
      <c r="H3960" s="14"/>
      <c r="I3960" s="7"/>
    </row>
    <row r="3961" spans="4:9" x14ac:dyDescent="0.25">
      <c r="D3961" s="14"/>
      <c r="E3961" s="7"/>
      <c r="F3961" s="1"/>
      <c r="H3961" s="14"/>
      <c r="I3961" s="7"/>
    </row>
    <row r="3962" spans="4:9" x14ac:dyDescent="0.25">
      <c r="D3962" s="14"/>
      <c r="E3962" s="7"/>
      <c r="F3962" s="1"/>
      <c r="H3962" s="14"/>
      <c r="I3962" s="7"/>
    </row>
    <row r="3963" spans="4:9" x14ac:dyDescent="0.25">
      <c r="D3963" s="14"/>
      <c r="E3963" s="7"/>
      <c r="F3963" s="1"/>
      <c r="H3963" s="14"/>
      <c r="I3963" s="7"/>
    </row>
    <row r="3964" spans="4:9" x14ac:dyDescent="0.25">
      <c r="D3964" s="14"/>
      <c r="E3964" s="7"/>
      <c r="F3964" s="1"/>
      <c r="H3964" s="14"/>
      <c r="I3964" s="7"/>
    </row>
    <row r="3965" spans="4:9" x14ac:dyDescent="0.25">
      <c r="D3965" s="14"/>
      <c r="E3965" s="7"/>
      <c r="F3965" s="1"/>
      <c r="H3965" s="14"/>
      <c r="I3965" s="7"/>
    </row>
    <row r="3966" spans="4:9" x14ac:dyDescent="0.25">
      <c r="D3966" s="14"/>
      <c r="E3966" s="7"/>
      <c r="F3966" s="1"/>
      <c r="H3966" s="14"/>
      <c r="I3966" s="7"/>
    </row>
    <row r="3967" spans="4:9" x14ac:dyDescent="0.25">
      <c r="D3967" s="14"/>
      <c r="E3967" s="7"/>
      <c r="F3967" s="1"/>
      <c r="H3967" s="14"/>
      <c r="I3967" s="7"/>
    </row>
    <row r="3968" spans="4:9" x14ac:dyDescent="0.25">
      <c r="D3968" s="14"/>
      <c r="E3968" s="7"/>
      <c r="F3968" s="1"/>
      <c r="H3968" s="14"/>
      <c r="I3968" s="7"/>
    </row>
    <row r="3969" spans="4:9" x14ac:dyDescent="0.25">
      <c r="D3969" s="14"/>
      <c r="E3969" s="7"/>
      <c r="F3969" s="1"/>
      <c r="H3969" s="14"/>
      <c r="I3969" s="7"/>
    </row>
    <row r="3970" spans="4:9" x14ac:dyDescent="0.25">
      <c r="D3970" s="14"/>
      <c r="E3970" s="7"/>
      <c r="F3970" s="1"/>
      <c r="H3970" s="14"/>
      <c r="I3970" s="7"/>
    </row>
    <row r="3971" spans="4:9" x14ac:dyDescent="0.25">
      <c r="D3971" s="14"/>
      <c r="E3971" s="7"/>
      <c r="F3971" s="1"/>
      <c r="H3971" s="14"/>
      <c r="I3971" s="7"/>
    </row>
    <row r="3972" spans="4:9" x14ac:dyDescent="0.25">
      <c r="D3972" s="14"/>
      <c r="E3972" s="7"/>
      <c r="F3972" s="1"/>
      <c r="H3972" s="14"/>
      <c r="I3972" s="7"/>
    </row>
    <row r="3973" spans="4:9" x14ac:dyDescent="0.25">
      <c r="D3973" s="14"/>
      <c r="E3973" s="7"/>
      <c r="F3973" s="1"/>
      <c r="H3973" s="14"/>
      <c r="I3973" s="7"/>
    </row>
    <row r="3974" spans="4:9" x14ac:dyDescent="0.25">
      <c r="D3974" s="14"/>
      <c r="E3974" s="7"/>
      <c r="F3974" s="1"/>
      <c r="H3974" s="14"/>
      <c r="I3974" s="7"/>
    </row>
    <row r="3975" spans="4:9" x14ac:dyDescent="0.25">
      <c r="D3975" s="14"/>
      <c r="E3975" s="7"/>
      <c r="F3975" s="1"/>
      <c r="H3975" s="14"/>
      <c r="I3975" s="7"/>
    </row>
    <row r="3976" spans="4:9" x14ac:dyDescent="0.25">
      <c r="D3976" s="14"/>
      <c r="E3976" s="7"/>
      <c r="F3976" s="1"/>
      <c r="H3976" s="14"/>
      <c r="I3976" s="7"/>
    </row>
    <row r="3977" spans="4:9" x14ac:dyDescent="0.25">
      <c r="D3977" s="14"/>
      <c r="E3977" s="7"/>
      <c r="F3977" s="1"/>
      <c r="H3977" s="14"/>
      <c r="I3977" s="7"/>
    </row>
    <row r="3978" spans="4:9" x14ac:dyDescent="0.25">
      <c r="D3978" s="14"/>
      <c r="E3978" s="7"/>
      <c r="F3978" s="1"/>
      <c r="H3978" s="14"/>
      <c r="I3978" s="7"/>
    </row>
    <row r="3979" spans="4:9" x14ac:dyDescent="0.25">
      <c r="D3979" s="14"/>
      <c r="E3979" s="7"/>
      <c r="F3979" s="1"/>
      <c r="H3979" s="14"/>
      <c r="I3979" s="7"/>
    </row>
    <row r="3980" spans="4:9" x14ac:dyDescent="0.25">
      <c r="D3980" s="14"/>
      <c r="E3980" s="7"/>
      <c r="F3980" s="1"/>
      <c r="H3980" s="14"/>
      <c r="I3980" s="7"/>
    </row>
    <row r="3981" spans="4:9" x14ac:dyDescent="0.25">
      <c r="D3981" s="14"/>
      <c r="E3981" s="7"/>
      <c r="F3981" s="1"/>
      <c r="H3981" s="14"/>
      <c r="I3981" s="7"/>
    </row>
    <row r="3982" spans="4:9" x14ac:dyDescent="0.25">
      <c r="D3982" s="14"/>
      <c r="E3982" s="7"/>
      <c r="F3982" s="1"/>
      <c r="H3982" s="14"/>
      <c r="I3982" s="7"/>
    </row>
    <row r="3983" spans="4:9" x14ac:dyDescent="0.25">
      <c r="D3983" s="14"/>
      <c r="E3983" s="7"/>
      <c r="F3983" s="1"/>
      <c r="H3983" s="14"/>
      <c r="I3983" s="7"/>
    </row>
    <row r="3984" spans="4:9" x14ac:dyDescent="0.25">
      <c r="D3984" s="14"/>
      <c r="E3984" s="7"/>
      <c r="F3984" s="1"/>
      <c r="H3984" s="14"/>
      <c r="I3984" s="7"/>
    </row>
    <row r="3985" spans="4:9" x14ac:dyDescent="0.25">
      <c r="D3985" s="14"/>
      <c r="E3985" s="7"/>
      <c r="F3985" s="1"/>
      <c r="H3985" s="14"/>
      <c r="I3985" s="7"/>
    </row>
    <row r="3986" spans="4:9" x14ac:dyDescent="0.25">
      <c r="D3986" s="14"/>
      <c r="E3986" s="7"/>
      <c r="F3986" s="1"/>
      <c r="H3986" s="14"/>
      <c r="I3986" s="7"/>
    </row>
    <row r="3987" spans="4:9" x14ac:dyDescent="0.25">
      <c r="D3987" s="14"/>
      <c r="E3987" s="7"/>
      <c r="F3987" s="1"/>
      <c r="H3987" s="14"/>
      <c r="I3987" s="7"/>
    </row>
    <row r="3988" spans="4:9" x14ac:dyDescent="0.25">
      <c r="D3988" s="14"/>
      <c r="E3988" s="7"/>
      <c r="F3988" s="1"/>
      <c r="H3988" s="14"/>
      <c r="I3988" s="7"/>
    </row>
    <row r="3989" spans="4:9" x14ac:dyDescent="0.25">
      <c r="D3989" s="14"/>
      <c r="E3989" s="7"/>
      <c r="F3989" s="1"/>
      <c r="H3989" s="14"/>
      <c r="I3989" s="7"/>
    </row>
    <row r="3990" spans="4:9" x14ac:dyDescent="0.25">
      <c r="D3990" s="14"/>
      <c r="E3990" s="7"/>
      <c r="F3990" s="1"/>
      <c r="H3990" s="14"/>
      <c r="I3990" s="7"/>
    </row>
    <row r="3991" spans="4:9" x14ac:dyDescent="0.25">
      <c r="D3991" s="14"/>
      <c r="E3991" s="7"/>
      <c r="F3991" s="1"/>
      <c r="H3991" s="14"/>
      <c r="I3991" s="7"/>
    </row>
    <row r="3992" spans="4:9" x14ac:dyDescent="0.25">
      <c r="D3992" s="14"/>
      <c r="E3992" s="7"/>
      <c r="F3992" s="1"/>
      <c r="H3992" s="14"/>
      <c r="I3992" s="7"/>
    </row>
    <row r="3993" spans="4:9" x14ac:dyDescent="0.25">
      <c r="D3993" s="14"/>
      <c r="E3993" s="7"/>
      <c r="F3993" s="1"/>
      <c r="H3993" s="14"/>
      <c r="I3993" s="7"/>
    </row>
    <row r="3994" spans="4:9" x14ac:dyDescent="0.25">
      <c r="D3994" s="14"/>
      <c r="E3994" s="7"/>
      <c r="F3994" s="1"/>
      <c r="H3994" s="14"/>
      <c r="I3994" s="7"/>
    </row>
    <row r="3995" spans="4:9" x14ac:dyDescent="0.25">
      <c r="D3995" s="14"/>
      <c r="E3995" s="7"/>
      <c r="F3995" s="1"/>
      <c r="H3995" s="14"/>
      <c r="I3995" s="7"/>
    </row>
    <row r="3996" spans="4:9" x14ac:dyDescent="0.25">
      <c r="D3996" s="14"/>
      <c r="E3996" s="7"/>
      <c r="F3996" s="1"/>
      <c r="H3996" s="14"/>
      <c r="I3996" s="7"/>
    </row>
    <row r="3997" spans="4:9" x14ac:dyDescent="0.25">
      <c r="D3997" s="14"/>
      <c r="E3997" s="7"/>
      <c r="F3997" s="1"/>
      <c r="H3997" s="14"/>
      <c r="I3997" s="7"/>
    </row>
    <row r="3998" spans="4:9" x14ac:dyDescent="0.25">
      <c r="D3998" s="14"/>
      <c r="E3998" s="7"/>
      <c r="F3998" s="1"/>
      <c r="H3998" s="14"/>
      <c r="I3998" s="7"/>
    </row>
    <row r="3999" spans="4:9" x14ac:dyDescent="0.25">
      <c r="D3999" s="14"/>
      <c r="E3999" s="7"/>
      <c r="F3999" s="1"/>
      <c r="H3999" s="14"/>
      <c r="I3999" s="7"/>
    </row>
    <row r="4000" spans="4:9" x14ac:dyDescent="0.25">
      <c r="D4000" s="14"/>
      <c r="E4000" s="7"/>
      <c r="F4000" s="1"/>
      <c r="H4000" s="14"/>
      <c r="I4000" s="7"/>
    </row>
    <row r="4001" spans="4:9" x14ac:dyDescent="0.25">
      <c r="D4001" s="14"/>
      <c r="E4001" s="7"/>
      <c r="F4001" s="1"/>
      <c r="H4001" s="14"/>
      <c r="I4001" s="7"/>
    </row>
    <row r="4002" spans="4:9" x14ac:dyDescent="0.25">
      <c r="D4002" s="14"/>
      <c r="E4002" s="7"/>
      <c r="F4002" s="1"/>
      <c r="H4002" s="14"/>
      <c r="I4002" s="7"/>
    </row>
    <row r="4003" spans="4:9" x14ac:dyDescent="0.25">
      <c r="D4003" s="14"/>
      <c r="E4003" s="7"/>
      <c r="F4003" s="1"/>
      <c r="H4003" s="14"/>
      <c r="I4003" s="7"/>
    </row>
    <row r="4004" spans="4:9" x14ac:dyDescent="0.25">
      <c r="D4004" s="14"/>
      <c r="E4004" s="7"/>
      <c r="F4004" s="1"/>
      <c r="H4004" s="14"/>
      <c r="I4004" s="7"/>
    </row>
    <row r="4005" spans="4:9" x14ac:dyDescent="0.25">
      <c r="D4005" s="14"/>
      <c r="E4005" s="7"/>
      <c r="F4005" s="1"/>
      <c r="H4005" s="14"/>
      <c r="I4005" s="7"/>
    </row>
    <row r="4006" spans="4:9" x14ac:dyDescent="0.25">
      <c r="D4006" s="14"/>
      <c r="E4006" s="7"/>
      <c r="F4006" s="1"/>
      <c r="H4006" s="14"/>
      <c r="I4006" s="7"/>
    </row>
    <row r="4007" spans="4:9" x14ac:dyDescent="0.25">
      <c r="D4007" s="14"/>
      <c r="E4007" s="7"/>
      <c r="F4007" s="1"/>
      <c r="H4007" s="14"/>
      <c r="I4007" s="7"/>
    </row>
    <row r="4008" spans="4:9" x14ac:dyDescent="0.25">
      <c r="D4008" s="14"/>
      <c r="E4008" s="7"/>
      <c r="F4008" s="1"/>
      <c r="H4008" s="14"/>
      <c r="I4008" s="7"/>
    </row>
    <row r="4009" spans="4:9" x14ac:dyDescent="0.25">
      <c r="D4009" s="14"/>
      <c r="E4009" s="7"/>
      <c r="F4009" s="1"/>
      <c r="H4009" s="14"/>
      <c r="I4009" s="7"/>
    </row>
    <row r="4010" spans="4:9" x14ac:dyDescent="0.25">
      <c r="D4010" s="14"/>
      <c r="E4010" s="7"/>
      <c r="F4010" s="1"/>
      <c r="H4010" s="14"/>
      <c r="I4010" s="7"/>
    </row>
    <row r="4011" spans="4:9" x14ac:dyDescent="0.25">
      <c r="D4011" s="14"/>
      <c r="E4011" s="7"/>
      <c r="F4011" s="1"/>
      <c r="H4011" s="14"/>
      <c r="I4011" s="7"/>
    </row>
    <row r="4012" spans="4:9" x14ac:dyDescent="0.25">
      <c r="D4012" s="14"/>
      <c r="E4012" s="7"/>
      <c r="F4012" s="1"/>
      <c r="H4012" s="14"/>
      <c r="I4012" s="7"/>
    </row>
    <row r="4013" spans="4:9" x14ac:dyDescent="0.25">
      <c r="D4013" s="14"/>
      <c r="E4013" s="7"/>
      <c r="F4013" s="1"/>
      <c r="H4013" s="14"/>
      <c r="I4013" s="7"/>
    </row>
    <row r="4014" spans="4:9" x14ac:dyDescent="0.25">
      <c r="D4014" s="14"/>
      <c r="E4014" s="7"/>
      <c r="F4014" s="1"/>
      <c r="H4014" s="14"/>
      <c r="I4014" s="7"/>
    </row>
    <row r="4015" spans="4:9" x14ac:dyDescent="0.25">
      <c r="D4015" s="14"/>
      <c r="E4015" s="7"/>
      <c r="F4015" s="1"/>
      <c r="H4015" s="14"/>
      <c r="I4015" s="7"/>
    </row>
    <row r="4016" spans="4:9" x14ac:dyDescent="0.25">
      <c r="D4016" s="14"/>
      <c r="E4016" s="7"/>
      <c r="F4016" s="1"/>
      <c r="H4016" s="14"/>
      <c r="I4016" s="7"/>
    </row>
    <row r="4017" spans="4:9" x14ac:dyDescent="0.25">
      <c r="D4017" s="14"/>
      <c r="E4017" s="7"/>
      <c r="F4017" s="1"/>
      <c r="H4017" s="14"/>
      <c r="I4017" s="7"/>
    </row>
    <row r="4018" spans="4:9" x14ac:dyDescent="0.25">
      <c r="D4018" s="14"/>
      <c r="E4018" s="7"/>
      <c r="F4018" s="1"/>
      <c r="H4018" s="14"/>
      <c r="I4018" s="7"/>
    </row>
    <row r="4019" spans="4:9" x14ac:dyDescent="0.25">
      <c r="D4019" s="14"/>
      <c r="E4019" s="7"/>
      <c r="F4019" s="1"/>
      <c r="H4019" s="14"/>
      <c r="I4019" s="7"/>
    </row>
    <row r="4020" spans="4:9" x14ac:dyDescent="0.25">
      <c r="D4020" s="14"/>
      <c r="E4020" s="7"/>
      <c r="F4020" s="1"/>
      <c r="H4020" s="14"/>
      <c r="I4020" s="7"/>
    </row>
    <row r="4021" spans="4:9" x14ac:dyDescent="0.25">
      <c r="D4021" s="14"/>
      <c r="E4021" s="7"/>
      <c r="F4021" s="1"/>
      <c r="H4021" s="14"/>
      <c r="I4021" s="7"/>
    </row>
    <row r="4022" spans="4:9" x14ac:dyDescent="0.25">
      <c r="D4022" s="14"/>
      <c r="E4022" s="7"/>
      <c r="F4022" s="1"/>
      <c r="H4022" s="14"/>
      <c r="I4022" s="7"/>
    </row>
    <row r="4023" spans="4:9" x14ac:dyDescent="0.25">
      <c r="D4023" s="14"/>
      <c r="E4023" s="7"/>
      <c r="F4023" s="1"/>
      <c r="H4023" s="14"/>
      <c r="I4023" s="7"/>
    </row>
    <row r="4024" spans="4:9" x14ac:dyDescent="0.25">
      <c r="D4024" s="14"/>
      <c r="E4024" s="7"/>
      <c r="F4024" s="1"/>
      <c r="H4024" s="14"/>
      <c r="I4024" s="7"/>
    </row>
    <row r="4025" spans="4:9" x14ac:dyDescent="0.25">
      <c r="D4025" s="14"/>
      <c r="E4025" s="7"/>
      <c r="F4025" s="1"/>
      <c r="H4025" s="14"/>
      <c r="I4025" s="7"/>
    </row>
    <row r="4026" spans="4:9" x14ac:dyDescent="0.25">
      <c r="D4026" s="14"/>
      <c r="E4026" s="7"/>
      <c r="F4026" s="1"/>
      <c r="H4026" s="14"/>
      <c r="I4026" s="7"/>
    </row>
    <row r="4027" spans="4:9" x14ac:dyDescent="0.25">
      <c r="D4027" s="14"/>
      <c r="E4027" s="7"/>
      <c r="F4027" s="1"/>
      <c r="H4027" s="14"/>
      <c r="I4027" s="7"/>
    </row>
    <row r="4028" spans="4:9" x14ac:dyDescent="0.25">
      <c r="D4028" s="14"/>
      <c r="E4028" s="7"/>
      <c r="F4028" s="1"/>
      <c r="H4028" s="14"/>
      <c r="I4028" s="7"/>
    </row>
    <row r="4029" spans="4:9" x14ac:dyDescent="0.25">
      <c r="D4029" s="14"/>
      <c r="E4029" s="7"/>
      <c r="F4029" s="1"/>
      <c r="H4029" s="14"/>
      <c r="I4029" s="7"/>
    </row>
    <row r="4030" spans="4:9" x14ac:dyDescent="0.25">
      <c r="D4030" s="14"/>
      <c r="E4030" s="7"/>
      <c r="F4030" s="1"/>
      <c r="H4030" s="14"/>
      <c r="I4030" s="7"/>
    </row>
    <row r="4031" spans="4:9" x14ac:dyDescent="0.25">
      <c r="D4031" s="14"/>
      <c r="E4031" s="7"/>
      <c r="F4031" s="1"/>
      <c r="H4031" s="14"/>
      <c r="I4031" s="7"/>
    </row>
    <row r="4032" spans="4:9" x14ac:dyDescent="0.25">
      <c r="D4032" s="14"/>
      <c r="E4032" s="7"/>
      <c r="F4032" s="1"/>
      <c r="H4032" s="14"/>
      <c r="I4032" s="7"/>
    </row>
    <row r="4033" spans="4:9" x14ac:dyDescent="0.25">
      <c r="D4033" s="14"/>
      <c r="E4033" s="7"/>
      <c r="F4033" s="1"/>
      <c r="H4033" s="14"/>
      <c r="I4033" s="7"/>
    </row>
    <row r="4034" spans="4:9" x14ac:dyDescent="0.25">
      <c r="D4034" s="14"/>
      <c r="E4034" s="7"/>
      <c r="F4034" s="1"/>
      <c r="H4034" s="14"/>
      <c r="I4034" s="7"/>
    </row>
    <row r="4035" spans="4:9" x14ac:dyDescent="0.25">
      <c r="D4035" s="14"/>
      <c r="E4035" s="7"/>
      <c r="F4035" s="1"/>
      <c r="H4035" s="14"/>
      <c r="I4035" s="7"/>
    </row>
    <row r="4036" spans="4:9" x14ac:dyDescent="0.25">
      <c r="D4036" s="14"/>
      <c r="E4036" s="7"/>
      <c r="F4036" s="1"/>
      <c r="H4036" s="14"/>
      <c r="I4036" s="7"/>
    </row>
    <row r="4037" spans="4:9" x14ac:dyDescent="0.25">
      <c r="D4037" s="14"/>
      <c r="E4037" s="7"/>
      <c r="F4037" s="1"/>
      <c r="H4037" s="14"/>
      <c r="I4037" s="7"/>
    </row>
    <row r="4038" spans="4:9" x14ac:dyDescent="0.25">
      <c r="D4038" s="14"/>
      <c r="E4038" s="7"/>
      <c r="F4038" s="1"/>
      <c r="H4038" s="14"/>
      <c r="I4038" s="7"/>
    </row>
    <row r="4039" spans="4:9" x14ac:dyDescent="0.25">
      <c r="D4039" s="14"/>
      <c r="E4039" s="7"/>
      <c r="F4039" s="1"/>
      <c r="H4039" s="14"/>
      <c r="I4039" s="7"/>
    </row>
    <row r="4040" spans="4:9" x14ac:dyDescent="0.25">
      <c r="D4040" s="14"/>
      <c r="E4040" s="7"/>
      <c r="F4040" s="1"/>
      <c r="H4040" s="14"/>
      <c r="I4040" s="7"/>
    </row>
    <row r="4041" spans="4:9" x14ac:dyDescent="0.25">
      <c r="D4041" s="14"/>
      <c r="E4041" s="7"/>
      <c r="F4041" s="1"/>
      <c r="H4041" s="14"/>
      <c r="I4041" s="7"/>
    </row>
    <row r="4042" spans="4:9" x14ac:dyDescent="0.25">
      <c r="D4042" s="14"/>
      <c r="E4042" s="7"/>
      <c r="F4042" s="1"/>
      <c r="H4042" s="14"/>
      <c r="I4042" s="7"/>
    </row>
    <row r="4043" spans="4:9" x14ac:dyDescent="0.25">
      <c r="D4043" s="14"/>
      <c r="E4043" s="7"/>
      <c r="F4043" s="1"/>
      <c r="H4043" s="14"/>
      <c r="I4043" s="7"/>
    </row>
    <row r="4044" spans="4:9" x14ac:dyDescent="0.25">
      <c r="D4044" s="14"/>
      <c r="E4044" s="7"/>
      <c r="F4044" s="1"/>
      <c r="H4044" s="14"/>
      <c r="I4044" s="7"/>
    </row>
    <row r="4045" spans="4:9" x14ac:dyDescent="0.25">
      <c r="D4045" s="14"/>
      <c r="E4045" s="7"/>
      <c r="F4045" s="1"/>
      <c r="H4045" s="14"/>
      <c r="I4045" s="7"/>
    </row>
    <row r="4046" spans="4:9" x14ac:dyDescent="0.25">
      <c r="D4046" s="14"/>
      <c r="E4046" s="7"/>
      <c r="F4046" s="1"/>
      <c r="H4046" s="14"/>
      <c r="I4046" s="7"/>
    </row>
    <row r="4047" spans="4:9" x14ac:dyDescent="0.25">
      <c r="D4047" s="14"/>
      <c r="E4047" s="7"/>
      <c r="F4047" s="1"/>
      <c r="H4047" s="14"/>
      <c r="I4047" s="7"/>
    </row>
    <row r="4048" spans="4:9" x14ac:dyDescent="0.25">
      <c r="D4048" s="14"/>
      <c r="E4048" s="7"/>
      <c r="F4048" s="1"/>
      <c r="H4048" s="14"/>
      <c r="I4048" s="7"/>
    </row>
    <row r="4049" spans="4:9" x14ac:dyDescent="0.25">
      <c r="D4049" s="14"/>
      <c r="E4049" s="7"/>
      <c r="F4049" s="1"/>
      <c r="H4049" s="14"/>
      <c r="I4049" s="7"/>
    </row>
    <row r="4050" spans="4:9" x14ac:dyDescent="0.25">
      <c r="D4050" s="14"/>
      <c r="E4050" s="7"/>
      <c r="F4050" s="1"/>
      <c r="H4050" s="14"/>
      <c r="I4050" s="7"/>
    </row>
    <row r="4051" spans="4:9" x14ac:dyDescent="0.25">
      <c r="D4051" s="14"/>
      <c r="E4051" s="7"/>
      <c r="F4051" s="1"/>
      <c r="H4051" s="14"/>
      <c r="I4051" s="7"/>
    </row>
    <row r="4052" spans="4:9" x14ac:dyDescent="0.25">
      <c r="D4052" s="14"/>
      <c r="E4052" s="7"/>
      <c r="F4052" s="1"/>
      <c r="H4052" s="14"/>
      <c r="I4052" s="7"/>
    </row>
    <row r="4053" spans="4:9" x14ac:dyDescent="0.25">
      <c r="D4053" s="14"/>
      <c r="E4053" s="7"/>
      <c r="F4053" s="1"/>
      <c r="H4053" s="14"/>
      <c r="I4053" s="7"/>
    </row>
    <row r="4054" spans="4:9" x14ac:dyDescent="0.25">
      <c r="D4054" s="14"/>
      <c r="E4054" s="7"/>
      <c r="F4054" s="1"/>
      <c r="H4054" s="14"/>
      <c r="I4054" s="7"/>
    </row>
    <row r="4055" spans="4:9" x14ac:dyDescent="0.25">
      <c r="D4055" s="14"/>
      <c r="E4055" s="7"/>
      <c r="F4055" s="1"/>
      <c r="H4055" s="14"/>
      <c r="I4055" s="7"/>
    </row>
    <row r="4056" spans="4:9" x14ac:dyDescent="0.25">
      <c r="D4056" s="14"/>
      <c r="E4056" s="7"/>
      <c r="F4056" s="1"/>
      <c r="H4056" s="14"/>
      <c r="I4056" s="7"/>
    </row>
    <row r="4057" spans="4:9" x14ac:dyDescent="0.25">
      <c r="D4057" s="14"/>
      <c r="E4057" s="7"/>
      <c r="F4057" s="1"/>
      <c r="H4057" s="14"/>
      <c r="I4057" s="7"/>
    </row>
    <row r="4058" spans="4:9" x14ac:dyDescent="0.25">
      <c r="D4058" s="14"/>
      <c r="E4058" s="7"/>
      <c r="F4058" s="1"/>
      <c r="H4058" s="14"/>
      <c r="I4058" s="7"/>
    </row>
    <row r="4059" spans="4:9" x14ac:dyDescent="0.25">
      <c r="D4059" s="14"/>
      <c r="E4059" s="7"/>
      <c r="F4059" s="1"/>
      <c r="H4059" s="14"/>
      <c r="I4059" s="7"/>
    </row>
    <row r="4060" spans="4:9" x14ac:dyDescent="0.25">
      <c r="D4060" s="14"/>
      <c r="E4060" s="7"/>
      <c r="F4060" s="1"/>
      <c r="H4060" s="14"/>
      <c r="I4060" s="7"/>
    </row>
    <row r="4061" spans="4:9" x14ac:dyDescent="0.25">
      <c r="D4061" s="14"/>
      <c r="E4061" s="7"/>
      <c r="F4061" s="1"/>
      <c r="H4061" s="14"/>
      <c r="I4061" s="7"/>
    </row>
    <row r="4062" spans="4:9" x14ac:dyDescent="0.25">
      <c r="D4062" s="14"/>
      <c r="E4062" s="7"/>
      <c r="F4062" s="1"/>
      <c r="H4062" s="14"/>
      <c r="I4062" s="7"/>
    </row>
    <row r="4063" spans="4:9" x14ac:dyDescent="0.25">
      <c r="D4063" s="14"/>
      <c r="E4063" s="7"/>
      <c r="F4063" s="1"/>
      <c r="H4063" s="14"/>
      <c r="I4063" s="7"/>
    </row>
    <row r="4064" spans="4:9" x14ac:dyDescent="0.25">
      <c r="D4064" s="14"/>
      <c r="E4064" s="7"/>
      <c r="F4064" s="1"/>
      <c r="H4064" s="14"/>
      <c r="I4064" s="7"/>
    </row>
    <row r="4065" spans="4:9" x14ac:dyDescent="0.25">
      <c r="D4065" s="14"/>
      <c r="E4065" s="7"/>
      <c r="F4065" s="1"/>
      <c r="H4065" s="14"/>
      <c r="I4065" s="7"/>
    </row>
    <row r="4066" spans="4:9" x14ac:dyDescent="0.25">
      <c r="D4066" s="14"/>
      <c r="E4066" s="7"/>
      <c r="F4066" s="1"/>
      <c r="H4066" s="14"/>
      <c r="I4066" s="7"/>
    </row>
    <row r="4067" spans="4:9" x14ac:dyDescent="0.25">
      <c r="D4067" s="14"/>
      <c r="E4067" s="7"/>
      <c r="F4067" s="1"/>
      <c r="H4067" s="14"/>
      <c r="I4067" s="7"/>
    </row>
    <row r="4068" spans="4:9" x14ac:dyDescent="0.25">
      <c r="D4068" s="14"/>
      <c r="E4068" s="7"/>
      <c r="F4068" s="1"/>
      <c r="H4068" s="14"/>
      <c r="I4068" s="7"/>
    </row>
    <row r="4069" spans="4:9" x14ac:dyDescent="0.25">
      <c r="D4069" s="14"/>
      <c r="E4069" s="7"/>
      <c r="F4069" s="1"/>
      <c r="H4069" s="14"/>
      <c r="I4069" s="7"/>
    </row>
    <row r="4070" spans="4:9" x14ac:dyDescent="0.25">
      <c r="D4070" s="14"/>
      <c r="E4070" s="7"/>
      <c r="F4070" s="1"/>
      <c r="H4070" s="14"/>
      <c r="I4070" s="7"/>
    </row>
    <row r="4071" spans="4:9" x14ac:dyDescent="0.25">
      <c r="D4071" s="14"/>
      <c r="E4071" s="7"/>
      <c r="F4071" s="1"/>
      <c r="H4071" s="14"/>
      <c r="I4071" s="7"/>
    </row>
    <row r="4072" spans="4:9" x14ac:dyDescent="0.25">
      <c r="D4072" s="14"/>
      <c r="E4072" s="7"/>
      <c r="F4072" s="1"/>
      <c r="H4072" s="14"/>
      <c r="I4072" s="7"/>
    </row>
    <row r="4073" spans="4:9" x14ac:dyDescent="0.25">
      <c r="D4073" s="14"/>
      <c r="E4073" s="7"/>
      <c r="F4073" s="1"/>
      <c r="H4073" s="14"/>
      <c r="I4073" s="7"/>
    </row>
    <row r="4074" spans="4:9" x14ac:dyDescent="0.25">
      <c r="D4074" s="14"/>
      <c r="E4074" s="7"/>
      <c r="F4074" s="1"/>
      <c r="H4074" s="14"/>
      <c r="I4074" s="7"/>
    </row>
    <row r="4075" spans="4:9" x14ac:dyDescent="0.25">
      <c r="D4075" s="14"/>
      <c r="E4075" s="7"/>
      <c r="F4075" s="1"/>
      <c r="H4075" s="14"/>
      <c r="I4075" s="7"/>
    </row>
    <row r="4076" spans="4:9" x14ac:dyDescent="0.25">
      <c r="D4076" s="14"/>
      <c r="E4076" s="7"/>
      <c r="F4076" s="1"/>
      <c r="H4076" s="14"/>
      <c r="I4076" s="7"/>
    </row>
    <row r="4077" spans="4:9" x14ac:dyDescent="0.25">
      <c r="D4077" s="14"/>
      <c r="E4077" s="7"/>
      <c r="F4077" s="1"/>
      <c r="H4077" s="14"/>
      <c r="I4077" s="7"/>
    </row>
    <row r="4078" spans="4:9" x14ac:dyDescent="0.25">
      <c r="D4078" s="14"/>
      <c r="E4078" s="7"/>
      <c r="F4078" s="1"/>
      <c r="H4078" s="14"/>
      <c r="I4078" s="7"/>
    </row>
    <row r="4079" spans="4:9" x14ac:dyDescent="0.25">
      <c r="D4079" s="14"/>
      <c r="E4079" s="7"/>
      <c r="F4079" s="1"/>
      <c r="H4079" s="14"/>
      <c r="I4079" s="7"/>
    </row>
    <row r="4080" spans="4:9" x14ac:dyDescent="0.25">
      <c r="D4080" s="14"/>
      <c r="E4080" s="7"/>
      <c r="F4080" s="1"/>
      <c r="H4080" s="14"/>
      <c r="I4080" s="7"/>
    </row>
    <row r="4081" spans="4:9" x14ac:dyDescent="0.25">
      <c r="D4081" s="14"/>
      <c r="E4081" s="7"/>
      <c r="F4081" s="1"/>
      <c r="H4081" s="14"/>
      <c r="I4081" s="7"/>
    </row>
    <row r="4082" spans="4:9" x14ac:dyDescent="0.25">
      <c r="D4082" s="14"/>
      <c r="E4082" s="7"/>
      <c r="F4082" s="1"/>
      <c r="H4082" s="14"/>
      <c r="I4082" s="7"/>
    </row>
    <row r="4083" spans="4:9" x14ac:dyDescent="0.25">
      <c r="D4083" s="14"/>
      <c r="E4083" s="7"/>
      <c r="F4083" s="1"/>
      <c r="H4083" s="14"/>
      <c r="I4083" s="7"/>
    </row>
    <row r="4084" spans="4:9" x14ac:dyDescent="0.25">
      <c r="D4084" s="14"/>
      <c r="E4084" s="7"/>
      <c r="F4084" s="1"/>
      <c r="H4084" s="14"/>
      <c r="I4084" s="7"/>
    </row>
    <row r="4085" spans="4:9" x14ac:dyDescent="0.25">
      <c r="D4085" s="14"/>
      <c r="E4085" s="7"/>
      <c r="F4085" s="1"/>
      <c r="H4085" s="14"/>
      <c r="I4085" s="7"/>
    </row>
    <row r="4086" spans="4:9" x14ac:dyDescent="0.25">
      <c r="D4086" s="14"/>
      <c r="E4086" s="7"/>
      <c r="F4086" s="1"/>
      <c r="H4086" s="14"/>
      <c r="I4086" s="7"/>
    </row>
    <row r="4087" spans="4:9" x14ac:dyDescent="0.25">
      <c r="D4087" s="14"/>
      <c r="E4087" s="7"/>
      <c r="F4087" s="1"/>
      <c r="H4087" s="14"/>
      <c r="I4087" s="7"/>
    </row>
    <row r="4088" spans="4:9" x14ac:dyDescent="0.25">
      <c r="D4088" s="14"/>
      <c r="E4088" s="7"/>
      <c r="F4088" s="1"/>
      <c r="H4088" s="14"/>
      <c r="I4088" s="7"/>
    </row>
    <row r="4089" spans="4:9" x14ac:dyDescent="0.25">
      <c r="D4089" s="14"/>
      <c r="E4089" s="7"/>
      <c r="F4089" s="1"/>
      <c r="H4089" s="14"/>
      <c r="I4089" s="7"/>
    </row>
    <row r="4090" spans="4:9" x14ac:dyDescent="0.25">
      <c r="D4090" s="14"/>
      <c r="E4090" s="7"/>
      <c r="F4090" s="1"/>
      <c r="H4090" s="14"/>
      <c r="I4090" s="7"/>
    </row>
    <row r="4091" spans="4:9" x14ac:dyDescent="0.25">
      <c r="D4091" s="14"/>
      <c r="E4091" s="7"/>
      <c r="F4091" s="1"/>
      <c r="H4091" s="14"/>
      <c r="I4091" s="7"/>
    </row>
    <row r="4092" spans="4:9" x14ac:dyDescent="0.25">
      <c r="D4092" s="14"/>
      <c r="E4092" s="7"/>
      <c r="F4092" s="1"/>
      <c r="H4092" s="14"/>
      <c r="I4092" s="7"/>
    </row>
    <row r="4093" spans="4:9" x14ac:dyDescent="0.25">
      <c r="D4093" s="14"/>
      <c r="E4093" s="7"/>
      <c r="F4093" s="1"/>
      <c r="H4093" s="14"/>
      <c r="I4093" s="7"/>
    </row>
    <row r="4094" spans="4:9" x14ac:dyDescent="0.25">
      <c r="D4094" s="14"/>
      <c r="E4094" s="7"/>
      <c r="F4094" s="1"/>
      <c r="H4094" s="14"/>
      <c r="I4094" s="7"/>
    </row>
    <row r="4095" spans="4:9" x14ac:dyDescent="0.25">
      <c r="D4095" s="14"/>
      <c r="E4095" s="7"/>
      <c r="F4095" s="1"/>
      <c r="H4095" s="14"/>
      <c r="I4095" s="7"/>
    </row>
    <row r="4096" spans="4:9" x14ac:dyDescent="0.25">
      <c r="D4096" s="14"/>
      <c r="E4096" s="7"/>
      <c r="F4096" s="1"/>
      <c r="H4096" s="14"/>
      <c r="I4096" s="7"/>
    </row>
    <row r="4097" spans="4:9" x14ac:dyDescent="0.25">
      <c r="D4097" s="14"/>
      <c r="E4097" s="7"/>
      <c r="F4097" s="1"/>
      <c r="H4097" s="14"/>
      <c r="I4097" s="7"/>
    </row>
    <row r="4098" spans="4:9" x14ac:dyDescent="0.25">
      <c r="D4098" s="14"/>
      <c r="E4098" s="7"/>
      <c r="F4098" s="1"/>
      <c r="H4098" s="14"/>
      <c r="I4098" s="7"/>
    </row>
    <row r="4099" spans="4:9" x14ac:dyDescent="0.25">
      <c r="D4099" s="14"/>
      <c r="E4099" s="7"/>
      <c r="F4099" s="1"/>
      <c r="H4099" s="14"/>
      <c r="I4099" s="7"/>
    </row>
    <row r="4100" spans="4:9" x14ac:dyDescent="0.25">
      <c r="D4100" s="14"/>
      <c r="E4100" s="7"/>
      <c r="F4100" s="1"/>
      <c r="H4100" s="14"/>
      <c r="I4100" s="7"/>
    </row>
    <row r="4101" spans="4:9" x14ac:dyDescent="0.25">
      <c r="D4101" s="14"/>
      <c r="E4101" s="7"/>
      <c r="F4101" s="1"/>
      <c r="H4101" s="14"/>
      <c r="I4101" s="7"/>
    </row>
    <row r="4102" spans="4:9" x14ac:dyDescent="0.25">
      <c r="D4102" s="14"/>
      <c r="E4102" s="7"/>
      <c r="F4102" s="1"/>
      <c r="H4102" s="14"/>
      <c r="I4102" s="7"/>
    </row>
    <row r="4103" spans="4:9" x14ac:dyDescent="0.25">
      <c r="D4103" s="14"/>
      <c r="E4103" s="7"/>
      <c r="F4103" s="1"/>
      <c r="H4103" s="14"/>
      <c r="I4103" s="7"/>
    </row>
    <row r="4104" spans="4:9" x14ac:dyDescent="0.25">
      <c r="D4104" s="14"/>
      <c r="E4104" s="7"/>
      <c r="F4104" s="1"/>
      <c r="H4104" s="14"/>
      <c r="I4104" s="7"/>
    </row>
    <row r="4105" spans="4:9" x14ac:dyDescent="0.25">
      <c r="D4105" s="14"/>
      <c r="E4105" s="7"/>
      <c r="F4105" s="1"/>
      <c r="H4105" s="14"/>
      <c r="I4105" s="7"/>
    </row>
    <row r="4106" spans="4:9" x14ac:dyDescent="0.25">
      <c r="D4106" s="14"/>
      <c r="E4106" s="7"/>
      <c r="F4106" s="1"/>
      <c r="H4106" s="14"/>
      <c r="I4106" s="7"/>
    </row>
    <row r="4107" spans="4:9" x14ac:dyDescent="0.25">
      <c r="D4107" s="14"/>
      <c r="E4107" s="7"/>
      <c r="F4107" s="1"/>
      <c r="H4107" s="14"/>
      <c r="I4107" s="7"/>
    </row>
    <row r="4108" spans="4:9" x14ac:dyDescent="0.25">
      <c r="D4108" s="14"/>
      <c r="E4108" s="7"/>
      <c r="F4108" s="1"/>
      <c r="H4108" s="14"/>
      <c r="I4108" s="7"/>
    </row>
    <row r="4109" spans="4:9" x14ac:dyDescent="0.25">
      <c r="D4109" s="14"/>
      <c r="E4109" s="7"/>
      <c r="F4109" s="1"/>
      <c r="H4109" s="14"/>
      <c r="I4109" s="7"/>
    </row>
    <row r="4110" spans="4:9" x14ac:dyDescent="0.25">
      <c r="D4110" s="14"/>
      <c r="E4110" s="7"/>
      <c r="F4110" s="1"/>
      <c r="H4110" s="14"/>
      <c r="I4110" s="7"/>
    </row>
    <row r="4111" spans="4:9" x14ac:dyDescent="0.25">
      <c r="D4111" s="14"/>
      <c r="E4111" s="7"/>
      <c r="F4111" s="1"/>
      <c r="H4111" s="14"/>
      <c r="I4111" s="7"/>
    </row>
    <row r="4112" spans="4:9" x14ac:dyDescent="0.25">
      <c r="D4112" s="14"/>
      <c r="E4112" s="7"/>
      <c r="F4112" s="1"/>
      <c r="H4112" s="14"/>
      <c r="I4112" s="7"/>
    </row>
    <row r="4113" spans="4:9" x14ac:dyDescent="0.25">
      <c r="D4113" s="14"/>
      <c r="E4113" s="7"/>
      <c r="F4113" s="1"/>
      <c r="H4113" s="14"/>
      <c r="I4113" s="7"/>
    </row>
    <row r="4114" spans="4:9" x14ac:dyDescent="0.25">
      <c r="D4114" s="14"/>
      <c r="E4114" s="7"/>
      <c r="F4114" s="1"/>
      <c r="H4114" s="14"/>
      <c r="I4114" s="7"/>
    </row>
    <row r="4115" spans="4:9" x14ac:dyDescent="0.25">
      <c r="D4115" s="14"/>
      <c r="E4115" s="7"/>
      <c r="F4115" s="1"/>
      <c r="H4115" s="14"/>
      <c r="I4115" s="7"/>
    </row>
    <row r="4116" spans="4:9" x14ac:dyDescent="0.25">
      <c r="D4116" s="14"/>
      <c r="E4116" s="7"/>
      <c r="F4116" s="1"/>
      <c r="H4116" s="14"/>
      <c r="I4116" s="7"/>
    </row>
    <row r="4117" spans="4:9" x14ac:dyDescent="0.25">
      <c r="D4117" s="14"/>
      <c r="E4117" s="7"/>
      <c r="F4117" s="1"/>
      <c r="H4117" s="14"/>
      <c r="I4117" s="7"/>
    </row>
    <row r="4118" spans="4:9" x14ac:dyDescent="0.25">
      <c r="D4118" s="14"/>
      <c r="E4118" s="7"/>
      <c r="F4118" s="1"/>
      <c r="H4118" s="14"/>
      <c r="I4118" s="7"/>
    </row>
    <row r="4119" spans="4:9" x14ac:dyDescent="0.25">
      <c r="D4119" s="14"/>
      <c r="E4119" s="7"/>
      <c r="F4119" s="1"/>
      <c r="H4119" s="14"/>
      <c r="I4119" s="7"/>
    </row>
    <row r="4120" spans="4:9" x14ac:dyDescent="0.25">
      <c r="D4120" s="14"/>
      <c r="E4120" s="7"/>
      <c r="F4120" s="1"/>
      <c r="H4120" s="14"/>
      <c r="I4120" s="7"/>
    </row>
    <row r="4121" spans="4:9" x14ac:dyDescent="0.25">
      <c r="D4121" s="14"/>
      <c r="E4121" s="7"/>
      <c r="F4121" s="1"/>
      <c r="H4121" s="14"/>
      <c r="I4121" s="7"/>
    </row>
    <row r="4122" spans="4:9" x14ac:dyDescent="0.25">
      <c r="D4122" s="14"/>
      <c r="E4122" s="7"/>
      <c r="F4122" s="1"/>
      <c r="H4122" s="14"/>
      <c r="I4122" s="7"/>
    </row>
    <row r="4123" spans="4:9" x14ac:dyDescent="0.25">
      <c r="D4123" s="14"/>
      <c r="E4123" s="7"/>
      <c r="F4123" s="1"/>
      <c r="H4123" s="14"/>
      <c r="I4123" s="7"/>
    </row>
    <row r="4124" spans="4:9" x14ac:dyDescent="0.25">
      <c r="D4124" s="14"/>
      <c r="E4124" s="7"/>
      <c r="F4124" s="1"/>
      <c r="H4124" s="14"/>
      <c r="I4124" s="7"/>
    </row>
    <row r="4125" spans="4:9" x14ac:dyDescent="0.25">
      <c r="D4125" s="14"/>
      <c r="E4125" s="7"/>
      <c r="F4125" s="1"/>
      <c r="H4125" s="14"/>
      <c r="I4125" s="7"/>
    </row>
    <row r="4126" spans="4:9" x14ac:dyDescent="0.25">
      <c r="D4126" s="14"/>
      <c r="E4126" s="7"/>
      <c r="F4126" s="1"/>
      <c r="H4126" s="14"/>
      <c r="I4126" s="7"/>
    </row>
    <row r="4127" spans="4:9" x14ac:dyDescent="0.25">
      <c r="D4127" s="14"/>
      <c r="E4127" s="7"/>
      <c r="F4127" s="1"/>
      <c r="H4127" s="14"/>
      <c r="I4127" s="7"/>
    </row>
    <row r="4128" spans="4:9" x14ac:dyDescent="0.25">
      <c r="D4128" s="14"/>
      <c r="E4128" s="7"/>
      <c r="F4128" s="1"/>
      <c r="H4128" s="14"/>
      <c r="I4128" s="7"/>
    </row>
    <row r="4129" spans="4:9" x14ac:dyDescent="0.25">
      <c r="D4129" s="14"/>
      <c r="E4129" s="7"/>
      <c r="F4129" s="1"/>
      <c r="H4129" s="14"/>
      <c r="I4129" s="7"/>
    </row>
    <row r="4130" spans="4:9" x14ac:dyDescent="0.25">
      <c r="D4130" s="14"/>
      <c r="E4130" s="7"/>
      <c r="F4130" s="1"/>
      <c r="H4130" s="14"/>
      <c r="I4130" s="7"/>
    </row>
    <row r="4131" spans="4:9" x14ac:dyDescent="0.25">
      <c r="D4131" s="14"/>
      <c r="E4131" s="7"/>
      <c r="F4131" s="1"/>
      <c r="H4131" s="14"/>
      <c r="I4131" s="7"/>
    </row>
    <row r="4132" spans="4:9" x14ac:dyDescent="0.25">
      <c r="D4132" s="14"/>
      <c r="E4132" s="7"/>
      <c r="F4132" s="1"/>
      <c r="H4132" s="14"/>
      <c r="I4132" s="7"/>
    </row>
    <row r="4133" spans="4:9" x14ac:dyDescent="0.25">
      <c r="D4133" s="14"/>
      <c r="E4133" s="7"/>
      <c r="F4133" s="1"/>
      <c r="H4133" s="14"/>
      <c r="I4133" s="7"/>
    </row>
    <row r="4134" spans="4:9" x14ac:dyDescent="0.25">
      <c r="D4134" s="14"/>
      <c r="E4134" s="7"/>
      <c r="F4134" s="1"/>
      <c r="H4134" s="14"/>
      <c r="I4134" s="7"/>
    </row>
    <row r="4135" spans="4:9" x14ac:dyDescent="0.25">
      <c r="D4135" s="14"/>
      <c r="E4135" s="7"/>
      <c r="F4135" s="1"/>
      <c r="H4135" s="14"/>
      <c r="I4135" s="7"/>
    </row>
    <row r="4136" spans="4:9" x14ac:dyDescent="0.25">
      <c r="D4136" s="14"/>
      <c r="E4136" s="7"/>
      <c r="F4136" s="1"/>
      <c r="H4136" s="14"/>
      <c r="I4136" s="7"/>
    </row>
    <row r="4137" spans="4:9" x14ac:dyDescent="0.25">
      <c r="D4137" s="14"/>
      <c r="E4137" s="7"/>
      <c r="F4137" s="1"/>
      <c r="H4137" s="14"/>
      <c r="I4137" s="7"/>
    </row>
    <row r="4138" spans="4:9" x14ac:dyDescent="0.25">
      <c r="D4138" s="14"/>
      <c r="E4138" s="7"/>
      <c r="F4138" s="1"/>
      <c r="H4138" s="14"/>
      <c r="I4138" s="7"/>
    </row>
    <row r="4139" spans="4:9" x14ac:dyDescent="0.25">
      <c r="D4139" s="14"/>
      <c r="E4139" s="7"/>
      <c r="F4139" s="1"/>
      <c r="H4139" s="14"/>
      <c r="I4139" s="7"/>
    </row>
    <row r="4140" spans="4:9" x14ac:dyDescent="0.25">
      <c r="D4140" s="14"/>
      <c r="E4140" s="7"/>
      <c r="F4140" s="1"/>
      <c r="H4140" s="14"/>
      <c r="I4140" s="7"/>
    </row>
    <row r="4141" spans="4:9" x14ac:dyDescent="0.25">
      <c r="D4141" s="14"/>
      <c r="E4141" s="7"/>
      <c r="F4141" s="1"/>
      <c r="H4141" s="14"/>
      <c r="I4141" s="7"/>
    </row>
    <row r="4142" spans="4:9" x14ac:dyDescent="0.25">
      <c r="D4142" s="14"/>
      <c r="E4142" s="7"/>
      <c r="F4142" s="1"/>
      <c r="H4142" s="14"/>
      <c r="I4142" s="7"/>
    </row>
    <row r="4143" spans="4:9" x14ac:dyDescent="0.25">
      <c r="D4143" s="14"/>
      <c r="E4143" s="7"/>
      <c r="F4143" s="1"/>
      <c r="H4143" s="14"/>
      <c r="I4143" s="7"/>
    </row>
    <row r="4144" spans="4:9" x14ac:dyDescent="0.25">
      <c r="D4144" s="14"/>
      <c r="E4144" s="7"/>
      <c r="F4144" s="1"/>
      <c r="H4144" s="14"/>
      <c r="I4144" s="7"/>
    </row>
    <row r="4145" spans="4:9" x14ac:dyDescent="0.25">
      <c r="D4145" s="14"/>
      <c r="E4145" s="7"/>
      <c r="F4145" s="1"/>
      <c r="H4145" s="14"/>
      <c r="I4145" s="7"/>
    </row>
    <row r="4146" spans="4:9" x14ac:dyDescent="0.25">
      <c r="D4146" s="14"/>
      <c r="E4146" s="7"/>
      <c r="F4146" s="1"/>
      <c r="H4146" s="14"/>
      <c r="I4146" s="7"/>
    </row>
    <row r="4147" spans="4:9" x14ac:dyDescent="0.25">
      <c r="D4147" s="14"/>
      <c r="E4147" s="7"/>
      <c r="F4147" s="1"/>
      <c r="H4147" s="14"/>
      <c r="I4147" s="7"/>
    </row>
    <row r="4148" spans="4:9" x14ac:dyDescent="0.25">
      <c r="D4148" s="14"/>
      <c r="E4148" s="7"/>
      <c r="F4148" s="1"/>
      <c r="H4148" s="14"/>
      <c r="I4148" s="7"/>
    </row>
    <row r="4149" spans="4:9" x14ac:dyDescent="0.25">
      <c r="D4149" s="14"/>
      <c r="E4149" s="7"/>
      <c r="F4149" s="1"/>
      <c r="H4149" s="14"/>
      <c r="I4149" s="7"/>
    </row>
    <row r="4150" spans="4:9" x14ac:dyDescent="0.25">
      <c r="D4150" s="14"/>
      <c r="E4150" s="7"/>
      <c r="F4150" s="1"/>
      <c r="H4150" s="14"/>
      <c r="I4150" s="7"/>
    </row>
    <row r="4151" spans="4:9" x14ac:dyDescent="0.25">
      <c r="D4151" s="14"/>
      <c r="E4151" s="7"/>
      <c r="F4151" s="1"/>
      <c r="H4151" s="14"/>
      <c r="I4151" s="7"/>
    </row>
    <row r="4152" spans="4:9" x14ac:dyDescent="0.25">
      <c r="D4152" s="14"/>
      <c r="E4152" s="7"/>
      <c r="F4152" s="1"/>
      <c r="H4152" s="14"/>
      <c r="I4152" s="7"/>
    </row>
    <row r="4153" spans="4:9" x14ac:dyDescent="0.25">
      <c r="D4153" s="14"/>
      <c r="E4153" s="7"/>
      <c r="F4153" s="1"/>
      <c r="H4153" s="14"/>
      <c r="I4153" s="7"/>
    </row>
    <row r="4154" spans="4:9" x14ac:dyDescent="0.25">
      <c r="D4154" s="14"/>
      <c r="E4154" s="7"/>
      <c r="F4154" s="1"/>
      <c r="H4154" s="14"/>
      <c r="I4154" s="7"/>
    </row>
    <row r="4155" spans="4:9" x14ac:dyDescent="0.25">
      <c r="D4155" s="14"/>
      <c r="E4155" s="7"/>
      <c r="F4155" s="1"/>
      <c r="H4155" s="14"/>
      <c r="I4155" s="7"/>
    </row>
    <row r="4156" spans="4:9" x14ac:dyDescent="0.25">
      <c r="D4156" s="14"/>
      <c r="E4156" s="7"/>
      <c r="F4156" s="1"/>
      <c r="H4156" s="14"/>
      <c r="I4156" s="7"/>
    </row>
    <row r="4157" spans="4:9" x14ac:dyDescent="0.25">
      <c r="D4157" s="14"/>
      <c r="E4157" s="7"/>
      <c r="F4157" s="1"/>
      <c r="H4157" s="14"/>
      <c r="I4157" s="7"/>
    </row>
    <row r="4158" spans="4:9" x14ac:dyDescent="0.25">
      <c r="D4158" s="14"/>
      <c r="E4158" s="7"/>
      <c r="F4158" s="1"/>
      <c r="H4158" s="14"/>
      <c r="I4158" s="7"/>
    </row>
    <row r="4159" spans="4:9" x14ac:dyDescent="0.25">
      <c r="D4159" s="14"/>
      <c r="E4159" s="7"/>
      <c r="F4159" s="1"/>
      <c r="H4159" s="14"/>
      <c r="I4159" s="7"/>
    </row>
    <row r="4160" spans="4:9" x14ac:dyDescent="0.25">
      <c r="D4160" s="14"/>
      <c r="E4160" s="7"/>
      <c r="F4160" s="1"/>
      <c r="H4160" s="14"/>
      <c r="I4160" s="7"/>
    </row>
    <row r="4161" spans="4:9" x14ac:dyDescent="0.25">
      <c r="D4161" s="14"/>
      <c r="E4161" s="7"/>
      <c r="F4161" s="1"/>
      <c r="H4161" s="14"/>
      <c r="I4161" s="7"/>
    </row>
    <row r="4162" spans="4:9" x14ac:dyDescent="0.25">
      <c r="D4162" s="14"/>
      <c r="E4162" s="7"/>
      <c r="F4162" s="1"/>
      <c r="H4162" s="14"/>
      <c r="I4162" s="7"/>
    </row>
    <row r="4163" spans="4:9" x14ac:dyDescent="0.25">
      <c r="D4163" s="14"/>
      <c r="E4163" s="7"/>
      <c r="F4163" s="1"/>
      <c r="H4163" s="14"/>
      <c r="I4163" s="7"/>
    </row>
    <row r="4164" spans="4:9" x14ac:dyDescent="0.25">
      <c r="D4164" s="14"/>
      <c r="E4164" s="7"/>
      <c r="F4164" s="1"/>
      <c r="H4164" s="14"/>
      <c r="I4164" s="7"/>
    </row>
    <row r="4165" spans="4:9" x14ac:dyDescent="0.25">
      <c r="D4165" s="14"/>
      <c r="E4165" s="7"/>
      <c r="F4165" s="1"/>
      <c r="H4165" s="14"/>
      <c r="I4165" s="7"/>
    </row>
    <row r="4166" spans="4:9" x14ac:dyDescent="0.25">
      <c r="D4166" s="14"/>
      <c r="E4166" s="7"/>
      <c r="F4166" s="1"/>
      <c r="H4166" s="14"/>
      <c r="I4166" s="7"/>
    </row>
    <row r="4167" spans="4:9" x14ac:dyDescent="0.25">
      <c r="D4167" s="14"/>
      <c r="E4167" s="7"/>
      <c r="F4167" s="1"/>
      <c r="H4167" s="14"/>
      <c r="I4167" s="7"/>
    </row>
    <row r="4168" spans="4:9" x14ac:dyDescent="0.25">
      <c r="D4168" s="14"/>
      <c r="E4168" s="7"/>
      <c r="F4168" s="1"/>
      <c r="H4168" s="14"/>
      <c r="I4168" s="7"/>
    </row>
    <row r="4169" spans="4:9" x14ac:dyDescent="0.25">
      <c r="D4169" s="14"/>
      <c r="E4169" s="7"/>
      <c r="F4169" s="1"/>
      <c r="H4169" s="14"/>
      <c r="I4169" s="7"/>
    </row>
    <row r="4170" spans="4:9" x14ac:dyDescent="0.25">
      <c r="D4170" s="14"/>
      <c r="E4170" s="7"/>
      <c r="F4170" s="1"/>
      <c r="H4170" s="14"/>
      <c r="I4170" s="7"/>
    </row>
    <row r="4171" spans="4:9" x14ac:dyDescent="0.25">
      <c r="D4171" s="14"/>
      <c r="E4171" s="7"/>
      <c r="F4171" s="1"/>
      <c r="H4171" s="14"/>
      <c r="I4171" s="7"/>
    </row>
    <row r="4172" spans="4:9" x14ac:dyDescent="0.25">
      <c r="D4172" s="14"/>
      <c r="E4172" s="7"/>
      <c r="F4172" s="1"/>
      <c r="H4172" s="14"/>
      <c r="I4172" s="7"/>
    </row>
    <row r="4173" spans="4:9" x14ac:dyDescent="0.25">
      <c r="D4173" s="14"/>
      <c r="E4173" s="7"/>
      <c r="F4173" s="1"/>
      <c r="H4173" s="14"/>
      <c r="I4173" s="7"/>
    </row>
    <row r="4174" spans="4:9" x14ac:dyDescent="0.25">
      <c r="D4174" s="14"/>
      <c r="E4174" s="7"/>
      <c r="F4174" s="1"/>
      <c r="H4174" s="14"/>
      <c r="I4174" s="7"/>
    </row>
    <row r="4175" spans="4:9" x14ac:dyDescent="0.25">
      <c r="D4175" s="14"/>
      <c r="E4175" s="7"/>
      <c r="F4175" s="1"/>
      <c r="H4175" s="14"/>
      <c r="I4175" s="7"/>
    </row>
    <row r="4176" spans="4:9" x14ac:dyDescent="0.25">
      <c r="D4176" s="14"/>
      <c r="E4176" s="7"/>
      <c r="F4176" s="1"/>
      <c r="H4176" s="14"/>
      <c r="I4176" s="7"/>
    </row>
    <row r="4177" spans="4:9" x14ac:dyDescent="0.25">
      <c r="D4177" s="14"/>
      <c r="E4177" s="7"/>
      <c r="F4177" s="1"/>
      <c r="H4177" s="14"/>
      <c r="I4177" s="7"/>
    </row>
    <row r="4178" spans="4:9" x14ac:dyDescent="0.25">
      <c r="D4178" s="14"/>
      <c r="E4178" s="7"/>
      <c r="F4178" s="1"/>
      <c r="H4178" s="14"/>
      <c r="I4178" s="7"/>
    </row>
    <row r="4179" spans="4:9" x14ac:dyDescent="0.25">
      <c r="D4179" s="14"/>
      <c r="E4179" s="7"/>
      <c r="F4179" s="1"/>
      <c r="H4179" s="14"/>
      <c r="I4179" s="7"/>
    </row>
    <row r="4180" spans="4:9" x14ac:dyDescent="0.25">
      <c r="D4180" s="14"/>
      <c r="E4180" s="7"/>
      <c r="F4180" s="1"/>
      <c r="H4180" s="14"/>
      <c r="I4180" s="7"/>
    </row>
    <row r="4181" spans="4:9" x14ac:dyDescent="0.25">
      <c r="D4181" s="14"/>
      <c r="E4181" s="7"/>
      <c r="F4181" s="1"/>
      <c r="H4181" s="14"/>
      <c r="I4181" s="7"/>
    </row>
    <row r="4182" spans="4:9" x14ac:dyDescent="0.25">
      <c r="D4182" s="14"/>
      <c r="E4182" s="7"/>
      <c r="F4182" s="1"/>
      <c r="H4182" s="14"/>
      <c r="I4182" s="7"/>
    </row>
    <row r="4183" spans="4:9" x14ac:dyDescent="0.25">
      <c r="D4183" s="14"/>
      <c r="E4183" s="7"/>
      <c r="F4183" s="1"/>
      <c r="H4183" s="14"/>
      <c r="I4183" s="7"/>
    </row>
    <row r="4184" spans="4:9" x14ac:dyDescent="0.25">
      <c r="D4184" s="14"/>
      <c r="E4184" s="7"/>
      <c r="F4184" s="1"/>
      <c r="H4184" s="14"/>
      <c r="I4184" s="7"/>
    </row>
    <row r="4185" spans="4:9" x14ac:dyDescent="0.25">
      <c r="D4185" s="14"/>
      <c r="E4185" s="7"/>
      <c r="F4185" s="1"/>
      <c r="H4185" s="14"/>
      <c r="I4185" s="7"/>
    </row>
    <row r="4186" spans="4:9" x14ac:dyDescent="0.25">
      <c r="D4186" s="14"/>
      <c r="E4186" s="7"/>
      <c r="F4186" s="1"/>
      <c r="H4186" s="14"/>
      <c r="I4186" s="7"/>
    </row>
    <row r="4187" spans="4:9" x14ac:dyDescent="0.25">
      <c r="D4187" s="14"/>
      <c r="E4187" s="7"/>
      <c r="F4187" s="1"/>
      <c r="H4187" s="14"/>
      <c r="I4187" s="7"/>
    </row>
    <row r="4188" spans="4:9" x14ac:dyDescent="0.25">
      <c r="D4188" s="14"/>
      <c r="E4188" s="7"/>
      <c r="F4188" s="1"/>
      <c r="H4188" s="14"/>
      <c r="I4188" s="7"/>
    </row>
    <row r="4189" spans="4:9" x14ac:dyDescent="0.25">
      <c r="D4189" s="14"/>
      <c r="E4189" s="7"/>
      <c r="F4189" s="1"/>
      <c r="H4189" s="14"/>
      <c r="I4189" s="7"/>
    </row>
    <row r="4190" spans="4:9" x14ac:dyDescent="0.25">
      <c r="D4190" s="14"/>
      <c r="E4190" s="7"/>
      <c r="F4190" s="1"/>
      <c r="H4190" s="14"/>
      <c r="I4190" s="7"/>
    </row>
    <row r="4191" spans="4:9" x14ac:dyDescent="0.25">
      <c r="D4191" s="14"/>
      <c r="E4191" s="7"/>
      <c r="F4191" s="1"/>
      <c r="H4191" s="14"/>
      <c r="I4191" s="7"/>
    </row>
    <row r="4192" spans="4:9" x14ac:dyDescent="0.25">
      <c r="D4192" s="14"/>
      <c r="E4192" s="7"/>
      <c r="F4192" s="1"/>
      <c r="H4192" s="14"/>
      <c r="I4192" s="7"/>
    </row>
    <row r="4193" spans="4:9" x14ac:dyDescent="0.25">
      <c r="D4193" s="14"/>
      <c r="E4193" s="7"/>
      <c r="F4193" s="1"/>
      <c r="H4193" s="14"/>
      <c r="I4193" s="7"/>
    </row>
    <row r="4194" spans="4:9" x14ac:dyDescent="0.25">
      <c r="D4194" s="14"/>
      <c r="E4194" s="7"/>
      <c r="F4194" s="1"/>
      <c r="H4194" s="14"/>
      <c r="I4194" s="7"/>
    </row>
    <row r="4195" spans="4:9" x14ac:dyDescent="0.25">
      <c r="D4195" s="14"/>
      <c r="E4195" s="7"/>
      <c r="F4195" s="1"/>
      <c r="H4195" s="14"/>
      <c r="I4195" s="7"/>
    </row>
    <row r="4196" spans="4:9" x14ac:dyDescent="0.25">
      <c r="D4196" s="14"/>
      <c r="E4196" s="7"/>
      <c r="F4196" s="1"/>
      <c r="H4196" s="14"/>
      <c r="I4196" s="7"/>
    </row>
    <row r="4197" spans="4:9" x14ac:dyDescent="0.25">
      <c r="D4197" s="14"/>
      <c r="E4197" s="7"/>
      <c r="F4197" s="1"/>
      <c r="H4197" s="14"/>
      <c r="I4197" s="7"/>
    </row>
    <row r="4198" spans="4:9" x14ac:dyDescent="0.25">
      <c r="D4198" s="14"/>
      <c r="E4198" s="7"/>
      <c r="F4198" s="1"/>
      <c r="H4198" s="14"/>
      <c r="I4198" s="7"/>
    </row>
    <row r="4199" spans="4:9" x14ac:dyDescent="0.25">
      <c r="D4199" s="14"/>
      <c r="E4199" s="7"/>
      <c r="F4199" s="1"/>
      <c r="H4199" s="14"/>
      <c r="I4199" s="7"/>
    </row>
    <row r="4200" spans="4:9" x14ac:dyDescent="0.25">
      <c r="D4200" s="14"/>
      <c r="E4200" s="7"/>
      <c r="F4200" s="1"/>
      <c r="H4200" s="14"/>
      <c r="I4200" s="7"/>
    </row>
    <row r="4201" spans="4:9" x14ac:dyDescent="0.25">
      <c r="D4201" s="14"/>
      <c r="E4201" s="7"/>
      <c r="F4201" s="1"/>
      <c r="H4201" s="14"/>
      <c r="I4201" s="7"/>
    </row>
    <row r="4202" spans="4:9" x14ac:dyDescent="0.25">
      <c r="D4202" s="14"/>
      <c r="E4202" s="7"/>
      <c r="F4202" s="1"/>
      <c r="H4202" s="14"/>
      <c r="I4202" s="7"/>
    </row>
    <row r="4203" spans="4:9" x14ac:dyDescent="0.25">
      <c r="D4203" s="14"/>
      <c r="E4203" s="7"/>
      <c r="F4203" s="1"/>
      <c r="H4203" s="14"/>
      <c r="I4203" s="7"/>
    </row>
    <row r="4204" spans="4:9" x14ac:dyDescent="0.25">
      <c r="D4204" s="14"/>
      <c r="E4204" s="7"/>
      <c r="F4204" s="1"/>
      <c r="H4204" s="14"/>
      <c r="I4204" s="7"/>
    </row>
    <row r="4205" spans="4:9" x14ac:dyDescent="0.25">
      <c r="D4205" s="14"/>
      <c r="E4205" s="7"/>
      <c r="F4205" s="1"/>
      <c r="H4205" s="14"/>
      <c r="I4205" s="7"/>
    </row>
    <row r="4206" spans="4:9" x14ac:dyDescent="0.25">
      <c r="D4206" s="14"/>
      <c r="E4206" s="7"/>
      <c r="F4206" s="1"/>
      <c r="H4206" s="14"/>
      <c r="I4206" s="7"/>
    </row>
    <row r="4207" spans="4:9" x14ac:dyDescent="0.25">
      <c r="D4207" s="14"/>
      <c r="E4207" s="7"/>
      <c r="F4207" s="1"/>
      <c r="H4207" s="14"/>
      <c r="I4207" s="7"/>
    </row>
    <row r="4208" spans="4:9" x14ac:dyDescent="0.25">
      <c r="D4208" s="14"/>
      <c r="E4208" s="7"/>
      <c r="F4208" s="1"/>
      <c r="H4208" s="14"/>
      <c r="I4208" s="7"/>
    </row>
    <row r="4209" spans="4:9" x14ac:dyDescent="0.25">
      <c r="D4209" s="14"/>
      <c r="E4209" s="7"/>
      <c r="F4209" s="1"/>
      <c r="H4209" s="14"/>
      <c r="I4209" s="7"/>
    </row>
    <row r="4210" spans="4:9" x14ac:dyDescent="0.25">
      <c r="D4210" s="14"/>
      <c r="E4210" s="7"/>
      <c r="F4210" s="1"/>
      <c r="H4210" s="14"/>
      <c r="I4210" s="7"/>
    </row>
    <row r="4211" spans="4:9" x14ac:dyDescent="0.25">
      <c r="D4211" s="14"/>
      <c r="E4211" s="7"/>
      <c r="F4211" s="1"/>
      <c r="H4211" s="14"/>
      <c r="I4211" s="7"/>
    </row>
    <row r="4212" spans="4:9" x14ac:dyDescent="0.25">
      <c r="D4212" s="14"/>
      <c r="E4212" s="7"/>
      <c r="F4212" s="1"/>
      <c r="H4212" s="14"/>
      <c r="I4212" s="7"/>
    </row>
    <row r="4213" spans="4:9" x14ac:dyDescent="0.25">
      <c r="D4213" s="14"/>
      <c r="E4213" s="7"/>
      <c r="F4213" s="1"/>
      <c r="H4213" s="14"/>
      <c r="I4213" s="7"/>
    </row>
    <row r="4214" spans="4:9" x14ac:dyDescent="0.25">
      <c r="D4214" s="14"/>
      <c r="E4214" s="7"/>
      <c r="F4214" s="1"/>
      <c r="H4214" s="14"/>
      <c r="I4214" s="7"/>
    </row>
    <row r="4215" spans="4:9" x14ac:dyDescent="0.25">
      <c r="D4215" s="14"/>
      <c r="E4215" s="7"/>
      <c r="F4215" s="1"/>
      <c r="H4215" s="14"/>
      <c r="I4215" s="7"/>
    </row>
    <row r="4216" spans="4:9" x14ac:dyDescent="0.25">
      <c r="D4216" s="14"/>
      <c r="E4216" s="7"/>
      <c r="F4216" s="1"/>
      <c r="H4216" s="14"/>
      <c r="I4216" s="7"/>
    </row>
    <row r="4217" spans="4:9" x14ac:dyDescent="0.25">
      <c r="D4217" s="14"/>
      <c r="E4217" s="7"/>
      <c r="F4217" s="1"/>
      <c r="H4217" s="14"/>
      <c r="I4217" s="7"/>
    </row>
    <row r="4218" spans="4:9" x14ac:dyDescent="0.25">
      <c r="D4218" s="14"/>
      <c r="E4218" s="7"/>
      <c r="F4218" s="1"/>
      <c r="H4218" s="14"/>
      <c r="I4218" s="7"/>
    </row>
    <row r="4219" spans="4:9" x14ac:dyDescent="0.25">
      <c r="D4219" s="14"/>
      <c r="E4219" s="7"/>
      <c r="F4219" s="1"/>
      <c r="H4219" s="14"/>
      <c r="I4219" s="7"/>
    </row>
    <row r="4220" spans="4:9" x14ac:dyDescent="0.25">
      <c r="D4220" s="14"/>
      <c r="E4220" s="7"/>
      <c r="F4220" s="1"/>
      <c r="H4220" s="14"/>
      <c r="I4220" s="7"/>
    </row>
    <row r="4221" spans="4:9" x14ac:dyDescent="0.25">
      <c r="D4221" s="14"/>
      <c r="E4221" s="7"/>
      <c r="F4221" s="1"/>
      <c r="H4221" s="14"/>
      <c r="I4221" s="7"/>
    </row>
    <row r="4222" spans="4:9" x14ac:dyDescent="0.25">
      <c r="D4222" s="14"/>
      <c r="E4222" s="7"/>
      <c r="F4222" s="1"/>
      <c r="H4222" s="14"/>
      <c r="I4222" s="7"/>
    </row>
    <row r="4223" spans="4:9" x14ac:dyDescent="0.25">
      <c r="D4223" s="14"/>
      <c r="E4223" s="7"/>
      <c r="F4223" s="1"/>
      <c r="H4223" s="14"/>
      <c r="I4223" s="7"/>
    </row>
    <row r="4224" spans="4:9" x14ac:dyDescent="0.25">
      <c r="D4224" s="14"/>
      <c r="E4224" s="7"/>
      <c r="F4224" s="1"/>
      <c r="H4224" s="14"/>
      <c r="I4224" s="7"/>
    </row>
    <row r="4225" spans="4:9" x14ac:dyDescent="0.25">
      <c r="D4225" s="14"/>
      <c r="E4225" s="7"/>
      <c r="F4225" s="1"/>
      <c r="H4225" s="14"/>
      <c r="I4225" s="7"/>
    </row>
    <row r="4226" spans="4:9" x14ac:dyDescent="0.25">
      <c r="D4226" s="14"/>
      <c r="E4226" s="7"/>
      <c r="F4226" s="1"/>
      <c r="H4226" s="14"/>
      <c r="I4226" s="7"/>
    </row>
    <row r="4227" spans="4:9" x14ac:dyDescent="0.25">
      <c r="D4227" s="14"/>
      <c r="E4227" s="7"/>
      <c r="F4227" s="1"/>
      <c r="H4227" s="14"/>
      <c r="I4227" s="7"/>
    </row>
    <row r="4228" spans="4:9" x14ac:dyDescent="0.25">
      <c r="D4228" s="14"/>
      <c r="E4228" s="7"/>
      <c r="F4228" s="1"/>
      <c r="H4228" s="14"/>
      <c r="I4228" s="7"/>
    </row>
    <row r="4229" spans="4:9" x14ac:dyDescent="0.25">
      <c r="D4229" s="14"/>
      <c r="E4229" s="7"/>
      <c r="F4229" s="1"/>
      <c r="H4229" s="14"/>
      <c r="I4229" s="7"/>
    </row>
    <row r="4230" spans="4:9" x14ac:dyDescent="0.25">
      <c r="D4230" s="14"/>
      <c r="E4230" s="7"/>
      <c r="F4230" s="1"/>
      <c r="H4230" s="14"/>
      <c r="I4230" s="7"/>
    </row>
    <row r="4231" spans="4:9" x14ac:dyDescent="0.25">
      <c r="D4231" s="14"/>
      <c r="E4231" s="7"/>
      <c r="F4231" s="1"/>
      <c r="H4231" s="14"/>
      <c r="I4231" s="7"/>
    </row>
    <row r="4232" spans="4:9" x14ac:dyDescent="0.25">
      <c r="D4232" s="14"/>
      <c r="E4232" s="7"/>
      <c r="F4232" s="1"/>
      <c r="H4232" s="14"/>
      <c r="I4232" s="7"/>
    </row>
    <row r="4233" spans="4:9" x14ac:dyDescent="0.25">
      <c r="D4233" s="14"/>
      <c r="E4233" s="7"/>
      <c r="F4233" s="1"/>
      <c r="H4233" s="14"/>
      <c r="I4233" s="7"/>
    </row>
    <row r="4234" spans="4:9" x14ac:dyDescent="0.25">
      <c r="D4234" s="14"/>
      <c r="E4234" s="7"/>
      <c r="F4234" s="1"/>
      <c r="H4234" s="14"/>
      <c r="I4234" s="7"/>
    </row>
    <row r="4235" spans="4:9" x14ac:dyDescent="0.25">
      <c r="D4235" s="14"/>
      <c r="E4235" s="7"/>
      <c r="F4235" s="1"/>
      <c r="H4235" s="14"/>
      <c r="I4235" s="7"/>
    </row>
    <row r="4236" spans="4:9" x14ac:dyDescent="0.25">
      <c r="D4236" s="14"/>
      <c r="E4236" s="7"/>
      <c r="F4236" s="1"/>
      <c r="H4236" s="14"/>
      <c r="I4236" s="7"/>
    </row>
    <row r="4237" spans="4:9" x14ac:dyDescent="0.25">
      <c r="D4237" s="14"/>
      <c r="E4237" s="7"/>
      <c r="F4237" s="1"/>
      <c r="H4237" s="14"/>
      <c r="I4237" s="7"/>
    </row>
    <row r="4238" spans="4:9" x14ac:dyDescent="0.25">
      <c r="D4238" s="14"/>
      <c r="E4238" s="7"/>
      <c r="F4238" s="1"/>
      <c r="H4238" s="14"/>
      <c r="I4238" s="7"/>
    </row>
    <row r="4239" spans="4:9" x14ac:dyDescent="0.25">
      <c r="D4239" s="14"/>
      <c r="E4239" s="7"/>
      <c r="F4239" s="1"/>
      <c r="H4239" s="14"/>
      <c r="I4239" s="7"/>
    </row>
    <row r="4240" spans="4:9" x14ac:dyDescent="0.25">
      <c r="D4240" s="14"/>
      <c r="E4240" s="7"/>
      <c r="F4240" s="1"/>
      <c r="H4240" s="14"/>
      <c r="I4240" s="7"/>
    </row>
    <row r="4241" spans="4:9" x14ac:dyDescent="0.25">
      <c r="D4241" s="14"/>
      <c r="E4241" s="7"/>
      <c r="F4241" s="1"/>
      <c r="H4241" s="14"/>
      <c r="I4241" s="7"/>
    </row>
    <row r="4242" spans="4:9" x14ac:dyDescent="0.25">
      <c r="D4242" s="14"/>
      <c r="E4242" s="7"/>
      <c r="F4242" s="1"/>
      <c r="H4242" s="14"/>
      <c r="I4242" s="7"/>
    </row>
    <row r="4243" spans="4:9" x14ac:dyDescent="0.25">
      <c r="D4243" s="14"/>
      <c r="E4243" s="7"/>
      <c r="F4243" s="1"/>
      <c r="H4243" s="14"/>
      <c r="I4243" s="7"/>
    </row>
    <row r="4244" spans="4:9" x14ac:dyDescent="0.25">
      <c r="D4244" s="14"/>
      <c r="E4244" s="7"/>
      <c r="F4244" s="1"/>
      <c r="H4244" s="14"/>
      <c r="I4244" s="7"/>
    </row>
    <row r="4245" spans="4:9" x14ac:dyDescent="0.25">
      <c r="D4245" s="14"/>
      <c r="E4245" s="7"/>
      <c r="F4245" s="1"/>
      <c r="H4245" s="14"/>
      <c r="I4245" s="7"/>
    </row>
    <row r="4246" spans="4:9" x14ac:dyDescent="0.25">
      <c r="D4246" s="14"/>
      <c r="E4246" s="7"/>
      <c r="F4246" s="1"/>
      <c r="H4246" s="14"/>
      <c r="I4246" s="7"/>
    </row>
    <row r="4247" spans="4:9" x14ac:dyDescent="0.25">
      <c r="D4247" s="14"/>
      <c r="E4247" s="7"/>
      <c r="F4247" s="1"/>
      <c r="H4247" s="14"/>
      <c r="I4247" s="7"/>
    </row>
    <row r="4248" spans="4:9" x14ac:dyDescent="0.25">
      <c r="D4248" s="14"/>
      <c r="E4248" s="7"/>
      <c r="F4248" s="1"/>
      <c r="H4248" s="14"/>
      <c r="I4248" s="7"/>
    </row>
    <row r="4249" spans="4:9" x14ac:dyDescent="0.25">
      <c r="D4249" s="14"/>
      <c r="E4249" s="7"/>
      <c r="F4249" s="1"/>
      <c r="H4249" s="14"/>
      <c r="I4249" s="7"/>
    </row>
    <row r="4250" spans="4:9" x14ac:dyDescent="0.25">
      <c r="D4250" s="14"/>
      <c r="E4250" s="7"/>
      <c r="F4250" s="1"/>
      <c r="H4250" s="14"/>
      <c r="I4250" s="7"/>
    </row>
    <row r="4251" spans="4:9" x14ac:dyDescent="0.25">
      <c r="D4251" s="14"/>
      <c r="E4251" s="7"/>
      <c r="F4251" s="1"/>
      <c r="H4251" s="14"/>
      <c r="I4251" s="7"/>
    </row>
    <row r="4252" spans="4:9" x14ac:dyDescent="0.25">
      <c r="D4252" s="14"/>
      <c r="E4252" s="7"/>
      <c r="F4252" s="1"/>
      <c r="H4252" s="14"/>
      <c r="I4252" s="7"/>
    </row>
    <row r="4253" spans="4:9" x14ac:dyDescent="0.25">
      <c r="D4253" s="14"/>
      <c r="E4253" s="7"/>
      <c r="F4253" s="1"/>
      <c r="H4253" s="14"/>
      <c r="I4253" s="7"/>
    </row>
    <row r="4254" spans="4:9" x14ac:dyDescent="0.25">
      <c r="D4254" s="14"/>
      <c r="E4254" s="7"/>
      <c r="F4254" s="1"/>
      <c r="H4254" s="14"/>
      <c r="I4254" s="7"/>
    </row>
    <row r="4255" spans="4:9" x14ac:dyDescent="0.25">
      <c r="D4255" s="14"/>
      <c r="E4255" s="7"/>
      <c r="F4255" s="1"/>
      <c r="H4255" s="14"/>
      <c r="I4255" s="7"/>
    </row>
    <row r="4256" spans="4:9" x14ac:dyDescent="0.25">
      <c r="D4256" s="14"/>
      <c r="E4256" s="7"/>
      <c r="F4256" s="1"/>
      <c r="H4256" s="14"/>
      <c r="I4256" s="7"/>
    </row>
    <row r="4257" spans="4:9" x14ac:dyDescent="0.25">
      <c r="D4257" s="14"/>
      <c r="E4257" s="7"/>
      <c r="F4257" s="1"/>
      <c r="H4257" s="14"/>
      <c r="I4257" s="7"/>
    </row>
    <row r="4258" spans="4:9" x14ac:dyDescent="0.25">
      <c r="D4258" s="14"/>
      <c r="E4258" s="7"/>
      <c r="F4258" s="1"/>
      <c r="H4258" s="14"/>
      <c r="I4258" s="7"/>
    </row>
    <row r="4259" spans="4:9" x14ac:dyDescent="0.25">
      <c r="D4259" s="14"/>
      <c r="E4259" s="7"/>
      <c r="F4259" s="1"/>
      <c r="H4259" s="14"/>
      <c r="I4259" s="7"/>
    </row>
    <row r="4260" spans="4:9" x14ac:dyDescent="0.25">
      <c r="D4260" s="14"/>
      <c r="E4260" s="7"/>
      <c r="F4260" s="1"/>
      <c r="H4260" s="14"/>
      <c r="I4260" s="7"/>
    </row>
    <row r="4261" spans="4:9" x14ac:dyDescent="0.25">
      <c r="D4261" s="14"/>
      <c r="E4261" s="7"/>
      <c r="F4261" s="1"/>
      <c r="H4261" s="14"/>
      <c r="I4261" s="7"/>
    </row>
    <row r="4262" spans="4:9" x14ac:dyDescent="0.25">
      <c r="D4262" s="14"/>
      <c r="E4262" s="7"/>
      <c r="F4262" s="1"/>
      <c r="H4262" s="14"/>
      <c r="I4262" s="7"/>
    </row>
    <row r="4263" spans="4:9" x14ac:dyDescent="0.25">
      <c r="D4263" s="14"/>
      <c r="E4263" s="7"/>
      <c r="F4263" s="1"/>
      <c r="H4263" s="14"/>
      <c r="I4263" s="7"/>
    </row>
    <row r="4264" spans="4:9" x14ac:dyDescent="0.25">
      <c r="D4264" s="14"/>
      <c r="E4264" s="7"/>
      <c r="F4264" s="1"/>
      <c r="H4264" s="14"/>
      <c r="I4264" s="7"/>
    </row>
    <row r="4265" spans="4:9" x14ac:dyDescent="0.25">
      <c r="D4265" s="14"/>
      <c r="E4265" s="7"/>
      <c r="F4265" s="1"/>
      <c r="H4265" s="14"/>
      <c r="I4265" s="7"/>
    </row>
    <row r="4266" spans="4:9" x14ac:dyDescent="0.25">
      <c r="D4266" s="14"/>
      <c r="E4266" s="7"/>
      <c r="F4266" s="1"/>
      <c r="H4266" s="14"/>
      <c r="I4266" s="7"/>
    </row>
    <row r="4267" spans="4:9" x14ac:dyDescent="0.25">
      <c r="D4267" s="14"/>
      <c r="E4267" s="7"/>
      <c r="F4267" s="1"/>
      <c r="H4267" s="14"/>
      <c r="I4267" s="7"/>
    </row>
    <row r="4268" spans="4:9" x14ac:dyDescent="0.25">
      <c r="D4268" s="14"/>
      <c r="E4268" s="7"/>
      <c r="F4268" s="1"/>
      <c r="H4268" s="14"/>
      <c r="I4268" s="7"/>
    </row>
    <row r="4269" spans="4:9" x14ac:dyDescent="0.25">
      <c r="D4269" s="14"/>
      <c r="E4269" s="7"/>
      <c r="F4269" s="1"/>
      <c r="H4269" s="14"/>
      <c r="I4269" s="7"/>
    </row>
    <row r="4270" spans="4:9" x14ac:dyDescent="0.25">
      <c r="D4270" s="14"/>
      <c r="E4270" s="7"/>
      <c r="F4270" s="1"/>
      <c r="H4270" s="14"/>
      <c r="I4270" s="7"/>
    </row>
    <row r="4271" spans="4:9" x14ac:dyDescent="0.25">
      <c r="D4271" s="14"/>
      <c r="E4271" s="7"/>
      <c r="F4271" s="1"/>
      <c r="H4271" s="14"/>
      <c r="I4271" s="7"/>
    </row>
    <row r="4272" spans="4:9" x14ac:dyDescent="0.25">
      <c r="D4272" s="14"/>
      <c r="E4272" s="7"/>
      <c r="F4272" s="1"/>
      <c r="H4272" s="14"/>
      <c r="I4272" s="7"/>
    </row>
    <row r="4273" spans="4:9" x14ac:dyDescent="0.25">
      <c r="D4273" s="14"/>
      <c r="E4273" s="7"/>
      <c r="F4273" s="1"/>
      <c r="H4273" s="14"/>
      <c r="I4273" s="7"/>
    </row>
    <row r="4274" spans="4:9" x14ac:dyDescent="0.25">
      <c r="D4274" s="14"/>
      <c r="E4274" s="7"/>
      <c r="F4274" s="1"/>
      <c r="H4274" s="14"/>
      <c r="I4274" s="7"/>
    </row>
    <row r="4275" spans="4:9" x14ac:dyDescent="0.25">
      <c r="D4275" s="14"/>
      <c r="E4275" s="7"/>
      <c r="F4275" s="1"/>
      <c r="H4275" s="14"/>
      <c r="I4275" s="7"/>
    </row>
    <row r="4276" spans="4:9" x14ac:dyDescent="0.25">
      <c r="D4276" s="14"/>
      <c r="E4276" s="7"/>
      <c r="F4276" s="1"/>
      <c r="H4276" s="14"/>
      <c r="I4276" s="7"/>
    </row>
    <row r="4277" spans="4:9" x14ac:dyDescent="0.25">
      <c r="D4277" s="14"/>
      <c r="E4277" s="7"/>
      <c r="F4277" s="1"/>
      <c r="H4277" s="14"/>
      <c r="I4277" s="7"/>
    </row>
    <row r="4278" spans="4:9" x14ac:dyDescent="0.25">
      <c r="D4278" s="14"/>
      <c r="E4278" s="7"/>
      <c r="F4278" s="1"/>
      <c r="H4278" s="14"/>
      <c r="I4278" s="7"/>
    </row>
    <row r="4279" spans="4:9" x14ac:dyDescent="0.25">
      <c r="D4279" s="14"/>
      <c r="E4279" s="7"/>
      <c r="F4279" s="1"/>
      <c r="H4279" s="14"/>
      <c r="I4279" s="7"/>
    </row>
    <row r="4280" spans="4:9" x14ac:dyDescent="0.25">
      <c r="D4280" s="14"/>
      <c r="E4280" s="7"/>
      <c r="F4280" s="1"/>
      <c r="H4280" s="14"/>
      <c r="I4280" s="7"/>
    </row>
    <row r="4281" spans="4:9" x14ac:dyDescent="0.25">
      <c r="D4281" s="14"/>
      <c r="E4281" s="7"/>
      <c r="F4281" s="1"/>
      <c r="H4281" s="14"/>
      <c r="I4281" s="7"/>
    </row>
    <row r="4282" spans="4:9" x14ac:dyDescent="0.25">
      <c r="D4282" s="14"/>
      <c r="E4282" s="7"/>
      <c r="F4282" s="1"/>
      <c r="H4282" s="14"/>
      <c r="I4282" s="7"/>
    </row>
    <row r="4283" spans="4:9" x14ac:dyDescent="0.25">
      <c r="D4283" s="14"/>
      <c r="E4283" s="7"/>
      <c r="F4283" s="1"/>
      <c r="H4283" s="14"/>
      <c r="I4283" s="7"/>
    </row>
    <row r="4284" spans="4:9" x14ac:dyDescent="0.25">
      <c r="D4284" s="14"/>
      <c r="E4284" s="7"/>
      <c r="F4284" s="1"/>
      <c r="H4284" s="14"/>
      <c r="I4284" s="7"/>
    </row>
    <row r="4285" spans="4:9" x14ac:dyDescent="0.25">
      <c r="D4285" s="14"/>
      <c r="E4285" s="7"/>
      <c r="F4285" s="1"/>
      <c r="H4285" s="14"/>
      <c r="I4285" s="7"/>
    </row>
    <row r="4286" spans="4:9" x14ac:dyDescent="0.25">
      <c r="D4286" s="14"/>
      <c r="E4286" s="7"/>
      <c r="F4286" s="1"/>
      <c r="H4286" s="14"/>
      <c r="I4286" s="7"/>
    </row>
    <row r="4287" spans="4:9" x14ac:dyDescent="0.25">
      <c r="D4287" s="14"/>
      <c r="E4287" s="7"/>
      <c r="F4287" s="1"/>
      <c r="H4287" s="14"/>
      <c r="I4287" s="7"/>
    </row>
    <row r="4288" spans="4:9" x14ac:dyDescent="0.25">
      <c r="D4288" s="14"/>
      <c r="E4288" s="7"/>
      <c r="F4288" s="1"/>
      <c r="H4288" s="14"/>
      <c r="I4288" s="7"/>
    </row>
    <row r="4289" spans="4:9" x14ac:dyDescent="0.25">
      <c r="D4289" s="14"/>
      <c r="E4289" s="7"/>
      <c r="F4289" s="1"/>
      <c r="H4289" s="14"/>
      <c r="I4289" s="7"/>
    </row>
    <row r="4290" spans="4:9" x14ac:dyDescent="0.25">
      <c r="D4290" s="14"/>
      <c r="E4290" s="7"/>
      <c r="F4290" s="1"/>
      <c r="H4290" s="14"/>
      <c r="I4290" s="7"/>
    </row>
    <row r="4291" spans="4:9" x14ac:dyDescent="0.25">
      <c r="D4291" s="14"/>
      <c r="E4291" s="7"/>
      <c r="F4291" s="1"/>
      <c r="H4291" s="14"/>
      <c r="I4291" s="7"/>
    </row>
    <row r="4292" spans="4:9" x14ac:dyDescent="0.25">
      <c r="D4292" s="14"/>
      <c r="E4292" s="7"/>
      <c r="F4292" s="1"/>
      <c r="H4292" s="14"/>
      <c r="I4292" s="7"/>
    </row>
    <row r="4293" spans="4:9" x14ac:dyDescent="0.25">
      <c r="D4293" s="14"/>
      <c r="E4293" s="7"/>
      <c r="F4293" s="1"/>
      <c r="H4293" s="14"/>
      <c r="I4293" s="7"/>
    </row>
    <row r="4294" spans="4:9" x14ac:dyDescent="0.25">
      <c r="D4294" s="14"/>
      <c r="E4294" s="7"/>
      <c r="F4294" s="1"/>
      <c r="H4294" s="14"/>
      <c r="I4294" s="7"/>
    </row>
    <row r="4295" spans="4:9" x14ac:dyDescent="0.25">
      <c r="D4295" s="14"/>
      <c r="E4295" s="7"/>
      <c r="F4295" s="1"/>
      <c r="H4295" s="14"/>
      <c r="I4295" s="7"/>
    </row>
    <row r="4296" spans="4:9" x14ac:dyDescent="0.25">
      <c r="D4296" s="14"/>
      <c r="E4296" s="7"/>
      <c r="F4296" s="1"/>
      <c r="H4296" s="14"/>
      <c r="I4296" s="7"/>
    </row>
    <row r="4297" spans="4:9" x14ac:dyDescent="0.25">
      <c r="D4297" s="14"/>
      <c r="E4297" s="7"/>
      <c r="F4297" s="1"/>
      <c r="H4297" s="14"/>
      <c r="I4297" s="7"/>
    </row>
    <row r="4298" spans="4:9" x14ac:dyDescent="0.25">
      <c r="D4298" s="14"/>
      <c r="E4298" s="7"/>
      <c r="F4298" s="1"/>
      <c r="H4298" s="14"/>
      <c r="I4298" s="7"/>
    </row>
    <row r="4299" spans="4:9" x14ac:dyDescent="0.25">
      <c r="D4299" s="14"/>
      <c r="E4299" s="7"/>
      <c r="F4299" s="1"/>
      <c r="H4299" s="14"/>
      <c r="I4299" s="7"/>
    </row>
    <row r="4300" spans="4:9" x14ac:dyDescent="0.25">
      <c r="D4300" s="14"/>
      <c r="E4300" s="7"/>
      <c r="F4300" s="1"/>
      <c r="H4300" s="14"/>
      <c r="I4300" s="7"/>
    </row>
    <row r="4301" spans="4:9" x14ac:dyDescent="0.25">
      <c r="D4301" s="14"/>
      <c r="E4301" s="7"/>
      <c r="F4301" s="1"/>
      <c r="H4301" s="14"/>
      <c r="I4301" s="7"/>
    </row>
    <row r="4302" spans="4:9" x14ac:dyDescent="0.25">
      <c r="D4302" s="14"/>
      <c r="E4302" s="7"/>
      <c r="F4302" s="1"/>
      <c r="H4302" s="14"/>
      <c r="I4302" s="7"/>
    </row>
    <row r="4303" spans="4:9" x14ac:dyDescent="0.25">
      <c r="D4303" s="14"/>
      <c r="E4303" s="7"/>
      <c r="F4303" s="1"/>
      <c r="H4303" s="14"/>
      <c r="I4303" s="7"/>
    </row>
    <row r="4304" spans="4:9" x14ac:dyDescent="0.25">
      <c r="D4304" s="14"/>
      <c r="E4304" s="7"/>
      <c r="F4304" s="1"/>
      <c r="H4304" s="14"/>
      <c r="I4304" s="7"/>
    </row>
    <row r="4305" spans="4:9" x14ac:dyDescent="0.25">
      <c r="D4305" s="14"/>
      <c r="E4305" s="7"/>
      <c r="F4305" s="1"/>
      <c r="H4305" s="14"/>
      <c r="I4305" s="7"/>
    </row>
    <row r="4306" spans="4:9" x14ac:dyDescent="0.25">
      <c r="D4306" s="14"/>
      <c r="E4306" s="7"/>
      <c r="F4306" s="1"/>
      <c r="H4306" s="14"/>
      <c r="I4306" s="7"/>
    </row>
    <row r="4307" spans="4:9" x14ac:dyDescent="0.25">
      <c r="D4307" s="14"/>
      <c r="E4307" s="7"/>
      <c r="F4307" s="1"/>
      <c r="H4307" s="14"/>
      <c r="I4307" s="7"/>
    </row>
    <row r="4308" spans="4:9" x14ac:dyDescent="0.25">
      <c r="D4308" s="14"/>
      <c r="E4308" s="7"/>
      <c r="F4308" s="1"/>
      <c r="H4308" s="14"/>
      <c r="I4308" s="7"/>
    </row>
    <row r="4309" spans="4:9" x14ac:dyDescent="0.25">
      <c r="D4309" s="14"/>
      <c r="E4309" s="7"/>
      <c r="F4309" s="1"/>
      <c r="H4309" s="14"/>
      <c r="I4309" s="7"/>
    </row>
    <row r="4310" spans="4:9" x14ac:dyDescent="0.25">
      <c r="D4310" s="14"/>
      <c r="E4310" s="7"/>
      <c r="F4310" s="1"/>
      <c r="H4310" s="14"/>
      <c r="I4310" s="7"/>
    </row>
    <row r="4311" spans="4:9" x14ac:dyDescent="0.25">
      <c r="D4311" s="14"/>
      <c r="E4311" s="7"/>
      <c r="F4311" s="1"/>
      <c r="H4311" s="14"/>
      <c r="I4311" s="7"/>
    </row>
    <row r="4312" spans="4:9" x14ac:dyDescent="0.25">
      <c r="D4312" s="14"/>
      <c r="E4312" s="7"/>
      <c r="F4312" s="1"/>
      <c r="H4312" s="14"/>
      <c r="I4312" s="7"/>
    </row>
    <row r="4313" spans="4:9" x14ac:dyDescent="0.25">
      <c r="D4313" s="14"/>
      <c r="E4313" s="7"/>
      <c r="F4313" s="1"/>
      <c r="H4313" s="14"/>
      <c r="I4313" s="7"/>
    </row>
    <row r="4314" spans="4:9" x14ac:dyDescent="0.25">
      <c r="D4314" s="14"/>
      <c r="E4314" s="7"/>
      <c r="F4314" s="1"/>
      <c r="H4314" s="14"/>
      <c r="I4314" s="7"/>
    </row>
    <row r="4315" spans="4:9" x14ac:dyDescent="0.25">
      <c r="D4315" s="14"/>
      <c r="E4315" s="7"/>
      <c r="F4315" s="1"/>
      <c r="H4315" s="14"/>
      <c r="I4315" s="7"/>
    </row>
    <row r="4316" spans="4:9" x14ac:dyDescent="0.25">
      <c r="D4316" s="14"/>
      <c r="E4316" s="7"/>
      <c r="F4316" s="1"/>
      <c r="H4316" s="14"/>
      <c r="I4316" s="7"/>
    </row>
    <row r="4317" spans="4:9" x14ac:dyDescent="0.25">
      <c r="D4317" s="14"/>
      <c r="E4317" s="7"/>
      <c r="F4317" s="1"/>
      <c r="H4317" s="14"/>
      <c r="I4317" s="7"/>
    </row>
    <row r="4318" spans="4:9" x14ac:dyDescent="0.25">
      <c r="D4318" s="14"/>
      <c r="E4318" s="7"/>
      <c r="F4318" s="1"/>
      <c r="H4318" s="14"/>
      <c r="I4318" s="7"/>
    </row>
    <row r="4319" spans="4:9" x14ac:dyDescent="0.25">
      <c r="D4319" s="14"/>
      <c r="E4319" s="7"/>
      <c r="F4319" s="1"/>
      <c r="H4319" s="14"/>
      <c r="I4319" s="7"/>
    </row>
    <row r="4320" spans="4:9" x14ac:dyDescent="0.25">
      <c r="D4320" s="14"/>
      <c r="E4320" s="7"/>
      <c r="F4320" s="1"/>
      <c r="H4320" s="14"/>
      <c r="I4320" s="7"/>
    </row>
    <row r="4321" spans="4:9" x14ac:dyDescent="0.25">
      <c r="D4321" s="14"/>
      <c r="E4321" s="7"/>
      <c r="F4321" s="1"/>
      <c r="H4321" s="14"/>
      <c r="I4321" s="7"/>
    </row>
    <row r="4322" spans="4:9" x14ac:dyDescent="0.25">
      <c r="D4322" s="14"/>
      <c r="E4322" s="7"/>
      <c r="F4322" s="1"/>
      <c r="H4322" s="14"/>
      <c r="I4322" s="7"/>
    </row>
    <row r="4323" spans="4:9" x14ac:dyDescent="0.25">
      <c r="D4323" s="14"/>
      <c r="E4323" s="7"/>
      <c r="F4323" s="1"/>
      <c r="H4323" s="14"/>
      <c r="I4323" s="7"/>
    </row>
    <row r="4324" spans="4:9" x14ac:dyDescent="0.25">
      <c r="D4324" s="14"/>
      <c r="E4324" s="7"/>
      <c r="F4324" s="1"/>
      <c r="H4324" s="14"/>
      <c r="I4324" s="7"/>
    </row>
    <row r="4325" spans="4:9" x14ac:dyDescent="0.25">
      <c r="D4325" s="14"/>
      <c r="E4325" s="7"/>
      <c r="F4325" s="1"/>
      <c r="H4325" s="14"/>
      <c r="I4325" s="7"/>
    </row>
    <row r="4326" spans="4:9" x14ac:dyDescent="0.25">
      <c r="D4326" s="14"/>
      <c r="E4326" s="7"/>
      <c r="F4326" s="1"/>
      <c r="H4326" s="14"/>
      <c r="I4326" s="7"/>
    </row>
    <row r="4327" spans="4:9" x14ac:dyDescent="0.25">
      <c r="D4327" s="14"/>
      <c r="E4327" s="7"/>
      <c r="F4327" s="1"/>
      <c r="H4327" s="14"/>
      <c r="I4327" s="7"/>
    </row>
    <row r="4328" spans="4:9" x14ac:dyDescent="0.25">
      <c r="D4328" s="14"/>
      <c r="E4328" s="7"/>
      <c r="F4328" s="1"/>
      <c r="H4328" s="14"/>
      <c r="I4328" s="7"/>
    </row>
    <row r="4329" spans="4:9" x14ac:dyDescent="0.25">
      <c r="D4329" s="14"/>
      <c r="E4329" s="7"/>
      <c r="F4329" s="1"/>
      <c r="H4329" s="14"/>
      <c r="I4329" s="7"/>
    </row>
    <row r="4330" spans="4:9" x14ac:dyDescent="0.25">
      <c r="D4330" s="14"/>
      <c r="E4330" s="7"/>
      <c r="F4330" s="1"/>
      <c r="H4330" s="14"/>
      <c r="I4330" s="7"/>
    </row>
    <row r="4331" spans="4:9" x14ac:dyDescent="0.25">
      <c r="D4331" s="14"/>
      <c r="E4331" s="7"/>
      <c r="F4331" s="1"/>
      <c r="H4331" s="14"/>
      <c r="I4331" s="7"/>
    </row>
    <row r="4332" spans="4:9" x14ac:dyDescent="0.25">
      <c r="D4332" s="14"/>
      <c r="E4332" s="7"/>
      <c r="F4332" s="1"/>
      <c r="H4332" s="14"/>
      <c r="I4332" s="7"/>
    </row>
    <row r="4333" spans="4:9" x14ac:dyDescent="0.25">
      <c r="D4333" s="14"/>
      <c r="E4333" s="7"/>
      <c r="F4333" s="1"/>
      <c r="H4333" s="14"/>
      <c r="I4333" s="7"/>
    </row>
    <row r="4334" spans="4:9" x14ac:dyDescent="0.25">
      <c r="D4334" s="14"/>
      <c r="E4334" s="7"/>
      <c r="F4334" s="1"/>
      <c r="H4334" s="14"/>
      <c r="I4334" s="7"/>
    </row>
    <row r="4335" spans="4:9" x14ac:dyDescent="0.25">
      <c r="D4335" s="14"/>
      <c r="E4335" s="7"/>
      <c r="F4335" s="1"/>
      <c r="H4335" s="14"/>
      <c r="I4335" s="7"/>
    </row>
    <row r="4336" spans="4:9" x14ac:dyDescent="0.25">
      <c r="D4336" s="14"/>
      <c r="E4336" s="7"/>
      <c r="F4336" s="1"/>
      <c r="H4336" s="14"/>
      <c r="I4336" s="7"/>
    </row>
    <row r="4337" spans="4:9" x14ac:dyDescent="0.25">
      <c r="D4337" s="14"/>
      <c r="E4337" s="7"/>
      <c r="F4337" s="1"/>
      <c r="H4337" s="14"/>
      <c r="I4337" s="7"/>
    </row>
    <row r="4338" spans="4:9" x14ac:dyDescent="0.25">
      <c r="D4338" s="14"/>
      <c r="E4338" s="7"/>
      <c r="F4338" s="1"/>
      <c r="H4338" s="14"/>
      <c r="I4338" s="7"/>
    </row>
    <row r="4339" spans="4:9" x14ac:dyDescent="0.25">
      <c r="D4339" s="14"/>
      <c r="E4339" s="7"/>
      <c r="F4339" s="1"/>
      <c r="H4339" s="14"/>
      <c r="I4339" s="7"/>
    </row>
    <row r="4340" spans="4:9" x14ac:dyDescent="0.25">
      <c r="D4340" s="14"/>
      <c r="E4340" s="7"/>
      <c r="F4340" s="1"/>
      <c r="H4340" s="14"/>
      <c r="I4340" s="7"/>
    </row>
    <row r="4341" spans="4:9" x14ac:dyDescent="0.25">
      <c r="D4341" s="14"/>
      <c r="E4341" s="7"/>
      <c r="F4341" s="1"/>
      <c r="H4341" s="14"/>
      <c r="I4341" s="7"/>
    </row>
    <row r="4342" spans="4:9" x14ac:dyDescent="0.25">
      <c r="D4342" s="14"/>
      <c r="E4342" s="7"/>
      <c r="F4342" s="1"/>
      <c r="H4342" s="14"/>
      <c r="I4342" s="7"/>
    </row>
    <row r="4343" spans="4:9" x14ac:dyDescent="0.25">
      <c r="D4343" s="14"/>
      <c r="E4343" s="7"/>
      <c r="F4343" s="1"/>
      <c r="H4343" s="14"/>
      <c r="I4343" s="7"/>
    </row>
    <row r="4344" spans="4:9" x14ac:dyDescent="0.25">
      <c r="D4344" s="14"/>
      <c r="E4344" s="7"/>
      <c r="F4344" s="1"/>
      <c r="H4344" s="14"/>
      <c r="I4344" s="7"/>
    </row>
    <row r="4345" spans="4:9" x14ac:dyDescent="0.25">
      <c r="D4345" s="14"/>
      <c r="E4345" s="7"/>
      <c r="F4345" s="1"/>
      <c r="H4345" s="14"/>
      <c r="I4345" s="7"/>
    </row>
    <row r="4346" spans="4:9" x14ac:dyDescent="0.25">
      <c r="D4346" s="14"/>
      <c r="E4346" s="7"/>
      <c r="F4346" s="1"/>
      <c r="H4346" s="14"/>
      <c r="I4346" s="7"/>
    </row>
    <row r="4347" spans="4:9" x14ac:dyDescent="0.25">
      <c r="D4347" s="14"/>
      <c r="E4347" s="7"/>
      <c r="F4347" s="1"/>
      <c r="H4347" s="14"/>
      <c r="I4347" s="7"/>
    </row>
    <row r="4348" spans="4:9" x14ac:dyDescent="0.25">
      <c r="D4348" s="14"/>
      <c r="E4348" s="7"/>
      <c r="F4348" s="1"/>
      <c r="H4348" s="14"/>
      <c r="I4348" s="7"/>
    </row>
    <row r="4349" spans="4:9" x14ac:dyDescent="0.25">
      <c r="D4349" s="14"/>
      <c r="E4349" s="7"/>
      <c r="F4349" s="1"/>
      <c r="H4349" s="14"/>
      <c r="I4349" s="7"/>
    </row>
    <row r="4350" spans="4:9" x14ac:dyDescent="0.25">
      <c r="D4350" s="14"/>
      <c r="E4350" s="7"/>
      <c r="F4350" s="1"/>
      <c r="H4350" s="14"/>
      <c r="I4350" s="7"/>
    </row>
    <row r="4351" spans="4:9" x14ac:dyDescent="0.25">
      <c r="D4351" s="14"/>
      <c r="E4351" s="7"/>
      <c r="F4351" s="1"/>
      <c r="H4351" s="14"/>
      <c r="I4351" s="7"/>
    </row>
    <row r="4352" spans="4:9" x14ac:dyDescent="0.25">
      <c r="D4352" s="14"/>
      <c r="E4352" s="7"/>
      <c r="F4352" s="1"/>
      <c r="H4352" s="14"/>
      <c r="I4352" s="7"/>
    </row>
    <row r="4353" spans="4:9" x14ac:dyDescent="0.25">
      <c r="D4353" s="14"/>
      <c r="E4353" s="7"/>
      <c r="F4353" s="1"/>
      <c r="H4353" s="14"/>
      <c r="I4353" s="7"/>
    </row>
    <row r="4354" spans="4:9" x14ac:dyDescent="0.25">
      <c r="D4354" s="14"/>
      <c r="E4354" s="7"/>
      <c r="F4354" s="1"/>
      <c r="H4354" s="14"/>
      <c r="I4354" s="7"/>
    </row>
    <row r="4355" spans="4:9" x14ac:dyDescent="0.25">
      <c r="D4355" s="14"/>
      <c r="E4355" s="7"/>
      <c r="F4355" s="1"/>
      <c r="H4355" s="14"/>
      <c r="I4355" s="7"/>
    </row>
    <row r="4356" spans="4:9" x14ac:dyDescent="0.25">
      <c r="D4356" s="14"/>
      <c r="E4356" s="7"/>
      <c r="F4356" s="1"/>
      <c r="H4356" s="14"/>
      <c r="I4356" s="7"/>
    </row>
    <row r="4357" spans="4:9" x14ac:dyDescent="0.25">
      <c r="D4357" s="14"/>
      <c r="E4357" s="7"/>
      <c r="F4357" s="1"/>
      <c r="H4357" s="14"/>
      <c r="I4357" s="7"/>
    </row>
    <row r="4358" spans="4:9" x14ac:dyDescent="0.25">
      <c r="D4358" s="14"/>
      <c r="E4358" s="7"/>
      <c r="F4358" s="1"/>
      <c r="H4358" s="14"/>
      <c r="I4358" s="7"/>
    </row>
    <row r="4359" spans="4:9" x14ac:dyDescent="0.25">
      <c r="D4359" s="14"/>
      <c r="E4359" s="7"/>
      <c r="F4359" s="1"/>
      <c r="H4359" s="14"/>
      <c r="I4359" s="7"/>
    </row>
    <row r="4360" spans="4:9" x14ac:dyDescent="0.25">
      <c r="D4360" s="14"/>
      <c r="E4360" s="7"/>
      <c r="F4360" s="1"/>
      <c r="H4360" s="14"/>
      <c r="I4360" s="7"/>
    </row>
    <row r="4361" spans="4:9" x14ac:dyDescent="0.25">
      <c r="D4361" s="14"/>
      <c r="E4361" s="7"/>
      <c r="F4361" s="1"/>
      <c r="H4361" s="14"/>
      <c r="I4361" s="7"/>
    </row>
    <row r="4362" spans="4:9" x14ac:dyDescent="0.25">
      <c r="D4362" s="14"/>
      <c r="E4362" s="7"/>
      <c r="F4362" s="1"/>
      <c r="H4362" s="14"/>
      <c r="I4362" s="7"/>
    </row>
    <row r="4363" spans="4:9" x14ac:dyDescent="0.25">
      <c r="D4363" s="14"/>
      <c r="E4363" s="7"/>
      <c r="F4363" s="1"/>
      <c r="H4363" s="14"/>
      <c r="I4363" s="7"/>
    </row>
    <row r="4364" spans="4:9" x14ac:dyDescent="0.25">
      <c r="D4364" s="14"/>
      <c r="E4364" s="7"/>
      <c r="F4364" s="1"/>
      <c r="H4364" s="14"/>
      <c r="I4364" s="7"/>
    </row>
    <row r="4365" spans="4:9" x14ac:dyDescent="0.25">
      <c r="D4365" s="14"/>
      <c r="E4365" s="7"/>
      <c r="F4365" s="1"/>
      <c r="H4365" s="14"/>
      <c r="I4365" s="7"/>
    </row>
    <row r="4366" spans="4:9" x14ac:dyDescent="0.25">
      <c r="D4366" s="14"/>
      <c r="E4366" s="7"/>
      <c r="F4366" s="1"/>
      <c r="H4366" s="14"/>
      <c r="I4366" s="7"/>
    </row>
    <row r="4367" spans="4:9" x14ac:dyDescent="0.25">
      <c r="D4367" s="14"/>
      <c r="E4367" s="7"/>
      <c r="F4367" s="1"/>
      <c r="H4367" s="14"/>
      <c r="I4367" s="7"/>
    </row>
    <row r="4368" spans="4:9" x14ac:dyDescent="0.25">
      <c r="D4368" s="14"/>
      <c r="E4368" s="7"/>
      <c r="F4368" s="1"/>
      <c r="H4368" s="14"/>
      <c r="I4368" s="7"/>
    </row>
    <row r="4369" spans="4:9" x14ac:dyDescent="0.25">
      <c r="D4369" s="14"/>
      <c r="E4369" s="7"/>
      <c r="F4369" s="1"/>
      <c r="H4369" s="14"/>
      <c r="I4369" s="7"/>
    </row>
    <row r="4370" spans="4:9" x14ac:dyDescent="0.25">
      <c r="D4370" s="14"/>
      <c r="E4370" s="7"/>
      <c r="F4370" s="1"/>
      <c r="H4370" s="14"/>
      <c r="I4370" s="7"/>
    </row>
    <row r="4371" spans="4:9" x14ac:dyDescent="0.25">
      <c r="D4371" s="14"/>
      <c r="E4371" s="7"/>
      <c r="F4371" s="1"/>
      <c r="H4371" s="14"/>
      <c r="I4371" s="7"/>
    </row>
    <row r="4372" spans="4:9" x14ac:dyDescent="0.25">
      <c r="D4372" s="14"/>
      <c r="E4372" s="7"/>
      <c r="F4372" s="1"/>
      <c r="H4372" s="14"/>
      <c r="I4372" s="7"/>
    </row>
    <row r="4373" spans="4:9" x14ac:dyDescent="0.25">
      <c r="D4373" s="14"/>
      <c r="E4373" s="7"/>
      <c r="F4373" s="1"/>
      <c r="H4373" s="14"/>
      <c r="I4373" s="7"/>
    </row>
    <row r="4374" spans="4:9" x14ac:dyDescent="0.25">
      <c r="D4374" s="14"/>
      <c r="E4374" s="7"/>
      <c r="F4374" s="1"/>
      <c r="H4374" s="14"/>
      <c r="I4374" s="7"/>
    </row>
    <row r="4375" spans="4:9" x14ac:dyDescent="0.25">
      <c r="D4375" s="14"/>
      <c r="E4375" s="7"/>
      <c r="F4375" s="1"/>
      <c r="H4375" s="14"/>
      <c r="I4375" s="7"/>
    </row>
    <row r="4376" spans="4:9" x14ac:dyDescent="0.25">
      <c r="D4376" s="14"/>
      <c r="E4376" s="7"/>
      <c r="F4376" s="1"/>
      <c r="H4376" s="14"/>
      <c r="I4376" s="7"/>
    </row>
    <row r="4377" spans="4:9" x14ac:dyDescent="0.25">
      <c r="D4377" s="14"/>
      <c r="E4377" s="7"/>
      <c r="F4377" s="1"/>
      <c r="H4377" s="14"/>
      <c r="I4377" s="7"/>
    </row>
    <row r="4378" spans="4:9" x14ac:dyDescent="0.25">
      <c r="D4378" s="14"/>
      <c r="E4378" s="7"/>
      <c r="F4378" s="1"/>
      <c r="H4378" s="14"/>
      <c r="I4378" s="7"/>
    </row>
    <row r="4379" spans="4:9" x14ac:dyDescent="0.25">
      <c r="D4379" s="14"/>
      <c r="E4379" s="7"/>
      <c r="F4379" s="1"/>
      <c r="H4379" s="14"/>
      <c r="I4379" s="7"/>
    </row>
    <row r="4380" spans="4:9" x14ac:dyDescent="0.25">
      <c r="D4380" s="14"/>
      <c r="E4380" s="7"/>
      <c r="F4380" s="1"/>
      <c r="H4380" s="14"/>
      <c r="I4380" s="7"/>
    </row>
    <row r="4381" spans="4:9" x14ac:dyDescent="0.25">
      <c r="D4381" s="14"/>
      <c r="E4381" s="7"/>
      <c r="F4381" s="1"/>
      <c r="H4381" s="14"/>
      <c r="I4381" s="7"/>
    </row>
    <row r="4382" spans="4:9" x14ac:dyDescent="0.25">
      <c r="D4382" s="14"/>
      <c r="E4382" s="7"/>
      <c r="F4382" s="1"/>
      <c r="H4382" s="14"/>
      <c r="I4382" s="7"/>
    </row>
    <row r="4383" spans="4:9" x14ac:dyDescent="0.25">
      <c r="D4383" s="14"/>
      <c r="E4383" s="7"/>
      <c r="F4383" s="1"/>
      <c r="H4383" s="14"/>
      <c r="I4383" s="7"/>
    </row>
    <row r="4384" spans="4:9" x14ac:dyDescent="0.25">
      <c r="D4384" s="14"/>
      <c r="E4384" s="7"/>
      <c r="F4384" s="1"/>
      <c r="H4384" s="14"/>
      <c r="I4384" s="7"/>
    </row>
    <row r="4385" spans="4:9" x14ac:dyDescent="0.25">
      <c r="D4385" s="14"/>
      <c r="E4385" s="7"/>
      <c r="F4385" s="1"/>
      <c r="H4385" s="14"/>
      <c r="I4385" s="7"/>
    </row>
    <row r="4386" spans="4:9" x14ac:dyDescent="0.25">
      <c r="D4386" s="14"/>
      <c r="E4386" s="7"/>
      <c r="F4386" s="1"/>
      <c r="H4386" s="14"/>
      <c r="I4386" s="7"/>
    </row>
    <row r="4387" spans="4:9" x14ac:dyDescent="0.25">
      <c r="D4387" s="14"/>
      <c r="E4387" s="7"/>
      <c r="F4387" s="1"/>
      <c r="H4387" s="14"/>
      <c r="I4387" s="7"/>
    </row>
    <row r="4388" spans="4:9" x14ac:dyDescent="0.25">
      <c r="D4388" s="14"/>
      <c r="E4388" s="7"/>
      <c r="F4388" s="1"/>
      <c r="H4388" s="14"/>
      <c r="I4388" s="7"/>
    </row>
    <row r="4389" spans="4:9" x14ac:dyDescent="0.25">
      <c r="D4389" s="14"/>
      <c r="E4389" s="7"/>
      <c r="F4389" s="1"/>
      <c r="H4389" s="14"/>
      <c r="I4389" s="7"/>
    </row>
    <row r="4390" spans="4:9" x14ac:dyDescent="0.25">
      <c r="D4390" s="14"/>
      <c r="E4390" s="7"/>
      <c r="F4390" s="1"/>
      <c r="H4390" s="14"/>
      <c r="I4390" s="7"/>
    </row>
    <row r="4391" spans="4:9" x14ac:dyDescent="0.25">
      <c r="D4391" s="14"/>
      <c r="E4391" s="7"/>
      <c r="F4391" s="1"/>
      <c r="H4391" s="14"/>
      <c r="I4391" s="7"/>
    </row>
    <row r="4392" spans="4:9" x14ac:dyDescent="0.25">
      <c r="D4392" s="14"/>
      <c r="E4392" s="7"/>
      <c r="F4392" s="1"/>
      <c r="H4392" s="14"/>
      <c r="I4392" s="7"/>
    </row>
    <row r="4393" spans="4:9" x14ac:dyDescent="0.25">
      <c r="D4393" s="14"/>
      <c r="E4393" s="7"/>
      <c r="F4393" s="1"/>
      <c r="H4393" s="14"/>
      <c r="I4393" s="7"/>
    </row>
    <row r="4394" spans="4:9" x14ac:dyDescent="0.25">
      <c r="D4394" s="14"/>
      <c r="E4394" s="7"/>
      <c r="F4394" s="1"/>
      <c r="H4394" s="14"/>
      <c r="I4394" s="7"/>
    </row>
    <row r="4395" spans="4:9" x14ac:dyDescent="0.25">
      <c r="D4395" s="14"/>
      <c r="E4395" s="7"/>
      <c r="F4395" s="1"/>
      <c r="H4395" s="14"/>
      <c r="I4395" s="7"/>
    </row>
    <row r="4396" spans="4:9" x14ac:dyDescent="0.25">
      <c r="D4396" s="14"/>
      <c r="E4396" s="7"/>
      <c r="F4396" s="1"/>
      <c r="H4396" s="14"/>
      <c r="I4396" s="7"/>
    </row>
    <row r="4397" spans="4:9" x14ac:dyDescent="0.25">
      <c r="D4397" s="14"/>
      <c r="E4397" s="7"/>
      <c r="F4397" s="1"/>
      <c r="H4397" s="14"/>
      <c r="I4397" s="7"/>
    </row>
    <row r="4398" spans="4:9" x14ac:dyDescent="0.25">
      <c r="D4398" s="14"/>
      <c r="E4398" s="7"/>
      <c r="F4398" s="1"/>
      <c r="H4398" s="14"/>
      <c r="I4398" s="7"/>
    </row>
    <row r="4399" spans="4:9" x14ac:dyDescent="0.25">
      <c r="D4399" s="14"/>
      <c r="E4399" s="7"/>
      <c r="F4399" s="1"/>
      <c r="H4399" s="14"/>
      <c r="I4399" s="7"/>
    </row>
    <row r="4400" spans="4:9" x14ac:dyDescent="0.25">
      <c r="D4400" s="14"/>
      <c r="E4400" s="7"/>
      <c r="F4400" s="1"/>
      <c r="H4400" s="14"/>
      <c r="I4400" s="7"/>
    </row>
    <row r="4401" spans="4:9" x14ac:dyDescent="0.25">
      <c r="D4401" s="14"/>
      <c r="E4401" s="7"/>
      <c r="F4401" s="1"/>
      <c r="H4401" s="14"/>
      <c r="I4401" s="7"/>
    </row>
    <row r="4402" spans="4:9" x14ac:dyDescent="0.25">
      <c r="D4402" s="14"/>
      <c r="E4402" s="7"/>
      <c r="F4402" s="1"/>
      <c r="H4402" s="14"/>
      <c r="I4402" s="7"/>
    </row>
    <row r="4403" spans="4:9" x14ac:dyDescent="0.25">
      <c r="D4403" s="14"/>
      <c r="E4403" s="7"/>
      <c r="F4403" s="1"/>
      <c r="H4403" s="14"/>
      <c r="I4403" s="7"/>
    </row>
    <row r="4404" spans="4:9" x14ac:dyDescent="0.25">
      <c r="D4404" s="14"/>
      <c r="E4404" s="7"/>
      <c r="F4404" s="1"/>
      <c r="H4404" s="14"/>
      <c r="I4404" s="7"/>
    </row>
    <row r="4405" spans="4:9" x14ac:dyDescent="0.25">
      <c r="D4405" s="14"/>
      <c r="E4405" s="7"/>
      <c r="F4405" s="1"/>
      <c r="H4405" s="14"/>
      <c r="I4405" s="7"/>
    </row>
    <row r="4406" spans="4:9" x14ac:dyDescent="0.25">
      <c r="D4406" s="14"/>
      <c r="E4406" s="7"/>
      <c r="F4406" s="1"/>
      <c r="H4406" s="14"/>
      <c r="I4406" s="7"/>
    </row>
    <row r="4407" spans="4:9" x14ac:dyDescent="0.25">
      <c r="D4407" s="14"/>
      <c r="E4407" s="7"/>
      <c r="F4407" s="1"/>
      <c r="H4407" s="14"/>
      <c r="I4407" s="7"/>
    </row>
    <row r="4408" spans="4:9" x14ac:dyDescent="0.25">
      <c r="D4408" s="14"/>
      <c r="E4408" s="7"/>
      <c r="F4408" s="1"/>
      <c r="H4408" s="14"/>
      <c r="I4408" s="7"/>
    </row>
    <row r="4409" spans="4:9" x14ac:dyDescent="0.25">
      <c r="D4409" s="14"/>
      <c r="E4409" s="7"/>
      <c r="F4409" s="1"/>
      <c r="H4409" s="14"/>
      <c r="I4409" s="7"/>
    </row>
    <row r="4410" spans="4:9" x14ac:dyDescent="0.25">
      <c r="D4410" s="14"/>
      <c r="E4410" s="7"/>
      <c r="F4410" s="1"/>
      <c r="H4410" s="14"/>
      <c r="I4410" s="7"/>
    </row>
    <row r="4411" spans="4:9" x14ac:dyDescent="0.25">
      <c r="D4411" s="14"/>
      <c r="E4411" s="7"/>
      <c r="F4411" s="1"/>
      <c r="H4411" s="14"/>
      <c r="I4411" s="7"/>
    </row>
    <row r="4412" spans="4:9" x14ac:dyDescent="0.25">
      <c r="D4412" s="14"/>
      <c r="E4412" s="7"/>
      <c r="F4412" s="1"/>
      <c r="H4412" s="14"/>
      <c r="I4412" s="7"/>
    </row>
    <row r="4413" spans="4:9" x14ac:dyDescent="0.25">
      <c r="D4413" s="14"/>
      <c r="E4413" s="7"/>
      <c r="F4413" s="1"/>
      <c r="H4413" s="14"/>
      <c r="I4413" s="7"/>
    </row>
    <row r="4414" spans="4:9" x14ac:dyDescent="0.25">
      <c r="D4414" s="14"/>
      <c r="E4414" s="7"/>
      <c r="F4414" s="1"/>
      <c r="H4414" s="14"/>
      <c r="I4414" s="7"/>
    </row>
    <row r="4415" spans="4:9" x14ac:dyDescent="0.25">
      <c r="D4415" s="14"/>
      <c r="E4415" s="7"/>
      <c r="F4415" s="1"/>
      <c r="H4415" s="14"/>
      <c r="I4415" s="7"/>
    </row>
    <row r="4416" spans="4:9" x14ac:dyDescent="0.25">
      <c r="D4416" s="14"/>
      <c r="E4416" s="7"/>
      <c r="F4416" s="1"/>
      <c r="H4416" s="14"/>
      <c r="I4416" s="7"/>
    </row>
    <row r="4417" spans="4:9" x14ac:dyDescent="0.25">
      <c r="D4417" s="14"/>
      <c r="E4417" s="7"/>
      <c r="F4417" s="1"/>
      <c r="H4417" s="14"/>
      <c r="I4417" s="7"/>
    </row>
    <row r="4418" spans="4:9" x14ac:dyDescent="0.25">
      <c r="D4418" s="14"/>
      <c r="E4418" s="7"/>
      <c r="F4418" s="1"/>
      <c r="H4418" s="14"/>
      <c r="I4418" s="7"/>
    </row>
    <row r="4419" spans="4:9" x14ac:dyDescent="0.25">
      <c r="D4419" s="14"/>
      <c r="E4419" s="7"/>
      <c r="F4419" s="1"/>
      <c r="H4419" s="14"/>
      <c r="I4419" s="7"/>
    </row>
    <row r="4420" spans="4:9" x14ac:dyDescent="0.25">
      <c r="D4420" s="14"/>
      <c r="E4420" s="7"/>
      <c r="F4420" s="1"/>
      <c r="H4420" s="14"/>
      <c r="I4420" s="7"/>
    </row>
    <row r="4421" spans="4:9" x14ac:dyDescent="0.25">
      <c r="D4421" s="14"/>
      <c r="E4421" s="7"/>
      <c r="F4421" s="1"/>
      <c r="H4421" s="14"/>
      <c r="I4421" s="7"/>
    </row>
    <row r="4422" spans="4:9" x14ac:dyDescent="0.25">
      <c r="D4422" s="14"/>
      <c r="E4422" s="7"/>
      <c r="F4422" s="1"/>
      <c r="H4422" s="14"/>
      <c r="I4422" s="7"/>
    </row>
    <row r="4423" spans="4:9" x14ac:dyDescent="0.25">
      <c r="D4423" s="14"/>
      <c r="E4423" s="7"/>
      <c r="F4423" s="1"/>
      <c r="H4423" s="14"/>
      <c r="I4423" s="7"/>
    </row>
    <row r="4424" spans="4:9" x14ac:dyDescent="0.25">
      <c r="D4424" s="14"/>
      <c r="E4424" s="7"/>
      <c r="F4424" s="1"/>
      <c r="H4424" s="14"/>
      <c r="I4424" s="7"/>
    </row>
    <row r="4425" spans="4:9" x14ac:dyDescent="0.25">
      <c r="D4425" s="14"/>
      <c r="E4425" s="7"/>
      <c r="F4425" s="1"/>
      <c r="H4425" s="14"/>
      <c r="I4425" s="7"/>
    </row>
    <row r="4426" spans="4:9" x14ac:dyDescent="0.25">
      <c r="D4426" s="14"/>
      <c r="E4426" s="7"/>
      <c r="F4426" s="1"/>
      <c r="H4426" s="14"/>
      <c r="I4426" s="7"/>
    </row>
    <row r="4427" spans="4:9" x14ac:dyDescent="0.25">
      <c r="D4427" s="14"/>
      <c r="E4427" s="7"/>
      <c r="F4427" s="1"/>
      <c r="H4427" s="14"/>
      <c r="I4427" s="7"/>
    </row>
    <row r="4428" spans="4:9" x14ac:dyDescent="0.25">
      <c r="D4428" s="14"/>
      <c r="E4428" s="7"/>
      <c r="F4428" s="1"/>
      <c r="H4428" s="14"/>
      <c r="I4428" s="7"/>
    </row>
    <row r="4429" spans="4:9" x14ac:dyDescent="0.25">
      <c r="D4429" s="14"/>
      <c r="E4429" s="7"/>
      <c r="F4429" s="1"/>
      <c r="H4429" s="14"/>
      <c r="I4429" s="7"/>
    </row>
    <row r="4430" spans="4:9" x14ac:dyDescent="0.25">
      <c r="D4430" s="14"/>
      <c r="E4430" s="7"/>
      <c r="F4430" s="1"/>
      <c r="H4430" s="14"/>
      <c r="I4430" s="7"/>
    </row>
    <row r="4431" spans="4:9" x14ac:dyDescent="0.25">
      <c r="D4431" s="14"/>
      <c r="E4431" s="7"/>
      <c r="F4431" s="1"/>
      <c r="H4431" s="14"/>
      <c r="I4431" s="7"/>
    </row>
    <row r="4432" spans="4:9" x14ac:dyDescent="0.25">
      <c r="D4432" s="14"/>
      <c r="E4432" s="7"/>
      <c r="F4432" s="1"/>
      <c r="H4432" s="14"/>
      <c r="I4432" s="7"/>
    </row>
    <row r="4433" spans="4:9" x14ac:dyDescent="0.25">
      <c r="D4433" s="14"/>
      <c r="E4433" s="7"/>
      <c r="F4433" s="1"/>
      <c r="H4433" s="14"/>
      <c r="I4433" s="7"/>
    </row>
    <row r="4434" spans="4:9" x14ac:dyDescent="0.25">
      <c r="D4434" s="14"/>
      <c r="E4434" s="7"/>
      <c r="F4434" s="1"/>
      <c r="H4434" s="14"/>
      <c r="I4434" s="7"/>
    </row>
    <row r="4435" spans="4:9" x14ac:dyDescent="0.25">
      <c r="D4435" s="14"/>
      <c r="E4435" s="7"/>
      <c r="F4435" s="1"/>
      <c r="H4435" s="14"/>
      <c r="I4435" s="7"/>
    </row>
    <row r="4436" spans="4:9" x14ac:dyDescent="0.25">
      <c r="D4436" s="14"/>
      <c r="E4436" s="7"/>
      <c r="F4436" s="1"/>
      <c r="H4436" s="14"/>
      <c r="I4436" s="7"/>
    </row>
    <row r="4437" spans="4:9" x14ac:dyDescent="0.25">
      <c r="D4437" s="14"/>
      <c r="E4437" s="7"/>
      <c r="F4437" s="1"/>
      <c r="H4437" s="14"/>
      <c r="I4437" s="7"/>
    </row>
    <row r="4438" spans="4:9" x14ac:dyDescent="0.25">
      <c r="D4438" s="14"/>
      <c r="E4438" s="7"/>
      <c r="F4438" s="1"/>
      <c r="H4438" s="14"/>
      <c r="I4438" s="7"/>
    </row>
    <row r="4439" spans="4:9" x14ac:dyDescent="0.25">
      <c r="D4439" s="14"/>
      <c r="E4439" s="7"/>
      <c r="F4439" s="1"/>
      <c r="H4439" s="14"/>
      <c r="I4439" s="7"/>
    </row>
    <row r="4440" spans="4:9" x14ac:dyDescent="0.25">
      <c r="D4440" s="14"/>
      <c r="E4440" s="7"/>
      <c r="F4440" s="1"/>
      <c r="H4440" s="14"/>
      <c r="I4440" s="7"/>
    </row>
    <row r="4441" spans="4:9" x14ac:dyDescent="0.25">
      <c r="D4441" s="14"/>
      <c r="E4441" s="7"/>
      <c r="F4441" s="1"/>
      <c r="H4441" s="14"/>
      <c r="I4441" s="7"/>
    </row>
    <row r="4442" spans="4:9" x14ac:dyDescent="0.25">
      <c r="D4442" s="14"/>
      <c r="E4442" s="7"/>
      <c r="F4442" s="1"/>
      <c r="H4442" s="14"/>
      <c r="I4442" s="7"/>
    </row>
    <row r="4443" spans="4:9" x14ac:dyDescent="0.25">
      <c r="D4443" s="14"/>
      <c r="E4443" s="7"/>
      <c r="F4443" s="1"/>
      <c r="H4443" s="14"/>
      <c r="I4443" s="7"/>
    </row>
    <row r="4444" spans="4:9" x14ac:dyDescent="0.25">
      <c r="D4444" s="14"/>
      <c r="E4444" s="7"/>
      <c r="F4444" s="1"/>
      <c r="H4444" s="14"/>
      <c r="I4444" s="7"/>
    </row>
    <row r="4445" spans="4:9" x14ac:dyDescent="0.25">
      <c r="D4445" s="14"/>
      <c r="E4445" s="7"/>
      <c r="F4445" s="1"/>
      <c r="H4445" s="14"/>
      <c r="I4445" s="7"/>
    </row>
    <row r="4446" spans="4:9" x14ac:dyDescent="0.25">
      <c r="D4446" s="14"/>
      <c r="E4446" s="7"/>
      <c r="F4446" s="1"/>
      <c r="H4446" s="14"/>
      <c r="I4446" s="7"/>
    </row>
    <row r="4447" spans="4:9" x14ac:dyDescent="0.25">
      <c r="D4447" s="14"/>
      <c r="E4447" s="7"/>
      <c r="F4447" s="1"/>
      <c r="H4447" s="14"/>
      <c r="I4447" s="7"/>
    </row>
    <row r="4448" spans="4:9" x14ac:dyDescent="0.25">
      <c r="D4448" s="14"/>
      <c r="E4448" s="7"/>
      <c r="F4448" s="1"/>
      <c r="H4448" s="14"/>
      <c r="I4448" s="7"/>
    </row>
    <row r="4449" spans="4:9" x14ac:dyDescent="0.25">
      <c r="D4449" s="14"/>
      <c r="E4449" s="7"/>
      <c r="F4449" s="1"/>
      <c r="H4449" s="14"/>
      <c r="I4449" s="7"/>
    </row>
    <row r="4450" spans="4:9" x14ac:dyDescent="0.25">
      <c r="D4450" s="14"/>
      <c r="E4450" s="7"/>
      <c r="F4450" s="1"/>
      <c r="H4450" s="14"/>
      <c r="I4450" s="7"/>
    </row>
    <row r="4451" spans="4:9" x14ac:dyDescent="0.25">
      <c r="D4451" s="14"/>
      <c r="E4451" s="7"/>
      <c r="F4451" s="1"/>
      <c r="H4451" s="14"/>
      <c r="I4451" s="7"/>
    </row>
    <row r="4452" spans="4:9" x14ac:dyDescent="0.25">
      <c r="D4452" s="14"/>
      <c r="E4452" s="7"/>
      <c r="F4452" s="1"/>
      <c r="H4452" s="14"/>
      <c r="I4452" s="7"/>
    </row>
    <row r="4453" spans="4:9" x14ac:dyDescent="0.25">
      <c r="D4453" s="14"/>
      <c r="E4453" s="7"/>
      <c r="F4453" s="1"/>
      <c r="H4453" s="14"/>
      <c r="I4453" s="7"/>
    </row>
    <row r="4454" spans="4:9" x14ac:dyDescent="0.25">
      <c r="D4454" s="14"/>
      <c r="E4454" s="7"/>
      <c r="F4454" s="1"/>
      <c r="H4454" s="14"/>
      <c r="I4454" s="7"/>
    </row>
    <row r="4455" spans="4:9" x14ac:dyDescent="0.25">
      <c r="D4455" s="14"/>
      <c r="E4455" s="7"/>
      <c r="F4455" s="1"/>
      <c r="H4455" s="14"/>
      <c r="I4455" s="7"/>
    </row>
    <row r="4456" spans="4:9" x14ac:dyDescent="0.25">
      <c r="D4456" s="14"/>
      <c r="E4456" s="7"/>
      <c r="F4456" s="1"/>
      <c r="H4456" s="14"/>
      <c r="I4456" s="7"/>
    </row>
    <row r="4457" spans="4:9" x14ac:dyDescent="0.25">
      <c r="D4457" s="14"/>
      <c r="E4457" s="7"/>
      <c r="F4457" s="1"/>
      <c r="H4457" s="14"/>
      <c r="I4457" s="7"/>
    </row>
    <row r="4458" spans="4:9" x14ac:dyDescent="0.25">
      <c r="D4458" s="14"/>
      <c r="E4458" s="7"/>
      <c r="F4458" s="1"/>
      <c r="H4458" s="14"/>
      <c r="I4458" s="7"/>
    </row>
    <row r="4459" spans="4:9" x14ac:dyDescent="0.25">
      <c r="D4459" s="14"/>
      <c r="E4459" s="7"/>
      <c r="F4459" s="1"/>
      <c r="H4459" s="14"/>
      <c r="I4459" s="7"/>
    </row>
    <row r="4460" spans="4:9" x14ac:dyDescent="0.25">
      <c r="D4460" s="14"/>
      <c r="E4460" s="7"/>
      <c r="F4460" s="1"/>
      <c r="H4460" s="14"/>
      <c r="I4460" s="7"/>
    </row>
    <row r="4461" spans="4:9" x14ac:dyDescent="0.25">
      <c r="D4461" s="14"/>
      <c r="E4461" s="7"/>
      <c r="F4461" s="1"/>
      <c r="H4461" s="14"/>
      <c r="I4461" s="7"/>
    </row>
    <row r="4462" spans="4:9" x14ac:dyDescent="0.25">
      <c r="D4462" s="14"/>
      <c r="E4462" s="7"/>
      <c r="F4462" s="1"/>
      <c r="H4462" s="14"/>
      <c r="I4462" s="7"/>
    </row>
    <row r="4463" spans="4:9" x14ac:dyDescent="0.25">
      <c r="D4463" s="14"/>
      <c r="E4463" s="7"/>
      <c r="F4463" s="1"/>
      <c r="H4463" s="14"/>
      <c r="I4463" s="7"/>
    </row>
    <row r="4464" spans="4:9" x14ac:dyDescent="0.25">
      <c r="D4464" s="14"/>
      <c r="E4464" s="7"/>
      <c r="F4464" s="1"/>
      <c r="H4464" s="14"/>
      <c r="I4464" s="7"/>
    </row>
    <row r="4465" spans="4:9" x14ac:dyDescent="0.25">
      <c r="D4465" s="14"/>
      <c r="E4465" s="7"/>
      <c r="F4465" s="1"/>
      <c r="H4465" s="14"/>
      <c r="I4465" s="7"/>
    </row>
    <row r="4466" spans="4:9" x14ac:dyDescent="0.25">
      <c r="D4466" s="14"/>
      <c r="E4466" s="7"/>
      <c r="F4466" s="1"/>
      <c r="H4466" s="14"/>
      <c r="I4466" s="7"/>
    </row>
    <row r="4467" spans="4:9" x14ac:dyDescent="0.25">
      <c r="D4467" s="14"/>
      <c r="E4467" s="7"/>
      <c r="F4467" s="1"/>
      <c r="H4467" s="14"/>
      <c r="I4467" s="7"/>
    </row>
    <row r="4468" spans="4:9" x14ac:dyDescent="0.25">
      <c r="D4468" s="14"/>
      <c r="E4468" s="7"/>
      <c r="F4468" s="1"/>
      <c r="H4468" s="14"/>
      <c r="I4468" s="7"/>
    </row>
    <row r="4469" spans="4:9" x14ac:dyDescent="0.25">
      <c r="D4469" s="14"/>
      <c r="E4469" s="7"/>
      <c r="F4469" s="1"/>
      <c r="H4469" s="14"/>
      <c r="I4469" s="7"/>
    </row>
    <row r="4470" spans="4:9" x14ac:dyDescent="0.25">
      <c r="D4470" s="14"/>
      <c r="E4470" s="7"/>
      <c r="F4470" s="1"/>
      <c r="H4470" s="14"/>
      <c r="I4470" s="7"/>
    </row>
    <row r="4471" spans="4:9" x14ac:dyDescent="0.25">
      <c r="D4471" s="14"/>
      <c r="E4471" s="7"/>
      <c r="F4471" s="1"/>
      <c r="H4471" s="14"/>
      <c r="I4471" s="7"/>
    </row>
    <row r="4472" spans="4:9" x14ac:dyDescent="0.25">
      <c r="D4472" s="14"/>
      <c r="E4472" s="7"/>
      <c r="F4472" s="1"/>
      <c r="H4472" s="14"/>
      <c r="I4472" s="7"/>
    </row>
    <row r="4473" spans="4:9" x14ac:dyDescent="0.25">
      <c r="D4473" s="14"/>
      <c r="E4473" s="7"/>
      <c r="F4473" s="1"/>
      <c r="H4473" s="14"/>
      <c r="I4473" s="7"/>
    </row>
    <row r="4474" spans="4:9" x14ac:dyDescent="0.25">
      <c r="D4474" s="14"/>
      <c r="E4474" s="7"/>
      <c r="F4474" s="1"/>
      <c r="H4474" s="14"/>
      <c r="I4474" s="7"/>
    </row>
    <row r="4475" spans="4:9" x14ac:dyDescent="0.25">
      <c r="D4475" s="14"/>
      <c r="E4475" s="7"/>
      <c r="F4475" s="1"/>
      <c r="H4475" s="14"/>
      <c r="I4475" s="7"/>
    </row>
    <row r="4476" spans="4:9" x14ac:dyDescent="0.25">
      <c r="D4476" s="14"/>
      <c r="E4476" s="7"/>
      <c r="F4476" s="1"/>
      <c r="H4476" s="14"/>
      <c r="I4476" s="7"/>
    </row>
    <row r="4477" spans="4:9" x14ac:dyDescent="0.25">
      <c r="D4477" s="14"/>
      <c r="E4477" s="7"/>
      <c r="F4477" s="1"/>
      <c r="H4477" s="14"/>
      <c r="I4477" s="7"/>
    </row>
    <row r="4478" spans="4:9" x14ac:dyDescent="0.25">
      <c r="D4478" s="14"/>
      <c r="E4478" s="7"/>
      <c r="F4478" s="1"/>
      <c r="H4478" s="14"/>
      <c r="I4478" s="7"/>
    </row>
    <row r="4479" spans="4:9" x14ac:dyDescent="0.25">
      <c r="D4479" s="14"/>
      <c r="E4479" s="7"/>
      <c r="F4479" s="1"/>
      <c r="H4479" s="14"/>
      <c r="I4479" s="7"/>
    </row>
    <row r="4480" spans="4:9" x14ac:dyDescent="0.25">
      <c r="D4480" s="14"/>
      <c r="E4480" s="7"/>
      <c r="F4480" s="1"/>
      <c r="H4480" s="14"/>
      <c r="I4480" s="7"/>
    </row>
    <row r="4481" spans="4:9" x14ac:dyDescent="0.25">
      <c r="D4481" s="14"/>
      <c r="E4481" s="7"/>
      <c r="F4481" s="1"/>
      <c r="H4481" s="14"/>
      <c r="I4481" s="7"/>
    </row>
    <row r="4482" spans="4:9" x14ac:dyDescent="0.25">
      <c r="D4482" s="14"/>
      <c r="E4482" s="7"/>
      <c r="F4482" s="1"/>
      <c r="H4482" s="14"/>
      <c r="I4482" s="7"/>
    </row>
    <row r="4483" spans="4:9" x14ac:dyDescent="0.25">
      <c r="D4483" s="14"/>
      <c r="E4483" s="7"/>
      <c r="F4483" s="1"/>
      <c r="H4483" s="14"/>
      <c r="I4483" s="7"/>
    </row>
    <row r="4484" spans="4:9" x14ac:dyDescent="0.25">
      <c r="D4484" s="14"/>
      <c r="E4484" s="7"/>
      <c r="F4484" s="1"/>
      <c r="H4484" s="14"/>
      <c r="I4484" s="7"/>
    </row>
    <row r="4485" spans="4:9" x14ac:dyDescent="0.25">
      <c r="D4485" s="14"/>
      <c r="E4485" s="7"/>
      <c r="F4485" s="1"/>
      <c r="H4485" s="14"/>
      <c r="I4485" s="7"/>
    </row>
    <row r="4486" spans="4:9" x14ac:dyDescent="0.25">
      <c r="D4486" s="14"/>
      <c r="E4486" s="7"/>
      <c r="F4486" s="1"/>
      <c r="H4486" s="14"/>
      <c r="I4486" s="7"/>
    </row>
    <row r="4487" spans="4:9" x14ac:dyDescent="0.25">
      <c r="D4487" s="14"/>
      <c r="E4487" s="7"/>
      <c r="F4487" s="1"/>
      <c r="H4487" s="14"/>
      <c r="I4487" s="7"/>
    </row>
    <row r="4488" spans="4:9" x14ac:dyDescent="0.25">
      <c r="D4488" s="14"/>
      <c r="E4488" s="7"/>
      <c r="F4488" s="1"/>
      <c r="H4488" s="14"/>
      <c r="I4488" s="7"/>
    </row>
    <row r="4489" spans="4:9" x14ac:dyDescent="0.25">
      <c r="D4489" s="14"/>
      <c r="E4489" s="7"/>
      <c r="F4489" s="1"/>
      <c r="H4489" s="14"/>
      <c r="I4489" s="7"/>
    </row>
    <row r="4490" spans="4:9" x14ac:dyDescent="0.25">
      <c r="D4490" s="14"/>
      <c r="E4490" s="7"/>
      <c r="F4490" s="1"/>
      <c r="H4490" s="14"/>
      <c r="I4490" s="7"/>
    </row>
    <row r="4491" spans="4:9" x14ac:dyDescent="0.25">
      <c r="D4491" s="14"/>
      <c r="E4491" s="7"/>
      <c r="F4491" s="1"/>
      <c r="H4491" s="14"/>
      <c r="I4491" s="7"/>
    </row>
    <row r="4492" spans="4:9" x14ac:dyDescent="0.25">
      <c r="D4492" s="14"/>
      <c r="E4492" s="7"/>
      <c r="F4492" s="1"/>
      <c r="H4492" s="14"/>
      <c r="I4492" s="7"/>
    </row>
    <row r="4493" spans="4:9" x14ac:dyDescent="0.25">
      <c r="D4493" s="14"/>
      <c r="E4493" s="7"/>
      <c r="F4493" s="1"/>
      <c r="H4493" s="14"/>
      <c r="I4493" s="7"/>
    </row>
    <row r="4494" spans="4:9" x14ac:dyDescent="0.25">
      <c r="D4494" s="14"/>
      <c r="E4494" s="7"/>
      <c r="F4494" s="1"/>
      <c r="H4494" s="14"/>
      <c r="I4494" s="7"/>
    </row>
    <row r="4495" spans="4:9" x14ac:dyDescent="0.25">
      <c r="D4495" s="14"/>
      <c r="E4495" s="7"/>
      <c r="F4495" s="1"/>
      <c r="H4495" s="14"/>
      <c r="I4495" s="7"/>
    </row>
    <row r="4496" spans="4:9" x14ac:dyDescent="0.25">
      <c r="D4496" s="14"/>
      <c r="E4496" s="7"/>
      <c r="F4496" s="1"/>
      <c r="H4496" s="14"/>
      <c r="I4496" s="7"/>
    </row>
    <row r="4497" spans="4:9" x14ac:dyDescent="0.25">
      <c r="D4497" s="14"/>
      <c r="E4497" s="7"/>
      <c r="F4497" s="1"/>
      <c r="H4497" s="14"/>
      <c r="I4497" s="7"/>
    </row>
    <row r="4498" spans="4:9" x14ac:dyDescent="0.25">
      <c r="D4498" s="14"/>
      <c r="E4498" s="7"/>
      <c r="F4498" s="1"/>
      <c r="H4498" s="14"/>
      <c r="I4498" s="7"/>
    </row>
    <row r="4499" spans="4:9" x14ac:dyDescent="0.25">
      <c r="D4499" s="14"/>
      <c r="E4499" s="7"/>
      <c r="F4499" s="1"/>
      <c r="H4499" s="14"/>
      <c r="I4499" s="7"/>
    </row>
    <row r="4500" spans="4:9" x14ac:dyDescent="0.25">
      <c r="D4500" s="14"/>
      <c r="E4500" s="7"/>
      <c r="F4500" s="1"/>
      <c r="H4500" s="14"/>
      <c r="I4500" s="7"/>
    </row>
    <row r="4501" spans="4:9" x14ac:dyDescent="0.25">
      <c r="D4501" s="14"/>
      <c r="E4501" s="7"/>
      <c r="F4501" s="1"/>
      <c r="H4501" s="14"/>
      <c r="I4501" s="7"/>
    </row>
    <row r="4502" spans="4:9" x14ac:dyDescent="0.25">
      <c r="D4502" s="14"/>
      <c r="E4502" s="7"/>
      <c r="F4502" s="1"/>
      <c r="H4502" s="14"/>
      <c r="I4502" s="7"/>
    </row>
    <row r="4503" spans="4:9" x14ac:dyDescent="0.25">
      <c r="D4503" s="14"/>
      <c r="E4503" s="7"/>
      <c r="F4503" s="1"/>
      <c r="H4503" s="14"/>
      <c r="I4503" s="7"/>
    </row>
    <row r="4504" spans="4:9" x14ac:dyDescent="0.25">
      <c r="D4504" s="14"/>
      <c r="E4504" s="7"/>
      <c r="F4504" s="1"/>
      <c r="H4504" s="14"/>
      <c r="I4504" s="7"/>
    </row>
    <row r="4505" spans="4:9" x14ac:dyDescent="0.25">
      <c r="D4505" s="14"/>
      <c r="E4505" s="7"/>
      <c r="F4505" s="1"/>
      <c r="H4505" s="14"/>
      <c r="I4505" s="7"/>
    </row>
    <row r="4506" spans="4:9" x14ac:dyDescent="0.25">
      <c r="D4506" s="14"/>
      <c r="E4506" s="7"/>
      <c r="F4506" s="1"/>
      <c r="H4506" s="14"/>
      <c r="I4506" s="7"/>
    </row>
    <row r="4507" spans="4:9" x14ac:dyDescent="0.25">
      <c r="D4507" s="14"/>
      <c r="E4507" s="7"/>
      <c r="F4507" s="1"/>
      <c r="H4507" s="14"/>
      <c r="I4507" s="7"/>
    </row>
    <row r="4508" spans="4:9" x14ac:dyDescent="0.25">
      <c r="D4508" s="14"/>
      <c r="E4508" s="7"/>
      <c r="F4508" s="1"/>
      <c r="H4508" s="14"/>
      <c r="I4508" s="7"/>
    </row>
    <row r="4509" spans="4:9" x14ac:dyDescent="0.25">
      <c r="D4509" s="14"/>
      <c r="E4509" s="7"/>
      <c r="F4509" s="1"/>
      <c r="H4509" s="14"/>
      <c r="I4509" s="7"/>
    </row>
    <row r="4510" spans="4:9" x14ac:dyDescent="0.25">
      <c r="D4510" s="14"/>
      <c r="E4510" s="7"/>
      <c r="F4510" s="1"/>
      <c r="H4510" s="14"/>
      <c r="I4510" s="7"/>
    </row>
    <row r="4511" spans="4:9" x14ac:dyDescent="0.25">
      <c r="D4511" s="14"/>
      <c r="E4511" s="7"/>
      <c r="F4511" s="1"/>
      <c r="H4511" s="14"/>
      <c r="I4511" s="7"/>
    </row>
    <row r="4512" spans="4:9" x14ac:dyDescent="0.25">
      <c r="D4512" s="14"/>
      <c r="E4512" s="7"/>
      <c r="F4512" s="1"/>
      <c r="H4512" s="14"/>
      <c r="I4512" s="7"/>
    </row>
    <row r="4513" spans="4:9" x14ac:dyDescent="0.25">
      <c r="D4513" s="14"/>
      <c r="E4513" s="7"/>
      <c r="F4513" s="1"/>
      <c r="H4513" s="14"/>
      <c r="I4513" s="7"/>
    </row>
    <row r="4514" spans="4:9" x14ac:dyDescent="0.25">
      <c r="D4514" s="14"/>
      <c r="E4514" s="7"/>
      <c r="F4514" s="1"/>
      <c r="H4514" s="14"/>
      <c r="I4514" s="7"/>
    </row>
    <row r="4515" spans="4:9" x14ac:dyDescent="0.25">
      <c r="D4515" s="14"/>
      <c r="E4515" s="7"/>
      <c r="F4515" s="1"/>
      <c r="H4515" s="14"/>
      <c r="I4515" s="7"/>
    </row>
    <row r="4516" spans="4:9" x14ac:dyDescent="0.25">
      <c r="D4516" s="14"/>
      <c r="E4516" s="7"/>
      <c r="F4516" s="1"/>
      <c r="H4516" s="14"/>
      <c r="I4516" s="7"/>
    </row>
    <row r="4517" spans="4:9" x14ac:dyDescent="0.25">
      <c r="D4517" s="14"/>
      <c r="E4517" s="7"/>
      <c r="F4517" s="1"/>
      <c r="H4517" s="14"/>
      <c r="I4517" s="7"/>
    </row>
    <row r="4518" spans="4:9" x14ac:dyDescent="0.25">
      <c r="D4518" s="14"/>
      <c r="E4518" s="7"/>
      <c r="F4518" s="1"/>
      <c r="H4518" s="14"/>
      <c r="I4518" s="7"/>
    </row>
    <row r="4519" spans="4:9" x14ac:dyDescent="0.25">
      <c r="D4519" s="14"/>
      <c r="E4519" s="7"/>
      <c r="F4519" s="1"/>
      <c r="H4519" s="14"/>
      <c r="I4519" s="7"/>
    </row>
    <row r="4520" spans="4:9" x14ac:dyDescent="0.25">
      <c r="D4520" s="14"/>
      <c r="E4520" s="7"/>
      <c r="F4520" s="1"/>
      <c r="H4520" s="14"/>
      <c r="I4520" s="7"/>
    </row>
    <row r="4521" spans="4:9" x14ac:dyDescent="0.25">
      <c r="D4521" s="14"/>
      <c r="E4521" s="7"/>
      <c r="F4521" s="1"/>
      <c r="H4521" s="14"/>
      <c r="I4521" s="7"/>
    </row>
    <row r="4522" spans="4:9" x14ac:dyDescent="0.25">
      <c r="D4522" s="14"/>
      <c r="E4522" s="7"/>
      <c r="F4522" s="1"/>
      <c r="H4522" s="14"/>
      <c r="I4522" s="7"/>
    </row>
    <row r="4523" spans="4:9" x14ac:dyDescent="0.25">
      <c r="D4523" s="14"/>
      <c r="E4523" s="7"/>
      <c r="F4523" s="1"/>
      <c r="H4523" s="14"/>
      <c r="I4523" s="7"/>
    </row>
    <row r="4524" spans="4:9" x14ac:dyDescent="0.25">
      <c r="D4524" s="14"/>
      <c r="E4524" s="7"/>
      <c r="F4524" s="1"/>
      <c r="H4524" s="14"/>
      <c r="I4524" s="7"/>
    </row>
    <row r="4525" spans="4:9" x14ac:dyDescent="0.25">
      <c r="D4525" s="14"/>
      <c r="E4525" s="7"/>
      <c r="F4525" s="1"/>
      <c r="H4525" s="14"/>
      <c r="I4525" s="7"/>
    </row>
    <row r="4526" spans="4:9" x14ac:dyDescent="0.25">
      <c r="D4526" s="14"/>
      <c r="E4526" s="7"/>
      <c r="F4526" s="1"/>
      <c r="H4526" s="14"/>
      <c r="I4526" s="7"/>
    </row>
    <row r="4527" spans="4:9" x14ac:dyDescent="0.25">
      <c r="D4527" s="14"/>
      <c r="E4527" s="7"/>
      <c r="F4527" s="1"/>
      <c r="H4527" s="14"/>
      <c r="I4527" s="7"/>
    </row>
    <row r="4528" spans="4:9" x14ac:dyDescent="0.25">
      <c r="D4528" s="14"/>
      <c r="E4528" s="7"/>
      <c r="F4528" s="1"/>
      <c r="H4528" s="14"/>
      <c r="I4528" s="7"/>
    </row>
    <row r="4529" spans="4:9" x14ac:dyDescent="0.25">
      <c r="D4529" s="14"/>
      <c r="E4529" s="7"/>
      <c r="F4529" s="1"/>
      <c r="H4529" s="14"/>
      <c r="I4529" s="7"/>
    </row>
    <row r="4530" spans="4:9" x14ac:dyDescent="0.25">
      <c r="D4530" s="14"/>
      <c r="E4530" s="7"/>
      <c r="F4530" s="1"/>
      <c r="H4530" s="14"/>
      <c r="I4530" s="7"/>
    </row>
    <row r="4531" spans="4:9" x14ac:dyDescent="0.25">
      <c r="D4531" s="14"/>
      <c r="E4531" s="7"/>
      <c r="F4531" s="1"/>
      <c r="H4531" s="14"/>
      <c r="I4531" s="7"/>
    </row>
    <row r="4532" spans="4:9" x14ac:dyDescent="0.25">
      <c r="D4532" s="14"/>
      <c r="E4532" s="7"/>
      <c r="F4532" s="1"/>
      <c r="H4532" s="14"/>
      <c r="I4532" s="7"/>
    </row>
    <row r="4533" spans="4:9" x14ac:dyDescent="0.25">
      <c r="D4533" s="14"/>
      <c r="E4533" s="7"/>
      <c r="F4533" s="1"/>
      <c r="H4533" s="14"/>
      <c r="I4533" s="7"/>
    </row>
    <row r="4534" spans="4:9" x14ac:dyDescent="0.25">
      <c r="D4534" s="14"/>
      <c r="E4534" s="7"/>
      <c r="F4534" s="1"/>
      <c r="H4534" s="14"/>
      <c r="I4534" s="7"/>
    </row>
    <row r="4535" spans="4:9" x14ac:dyDescent="0.25">
      <c r="D4535" s="14"/>
      <c r="E4535" s="7"/>
      <c r="F4535" s="1"/>
      <c r="H4535" s="14"/>
      <c r="I4535" s="7"/>
    </row>
    <row r="4536" spans="4:9" x14ac:dyDescent="0.25">
      <c r="D4536" s="14"/>
      <c r="E4536" s="7"/>
      <c r="F4536" s="1"/>
      <c r="H4536" s="14"/>
      <c r="I4536" s="7"/>
    </row>
    <row r="4537" spans="4:9" x14ac:dyDescent="0.25">
      <c r="D4537" s="14"/>
      <c r="E4537" s="7"/>
      <c r="F4537" s="1"/>
      <c r="H4537" s="14"/>
      <c r="I4537" s="7"/>
    </row>
    <row r="4538" spans="4:9" x14ac:dyDescent="0.25">
      <c r="D4538" s="14"/>
      <c r="E4538" s="7"/>
      <c r="F4538" s="1"/>
      <c r="H4538" s="14"/>
      <c r="I4538" s="7"/>
    </row>
    <row r="4539" spans="4:9" x14ac:dyDescent="0.25">
      <c r="D4539" s="14"/>
      <c r="E4539" s="7"/>
      <c r="F4539" s="1"/>
      <c r="H4539" s="14"/>
      <c r="I4539" s="7"/>
    </row>
    <row r="4540" spans="4:9" x14ac:dyDescent="0.25">
      <c r="D4540" s="14"/>
      <c r="E4540" s="7"/>
      <c r="F4540" s="1"/>
      <c r="H4540" s="14"/>
      <c r="I4540" s="7"/>
    </row>
    <row r="4541" spans="4:9" x14ac:dyDescent="0.25">
      <c r="D4541" s="14"/>
      <c r="E4541" s="7"/>
      <c r="F4541" s="1"/>
      <c r="H4541" s="14"/>
      <c r="I4541" s="7"/>
    </row>
    <row r="4542" spans="4:9" x14ac:dyDescent="0.25">
      <c r="D4542" s="14"/>
      <c r="E4542" s="7"/>
      <c r="F4542" s="1"/>
      <c r="H4542" s="14"/>
      <c r="I4542" s="7"/>
    </row>
    <row r="4543" spans="4:9" x14ac:dyDescent="0.25">
      <c r="D4543" s="14"/>
      <c r="E4543" s="7"/>
      <c r="F4543" s="1"/>
      <c r="H4543" s="14"/>
      <c r="I4543" s="7"/>
    </row>
    <row r="4544" spans="4:9" x14ac:dyDescent="0.25">
      <c r="D4544" s="14"/>
      <c r="E4544" s="7"/>
      <c r="F4544" s="1"/>
      <c r="H4544" s="14"/>
      <c r="I4544" s="7"/>
    </row>
    <row r="4545" spans="4:9" x14ac:dyDescent="0.25">
      <c r="D4545" s="14"/>
      <c r="E4545" s="7"/>
      <c r="F4545" s="1"/>
      <c r="H4545" s="14"/>
      <c r="I4545" s="7"/>
    </row>
    <row r="4546" spans="4:9" x14ac:dyDescent="0.25">
      <c r="D4546" s="14"/>
      <c r="E4546" s="7"/>
      <c r="F4546" s="1"/>
      <c r="H4546" s="14"/>
      <c r="I4546" s="7"/>
    </row>
    <row r="4547" spans="4:9" x14ac:dyDescent="0.25">
      <c r="D4547" s="14"/>
      <c r="E4547" s="7"/>
      <c r="F4547" s="1"/>
      <c r="H4547" s="14"/>
      <c r="I4547" s="7"/>
    </row>
    <row r="4548" spans="4:9" x14ac:dyDescent="0.25">
      <c r="D4548" s="14"/>
      <c r="E4548" s="7"/>
      <c r="F4548" s="1"/>
      <c r="H4548" s="14"/>
      <c r="I4548" s="7"/>
    </row>
    <row r="4549" spans="4:9" x14ac:dyDescent="0.25">
      <c r="D4549" s="14"/>
      <c r="E4549" s="7"/>
      <c r="F4549" s="1"/>
      <c r="H4549" s="14"/>
      <c r="I4549" s="7"/>
    </row>
    <row r="4550" spans="4:9" x14ac:dyDescent="0.25">
      <c r="D4550" s="14"/>
      <c r="E4550" s="7"/>
      <c r="F4550" s="1"/>
      <c r="H4550" s="14"/>
      <c r="I4550" s="7"/>
    </row>
    <row r="4551" spans="4:9" x14ac:dyDescent="0.25">
      <c r="D4551" s="14"/>
      <c r="E4551" s="7"/>
      <c r="F4551" s="1"/>
      <c r="H4551" s="14"/>
      <c r="I4551" s="7"/>
    </row>
    <row r="4552" spans="4:9" x14ac:dyDescent="0.25">
      <c r="D4552" s="14"/>
      <c r="E4552" s="7"/>
      <c r="F4552" s="1"/>
      <c r="H4552" s="14"/>
      <c r="I4552" s="7"/>
    </row>
    <row r="4553" spans="4:9" x14ac:dyDescent="0.25">
      <c r="D4553" s="14"/>
      <c r="E4553" s="7"/>
      <c r="F4553" s="1"/>
      <c r="H4553" s="14"/>
      <c r="I4553" s="7"/>
    </row>
    <row r="4554" spans="4:9" x14ac:dyDescent="0.25">
      <c r="D4554" s="14"/>
      <c r="E4554" s="7"/>
      <c r="F4554" s="1"/>
      <c r="H4554" s="14"/>
      <c r="I4554" s="7"/>
    </row>
    <row r="4555" spans="4:9" x14ac:dyDescent="0.25">
      <c r="D4555" s="14"/>
      <c r="E4555" s="7"/>
      <c r="F4555" s="1"/>
      <c r="H4555" s="14"/>
      <c r="I4555" s="7"/>
    </row>
    <row r="4556" spans="4:9" x14ac:dyDescent="0.25">
      <c r="D4556" s="14"/>
      <c r="E4556" s="7"/>
      <c r="F4556" s="1"/>
      <c r="H4556" s="14"/>
      <c r="I4556" s="7"/>
    </row>
    <row r="4557" spans="4:9" x14ac:dyDescent="0.25">
      <c r="D4557" s="14"/>
      <c r="E4557" s="7"/>
      <c r="F4557" s="1"/>
      <c r="H4557" s="14"/>
      <c r="I4557" s="7"/>
    </row>
    <row r="4558" spans="4:9" x14ac:dyDescent="0.25">
      <c r="D4558" s="14"/>
      <c r="E4558" s="7"/>
      <c r="F4558" s="1"/>
      <c r="H4558" s="14"/>
      <c r="I4558" s="7"/>
    </row>
    <row r="4559" spans="4:9" x14ac:dyDescent="0.25">
      <c r="D4559" s="14"/>
      <c r="E4559" s="7"/>
      <c r="F4559" s="1"/>
      <c r="H4559" s="14"/>
      <c r="I4559" s="7"/>
    </row>
    <row r="4560" spans="4:9" x14ac:dyDescent="0.25">
      <c r="D4560" s="14"/>
      <c r="E4560" s="7"/>
      <c r="F4560" s="1"/>
      <c r="H4560" s="14"/>
      <c r="I4560" s="7"/>
    </row>
    <row r="4561" spans="4:9" x14ac:dyDescent="0.25">
      <c r="D4561" s="14"/>
      <c r="E4561" s="7"/>
      <c r="F4561" s="1"/>
      <c r="H4561" s="14"/>
      <c r="I4561" s="7"/>
    </row>
    <row r="4562" spans="4:9" x14ac:dyDescent="0.25">
      <c r="D4562" s="14"/>
      <c r="E4562" s="7"/>
      <c r="F4562" s="1"/>
      <c r="H4562" s="14"/>
      <c r="I4562" s="7"/>
    </row>
    <row r="4563" spans="4:9" x14ac:dyDescent="0.25">
      <c r="D4563" s="14"/>
      <c r="E4563" s="7"/>
      <c r="F4563" s="1"/>
      <c r="H4563" s="14"/>
      <c r="I4563" s="7"/>
    </row>
    <row r="4564" spans="4:9" x14ac:dyDescent="0.25">
      <c r="D4564" s="14"/>
      <c r="E4564" s="7"/>
      <c r="F4564" s="1"/>
      <c r="H4564" s="14"/>
      <c r="I4564" s="7"/>
    </row>
    <row r="4565" spans="4:9" x14ac:dyDescent="0.25">
      <c r="D4565" s="14"/>
      <c r="E4565" s="7"/>
      <c r="F4565" s="1"/>
      <c r="H4565" s="14"/>
      <c r="I4565" s="7"/>
    </row>
    <row r="4566" spans="4:9" x14ac:dyDescent="0.25">
      <c r="D4566" s="14"/>
      <c r="E4566" s="7"/>
      <c r="F4566" s="1"/>
      <c r="H4566" s="14"/>
      <c r="I4566" s="7"/>
    </row>
    <row r="4567" spans="4:9" x14ac:dyDescent="0.25">
      <c r="D4567" s="14"/>
      <c r="E4567" s="7"/>
      <c r="F4567" s="1"/>
      <c r="H4567" s="14"/>
      <c r="I4567" s="7"/>
    </row>
    <row r="4568" spans="4:9" x14ac:dyDescent="0.25">
      <c r="D4568" s="14"/>
      <c r="E4568" s="7"/>
      <c r="F4568" s="1"/>
      <c r="H4568" s="14"/>
      <c r="I4568" s="7"/>
    </row>
    <row r="4569" spans="4:9" x14ac:dyDescent="0.25">
      <c r="D4569" s="14"/>
      <c r="E4569" s="7"/>
      <c r="F4569" s="1"/>
      <c r="H4569" s="14"/>
      <c r="I4569" s="7"/>
    </row>
    <row r="4570" spans="4:9" x14ac:dyDescent="0.25">
      <c r="D4570" s="14"/>
      <c r="E4570" s="7"/>
      <c r="F4570" s="1"/>
      <c r="H4570" s="14"/>
      <c r="I4570" s="7"/>
    </row>
    <row r="4571" spans="4:9" x14ac:dyDescent="0.25">
      <c r="D4571" s="14"/>
      <c r="E4571" s="7"/>
      <c r="F4571" s="1"/>
      <c r="H4571" s="14"/>
      <c r="I4571" s="7"/>
    </row>
    <row r="4572" spans="4:9" x14ac:dyDescent="0.25">
      <c r="D4572" s="14"/>
      <c r="E4572" s="7"/>
      <c r="F4572" s="1"/>
      <c r="H4572" s="14"/>
      <c r="I4572" s="7"/>
    </row>
    <row r="4573" spans="4:9" x14ac:dyDescent="0.25">
      <c r="D4573" s="14"/>
      <c r="E4573" s="7"/>
      <c r="F4573" s="1"/>
      <c r="H4573" s="14"/>
      <c r="I4573" s="7"/>
    </row>
    <row r="4574" spans="4:9" x14ac:dyDescent="0.25">
      <c r="D4574" s="14"/>
      <c r="E4574" s="7"/>
      <c r="F4574" s="1"/>
      <c r="H4574" s="14"/>
      <c r="I4574" s="7"/>
    </row>
    <row r="4575" spans="4:9" x14ac:dyDescent="0.25">
      <c r="D4575" s="14"/>
      <c r="E4575" s="7"/>
      <c r="F4575" s="1"/>
      <c r="H4575" s="14"/>
      <c r="I4575" s="7"/>
    </row>
    <row r="4576" spans="4:9" x14ac:dyDescent="0.25">
      <c r="D4576" s="14"/>
      <c r="E4576" s="7"/>
      <c r="F4576" s="1"/>
      <c r="H4576" s="14"/>
      <c r="I4576" s="7"/>
    </row>
    <row r="4577" spans="4:9" x14ac:dyDescent="0.25">
      <c r="D4577" s="14"/>
      <c r="E4577" s="7"/>
      <c r="F4577" s="1"/>
      <c r="H4577" s="14"/>
      <c r="I4577" s="7"/>
    </row>
    <row r="4578" spans="4:9" x14ac:dyDescent="0.25">
      <c r="D4578" s="14"/>
      <c r="E4578" s="7"/>
      <c r="F4578" s="1"/>
      <c r="H4578" s="14"/>
      <c r="I4578" s="7"/>
    </row>
    <row r="4579" spans="4:9" x14ac:dyDescent="0.25">
      <c r="D4579" s="14"/>
      <c r="E4579" s="7"/>
      <c r="F4579" s="1"/>
      <c r="H4579" s="14"/>
      <c r="I4579" s="7"/>
    </row>
    <row r="4580" spans="4:9" x14ac:dyDescent="0.25">
      <c r="D4580" s="14"/>
      <c r="E4580" s="7"/>
      <c r="F4580" s="1"/>
      <c r="H4580" s="14"/>
      <c r="I4580" s="7"/>
    </row>
    <row r="4581" spans="4:9" x14ac:dyDescent="0.25">
      <c r="D4581" s="14"/>
      <c r="E4581" s="7"/>
      <c r="F4581" s="1"/>
      <c r="H4581" s="14"/>
      <c r="I4581" s="7"/>
    </row>
    <row r="4582" spans="4:9" x14ac:dyDescent="0.25">
      <c r="D4582" s="14"/>
      <c r="E4582" s="7"/>
      <c r="F4582" s="1"/>
      <c r="H4582" s="14"/>
      <c r="I4582" s="7"/>
    </row>
    <row r="4583" spans="4:9" x14ac:dyDescent="0.25">
      <c r="D4583" s="14"/>
      <c r="E4583" s="7"/>
      <c r="F4583" s="1"/>
      <c r="H4583" s="14"/>
      <c r="I4583" s="7"/>
    </row>
    <row r="4584" spans="4:9" x14ac:dyDescent="0.25">
      <c r="D4584" s="14"/>
      <c r="E4584" s="7"/>
      <c r="F4584" s="1"/>
      <c r="H4584" s="14"/>
      <c r="I4584" s="7"/>
    </row>
    <row r="4585" spans="4:9" x14ac:dyDescent="0.25">
      <c r="D4585" s="14"/>
      <c r="E4585" s="7"/>
      <c r="F4585" s="1"/>
      <c r="H4585" s="14"/>
      <c r="I4585" s="7"/>
    </row>
    <row r="4586" spans="4:9" x14ac:dyDescent="0.25">
      <c r="D4586" s="14"/>
      <c r="E4586" s="7"/>
      <c r="F4586" s="1"/>
      <c r="H4586" s="14"/>
      <c r="I4586" s="7"/>
    </row>
    <row r="4587" spans="4:9" x14ac:dyDescent="0.25">
      <c r="D4587" s="14"/>
      <c r="E4587" s="7"/>
      <c r="F4587" s="1"/>
      <c r="H4587" s="14"/>
      <c r="I4587" s="7"/>
    </row>
    <row r="4588" spans="4:9" x14ac:dyDescent="0.25">
      <c r="D4588" s="14"/>
      <c r="E4588" s="7"/>
      <c r="F4588" s="1"/>
      <c r="H4588" s="14"/>
      <c r="I4588" s="7"/>
    </row>
    <row r="4589" spans="4:9" x14ac:dyDescent="0.25">
      <c r="D4589" s="14"/>
      <c r="E4589" s="7"/>
      <c r="F4589" s="1"/>
      <c r="H4589" s="14"/>
      <c r="I4589" s="7"/>
    </row>
    <row r="4590" spans="4:9" x14ac:dyDescent="0.25">
      <c r="D4590" s="14"/>
      <c r="E4590" s="7"/>
      <c r="F4590" s="1"/>
      <c r="H4590" s="14"/>
      <c r="I4590" s="7"/>
    </row>
    <row r="4591" spans="4:9" x14ac:dyDescent="0.25">
      <c r="D4591" s="14"/>
      <c r="E4591" s="7"/>
      <c r="F4591" s="1"/>
      <c r="H4591" s="14"/>
      <c r="I4591" s="7"/>
    </row>
    <row r="4592" spans="4:9" x14ac:dyDescent="0.25">
      <c r="D4592" s="14"/>
      <c r="E4592" s="7"/>
      <c r="F4592" s="1"/>
      <c r="H4592" s="14"/>
      <c r="I4592" s="7"/>
    </row>
    <row r="4593" spans="4:9" x14ac:dyDescent="0.25">
      <c r="D4593" s="14"/>
      <c r="E4593" s="7"/>
      <c r="F4593" s="1"/>
      <c r="H4593" s="14"/>
      <c r="I4593" s="7"/>
    </row>
    <row r="4594" spans="4:9" x14ac:dyDescent="0.25">
      <c r="D4594" s="14"/>
      <c r="E4594" s="7"/>
      <c r="F4594" s="1"/>
      <c r="H4594" s="14"/>
      <c r="I4594" s="7"/>
    </row>
    <row r="4595" spans="4:9" x14ac:dyDescent="0.25">
      <c r="D4595" s="14"/>
      <c r="E4595" s="7"/>
      <c r="F4595" s="1"/>
      <c r="H4595" s="14"/>
      <c r="I4595" s="7"/>
    </row>
    <row r="4596" spans="4:9" x14ac:dyDescent="0.25">
      <c r="D4596" s="14"/>
      <c r="E4596" s="7"/>
      <c r="F4596" s="1"/>
      <c r="H4596" s="14"/>
      <c r="I4596" s="7"/>
    </row>
    <row r="4597" spans="4:9" x14ac:dyDescent="0.25">
      <c r="D4597" s="14"/>
      <c r="E4597" s="7"/>
      <c r="F4597" s="1"/>
      <c r="H4597" s="14"/>
      <c r="I4597" s="7"/>
    </row>
    <row r="4598" spans="4:9" x14ac:dyDescent="0.25">
      <c r="D4598" s="14"/>
      <c r="E4598" s="7"/>
      <c r="F4598" s="1"/>
      <c r="H4598" s="14"/>
      <c r="I4598" s="7"/>
    </row>
    <row r="4599" spans="4:9" x14ac:dyDescent="0.25">
      <c r="D4599" s="14"/>
      <c r="E4599" s="7"/>
      <c r="F4599" s="1"/>
      <c r="H4599" s="14"/>
      <c r="I4599" s="7"/>
    </row>
    <row r="4600" spans="4:9" x14ac:dyDescent="0.25">
      <c r="D4600" s="14"/>
      <c r="E4600" s="7"/>
      <c r="F4600" s="1"/>
      <c r="H4600" s="14"/>
      <c r="I4600" s="7"/>
    </row>
    <row r="4601" spans="4:9" x14ac:dyDescent="0.25">
      <c r="D4601" s="14"/>
      <c r="E4601" s="7"/>
      <c r="F4601" s="1"/>
      <c r="H4601" s="14"/>
      <c r="I4601" s="7"/>
    </row>
    <row r="4602" spans="4:9" x14ac:dyDescent="0.25">
      <c r="D4602" s="14"/>
      <c r="E4602" s="7"/>
      <c r="F4602" s="1"/>
      <c r="H4602" s="14"/>
      <c r="I4602" s="7"/>
    </row>
    <row r="4603" spans="4:9" x14ac:dyDescent="0.25">
      <c r="D4603" s="14"/>
      <c r="E4603" s="7"/>
      <c r="F4603" s="1"/>
      <c r="H4603" s="14"/>
      <c r="I4603" s="7"/>
    </row>
    <row r="4604" spans="4:9" x14ac:dyDescent="0.25">
      <c r="D4604" s="14"/>
      <c r="E4604" s="7"/>
      <c r="F4604" s="1"/>
      <c r="H4604" s="14"/>
      <c r="I4604" s="7"/>
    </row>
    <row r="4605" spans="4:9" x14ac:dyDescent="0.25">
      <c r="D4605" s="14"/>
      <c r="E4605" s="7"/>
      <c r="F4605" s="1"/>
      <c r="H4605" s="14"/>
      <c r="I4605" s="7"/>
    </row>
    <row r="4606" spans="4:9" x14ac:dyDescent="0.25">
      <c r="D4606" s="14"/>
      <c r="E4606" s="7"/>
      <c r="F4606" s="1"/>
      <c r="H4606" s="14"/>
      <c r="I4606" s="7"/>
    </row>
    <row r="4607" spans="4:9" x14ac:dyDescent="0.25">
      <c r="D4607" s="14"/>
      <c r="E4607" s="7"/>
      <c r="F4607" s="1"/>
      <c r="H4607" s="14"/>
      <c r="I4607" s="7"/>
    </row>
    <row r="4608" spans="4:9" x14ac:dyDescent="0.25">
      <c r="D4608" s="14"/>
      <c r="E4608" s="7"/>
      <c r="F4608" s="1"/>
      <c r="H4608" s="14"/>
      <c r="I4608" s="7"/>
    </row>
    <row r="4609" spans="4:9" x14ac:dyDescent="0.25">
      <c r="D4609" s="14"/>
      <c r="E4609" s="7"/>
      <c r="F4609" s="1"/>
      <c r="H4609" s="14"/>
      <c r="I4609" s="7"/>
    </row>
    <row r="4610" spans="4:9" x14ac:dyDescent="0.25">
      <c r="D4610" s="14"/>
      <c r="E4610" s="7"/>
      <c r="F4610" s="1"/>
      <c r="H4610" s="14"/>
      <c r="I4610" s="7"/>
    </row>
    <row r="4611" spans="4:9" x14ac:dyDescent="0.25">
      <c r="D4611" s="14"/>
      <c r="E4611" s="7"/>
      <c r="F4611" s="1"/>
      <c r="H4611" s="14"/>
      <c r="I4611" s="7"/>
    </row>
    <row r="4612" spans="4:9" x14ac:dyDescent="0.25">
      <c r="D4612" s="14"/>
      <c r="E4612" s="7"/>
      <c r="F4612" s="1"/>
      <c r="H4612" s="14"/>
      <c r="I4612" s="7"/>
    </row>
    <row r="4613" spans="4:9" x14ac:dyDescent="0.25">
      <c r="D4613" s="14"/>
      <c r="E4613" s="7"/>
      <c r="F4613" s="1"/>
      <c r="H4613" s="14"/>
      <c r="I4613" s="7"/>
    </row>
    <row r="4614" spans="4:9" x14ac:dyDescent="0.25">
      <c r="D4614" s="14"/>
      <c r="E4614" s="7"/>
      <c r="F4614" s="1"/>
      <c r="H4614" s="14"/>
      <c r="I4614" s="7"/>
    </row>
    <row r="4615" spans="4:9" x14ac:dyDescent="0.25">
      <c r="D4615" s="14"/>
      <c r="E4615" s="7"/>
      <c r="F4615" s="1"/>
      <c r="H4615" s="14"/>
      <c r="I4615" s="7"/>
    </row>
    <row r="4616" spans="4:9" x14ac:dyDescent="0.25">
      <c r="D4616" s="14"/>
      <c r="E4616" s="7"/>
      <c r="F4616" s="1"/>
      <c r="H4616" s="14"/>
      <c r="I4616" s="7"/>
    </row>
    <row r="4617" spans="4:9" x14ac:dyDescent="0.25">
      <c r="D4617" s="14"/>
      <c r="E4617" s="7"/>
      <c r="F4617" s="1"/>
      <c r="H4617" s="14"/>
      <c r="I4617" s="7"/>
    </row>
    <row r="4618" spans="4:9" x14ac:dyDescent="0.25">
      <c r="D4618" s="14"/>
      <c r="E4618" s="7"/>
      <c r="F4618" s="1"/>
      <c r="H4618" s="14"/>
      <c r="I4618" s="7"/>
    </row>
    <row r="4619" spans="4:9" x14ac:dyDescent="0.25">
      <c r="D4619" s="14"/>
      <c r="E4619" s="7"/>
      <c r="F4619" s="1"/>
      <c r="H4619" s="14"/>
      <c r="I4619" s="7"/>
    </row>
    <row r="4620" spans="4:9" x14ac:dyDescent="0.25">
      <c r="D4620" s="14"/>
      <c r="E4620" s="7"/>
      <c r="F4620" s="1"/>
      <c r="H4620" s="14"/>
      <c r="I4620" s="7"/>
    </row>
    <row r="4621" spans="4:9" x14ac:dyDescent="0.25">
      <c r="D4621" s="14"/>
      <c r="E4621" s="7"/>
      <c r="F4621" s="1"/>
      <c r="H4621" s="14"/>
      <c r="I4621" s="7"/>
    </row>
    <row r="4622" spans="4:9" x14ac:dyDescent="0.25">
      <c r="D4622" s="14"/>
      <c r="E4622" s="7"/>
      <c r="F4622" s="1"/>
      <c r="H4622" s="14"/>
      <c r="I4622" s="7"/>
    </row>
    <row r="4623" spans="4:9" x14ac:dyDescent="0.25">
      <c r="D4623" s="14"/>
      <c r="E4623" s="7"/>
      <c r="F4623" s="1"/>
      <c r="H4623" s="14"/>
      <c r="I4623" s="7"/>
    </row>
    <row r="4624" spans="4:9" x14ac:dyDescent="0.25">
      <c r="D4624" s="14"/>
      <c r="E4624" s="7"/>
      <c r="F4624" s="1"/>
      <c r="H4624" s="14"/>
      <c r="I4624" s="7"/>
    </row>
    <row r="4625" spans="4:9" x14ac:dyDescent="0.25">
      <c r="D4625" s="14"/>
      <c r="E4625" s="7"/>
      <c r="F4625" s="1"/>
      <c r="H4625" s="14"/>
      <c r="I4625" s="7"/>
    </row>
    <row r="4626" spans="4:9" x14ac:dyDescent="0.25">
      <c r="D4626" s="14"/>
      <c r="E4626" s="7"/>
      <c r="F4626" s="1"/>
      <c r="H4626" s="14"/>
      <c r="I4626" s="7"/>
    </row>
    <row r="4627" spans="4:9" x14ac:dyDescent="0.25">
      <c r="D4627" s="14"/>
      <c r="E4627" s="7"/>
      <c r="F4627" s="1"/>
      <c r="H4627" s="14"/>
      <c r="I4627" s="7"/>
    </row>
    <row r="4628" spans="4:9" x14ac:dyDescent="0.25">
      <c r="D4628" s="14"/>
      <c r="E4628" s="7"/>
      <c r="F4628" s="1"/>
      <c r="H4628" s="14"/>
      <c r="I4628" s="7"/>
    </row>
    <row r="4629" spans="4:9" x14ac:dyDescent="0.25">
      <c r="D4629" s="14"/>
      <c r="E4629" s="7"/>
      <c r="F4629" s="1"/>
      <c r="H4629" s="14"/>
      <c r="I4629" s="7"/>
    </row>
    <row r="4630" spans="4:9" x14ac:dyDescent="0.25">
      <c r="D4630" s="14"/>
      <c r="E4630" s="7"/>
      <c r="F4630" s="1"/>
      <c r="H4630" s="14"/>
      <c r="I4630" s="7"/>
    </row>
    <row r="4631" spans="4:9" x14ac:dyDescent="0.25">
      <c r="D4631" s="14"/>
      <c r="E4631" s="7"/>
      <c r="F4631" s="1"/>
      <c r="H4631" s="14"/>
      <c r="I4631" s="7"/>
    </row>
    <row r="4632" spans="4:9" x14ac:dyDescent="0.25">
      <c r="D4632" s="14"/>
      <c r="E4632" s="7"/>
      <c r="F4632" s="1"/>
      <c r="H4632" s="14"/>
      <c r="I4632" s="7"/>
    </row>
    <row r="4633" spans="4:9" x14ac:dyDescent="0.25">
      <c r="D4633" s="14"/>
      <c r="E4633" s="7"/>
      <c r="F4633" s="1"/>
      <c r="H4633" s="14"/>
      <c r="I4633" s="7"/>
    </row>
    <row r="4634" spans="4:9" x14ac:dyDescent="0.25">
      <c r="D4634" s="14"/>
      <c r="E4634" s="7"/>
      <c r="F4634" s="1"/>
      <c r="H4634" s="14"/>
      <c r="I4634" s="7"/>
    </row>
    <row r="4635" spans="4:9" x14ac:dyDescent="0.25">
      <c r="D4635" s="14"/>
      <c r="E4635" s="7"/>
      <c r="F4635" s="1"/>
      <c r="H4635" s="14"/>
      <c r="I4635" s="7"/>
    </row>
    <row r="4636" spans="4:9" x14ac:dyDescent="0.25">
      <c r="D4636" s="14"/>
      <c r="E4636" s="7"/>
      <c r="F4636" s="1"/>
      <c r="H4636" s="14"/>
      <c r="I4636" s="7"/>
    </row>
    <row r="4637" spans="4:9" x14ac:dyDescent="0.25">
      <c r="D4637" s="14"/>
      <c r="E4637" s="7"/>
      <c r="F4637" s="1"/>
      <c r="H4637" s="14"/>
      <c r="I4637" s="7"/>
    </row>
    <row r="4638" spans="4:9" x14ac:dyDescent="0.25">
      <c r="D4638" s="14"/>
      <c r="E4638" s="7"/>
      <c r="F4638" s="1"/>
      <c r="H4638" s="14"/>
      <c r="I4638" s="7"/>
    </row>
    <row r="4639" spans="4:9" x14ac:dyDescent="0.25">
      <c r="D4639" s="14"/>
      <c r="E4639" s="7"/>
      <c r="F4639" s="1"/>
      <c r="H4639" s="14"/>
      <c r="I4639" s="7"/>
    </row>
    <row r="4640" spans="4:9" x14ac:dyDescent="0.25">
      <c r="D4640" s="14"/>
      <c r="E4640" s="7"/>
      <c r="F4640" s="1"/>
      <c r="H4640" s="14"/>
      <c r="I4640" s="7"/>
    </row>
    <row r="4641" spans="4:9" x14ac:dyDescent="0.25">
      <c r="D4641" s="14"/>
      <c r="E4641" s="7"/>
      <c r="F4641" s="1"/>
      <c r="H4641" s="14"/>
      <c r="I4641" s="7"/>
    </row>
    <row r="4642" spans="4:9" x14ac:dyDescent="0.25">
      <c r="D4642" s="14"/>
      <c r="E4642" s="7"/>
      <c r="F4642" s="1"/>
      <c r="H4642" s="14"/>
      <c r="I4642" s="7"/>
    </row>
    <row r="4643" spans="4:9" x14ac:dyDescent="0.25">
      <c r="D4643" s="14"/>
      <c r="E4643" s="7"/>
      <c r="F4643" s="1"/>
      <c r="H4643" s="14"/>
      <c r="I4643" s="7"/>
    </row>
    <row r="4644" spans="4:9" x14ac:dyDescent="0.25">
      <c r="D4644" s="14"/>
      <c r="E4644" s="7"/>
      <c r="F4644" s="1"/>
      <c r="H4644" s="14"/>
      <c r="I4644" s="7"/>
    </row>
    <row r="4645" spans="4:9" x14ac:dyDescent="0.25">
      <c r="D4645" s="14"/>
      <c r="E4645" s="7"/>
      <c r="F4645" s="1"/>
      <c r="H4645" s="14"/>
      <c r="I4645" s="7"/>
    </row>
    <row r="4646" spans="4:9" x14ac:dyDescent="0.25">
      <c r="D4646" s="14"/>
      <c r="E4646" s="7"/>
      <c r="F4646" s="1"/>
      <c r="H4646" s="14"/>
      <c r="I4646" s="7"/>
    </row>
    <row r="4647" spans="4:9" x14ac:dyDescent="0.25">
      <c r="D4647" s="14"/>
      <c r="E4647" s="7"/>
      <c r="F4647" s="1"/>
      <c r="H4647" s="14"/>
      <c r="I4647" s="7"/>
    </row>
    <row r="4648" spans="4:9" x14ac:dyDescent="0.25">
      <c r="D4648" s="14"/>
      <c r="E4648" s="7"/>
      <c r="F4648" s="1"/>
      <c r="H4648" s="14"/>
      <c r="I4648" s="7"/>
    </row>
    <row r="4649" spans="4:9" x14ac:dyDescent="0.25">
      <c r="D4649" s="14"/>
      <c r="E4649" s="7"/>
      <c r="F4649" s="1"/>
      <c r="H4649" s="14"/>
      <c r="I4649" s="7"/>
    </row>
    <row r="4650" spans="4:9" x14ac:dyDescent="0.25">
      <c r="D4650" s="14"/>
      <c r="E4650" s="7"/>
      <c r="F4650" s="1"/>
      <c r="H4650" s="14"/>
      <c r="I4650" s="7"/>
    </row>
    <row r="4651" spans="4:9" x14ac:dyDescent="0.25">
      <c r="D4651" s="14"/>
      <c r="E4651" s="7"/>
      <c r="F4651" s="1"/>
      <c r="H4651" s="14"/>
      <c r="I4651" s="7"/>
    </row>
    <row r="4652" spans="4:9" x14ac:dyDescent="0.25">
      <c r="D4652" s="14"/>
      <c r="E4652" s="7"/>
      <c r="F4652" s="1"/>
      <c r="H4652" s="14"/>
      <c r="I4652" s="7"/>
    </row>
    <row r="4653" spans="4:9" x14ac:dyDescent="0.25">
      <c r="D4653" s="14"/>
      <c r="E4653" s="7"/>
      <c r="F4653" s="1"/>
      <c r="H4653" s="14"/>
      <c r="I4653" s="7"/>
    </row>
    <row r="4654" spans="4:9" x14ac:dyDescent="0.25">
      <c r="D4654" s="14"/>
      <c r="E4654" s="7"/>
      <c r="F4654" s="1"/>
      <c r="H4654" s="14"/>
      <c r="I4654" s="7"/>
    </row>
    <row r="4655" spans="4:9" x14ac:dyDescent="0.25">
      <c r="D4655" s="14"/>
      <c r="E4655" s="7"/>
      <c r="F4655" s="1"/>
      <c r="H4655" s="14"/>
      <c r="I4655" s="7"/>
    </row>
    <row r="4656" spans="4:9" x14ac:dyDescent="0.25">
      <c r="D4656" s="14"/>
      <c r="E4656" s="7"/>
      <c r="F4656" s="1"/>
      <c r="H4656" s="14"/>
      <c r="I4656" s="7"/>
    </row>
    <row r="4657" spans="4:9" x14ac:dyDescent="0.25">
      <c r="D4657" s="14"/>
      <c r="E4657" s="7"/>
      <c r="F4657" s="1"/>
      <c r="H4657" s="14"/>
      <c r="I4657" s="7"/>
    </row>
    <row r="4658" spans="4:9" x14ac:dyDescent="0.25">
      <c r="D4658" s="14"/>
      <c r="E4658" s="7"/>
      <c r="F4658" s="1"/>
      <c r="H4658" s="14"/>
      <c r="I4658" s="7"/>
    </row>
    <row r="4659" spans="4:9" x14ac:dyDescent="0.25">
      <c r="D4659" s="14"/>
      <c r="E4659" s="7"/>
      <c r="F4659" s="1"/>
      <c r="H4659" s="14"/>
      <c r="I4659" s="7"/>
    </row>
    <row r="4660" spans="4:9" x14ac:dyDescent="0.25">
      <c r="D4660" s="14"/>
      <c r="E4660" s="7"/>
      <c r="F4660" s="1"/>
      <c r="H4660" s="14"/>
      <c r="I4660" s="7"/>
    </row>
    <row r="4661" spans="4:9" x14ac:dyDescent="0.25">
      <c r="D4661" s="14"/>
      <c r="E4661" s="7"/>
      <c r="F4661" s="1"/>
      <c r="H4661" s="14"/>
      <c r="I4661" s="7"/>
    </row>
    <row r="4662" spans="4:9" x14ac:dyDescent="0.25">
      <c r="D4662" s="14"/>
      <c r="E4662" s="7"/>
      <c r="F4662" s="1"/>
      <c r="H4662" s="14"/>
      <c r="I4662" s="7"/>
    </row>
    <row r="4663" spans="4:9" x14ac:dyDescent="0.25">
      <c r="D4663" s="14"/>
      <c r="E4663" s="7"/>
      <c r="F4663" s="1"/>
      <c r="H4663" s="14"/>
      <c r="I4663" s="7"/>
    </row>
    <row r="4664" spans="4:9" x14ac:dyDescent="0.25">
      <c r="D4664" s="14"/>
      <c r="E4664" s="7"/>
      <c r="F4664" s="1"/>
      <c r="H4664" s="14"/>
      <c r="I4664" s="7"/>
    </row>
    <row r="4665" spans="4:9" x14ac:dyDescent="0.25">
      <c r="D4665" s="14"/>
      <c r="E4665" s="7"/>
      <c r="F4665" s="1"/>
      <c r="H4665" s="14"/>
      <c r="I4665" s="7"/>
    </row>
    <row r="4666" spans="4:9" x14ac:dyDescent="0.25">
      <c r="D4666" s="14"/>
      <c r="E4666" s="7"/>
      <c r="F4666" s="1"/>
      <c r="H4666" s="14"/>
      <c r="I4666" s="7"/>
    </row>
    <row r="4667" spans="4:9" x14ac:dyDescent="0.25">
      <c r="D4667" s="14"/>
      <c r="E4667" s="7"/>
      <c r="F4667" s="1"/>
      <c r="H4667" s="14"/>
      <c r="I4667" s="7"/>
    </row>
    <row r="4668" spans="4:9" x14ac:dyDescent="0.25">
      <c r="D4668" s="14"/>
      <c r="E4668" s="7"/>
      <c r="F4668" s="1"/>
      <c r="H4668" s="14"/>
      <c r="I4668" s="7"/>
    </row>
    <row r="4669" spans="4:9" x14ac:dyDescent="0.25">
      <c r="D4669" s="14"/>
      <c r="E4669" s="7"/>
      <c r="F4669" s="1"/>
      <c r="H4669" s="14"/>
      <c r="I4669" s="7"/>
    </row>
    <row r="4670" spans="4:9" x14ac:dyDescent="0.25">
      <c r="D4670" s="14"/>
      <c r="E4670" s="7"/>
      <c r="F4670" s="1"/>
      <c r="H4670" s="14"/>
      <c r="I4670" s="7"/>
    </row>
    <row r="4671" spans="4:9" x14ac:dyDescent="0.25">
      <c r="D4671" s="14"/>
      <c r="E4671" s="7"/>
      <c r="F4671" s="1"/>
      <c r="H4671" s="14"/>
      <c r="I4671" s="7"/>
    </row>
    <row r="4672" spans="4:9" x14ac:dyDescent="0.25">
      <c r="D4672" s="14"/>
      <c r="E4672" s="7"/>
      <c r="F4672" s="1"/>
      <c r="H4672" s="14"/>
      <c r="I4672" s="7"/>
    </row>
    <row r="4673" spans="4:9" x14ac:dyDescent="0.25">
      <c r="D4673" s="14"/>
      <c r="E4673" s="7"/>
      <c r="F4673" s="1"/>
      <c r="H4673" s="14"/>
      <c r="I4673" s="7"/>
    </row>
    <row r="4674" spans="4:9" x14ac:dyDescent="0.25">
      <c r="D4674" s="14"/>
      <c r="E4674" s="7"/>
      <c r="F4674" s="1"/>
      <c r="H4674" s="14"/>
      <c r="I4674" s="7"/>
    </row>
    <row r="4675" spans="4:9" x14ac:dyDescent="0.25">
      <c r="D4675" s="14"/>
      <c r="E4675" s="7"/>
      <c r="F4675" s="1"/>
      <c r="H4675" s="14"/>
      <c r="I4675" s="7"/>
    </row>
    <row r="4676" spans="4:9" x14ac:dyDescent="0.25">
      <c r="D4676" s="14"/>
      <c r="E4676" s="7"/>
      <c r="F4676" s="1"/>
      <c r="H4676" s="14"/>
      <c r="I4676" s="7"/>
    </row>
    <row r="4677" spans="4:9" x14ac:dyDescent="0.25">
      <c r="D4677" s="14"/>
      <c r="E4677" s="7"/>
      <c r="F4677" s="1"/>
      <c r="H4677" s="14"/>
      <c r="I4677" s="7"/>
    </row>
    <row r="4678" spans="4:9" x14ac:dyDescent="0.25">
      <c r="D4678" s="14"/>
      <c r="E4678" s="7"/>
      <c r="F4678" s="1"/>
      <c r="H4678" s="14"/>
      <c r="I4678" s="7"/>
    </row>
    <row r="4679" spans="4:9" x14ac:dyDescent="0.25">
      <c r="D4679" s="14"/>
      <c r="E4679" s="7"/>
      <c r="F4679" s="1"/>
      <c r="H4679" s="14"/>
      <c r="I4679" s="7"/>
    </row>
    <row r="4680" spans="4:9" x14ac:dyDescent="0.25">
      <c r="D4680" s="14"/>
      <c r="E4680" s="7"/>
      <c r="F4680" s="1"/>
      <c r="H4680" s="14"/>
      <c r="I4680" s="7"/>
    </row>
    <row r="4681" spans="4:9" x14ac:dyDescent="0.25">
      <c r="D4681" s="14"/>
      <c r="E4681" s="7"/>
      <c r="F4681" s="1"/>
      <c r="H4681" s="14"/>
      <c r="I4681" s="7"/>
    </row>
    <row r="4682" spans="4:9" x14ac:dyDescent="0.25">
      <c r="D4682" s="14"/>
      <c r="E4682" s="7"/>
      <c r="F4682" s="1"/>
      <c r="H4682" s="14"/>
      <c r="I4682" s="7"/>
    </row>
    <row r="4683" spans="4:9" x14ac:dyDescent="0.25">
      <c r="D4683" s="14"/>
      <c r="E4683" s="7"/>
      <c r="F4683" s="1"/>
      <c r="H4683" s="14"/>
      <c r="I4683" s="7"/>
    </row>
    <row r="4684" spans="4:9" x14ac:dyDescent="0.25">
      <c r="D4684" s="14"/>
      <c r="E4684" s="7"/>
      <c r="F4684" s="1"/>
      <c r="H4684" s="14"/>
      <c r="I4684" s="7"/>
    </row>
    <row r="4685" spans="4:9" x14ac:dyDescent="0.25">
      <c r="D4685" s="14"/>
      <c r="E4685" s="7"/>
      <c r="F4685" s="1"/>
      <c r="H4685" s="14"/>
      <c r="I4685" s="7"/>
    </row>
    <row r="4686" spans="4:9" x14ac:dyDescent="0.25">
      <c r="D4686" s="14"/>
      <c r="E4686" s="7"/>
      <c r="F4686" s="1"/>
      <c r="H4686" s="14"/>
      <c r="I4686" s="7"/>
    </row>
    <row r="4687" spans="4:9" x14ac:dyDescent="0.25">
      <c r="D4687" s="14"/>
      <c r="E4687" s="7"/>
      <c r="F4687" s="1"/>
      <c r="H4687" s="14"/>
      <c r="I4687" s="7"/>
    </row>
    <row r="4688" spans="4:9" x14ac:dyDescent="0.25">
      <c r="D4688" s="14"/>
      <c r="E4688" s="7"/>
      <c r="F4688" s="1"/>
      <c r="H4688" s="14"/>
      <c r="I4688" s="7"/>
    </row>
    <row r="4689" spans="4:9" x14ac:dyDescent="0.25">
      <c r="D4689" s="14"/>
      <c r="E4689" s="7"/>
      <c r="F4689" s="1"/>
      <c r="H4689" s="14"/>
      <c r="I4689" s="7"/>
    </row>
    <row r="4690" spans="4:9" x14ac:dyDescent="0.25">
      <c r="D4690" s="14"/>
      <c r="E4690" s="7"/>
      <c r="F4690" s="1"/>
      <c r="H4690" s="14"/>
      <c r="I4690" s="7"/>
    </row>
    <row r="4691" spans="4:9" x14ac:dyDescent="0.25">
      <c r="D4691" s="14"/>
      <c r="E4691" s="7"/>
      <c r="F4691" s="1"/>
      <c r="H4691" s="14"/>
      <c r="I4691" s="7"/>
    </row>
    <row r="4692" spans="4:9" x14ac:dyDescent="0.25">
      <c r="D4692" s="14"/>
      <c r="E4692" s="7"/>
      <c r="F4692" s="1"/>
      <c r="H4692" s="14"/>
      <c r="I4692" s="7"/>
    </row>
    <row r="4693" spans="4:9" x14ac:dyDescent="0.25">
      <c r="D4693" s="14"/>
      <c r="E4693" s="7"/>
      <c r="F4693" s="1"/>
      <c r="H4693" s="14"/>
      <c r="I4693" s="7"/>
    </row>
    <row r="4694" spans="4:9" x14ac:dyDescent="0.25">
      <c r="D4694" s="14"/>
      <c r="E4694" s="7"/>
      <c r="F4694" s="1"/>
      <c r="H4694" s="14"/>
      <c r="I4694" s="7"/>
    </row>
    <row r="4695" spans="4:9" x14ac:dyDescent="0.25">
      <c r="D4695" s="14"/>
      <c r="E4695" s="7"/>
      <c r="F4695" s="1"/>
      <c r="H4695" s="14"/>
      <c r="I4695" s="7"/>
    </row>
    <row r="4696" spans="4:9" x14ac:dyDescent="0.25">
      <c r="D4696" s="14"/>
      <c r="E4696" s="7"/>
      <c r="F4696" s="1"/>
      <c r="H4696" s="14"/>
      <c r="I4696" s="7"/>
    </row>
    <row r="4697" spans="4:9" x14ac:dyDescent="0.25">
      <c r="D4697" s="14"/>
      <c r="E4697" s="7"/>
      <c r="F4697" s="1"/>
      <c r="H4697" s="14"/>
      <c r="I4697" s="7"/>
    </row>
    <row r="4698" spans="4:9" x14ac:dyDescent="0.25">
      <c r="D4698" s="14"/>
      <c r="E4698" s="7"/>
      <c r="F4698" s="1"/>
      <c r="H4698" s="14"/>
      <c r="I4698" s="7"/>
    </row>
    <row r="4699" spans="4:9" x14ac:dyDescent="0.25">
      <c r="D4699" s="14"/>
      <c r="E4699" s="7"/>
      <c r="F4699" s="1"/>
      <c r="H4699" s="14"/>
      <c r="I4699" s="7"/>
    </row>
    <row r="4700" spans="4:9" x14ac:dyDescent="0.25">
      <c r="D4700" s="14"/>
      <c r="E4700" s="7"/>
      <c r="F4700" s="1"/>
      <c r="H4700" s="14"/>
      <c r="I4700" s="7"/>
    </row>
    <row r="4701" spans="4:9" x14ac:dyDescent="0.25">
      <c r="D4701" s="14"/>
      <c r="E4701" s="7"/>
      <c r="F4701" s="1"/>
      <c r="H4701" s="14"/>
      <c r="I4701" s="7"/>
    </row>
    <row r="4702" spans="4:9" x14ac:dyDescent="0.25">
      <c r="D4702" s="14"/>
      <c r="E4702" s="7"/>
      <c r="F4702" s="1"/>
      <c r="H4702" s="14"/>
      <c r="I4702" s="7"/>
    </row>
    <row r="4703" spans="4:9" x14ac:dyDescent="0.25">
      <c r="D4703" s="14"/>
      <c r="E4703" s="7"/>
      <c r="F4703" s="1"/>
      <c r="H4703" s="14"/>
      <c r="I4703" s="7"/>
    </row>
    <row r="4704" spans="4:9" x14ac:dyDescent="0.25">
      <c r="D4704" s="14"/>
      <c r="E4704" s="7"/>
      <c r="F4704" s="1"/>
      <c r="H4704" s="14"/>
      <c r="I4704" s="7"/>
    </row>
    <row r="4705" spans="4:9" x14ac:dyDescent="0.25">
      <c r="D4705" s="14"/>
      <c r="E4705" s="7"/>
      <c r="F4705" s="1"/>
      <c r="H4705" s="14"/>
      <c r="I4705" s="7"/>
    </row>
    <row r="4706" spans="4:9" x14ac:dyDescent="0.25">
      <c r="D4706" s="14"/>
      <c r="E4706" s="7"/>
      <c r="F4706" s="1"/>
      <c r="H4706" s="14"/>
      <c r="I4706" s="7"/>
    </row>
    <row r="4707" spans="4:9" x14ac:dyDescent="0.25">
      <c r="D4707" s="14"/>
      <c r="E4707" s="7"/>
      <c r="F4707" s="1"/>
      <c r="H4707" s="14"/>
      <c r="I4707" s="7"/>
    </row>
    <row r="4708" spans="4:9" x14ac:dyDescent="0.25">
      <c r="D4708" s="14"/>
      <c r="E4708" s="7"/>
      <c r="F4708" s="1"/>
      <c r="H4708" s="14"/>
      <c r="I4708" s="7"/>
    </row>
    <row r="4709" spans="4:9" x14ac:dyDescent="0.25">
      <c r="D4709" s="14"/>
      <c r="E4709" s="7"/>
      <c r="F4709" s="1"/>
      <c r="H4709" s="14"/>
      <c r="I4709" s="7"/>
    </row>
    <row r="4710" spans="4:9" x14ac:dyDescent="0.25">
      <c r="D4710" s="14"/>
      <c r="E4710" s="7"/>
      <c r="F4710" s="1"/>
      <c r="H4710" s="14"/>
      <c r="I4710" s="7"/>
    </row>
    <row r="4711" spans="4:9" x14ac:dyDescent="0.25">
      <c r="D4711" s="14"/>
      <c r="E4711" s="7"/>
      <c r="F4711" s="1"/>
      <c r="H4711" s="14"/>
      <c r="I4711" s="7"/>
    </row>
    <row r="4712" spans="4:9" x14ac:dyDescent="0.25">
      <c r="D4712" s="14"/>
      <c r="E4712" s="7"/>
      <c r="F4712" s="1"/>
      <c r="H4712" s="14"/>
      <c r="I4712" s="7"/>
    </row>
    <row r="4713" spans="4:9" x14ac:dyDescent="0.25">
      <c r="D4713" s="14"/>
      <c r="E4713" s="7"/>
      <c r="F4713" s="1"/>
      <c r="H4713" s="14"/>
      <c r="I4713" s="7"/>
    </row>
    <row r="4714" spans="4:9" x14ac:dyDescent="0.25">
      <c r="D4714" s="14"/>
      <c r="E4714" s="7"/>
      <c r="F4714" s="1"/>
      <c r="H4714" s="14"/>
      <c r="I4714" s="7"/>
    </row>
    <row r="4715" spans="4:9" x14ac:dyDescent="0.25">
      <c r="D4715" s="14"/>
      <c r="E4715" s="7"/>
      <c r="F4715" s="1"/>
      <c r="H4715" s="14"/>
      <c r="I4715" s="7"/>
    </row>
    <row r="4716" spans="4:9" x14ac:dyDescent="0.25">
      <c r="D4716" s="14"/>
      <c r="E4716" s="7"/>
      <c r="F4716" s="1"/>
      <c r="H4716" s="14"/>
      <c r="I4716" s="7"/>
    </row>
    <row r="4717" spans="4:9" x14ac:dyDescent="0.25">
      <c r="D4717" s="14"/>
      <c r="E4717" s="7"/>
      <c r="F4717" s="1"/>
      <c r="H4717" s="14"/>
      <c r="I4717" s="7"/>
    </row>
    <row r="4718" spans="4:9" x14ac:dyDescent="0.25">
      <c r="D4718" s="14"/>
      <c r="E4718" s="7"/>
      <c r="F4718" s="1"/>
      <c r="H4718" s="14"/>
      <c r="I4718" s="7"/>
    </row>
    <row r="4719" spans="4:9" x14ac:dyDescent="0.25">
      <c r="D4719" s="14"/>
      <c r="E4719" s="7"/>
      <c r="F4719" s="1"/>
      <c r="H4719" s="14"/>
      <c r="I4719" s="7"/>
    </row>
    <row r="4720" spans="4:9" x14ac:dyDescent="0.25">
      <c r="D4720" s="14"/>
      <c r="E4720" s="7"/>
      <c r="F4720" s="1"/>
      <c r="H4720" s="14"/>
      <c r="I4720" s="7"/>
    </row>
    <row r="4721" spans="4:9" x14ac:dyDescent="0.25">
      <c r="D4721" s="14"/>
      <c r="E4721" s="7"/>
      <c r="F4721" s="1"/>
      <c r="H4721" s="14"/>
      <c r="I4721" s="7"/>
    </row>
    <row r="4722" spans="4:9" x14ac:dyDescent="0.25">
      <c r="D4722" s="14"/>
      <c r="E4722" s="7"/>
      <c r="F4722" s="1"/>
      <c r="H4722" s="14"/>
      <c r="I4722" s="7"/>
    </row>
    <row r="4723" spans="4:9" x14ac:dyDescent="0.25">
      <c r="D4723" s="14"/>
      <c r="E4723" s="7"/>
      <c r="F4723" s="1"/>
      <c r="H4723" s="14"/>
      <c r="I4723" s="7"/>
    </row>
    <row r="4724" spans="4:9" x14ac:dyDescent="0.25">
      <c r="D4724" s="14"/>
      <c r="E4724" s="7"/>
      <c r="F4724" s="1"/>
      <c r="H4724" s="14"/>
      <c r="I4724" s="7"/>
    </row>
    <row r="4725" spans="4:9" x14ac:dyDescent="0.25">
      <c r="D4725" s="14"/>
      <c r="E4725" s="7"/>
      <c r="F4725" s="1"/>
      <c r="H4725" s="14"/>
      <c r="I4725" s="7"/>
    </row>
    <row r="4726" spans="4:9" x14ac:dyDescent="0.25">
      <c r="D4726" s="14"/>
      <c r="E4726" s="7"/>
      <c r="F4726" s="1"/>
      <c r="H4726" s="14"/>
      <c r="I4726" s="7"/>
    </row>
    <row r="4727" spans="4:9" x14ac:dyDescent="0.25">
      <c r="D4727" s="14"/>
      <c r="E4727" s="7"/>
      <c r="F4727" s="1"/>
      <c r="H4727" s="14"/>
      <c r="I4727" s="7"/>
    </row>
    <row r="4728" spans="4:9" x14ac:dyDescent="0.25">
      <c r="D4728" s="14"/>
      <c r="E4728" s="7"/>
      <c r="F4728" s="1"/>
      <c r="H4728" s="14"/>
      <c r="I4728" s="7"/>
    </row>
    <row r="4729" spans="4:9" x14ac:dyDescent="0.25">
      <c r="D4729" s="14"/>
      <c r="E4729" s="7"/>
      <c r="F4729" s="1"/>
      <c r="H4729" s="14"/>
      <c r="I4729" s="7"/>
    </row>
    <row r="4730" spans="4:9" x14ac:dyDescent="0.25">
      <c r="D4730" s="14"/>
      <c r="E4730" s="7"/>
      <c r="F4730" s="1"/>
      <c r="H4730" s="14"/>
      <c r="I4730" s="7"/>
    </row>
    <row r="4731" spans="4:9" x14ac:dyDescent="0.25">
      <c r="D4731" s="14"/>
      <c r="E4731" s="7"/>
      <c r="F4731" s="1"/>
      <c r="H4731" s="14"/>
      <c r="I4731" s="7"/>
    </row>
    <row r="4732" spans="4:9" x14ac:dyDescent="0.25">
      <c r="D4732" s="14"/>
      <c r="E4732" s="7"/>
      <c r="F4732" s="1"/>
      <c r="H4732" s="14"/>
      <c r="I4732" s="7"/>
    </row>
    <row r="4733" spans="4:9" x14ac:dyDescent="0.25">
      <c r="D4733" s="14"/>
      <c r="E4733" s="7"/>
      <c r="F4733" s="1"/>
      <c r="H4733" s="14"/>
      <c r="I4733" s="7"/>
    </row>
    <row r="4734" spans="4:9" x14ac:dyDescent="0.25">
      <c r="D4734" s="14"/>
      <c r="E4734" s="7"/>
      <c r="F4734" s="1"/>
      <c r="H4734" s="14"/>
      <c r="I4734" s="7"/>
    </row>
    <row r="4735" spans="4:9" x14ac:dyDescent="0.25">
      <c r="D4735" s="14"/>
      <c r="E4735" s="7"/>
      <c r="F4735" s="1"/>
      <c r="H4735" s="14"/>
      <c r="I4735" s="7"/>
    </row>
    <row r="4736" spans="4:9" x14ac:dyDescent="0.25">
      <c r="D4736" s="14"/>
      <c r="E4736" s="7"/>
      <c r="F4736" s="1"/>
      <c r="H4736" s="14"/>
      <c r="I4736" s="7"/>
    </row>
    <row r="4737" spans="4:9" x14ac:dyDescent="0.25">
      <c r="D4737" s="14"/>
      <c r="E4737" s="7"/>
      <c r="F4737" s="1"/>
      <c r="H4737" s="14"/>
      <c r="I4737" s="7"/>
    </row>
    <row r="4738" spans="4:9" x14ac:dyDescent="0.25">
      <c r="D4738" s="14"/>
      <c r="E4738" s="7"/>
      <c r="F4738" s="1"/>
      <c r="H4738" s="14"/>
      <c r="I4738" s="7"/>
    </row>
    <row r="4739" spans="4:9" x14ac:dyDescent="0.25">
      <c r="D4739" s="14"/>
      <c r="E4739" s="7"/>
      <c r="F4739" s="1"/>
      <c r="H4739" s="14"/>
      <c r="I4739" s="7"/>
    </row>
    <row r="4740" spans="4:9" x14ac:dyDescent="0.25">
      <c r="D4740" s="14"/>
      <c r="E4740" s="7"/>
      <c r="F4740" s="1"/>
      <c r="H4740" s="14"/>
      <c r="I4740" s="7"/>
    </row>
    <row r="4741" spans="4:9" x14ac:dyDescent="0.25">
      <c r="D4741" s="14"/>
      <c r="E4741" s="7"/>
      <c r="F4741" s="1"/>
      <c r="H4741" s="14"/>
      <c r="I4741" s="7"/>
    </row>
    <row r="4742" spans="4:9" x14ac:dyDescent="0.25">
      <c r="D4742" s="14"/>
      <c r="E4742" s="7"/>
      <c r="F4742" s="1"/>
      <c r="H4742" s="14"/>
      <c r="I4742" s="7"/>
    </row>
    <row r="4743" spans="4:9" x14ac:dyDescent="0.25">
      <c r="D4743" s="14"/>
      <c r="E4743" s="7"/>
      <c r="F4743" s="1"/>
      <c r="H4743" s="14"/>
      <c r="I4743" s="7"/>
    </row>
    <row r="4744" spans="4:9" x14ac:dyDescent="0.25">
      <c r="D4744" s="14"/>
      <c r="E4744" s="7"/>
      <c r="F4744" s="1"/>
      <c r="H4744" s="14"/>
      <c r="I4744" s="7"/>
    </row>
    <row r="4745" spans="4:9" x14ac:dyDescent="0.25">
      <c r="D4745" s="14"/>
      <c r="E4745" s="7"/>
      <c r="F4745" s="1"/>
      <c r="H4745" s="14"/>
      <c r="I4745" s="7"/>
    </row>
    <row r="4746" spans="4:9" x14ac:dyDescent="0.25">
      <c r="D4746" s="14"/>
      <c r="E4746" s="7"/>
      <c r="F4746" s="1"/>
      <c r="H4746" s="14"/>
      <c r="I4746" s="7"/>
    </row>
    <row r="4747" spans="4:9" x14ac:dyDescent="0.25">
      <c r="D4747" s="14"/>
      <c r="E4747" s="7"/>
      <c r="F4747" s="1"/>
      <c r="H4747" s="14"/>
      <c r="I4747" s="7"/>
    </row>
    <row r="4748" spans="4:9" x14ac:dyDescent="0.25">
      <c r="D4748" s="14"/>
      <c r="E4748" s="7"/>
      <c r="F4748" s="1"/>
      <c r="H4748" s="14"/>
      <c r="I4748" s="7"/>
    </row>
    <row r="4749" spans="4:9" x14ac:dyDescent="0.25">
      <c r="D4749" s="14"/>
      <c r="E4749" s="7"/>
      <c r="F4749" s="1"/>
      <c r="H4749" s="14"/>
      <c r="I4749" s="7"/>
    </row>
    <row r="4750" spans="4:9" x14ac:dyDescent="0.25">
      <c r="D4750" s="14"/>
      <c r="E4750" s="7"/>
      <c r="F4750" s="1"/>
      <c r="H4750" s="14"/>
      <c r="I4750" s="7"/>
    </row>
    <row r="4751" spans="4:9" x14ac:dyDescent="0.25">
      <c r="D4751" s="14"/>
      <c r="E4751" s="7"/>
      <c r="F4751" s="1"/>
      <c r="H4751" s="14"/>
      <c r="I4751" s="7"/>
    </row>
    <row r="4752" spans="4:9" x14ac:dyDescent="0.25">
      <c r="D4752" s="14"/>
      <c r="E4752" s="7"/>
      <c r="F4752" s="1"/>
      <c r="H4752" s="14"/>
      <c r="I4752" s="7"/>
    </row>
    <row r="4753" spans="4:9" x14ac:dyDescent="0.25">
      <c r="D4753" s="14"/>
      <c r="E4753" s="7"/>
      <c r="F4753" s="1"/>
      <c r="H4753" s="14"/>
      <c r="I4753" s="7"/>
    </row>
    <row r="4754" spans="4:9" x14ac:dyDescent="0.25">
      <c r="D4754" s="14"/>
      <c r="E4754" s="7"/>
      <c r="F4754" s="1"/>
      <c r="H4754" s="14"/>
      <c r="I4754" s="7"/>
    </row>
    <row r="4755" spans="4:9" x14ac:dyDescent="0.25">
      <c r="D4755" s="14"/>
      <c r="E4755" s="7"/>
      <c r="F4755" s="1"/>
      <c r="H4755" s="14"/>
      <c r="I4755" s="7"/>
    </row>
    <row r="4756" spans="4:9" x14ac:dyDescent="0.25">
      <c r="D4756" s="14"/>
      <c r="E4756" s="7"/>
      <c r="F4756" s="1"/>
      <c r="H4756" s="14"/>
      <c r="I4756" s="7"/>
    </row>
    <row r="4757" spans="4:9" x14ac:dyDescent="0.25">
      <c r="D4757" s="14"/>
      <c r="E4757" s="7"/>
      <c r="F4757" s="1"/>
      <c r="H4757" s="14"/>
      <c r="I4757" s="7"/>
    </row>
    <row r="4758" spans="4:9" x14ac:dyDescent="0.25">
      <c r="D4758" s="14"/>
      <c r="E4758" s="7"/>
      <c r="F4758" s="1"/>
      <c r="H4758" s="14"/>
      <c r="I4758" s="7"/>
    </row>
    <row r="4759" spans="4:9" x14ac:dyDescent="0.25">
      <c r="D4759" s="14"/>
      <c r="E4759" s="7"/>
      <c r="F4759" s="1"/>
      <c r="H4759" s="14"/>
      <c r="I4759" s="7"/>
    </row>
    <row r="4760" spans="4:9" x14ac:dyDescent="0.25">
      <c r="D4760" s="14"/>
      <c r="E4760" s="7"/>
      <c r="F4760" s="1"/>
      <c r="H4760" s="14"/>
      <c r="I4760" s="7"/>
    </row>
    <row r="4761" spans="4:9" x14ac:dyDescent="0.25">
      <c r="D4761" s="14"/>
      <c r="E4761" s="7"/>
      <c r="F4761" s="1"/>
      <c r="H4761" s="14"/>
      <c r="I4761" s="7"/>
    </row>
    <row r="4762" spans="4:9" x14ac:dyDescent="0.25">
      <c r="D4762" s="14"/>
      <c r="E4762" s="7"/>
      <c r="F4762" s="1"/>
      <c r="H4762" s="14"/>
      <c r="I4762" s="7"/>
    </row>
    <row r="4763" spans="4:9" x14ac:dyDescent="0.25">
      <c r="D4763" s="14"/>
      <c r="E4763" s="7"/>
      <c r="F4763" s="1"/>
      <c r="H4763" s="14"/>
      <c r="I4763" s="7"/>
    </row>
    <row r="4764" spans="4:9" x14ac:dyDescent="0.25">
      <c r="D4764" s="14"/>
      <c r="E4764" s="7"/>
      <c r="F4764" s="1"/>
      <c r="H4764" s="14"/>
      <c r="I4764" s="7"/>
    </row>
    <row r="4765" spans="4:9" x14ac:dyDescent="0.25">
      <c r="D4765" s="14"/>
      <c r="E4765" s="7"/>
      <c r="F4765" s="1"/>
      <c r="H4765" s="14"/>
      <c r="I4765" s="7"/>
    </row>
    <row r="4766" spans="4:9" x14ac:dyDescent="0.25">
      <c r="D4766" s="14"/>
      <c r="E4766" s="7"/>
      <c r="F4766" s="1"/>
      <c r="H4766" s="14"/>
      <c r="I4766" s="7"/>
    </row>
    <row r="4767" spans="4:9" x14ac:dyDescent="0.25">
      <c r="D4767" s="14"/>
      <c r="E4767" s="7"/>
      <c r="F4767" s="1"/>
      <c r="H4767" s="14"/>
      <c r="I4767" s="7"/>
    </row>
    <row r="4768" spans="4:9" x14ac:dyDescent="0.25">
      <c r="D4768" s="14"/>
      <c r="E4768" s="7"/>
      <c r="F4768" s="1"/>
      <c r="H4768" s="14"/>
      <c r="I4768" s="7"/>
    </row>
    <row r="4769" spans="4:9" x14ac:dyDescent="0.25">
      <c r="D4769" s="14"/>
      <c r="E4769" s="7"/>
      <c r="F4769" s="1"/>
      <c r="H4769" s="14"/>
      <c r="I4769" s="7"/>
    </row>
    <row r="4770" spans="4:9" x14ac:dyDescent="0.25">
      <c r="D4770" s="14"/>
      <c r="E4770" s="7"/>
      <c r="F4770" s="1"/>
      <c r="H4770" s="14"/>
      <c r="I4770" s="7"/>
    </row>
    <row r="4771" spans="4:9" x14ac:dyDescent="0.25">
      <c r="D4771" s="14"/>
      <c r="E4771" s="7"/>
      <c r="F4771" s="1"/>
      <c r="H4771" s="14"/>
      <c r="I4771" s="7"/>
    </row>
    <row r="4772" spans="4:9" x14ac:dyDescent="0.25">
      <c r="D4772" s="14"/>
      <c r="E4772" s="7"/>
      <c r="F4772" s="1"/>
      <c r="H4772" s="14"/>
      <c r="I4772" s="7"/>
    </row>
    <row r="4773" spans="4:9" x14ac:dyDescent="0.25">
      <c r="D4773" s="14"/>
      <c r="E4773" s="7"/>
      <c r="F4773" s="1"/>
      <c r="H4773" s="14"/>
      <c r="I4773" s="7"/>
    </row>
    <row r="4774" spans="4:9" x14ac:dyDescent="0.25">
      <c r="D4774" s="14"/>
      <c r="E4774" s="7"/>
      <c r="F4774" s="1"/>
      <c r="H4774" s="14"/>
      <c r="I4774" s="7"/>
    </row>
    <row r="4775" spans="4:9" x14ac:dyDescent="0.25">
      <c r="D4775" s="14"/>
      <c r="E4775" s="7"/>
      <c r="F4775" s="1"/>
      <c r="H4775" s="14"/>
      <c r="I4775" s="7"/>
    </row>
    <row r="4776" spans="4:9" x14ac:dyDescent="0.25">
      <c r="D4776" s="14"/>
      <c r="E4776" s="7"/>
      <c r="F4776" s="1"/>
      <c r="H4776" s="14"/>
      <c r="I4776" s="7"/>
    </row>
    <row r="4777" spans="4:9" x14ac:dyDescent="0.25">
      <c r="D4777" s="14"/>
      <c r="E4777" s="7"/>
      <c r="F4777" s="1"/>
      <c r="H4777" s="14"/>
      <c r="I4777" s="7"/>
    </row>
    <row r="4778" spans="4:9" x14ac:dyDescent="0.25">
      <c r="D4778" s="14"/>
      <c r="E4778" s="7"/>
      <c r="F4778" s="1"/>
      <c r="H4778" s="14"/>
      <c r="I4778" s="7"/>
    </row>
    <row r="4779" spans="4:9" x14ac:dyDescent="0.25">
      <c r="D4779" s="14"/>
      <c r="E4779" s="7"/>
      <c r="F4779" s="1"/>
      <c r="H4779" s="14"/>
      <c r="I4779" s="7"/>
    </row>
    <row r="4780" spans="4:9" x14ac:dyDescent="0.25">
      <c r="D4780" s="14"/>
      <c r="E4780" s="7"/>
      <c r="F4780" s="1"/>
      <c r="H4780" s="14"/>
      <c r="I4780" s="7"/>
    </row>
    <row r="4781" spans="4:9" x14ac:dyDescent="0.25">
      <c r="D4781" s="14"/>
      <c r="E4781" s="7"/>
      <c r="F4781" s="1"/>
      <c r="H4781" s="14"/>
      <c r="I4781" s="7"/>
    </row>
    <row r="4782" spans="4:9" x14ac:dyDescent="0.25">
      <c r="D4782" s="14"/>
      <c r="E4782" s="7"/>
      <c r="F4782" s="1"/>
      <c r="H4782" s="14"/>
      <c r="I4782" s="7"/>
    </row>
    <row r="4783" spans="4:9" x14ac:dyDescent="0.25">
      <c r="D4783" s="14"/>
      <c r="E4783" s="7"/>
      <c r="F4783" s="1"/>
      <c r="H4783" s="14"/>
      <c r="I4783" s="7"/>
    </row>
    <row r="4784" spans="4:9" x14ac:dyDescent="0.25">
      <c r="D4784" s="14"/>
      <c r="E4784" s="7"/>
      <c r="F4784" s="1"/>
      <c r="H4784" s="14"/>
      <c r="I4784" s="7"/>
    </row>
    <row r="4785" spans="4:9" x14ac:dyDescent="0.25">
      <c r="D4785" s="14"/>
      <c r="E4785" s="7"/>
      <c r="F4785" s="1"/>
      <c r="H4785" s="14"/>
      <c r="I4785" s="7"/>
    </row>
    <row r="4786" spans="4:9" x14ac:dyDescent="0.25">
      <c r="D4786" s="14"/>
      <c r="E4786" s="7"/>
      <c r="F4786" s="1"/>
      <c r="H4786" s="14"/>
      <c r="I4786" s="7"/>
    </row>
    <row r="4787" spans="4:9" x14ac:dyDescent="0.25">
      <c r="D4787" s="14"/>
      <c r="E4787" s="7"/>
      <c r="F4787" s="1"/>
      <c r="H4787" s="14"/>
      <c r="I4787" s="7"/>
    </row>
    <row r="4788" spans="4:9" x14ac:dyDescent="0.25">
      <c r="D4788" s="14"/>
      <c r="E4788" s="7"/>
      <c r="F4788" s="1"/>
      <c r="H4788" s="14"/>
      <c r="I4788" s="7"/>
    </row>
    <row r="4789" spans="4:9" x14ac:dyDescent="0.25">
      <c r="D4789" s="14"/>
      <c r="E4789" s="7"/>
      <c r="F4789" s="1"/>
      <c r="H4789" s="14"/>
      <c r="I4789" s="7"/>
    </row>
    <row r="4790" spans="4:9" x14ac:dyDescent="0.25">
      <c r="D4790" s="14"/>
      <c r="E4790" s="7"/>
      <c r="F4790" s="1"/>
      <c r="H4790" s="14"/>
      <c r="I4790" s="7"/>
    </row>
    <row r="4791" spans="4:9" x14ac:dyDescent="0.25">
      <c r="D4791" s="14"/>
      <c r="E4791" s="7"/>
      <c r="F4791" s="1"/>
      <c r="H4791" s="14"/>
      <c r="I4791" s="7"/>
    </row>
    <row r="4792" spans="4:9" x14ac:dyDescent="0.25">
      <c r="D4792" s="14"/>
      <c r="E4792" s="7"/>
      <c r="F4792" s="1"/>
      <c r="H4792" s="14"/>
      <c r="I4792" s="7"/>
    </row>
    <row r="4793" spans="4:9" x14ac:dyDescent="0.25">
      <c r="D4793" s="14"/>
      <c r="E4793" s="7"/>
      <c r="F4793" s="1"/>
      <c r="H4793" s="14"/>
      <c r="I4793" s="7"/>
    </row>
    <row r="4794" spans="4:9" x14ac:dyDescent="0.25">
      <c r="D4794" s="14"/>
      <c r="E4794" s="7"/>
      <c r="F4794" s="1"/>
      <c r="H4794" s="14"/>
      <c r="I4794" s="7"/>
    </row>
    <row r="4795" spans="4:9" x14ac:dyDescent="0.25">
      <c r="D4795" s="14"/>
      <c r="E4795" s="7"/>
      <c r="F4795" s="1"/>
      <c r="H4795" s="14"/>
      <c r="I4795" s="7"/>
    </row>
    <row r="4796" spans="4:9" x14ac:dyDescent="0.25">
      <c r="D4796" s="14"/>
      <c r="E4796" s="7"/>
      <c r="F4796" s="1"/>
      <c r="H4796" s="14"/>
      <c r="I4796" s="7"/>
    </row>
    <row r="4797" spans="4:9" x14ac:dyDescent="0.25">
      <c r="D4797" s="14"/>
      <c r="E4797" s="7"/>
      <c r="F4797" s="1"/>
      <c r="H4797" s="14"/>
      <c r="I4797" s="7"/>
    </row>
    <row r="4798" spans="4:9" x14ac:dyDescent="0.25">
      <c r="D4798" s="14"/>
      <c r="E4798" s="7"/>
      <c r="F4798" s="1"/>
      <c r="H4798" s="14"/>
      <c r="I4798" s="7"/>
    </row>
    <row r="4799" spans="4:9" x14ac:dyDescent="0.25">
      <c r="D4799" s="14"/>
      <c r="E4799" s="7"/>
      <c r="F4799" s="1"/>
      <c r="H4799" s="14"/>
      <c r="I4799" s="7"/>
    </row>
    <row r="4800" spans="4:9" x14ac:dyDescent="0.25">
      <c r="D4800" s="14"/>
      <c r="E4800" s="7"/>
      <c r="F4800" s="1"/>
      <c r="H4800" s="14"/>
      <c r="I4800" s="7"/>
    </row>
    <row r="4801" spans="4:9" x14ac:dyDescent="0.25">
      <c r="D4801" s="14"/>
      <c r="E4801" s="7"/>
      <c r="F4801" s="1"/>
      <c r="H4801" s="14"/>
      <c r="I4801" s="7"/>
    </row>
    <row r="4802" spans="4:9" x14ac:dyDescent="0.25">
      <c r="D4802" s="14"/>
      <c r="E4802" s="7"/>
      <c r="F4802" s="1"/>
      <c r="H4802" s="14"/>
      <c r="I4802" s="7"/>
    </row>
    <row r="4803" spans="4:9" x14ac:dyDescent="0.25">
      <c r="D4803" s="14"/>
      <c r="E4803" s="7"/>
      <c r="F4803" s="1"/>
      <c r="H4803" s="14"/>
      <c r="I4803" s="7"/>
    </row>
    <row r="4804" spans="4:9" x14ac:dyDescent="0.25">
      <c r="D4804" s="14"/>
      <c r="E4804" s="7"/>
      <c r="F4804" s="1"/>
      <c r="H4804" s="14"/>
      <c r="I4804" s="7"/>
    </row>
    <row r="4805" spans="4:9" x14ac:dyDescent="0.25">
      <c r="D4805" s="14"/>
      <c r="E4805" s="7"/>
      <c r="F4805" s="1"/>
      <c r="H4805" s="14"/>
      <c r="I4805" s="7"/>
    </row>
    <row r="4806" spans="4:9" x14ac:dyDescent="0.25">
      <c r="D4806" s="14"/>
      <c r="E4806" s="7"/>
      <c r="F4806" s="1"/>
      <c r="H4806" s="14"/>
      <c r="I4806" s="7"/>
    </row>
    <row r="4807" spans="4:9" x14ac:dyDescent="0.25">
      <c r="D4807" s="14"/>
      <c r="E4807" s="7"/>
      <c r="F4807" s="1"/>
      <c r="H4807" s="14"/>
      <c r="I4807" s="7"/>
    </row>
    <row r="4808" spans="4:9" x14ac:dyDescent="0.25">
      <c r="D4808" s="14"/>
      <c r="E4808" s="7"/>
      <c r="F4808" s="1"/>
      <c r="H4808" s="14"/>
      <c r="I4808" s="7"/>
    </row>
    <row r="4809" spans="4:9" x14ac:dyDescent="0.25">
      <c r="D4809" s="14"/>
      <c r="E4809" s="7"/>
      <c r="F4809" s="1"/>
      <c r="H4809" s="14"/>
      <c r="I4809" s="7"/>
    </row>
    <row r="4810" spans="4:9" x14ac:dyDescent="0.25">
      <c r="D4810" s="14"/>
      <c r="E4810" s="7"/>
      <c r="F4810" s="1"/>
      <c r="H4810" s="14"/>
      <c r="I4810" s="7"/>
    </row>
    <row r="4811" spans="4:9" x14ac:dyDescent="0.25">
      <c r="D4811" s="14"/>
      <c r="E4811" s="7"/>
      <c r="F4811" s="1"/>
      <c r="H4811" s="14"/>
      <c r="I4811" s="7"/>
    </row>
    <row r="4812" spans="4:9" x14ac:dyDescent="0.25">
      <c r="D4812" s="14"/>
      <c r="E4812" s="7"/>
      <c r="F4812" s="1"/>
      <c r="H4812" s="14"/>
      <c r="I4812" s="7"/>
    </row>
    <row r="4813" spans="4:9" x14ac:dyDescent="0.25">
      <c r="D4813" s="14"/>
      <c r="E4813" s="7"/>
      <c r="F4813" s="1"/>
      <c r="H4813" s="14"/>
      <c r="I4813" s="7"/>
    </row>
    <row r="4814" spans="4:9" x14ac:dyDescent="0.25">
      <c r="D4814" s="14"/>
      <c r="E4814" s="7"/>
      <c r="F4814" s="1"/>
      <c r="H4814" s="14"/>
      <c r="I4814" s="7"/>
    </row>
    <row r="4815" spans="4:9" x14ac:dyDescent="0.25">
      <c r="D4815" s="14"/>
      <c r="E4815" s="7"/>
      <c r="F4815" s="1"/>
      <c r="H4815" s="14"/>
      <c r="I4815" s="7"/>
    </row>
    <row r="4816" spans="4:9" x14ac:dyDescent="0.25">
      <c r="D4816" s="14"/>
      <c r="E4816" s="7"/>
      <c r="F4816" s="1"/>
      <c r="H4816" s="14"/>
      <c r="I4816" s="7"/>
    </row>
    <row r="4817" spans="4:9" x14ac:dyDescent="0.25">
      <c r="D4817" s="14"/>
      <c r="E4817" s="7"/>
      <c r="F4817" s="1"/>
      <c r="H4817" s="14"/>
      <c r="I4817" s="7"/>
    </row>
    <row r="4818" spans="4:9" x14ac:dyDescent="0.25">
      <c r="D4818" s="14"/>
      <c r="E4818" s="7"/>
      <c r="F4818" s="1"/>
      <c r="H4818" s="14"/>
      <c r="I4818" s="7"/>
    </row>
    <row r="4819" spans="4:9" x14ac:dyDescent="0.25">
      <c r="D4819" s="14"/>
      <c r="E4819" s="7"/>
      <c r="F4819" s="1"/>
      <c r="H4819" s="14"/>
      <c r="I4819" s="7"/>
    </row>
    <row r="4820" spans="4:9" x14ac:dyDescent="0.25">
      <c r="D4820" s="14"/>
      <c r="E4820" s="7"/>
      <c r="F4820" s="1"/>
      <c r="H4820" s="14"/>
      <c r="I4820" s="7"/>
    </row>
    <row r="4821" spans="4:9" x14ac:dyDescent="0.25">
      <c r="D4821" s="14"/>
      <c r="E4821" s="7"/>
      <c r="F4821" s="1"/>
      <c r="H4821" s="14"/>
      <c r="I4821" s="7"/>
    </row>
    <row r="4822" spans="4:9" x14ac:dyDescent="0.25">
      <c r="D4822" s="14"/>
      <c r="E4822" s="7"/>
      <c r="F4822" s="1"/>
      <c r="H4822" s="14"/>
      <c r="I4822" s="7"/>
    </row>
    <row r="4823" spans="4:9" x14ac:dyDescent="0.25">
      <c r="D4823" s="14"/>
      <c r="E4823" s="7"/>
      <c r="F4823" s="1"/>
      <c r="H4823" s="14"/>
      <c r="I4823" s="7"/>
    </row>
    <row r="4824" spans="4:9" x14ac:dyDescent="0.25">
      <c r="D4824" s="14"/>
      <c r="E4824" s="7"/>
      <c r="F4824" s="1"/>
      <c r="H4824" s="14"/>
      <c r="I4824" s="7"/>
    </row>
    <row r="4825" spans="4:9" x14ac:dyDescent="0.25">
      <c r="D4825" s="14"/>
      <c r="E4825" s="7"/>
      <c r="F4825" s="1"/>
      <c r="H4825" s="14"/>
      <c r="I4825" s="7"/>
    </row>
    <row r="4826" spans="4:9" x14ac:dyDescent="0.25">
      <c r="D4826" s="14"/>
      <c r="E4826" s="7"/>
      <c r="F4826" s="1"/>
      <c r="H4826" s="14"/>
      <c r="I4826" s="7"/>
    </row>
    <row r="4827" spans="4:9" x14ac:dyDescent="0.25">
      <c r="D4827" s="14"/>
      <c r="E4827" s="7"/>
      <c r="F4827" s="1"/>
      <c r="H4827" s="14"/>
      <c r="I4827" s="7"/>
    </row>
    <row r="4828" spans="4:9" x14ac:dyDescent="0.25">
      <c r="D4828" s="14"/>
      <c r="E4828" s="7"/>
      <c r="F4828" s="1"/>
      <c r="H4828" s="14"/>
      <c r="I4828" s="7"/>
    </row>
    <row r="4829" spans="4:9" x14ac:dyDescent="0.25">
      <c r="D4829" s="14"/>
      <c r="E4829" s="7"/>
      <c r="F4829" s="1"/>
      <c r="H4829" s="14"/>
      <c r="I4829" s="7"/>
    </row>
    <row r="4830" spans="4:9" x14ac:dyDescent="0.25">
      <c r="D4830" s="14"/>
      <c r="E4830" s="7"/>
      <c r="F4830" s="1"/>
      <c r="H4830" s="14"/>
      <c r="I4830" s="7"/>
    </row>
    <row r="4831" spans="4:9" x14ac:dyDescent="0.25">
      <c r="D4831" s="14"/>
      <c r="E4831" s="7"/>
      <c r="F4831" s="1"/>
      <c r="H4831" s="14"/>
      <c r="I4831" s="7"/>
    </row>
    <row r="4832" spans="4:9" x14ac:dyDescent="0.25">
      <c r="D4832" s="14"/>
      <c r="E4832" s="7"/>
      <c r="F4832" s="1"/>
      <c r="H4832" s="14"/>
      <c r="I4832" s="7"/>
    </row>
    <row r="4833" spans="4:9" x14ac:dyDescent="0.25">
      <c r="D4833" s="14"/>
      <c r="E4833" s="7"/>
      <c r="F4833" s="1"/>
      <c r="H4833" s="14"/>
      <c r="I4833" s="7"/>
    </row>
    <row r="4834" spans="4:9" x14ac:dyDescent="0.25">
      <c r="D4834" s="14"/>
      <c r="E4834" s="7"/>
      <c r="F4834" s="1"/>
      <c r="H4834" s="14"/>
      <c r="I4834" s="7"/>
    </row>
    <row r="4835" spans="4:9" x14ac:dyDescent="0.25">
      <c r="D4835" s="14"/>
      <c r="E4835" s="7"/>
      <c r="F4835" s="1"/>
      <c r="H4835" s="14"/>
      <c r="I4835" s="7"/>
    </row>
    <row r="4836" spans="4:9" x14ac:dyDescent="0.25">
      <c r="D4836" s="14"/>
      <c r="E4836" s="7"/>
      <c r="F4836" s="1"/>
      <c r="H4836" s="14"/>
      <c r="I4836" s="7"/>
    </row>
    <row r="4837" spans="4:9" x14ac:dyDescent="0.25">
      <c r="D4837" s="14"/>
      <c r="E4837" s="7"/>
      <c r="F4837" s="1"/>
      <c r="H4837" s="14"/>
      <c r="I4837" s="7"/>
    </row>
    <row r="4838" spans="4:9" x14ac:dyDescent="0.25">
      <c r="D4838" s="14"/>
      <c r="E4838" s="7"/>
      <c r="F4838" s="1"/>
      <c r="H4838" s="14"/>
      <c r="I4838" s="7"/>
    </row>
    <row r="4839" spans="4:9" x14ac:dyDescent="0.25">
      <c r="D4839" s="14"/>
      <c r="E4839" s="7"/>
      <c r="F4839" s="1"/>
      <c r="H4839" s="14"/>
      <c r="I4839" s="7"/>
    </row>
    <row r="4840" spans="4:9" x14ac:dyDescent="0.25">
      <c r="D4840" s="14"/>
      <c r="E4840" s="7"/>
      <c r="F4840" s="1"/>
      <c r="H4840" s="14"/>
      <c r="I4840" s="7"/>
    </row>
    <row r="4841" spans="4:9" x14ac:dyDescent="0.25">
      <c r="D4841" s="14"/>
      <c r="E4841" s="7"/>
      <c r="F4841" s="1"/>
      <c r="H4841" s="14"/>
      <c r="I4841" s="7"/>
    </row>
    <row r="4842" spans="4:9" x14ac:dyDescent="0.25">
      <c r="D4842" s="14"/>
      <c r="E4842" s="7"/>
      <c r="F4842" s="1"/>
      <c r="H4842" s="14"/>
      <c r="I4842" s="7"/>
    </row>
    <row r="4843" spans="4:9" x14ac:dyDescent="0.25">
      <c r="D4843" s="14"/>
      <c r="E4843" s="7"/>
      <c r="F4843" s="1"/>
      <c r="H4843" s="14"/>
      <c r="I4843" s="7"/>
    </row>
    <row r="4844" spans="4:9" x14ac:dyDescent="0.25">
      <c r="D4844" s="14"/>
      <c r="E4844" s="7"/>
      <c r="F4844" s="1"/>
      <c r="H4844" s="14"/>
      <c r="I4844" s="7"/>
    </row>
    <row r="4845" spans="4:9" x14ac:dyDescent="0.25">
      <c r="D4845" s="14"/>
      <c r="E4845" s="7"/>
      <c r="F4845" s="1"/>
      <c r="H4845" s="14"/>
      <c r="I4845" s="7"/>
    </row>
    <row r="4846" spans="4:9" x14ac:dyDescent="0.25">
      <c r="D4846" s="14"/>
      <c r="E4846" s="7"/>
      <c r="F4846" s="1"/>
      <c r="H4846" s="14"/>
      <c r="I4846" s="7"/>
    </row>
    <row r="4847" spans="4:9" x14ac:dyDescent="0.25">
      <c r="D4847" s="14"/>
      <c r="E4847" s="7"/>
      <c r="F4847" s="1"/>
      <c r="H4847" s="14"/>
      <c r="I4847" s="7"/>
    </row>
    <row r="4848" spans="4:9" x14ac:dyDescent="0.25">
      <c r="D4848" s="14"/>
      <c r="E4848" s="7"/>
      <c r="F4848" s="1"/>
      <c r="H4848" s="14"/>
      <c r="I4848" s="7"/>
    </row>
    <row r="4849" spans="4:9" x14ac:dyDescent="0.25">
      <c r="D4849" s="14"/>
      <c r="E4849" s="7"/>
      <c r="F4849" s="1"/>
      <c r="H4849" s="14"/>
      <c r="I4849" s="7"/>
    </row>
    <row r="4850" spans="4:9" x14ac:dyDescent="0.25">
      <c r="D4850" s="14"/>
      <c r="E4850" s="7"/>
      <c r="F4850" s="1"/>
      <c r="H4850" s="14"/>
      <c r="I4850" s="7"/>
    </row>
    <row r="4851" spans="4:9" x14ac:dyDescent="0.25">
      <c r="D4851" s="14"/>
      <c r="E4851" s="7"/>
      <c r="F4851" s="1"/>
      <c r="H4851" s="14"/>
      <c r="I4851" s="7"/>
    </row>
    <row r="4852" spans="4:9" x14ac:dyDescent="0.25">
      <c r="D4852" s="14"/>
      <c r="E4852" s="7"/>
      <c r="F4852" s="1"/>
      <c r="H4852" s="14"/>
      <c r="I4852" s="7"/>
    </row>
    <row r="4853" spans="4:9" x14ac:dyDescent="0.25">
      <c r="D4853" s="14"/>
      <c r="E4853" s="7"/>
      <c r="F4853" s="1"/>
      <c r="H4853" s="14"/>
      <c r="I4853" s="7"/>
    </row>
    <row r="4854" spans="4:9" x14ac:dyDescent="0.25">
      <c r="D4854" s="14"/>
      <c r="E4854" s="7"/>
      <c r="F4854" s="1"/>
      <c r="H4854" s="14"/>
      <c r="I4854" s="7"/>
    </row>
    <row r="4855" spans="4:9" x14ac:dyDescent="0.25">
      <c r="D4855" s="14"/>
      <c r="E4855" s="7"/>
      <c r="F4855" s="1"/>
      <c r="H4855" s="14"/>
      <c r="I4855" s="7"/>
    </row>
    <row r="4856" spans="4:9" x14ac:dyDescent="0.25">
      <c r="D4856" s="14"/>
      <c r="E4856" s="7"/>
      <c r="F4856" s="1"/>
      <c r="H4856" s="14"/>
      <c r="I4856" s="7"/>
    </row>
    <row r="4857" spans="4:9" x14ac:dyDescent="0.25">
      <c r="D4857" s="14"/>
      <c r="E4857" s="7"/>
      <c r="F4857" s="1"/>
      <c r="H4857" s="14"/>
      <c r="I4857" s="7"/>
    </row>
    <row r="4858" spans="4:9" x14ac:dyDescent="0.25">
      <c r="D4858" s="14"/>
      <c r="E4858" s="7"/>
      <c r="F4858" s="1"/>
      <c r="H4858" s="14"/>
      <c r="I4858" s="7"/>
    </row>
    <row r="4859" spans="4:9" x14ac:dyDescent="0.25">
      <c r="D4859" s="14"/>
      <c r="E4859" s="7"/>
      <c r="F4859" s="1"/>
      <c r="H4859" s="14"/>
      <c r="I4859" s="7"/>
    </row>
    <row r="4860" spans="4:9" x14ac:dyDescent="0.25">
      <c r="D4860" s="14"/>
      <c r="E4860" s="7"/>
      <c r="F4860" s="1"/>
      <c r="H4860" s="14"/>
      <c r="I4860" s="7"/>
    </row>
    <row r="4861" spans="4:9" x14ac:dyDescent="0.25">
      <c r="D4861" s="14"/>
      <c r="E4861" s="7"/>
      <c r="F4861" s="1"/>
      <c r="H4861" s="14"/>
      <c r="I4861" s="7"/>
    </row>
    <row r="4862" spans="4:9" x14ac:dyDescent="0.25">
      <c r="D4862" s="14"/>
      <c r="E4862" s="7"/>
      <c r="F4862" s="1"/>
      <c r="H4862" s="14"/>
      <c r="I4862" s="7"/>
    </row>
    <row r="4863" spans="4:9" x14ac:dyDescent="0.25">
      <c r="D4863" s="14"/>
      <c r="E4863" s="7"/>
      <c r="F4863" s="1"/>
      <c r="H4863" s="14"/>
      <c r="I4863" s="7"/>
    </row>
    <row r="4864" spans="4:9" x14ac:dyDescent="0.25">
      <c r="D4864" s="14"/>
      <c r="E4864" s="7"/>
      <c r="F4864" s="1"/>
      <c r="H4864" s="14"/>
      <c r="I4864" s="7"/>
    </row>
    <row r="4865" spans="4:9" x14ac:dyDescent="0.25">
      <c r="D4865" s="14"/>
      <c r="E4865" s="7"/>
      <c r="F4865" s="1"/>
      <c r="H4865" s="14"/>
      <c r="I4865" s="7"/>
    </row>
    <row r="4866" spans="4:9" x14ac:dyDescent="0.25">
      <c r="D4866" s="14"/>
      <c r="E4866" s="7"/>
      <c r="F4866" s="1"/>
      <c r="H4866" s="14"/>
      <c r="I4866" s="7"/>
    </row>
    <row r="4867" spans="4:9" x14ac:dyDescent="0.25">
      <c r="D4867" s="14"/>
      <c r="E4867" s="7"/>
      <c r="F4867" s="1"/>
      <c r="H4867" s="14"/>
      <c r="I4867" s="7"/>
    </row>
    <row r="4868" spans="4:9" x14ac:dyDescent="0.25">
      <c r="D4868" s="14"/>
      <c r="E4868" s="7"/>
      <c r="F4868" s="1"/>
      <c r="H4868" s="14"/>
      <c r="I4868" s="7"/>
    </row>
    <row r="4869" spans="4:9" x14ac:dyDescent="0.25">
      <c r="D4869" s="14"/>
      <c r="E4869" s="7"/>
      <c r="F4869" s="1"/>
      <c r="H4869" s="14"/>
      <c r="I4869" s="7"/>
    </row>
    <row r="4870" spans="4:9" x14ac:dyDescent="0.25">
      <c r="D4870" s="14"/>
      <c r="E4870" s="7"/>
      <c r="F4870" s="1"/>
      <c r="H4870" s="14"/>
      <c r="I4870" s="7"/>
    </row>
    <row r="4871" spans="4:9" x14ac:dyDescent="0.25">
      <c r="D4871" s="14"/>
      <c r="E4871" s="7"/>
      <c r="F4871" s="1"/>
      <c r="H4871" s="14"/>
      <c r="I4871" s="7"/>
    </row>
    <row r="4872" spans="4:9" x14ac:dyDescent="0.25">
      <c r="D4872" s="14"/>
      <c r="E4872" s="7"/>
      <c r="F4872" s="1"/>
      <c r="H4872" s="14"/>
      <c r="I4872" s="7"/>
    </row>
    <row r="4873" spans="4:9" x14ac:dyDescent="0.25">
      <c r="D4873" s="14"/>
      <c r="E4873" s="7"/>
      <c r="F4873" s="1"/>
      <c r="H4873" s="14"/>
      <c r="I4873" s="7"/>
    </row>
    <row r="4874" spans="4:9" x14ac:dyDescent="0.25">
      <c r="D4874" s="14"/>
      <c r="E4874" s="7"/>
      <c r="F4874" s="1"/>
      <c r="H4874" s="14"/>
      <c r="I4874" s="7"/>
    </row>
    <row r="4875" spans="4:9" x14ac:dyDescent="0.25">
      <c r="D4875" s="14"/>
      <c r="E4875" s="7"/>
      <c r="F4875" s="1"/>
      <c r="H4875" s="14"/>
      <c r="I4875" s="7"/>
    </row>
    <row r="4876" spans="4:9" x14ac:dyDescent="0.25">
      <c r="D4876" s="14"/>
      <c r="E4876" s="7"/>
      <c r="F4876" s="1"/>
      <c r="H4876" s="14"/>
      <c r="I4876" s="7"/>
    </row>
    <row r="4877" spans="4:9" x14ac:dyDescent="0.25">
      <c r="D4877" s="14"/>
      <c r="E4877" s="7"/>
      <c r="F4877" s="1"/>
      <c r="H4877" s="14"/>
      <c r="I4877" s="7"/>
    </row>
    <row r="4878" spans="4:9" x14ac:dyDescent="0.25">
      <c r="D4878" s="14"/>
      <c r="E4878" s="7"/>
      <c r="F4878" s="1"/>
      <c r="H4878" s="14"/>
      <c r="I4878" s="7"/>
    </row>
    <row r="4879" spans="4:9" x14ac:dyDescent="0.25">
      <c r="D4879" s="14"/>
      <c r="E4879" s="7"/>
      <c r="F4879" s="1"/>
      <c r="H4879" s="14"/>
      <c r="I4879" s="7"/>
    </row>
    <row r="4880" spans="4:9" x14ac:dyDescent="0.25">
      <c r="D4880" s="14"/>
      <c r="E4880" s="7"/>
      <c r="F4880" s="1"/>
      <c r="H4880" s="14"/>
      <c r="I4880" s="7"/>
    </row>
    <row r="4881" spans="4:9" x14ac:dyDescent="0.25">
      <c r="D4881" s="14"/>
      <c r="E4881" s="7"/>
      <c r="F4881" s="1"/>
      <c r="H4881" s="14"/>
      <c r="I4881" s="7"/>
    </row>
    <row r="4882" spans="4:9" x14ac:dyDescent="0.25">
      <c r="D4882" s="14"/>
      <c r="E4882" s="7"/>
      <c r="F4882" s="1"/>
      <c r="H4882" s="14"/>
      <c r="I4882" s="7"/>
    </row>
    <row r="4883" spans="4:9" x14ac:dyDescent="0.25">
      <c r="D4883" s="14"/>
      <c r="E4883" s="7"/>
      <c r="F4883" s="1"/>
      <c r="H4883" s="14"/>
      <c r="I4883" s="7"/>
    </row>
    <row r="4884" spans="4:9" x14ac:dyDescent="0.25">
      <c r="D4884" s="14"/>
      <c r="E4884" s="7"/>
      <c r="F4884" s="1"/>
      <c r="H4884" s="14"/>
      <c r="I4884" s="7"/>
    </row>
    <row r="4885" spans="4:9" x14ac:dyDescent="0.25">
      <c r="D4885" s="14"/>
      <c r="E4885" s="7"/>
      <c r="F4885" s="1"/>
      <c r="H4885" s="14"/>
      <c r="I4885" s="7"/>
    </row>
    <row r="4886" spans="4:9" x14ac:dyDescent="0.25">
      <c r="D4886" s="14"/>
      <c r="E4886" s="7"/>
      <c r="F4886" s="1"/>
      <c r="H4886" s="14"/>
      <c r="I4886" s="7"/>
    </row>
    <row r="4887" spans="4:9" x14ac:dyDescent="0.25">
      <c r="D4887" s="14"/>
      <c r="E4887" s="7"/>
      <c r="F4887" s="1"/>
      <c r="H4887" s="14"/>
      <c r="I4887" s="7"/>
    </row>
    <row r="4888" spans="4:9" x14ac:dyDescent="0.25">
      <c r="D4888" s="14"/>
      <c r="E4888" s="7"/>
      <c r="F4888" s="1"/>
      <c r="H4888" s="14"/>
      <c r="I4888" s="7"/>
    </row>
    <row r="4889" spans="4:9" x14ac:dyDescent="0.25">
      <c r="D4889" s="14"/>
      <c r="E4889" s="7"/>
      <c r="F4889" s="1"/>
      <c r="H4889" s="14"/>
      <c r="I4889" s="7"/>
    </row>
    <row r="4890" spans="4:9" x14ac:dyDescent="0.25">
      <c r="D4890" s="14"/>
      <c r="E4890" s="7"/>
      <c r="F4890" s="1"/>
      <c r="H4890" s="14"/>
      <c r="I4890" s="7"/>
    </row>
    <row r="4891" spans="4:9" x14ac:dyDescent="0.25">
      <c r="D4891" s="14"/>
      <c r="E4891" s="7"/>
      <c r="F4891" s="1"/>
      <c r="H4891" s="14"/>
      <c r="I4891" s="7"/>
    </row>
    <row r="4892" spans="4:9" x14ac:dyDescent="0.25">
      <c r="D4892" s="14"/>
      <c r="E4892" s="7"/>
      <c r="F4892" s="1"/>
      <c r="H4892" s="14"/>
      <c r="I4892" s="7"/>
    </row>
    <row r="4893" spans="4:9" x14ac:dyDescent="0.25">
      <c r="D4893" s="14"/>
      <c r="E4893" s="7"/>
      <c r="F4893" s="1"/>
      <c r="H4893" s="14"/>
      <c r="I4893" s="7"/>
    </row>
    <row r="4894" spans="4:9" x14ac:dyDescent="0.25">
      <c r="D4894" s="14"/>
      <c r="E4894" s="7"/>
      <c r="F4894" s="1"/>
      <c r="H4894" s="14"/>
      <c r="I4894" s="7"/>
    </row>
    <row r="4895" spans="4:9" x14ac:dyDescent="0.25">
      <c r="D4895" s="14"/>
      <c r="E4895" s="7"/>
      <c r="F4895" s="1"/>
      <c r="H4895" s="14"/>
      <c r="I4895" s="7"/>
    </row>
    <row r="4896" spans="4:9" x14ac:dyDescent="0.25">
      <c r="D4896" s="14"/>
      <c r="E4896" s="7"/>
      <c r="F4896" s="1"/>
      <c r="H4896" s="14"/>
      <c r="I4896" s="7"/>
    </row>
    <row r="4897" spans="4:9" x14ac:dyDescent="0.25">
      <c r="D4897" s="14"/>
      <c r="E4897" s="7"/>
      <c r="F4897" s="1"/>
      <c r="H4897" s="14"/>
      <c r="I4897" s="7"/>
    </row>
    <row r="4898" spans="4:9" x14ac:dyDescent="0.25">
      <c r="D4898" s="14"/>
      <c r="E4898" s="7"/>
      <c r="F4898" s="1"/>
      <c r="H4898" s="14"/>
      <c r="I4898" s="7"/>
    </row>
    <row r="4899" spans="4:9" x14ac:dyDescent="0.25">
      <c r="D4899" s="14"/>
      <c r="E4899" s="7"/>
      <c r="F4899" s="1"/>
      <c r="H4899" s="14"/>
      <c r="I4899" s="7"/>
    </row>
    <row r="4900" spans="4:9" x14ac:dyDescent="0.25">
      <c r="D4900" s="14"/>
      <c r="E4900" s="7"/>
      <c r="F4900" s="1"/>
      <c r="H4900" s="14"/>
      <c r="I4900" s="7"/>
    </row>
    <row r="4901" spans="4:9" x14ac:dyDescent="0.25">
      <c r="D4901" s="14"/>
      <c r="E4901" s="7"/>
      <c r="F4901" s="1"/>
      <c r="H4901" s="14"/>
      <c r="I4901" s="7"/>
    </row>
    <row r="4902" spans="4:9" x14ac:dyDescent="0.25">
      <c r="D4902" s="14"/>
      <c r="E4902" s="7"/>
      <c r="F4902" s="1"/>
      <c r="H4902" s="14"/>
      <c r="I4902" s="7"/>
    </row>
    <row r="4903" spans="4:9" x14ac:dyDescent="0.25">
      <c r="D4903" s="14"/>
      <c r="E4903" s="7"/>
      <c r="F4903" s="1"/>
      <c r="H4903" s="14"/>
      <c r="I4903" s="7"/>
    </row>
    <row r="4904" spans="4:9" x14ac:dyDescent="0.25">
      <c r="D4904" s="14"/>
      <c r="E4904" s="7"/>
      <c r="F4904" s="1"/>
      <c r="H4904" s="14"/>
      <c r="I4904" s="7"/>
    </row>
    <row r="4905" spans="4:9" x14ac:dyDescent="0.25">
      <c r="D4905" s="14"/>
      <c r="E4905" s="7"/>
      <c r="F4905" s="1"/>
      <c r="H4905" s="14"/>
      <c r="I4905" s="7"/>
    </row>
    <row r="4906" spans="4:9" x14ac:dyDescent="0.25">
      <c r="D4906" s="14"/>
      <c r="E4906" s="7"/>
      <c r="F4906" s="1"/>
      <c r="H4906" s="14"/>
      <c r="I4906" s="7"/>
    </row>
    <row r="4907" spans="4:9" x14ac:dyDescent="0.25">
      <c r="D4907" s="14"/>
      <c r="E4907" s="7"/>
      <c r="F4907" s="1"/>
      <c r="H4907" s="14"/>
      <c r="I4907" s="7"/>
    </row>
    <row r="4908" spans="4:9" x14ac:dyDescent="0.25">
      <c r="D4908" s="14"/>
      <c r="E4908" s="7"/>
      <c r="F4908" s="1"/>
      <c r="H4908" s="14"/>
      <c r="I4908" s="7"/>
    </row>
    <row r="4909" spans="4:9" x14ac:dyDescent="0.25">
      <c r="D4909" s="14"/>
      <c r="E4909" s="7"/>
      <c r="F4909" s="1"/>
      <c r="H4909" s="14"/>
      <c r="I4909" s="7"/>
    </row>
    <row r="4910" spans="4:9" x14ac:dyDescent="0.25">
      <c r="D4910" s="14"/>
      <c r="E4910" s="7"/>
      <c r="F4910" s="1"/>
      <c r="H4910" s="14"/>
      <c r="I4910" s="7"/>
    </row>
    <row r="4911" spans="4:9" x14ac:dyDescent="0.25">
      <c r="D4911" s="14"/>
      <c r="E4911" s="7"/>
      <c r="F4911" s="1"/>
      <c r="H4911" s="14"/>
      <c r="I4911" s="7"/>
    </row>
    <row r="4912" spans="4:9" x14ac:dyDescent="0.25">
      <c r="D4912" s="14"/>
      <c r="E4912" s="7"/>
      <c r="F4912" s="1"/>
      <c r="H4912" s="14"/>
      <c r="I4912" s="7"/>
    </row>
    <row r="4913" spans="4:9" x14ac:dyDescent="0.25">
      <c r="D4913" s="14"/>
      <c r="E4913" s="7"/>
      <c r="F4913" s="1"/>
      <c r="H4913" s="14"/>
      <c r="I4913" s="7"/>
    </row>
    <row r="4914" spans="4:9" x14ac:dyDescent="0.25">
      <c r="D4914" s="14"/>
      <c r="E4914" s="7"/>
      <c r="F4914" s="1"/>
      <c r="H4914" s="14"/>
      <c r="I4914" s="7"/>
    </row>
    <row r="4915" spans="4:9" x14ac:dyDescent="0.25">
      <c r="D4915" s="14"/>
      <c r="E4915" s="7"/>
      <c r="F4915" s="1"/>
      <c r="H4915" s="14"/>
      <c r="I4915" s="7"/>
    </row>
    <row r="4916" spans="4:9" x14ac:dyDescent="0.25">
      <c r="D4916" s="14"/>
      <c r="E4916" s="7"/>
      <c r="F4916" s="1"/>
      <c r="H4916" s="14"/>
      <c r="I4916" s="7"/>
    </row>
    <row r="4917" spans="4:9" x14ac:dyDescent="0.25">
      <c r="D4917" s="14"/>
      <c r="E4917" s="7"/>
      <c r="F4917" s="1"/>
      <c r="H4917" s="14"/>
      <c r="I4917" s="7"/>
    </row>
    <row r="4918" spans="4:9" x14ac:dyDescent="0.25">
      <c r="D4918" s="14"/>
      <c r="E4918" s="7"/>
      <c r="F4918" s="1"/>
      <c r="H4918" s="14"/>
      <c r="I4918" s="7"/>
    </row>
    <row r="4919" spans="4:9" x14ac:dyDescent="0.25">
      <c r="D4919" s="14"/>
      <c r="E4919" s="7"/>
      <c r="F4919" s="1"/>
      <c r="H4919" s="14"/>
      <c r="I4919" s="7"/>
    </row>
    <row r="4920" spans="4:9" x14ac:dyDescent="0.25">
      <c r="D4920" s="14"/>
      <c r="E4920" s="7"/>
      <c r="F4920" s="1"/>
      <c r="H4920" s="14"/>
      <c r="I4920" s="7"/>
    </row>
    <row r="4921" spans="4:9" x14ac:dyDescent="0.25">
      <c r="D4921" s="14"/>
      <c r="E4921" s="7"/>
      <c r="F4921" s="1"/>
      <c r="H4921" s="14"/>
      <c r="I4921" s="7"/>
    </row>
    <row r="4922" spans="4:9" x14ac:dyDescent="0.25">
      <c r="D4922" s="14"/>
      <c r="E4922" s="7"/>
      <c r="F4922" s="1"/>
      <c r="H4922" s="14"/>
      <c r="I4922" s="7"/>
    </row>
    <row r="4923" spans="4:9" x14ac:dyDescent="0.25">
      <c r="D4923" s="14"/>
      <c r="E4923" s="7"/>
      <c r="F4923" s="1"/>
      <c r="H4923" s="14"/>
      <c r="I4923" s="7"/>
    </row>
    <row r="4924" spans="4:9" x14ac:dyDescent="0.25">
      <c r="D4924" s="14"/>
      <c r="E4924" s="7"/>
      <c r="F4924" s="1"/>
      <c r="H4924" s="14"/>
      <c r="I4924" s="7"/>
    </row>
    <row r="4925" spans="4:9" x14ac:dyDescent="0.25">
      <c r="D4925" s="14"/>
      <c r="E4925" s="7"/>
      <c r="F4925" s="1"/>
      <c r="H4925" s="14"/>
      <c r="I4925" s="7"/>
    </row>
    <row r="4926" spans="4:9" x14ac:dyDescent="0.25">
      <c r="D4926" s="14"/>
      <c r="E4926" s="7"/>
      <c r="F4926" s="1"/>
      <c r="H4926" s="14"/>
      <c r="I4926" s="7"/>
    </row>
    <row r="4927" spans="4:9" x14ac:dyDescent="0.25">
      <c r="D4927" s="14"/>
      <c r="E4927" s="7"/>
      <c r="F4927" s="1"/>
      <c r="H4927" s="14"/>
      <c r="I4927" s="7"/>
    </row>
    <row r="4928" spans="4:9" x14ac:dyDescent="0.25">
      <c r="D4928" s="14"/>
      <c r="E4928" s="7"/>
      <c r="F4928" s="1"/>
      <c r="H4928" s="14"/>
      <c r="I4928" s="7"/>
    </row>
    <row r="4929" spans="4:9" x14ac:dyDescent="0.25">
      <c r="D4929" s="14"/>
      <c r="E4929" s="7"/>
      <c r="F4929" s="1"/>
      <c r="H4929" s="14"/>
      <c r="I4929" s="7"/>
    </row>
    <row r="4930" spans="4:9" x14ac:dyDescent="0.25">
      <c r="D4930" s="14"/>
      <c r="E4930" s="7"/>
      <c r="F4930" s="1"/>
      <c r="H4930" s="14"/>
      <c r="I4930" s="7"/>
    </row>
    <row r="4931" spans="4:9" x14ac:dyDescent="0.25">
      <c r="D4931" s="14"/>
      <c r="E4931" s="7"/>
      <c r="F4931" s="1"/>
      <c r="H4931" s="14"/>
      <c r="I4931" s="7"/>
    </row>
    <row r="4932" spans="4:9" x14ac:dyDescent="0.25">
      <c r="D4932" s="14"/>
      <c r="E4932" s="7"/>
      <c r="F4932" s="1"/>
      <c r="H4932" s="14"/>
      <c r="I4932" s="7"/>
    </row>
    <row r="4933" spans="4:9" x14ac:dyDescent="0.25">
      <c r="D4933" s="14"/>
      <c r="E4933" s="7"/>
      <c r="F4933" s="1"/>
      <c r="H4933" s="14"/>
      <c r="I4933" s="7"/>
    </row>
    <row r="4934" spans="4:9" x14ac:dyDescent="0.25">
      <c r="D4934" s="14"/>
      <c r="E4934" s="7"/>
      <c r="F4934" s="1"/>
      <c r="H4934" s="14"/>
      <c r="I4934" s="7"/>
    </row>
    <row r="4935" spans="4:9" x14ac:dyDescent="0.25">
      <c r="D4935" s="14"/>
      <c r="E4935" s="7"/>
      <c r="F4935" s="1"/>
      <c r="H4935" s="14"/>
      <c r="I4935" s="7"/>
    </row>
    <row r="4936" spans="4:9" x14ac:dyDescent="0.25">
      <c r="D4936" s="14"/>
      <c r="E4936" s="7"/>
      <c r="F4936" s="1"/>
      <c r="H4936" s="14"/>
      <c r="I4936" s="7"/>
    </row>
    <row r="4937" spans="4:9" x14ac:dyDescent="0.25">
      <c r="D4937" s="14"/>
      <c r="E4937" s="7"/>
      <c r="F4937" s="1"/>
      <c r="H4937" s="14"/>
      <c r="I4937" s="7"/>
    </row>
    <row r="4938" spans="4:9" x14ac:dyDescent="0.25">
      <c r="D4938" s="14"/>
      <c r="E4938" s="7"/>
      <c r="F4938" s="1"/>
      <c r="H4938" s="14"/>
      <c r="I4938" s="7"/>
    </row>
    <row r="4939" spans="4:9" x14ac:dyDescent="0.25">
      <c r="D4939" s="14"/>
      <c r="E4939" s="7"/>
      <c r="F4939" s="1"/>
      <c r="H4939" s="14"/>
      <c r="I4939" s="7"/>
    </row>
    <row r="4940" spans="4:9" x14ac:dyDescent="0.25">
      <c r="D4940" s="14"/>
      <c r="E4940" s="7"/>
      <c r="F4940" s="1"/>
      <c r="H4940" s="14"/>
      <c r="I4940" s="7"/>
    </row>
    <row r="4941" spans="4:9" x14ac:dyDescent="0.25">
      <c r="D4941" s="14"/>
      <c r="E4941" s="7"/>
      <c r="F4941" s="1"/>
      <c r="H4941" s="14"/>
      <c r="I4941" s="7"/>
    </row>
    <row r="4942" spans="4:9" x14ac:dyDescent="0.25">
      <c r="D4942" s="14"/>
      <c r="E4942" s="7"/>
      <c r="F4942" s="1"/>
      <c r="H4942" s="14"/>
      <c r="I4942" s="7"/>
    </row>
    <row r="4943" spans="4:9" x14ac:dyDescent="0.25">
      <c r="D4943" s="14"/>
      <c r="E4943" s="7"/>
      <c r="F4943" s="1"/>
      <c r="H4943" s="14"/>
      <c r="I4943" s="7"/>
    </row>
    <row r="4944" spans="4:9" x14ac:dyDescent="0.25">
      <c r="D4944" s="14"/>
      <c r="E4944" s="7"/>
      <c r="F4944" s="1"/>
      <c r="H4944" s="14"/>
      <c r="I4944" s="7"/>
    </row>
    <row r="4945" spans="4:9" x14ac:dyDescent="0.25">
      <c r="D4945" s="14"/>
      <c r="E4945" s="7"/>
      <c r="F4945" s="1"/>
      <c r="H4945" s="14"/>
      <c r="I4945" s="7"/>
    </row>
    <row r="4946" spans="4:9" x14ac:dyDescent="0.25">
      <c r="D4946" s="14"/>
      <c r="E4946" s="7"/>
      <c r="F4946" s="1"/>
      <c r="H4946" s="14"/>
      <c r="I4946" s="7"/>
    </row>
    <row r="4947" spans="4:9" x14ac:dyDescent="0.25">
      <c r="D4947" s="14"/>
      <c r="E4947" s="7"/>
      <c r="F4947" s="1"/>
      <c r="H4947" s="14"/>
      <c r="I4947" s="7"/>
    </row>
    <row r="4948" spans="4:9" x14ac:dyDescent="0.25">
      <c r="D4948" s="14"/>
      <c r="E4948" s="7"/>
      <c r="F4948" s="1"/>
      <c r="H4948" s="14"/>
      <c r="I4948" s="7"/>
    </row>
    <row r="4949" spans="4:9" x14ac:dyDescent="0.25">
      <c r="D4949" s="14"/>
      <c r="E4949" s="7"/>
      <c r="F4949" s="1"/>
      <c r="H4949" s="14"/>
      <c r="I4949" s="7"/>
    </row>
    <row r="4950" spans="4:9" x14ac:dyDescent="0.25">
      <c r="D4950" s="14"/>
      <c r="E4950" s="7"/>
      <c r="F4950" s="1"/>
      <c r="H4950" s="14"/>
      <c r="I4950" s="7"/>
    </row>
    <row r="4951" spans="4:9" x14ac:dyDescent="0.25">
      <c r="D4951" s="14"/>
      <c r="E4951" s="7"/>
      <c r="F4951" s="1"/>
      <c r="H4951" s="14"/>
      <c r="I4951" s="7"/>
    </row>
    <row r="4952" spans="4:9" x14ac:dyDescent="0.25">
      <c r="D4952" s="14"/>
      <c r="E4952" s="7"/>
      <c r="F4952" s="1"/>
      <c r="H4952" s="14"/>
      <c r="I4952" s="7"/>
    </row>
    <row r="4953" spans="4:9" x14ac:dyDescent="0.25">
      <c r="D4953" s="14"/>
      <c r="E4953" s="7"/>
      <c r="F4953" s="1"/>
      <c r="H4953" s="14"/>
      <c r="I4953" s="7"/>
    </row>
    <row r="4954" spans="4:9" x14ac:dyDescent="0.25">
      <c r="D4954" s="14"/>
      <c r="E4954" s="7"/>
      <c r="F4954" s="1"/>
      <c r="H4954" s="14"/>
      <c r="I4954" s="7"/>
    </row>
    <row r="4955" spans="4:9" x14ac:dyDescent="0.25">
      <c r="D4955" s="14"/>
      <c r="E4955" s="7"/>
      <c r="F4955" s="1"/>
      <c r="H4955" s="14"/>
      <c r="I4955" s="7"/>
    </row>
    <row r="4956" spans="4:9" x14ac:dyDescent="0.25">
      <c r="D4956" s="14"/>
      <c r="E4956" s="7"/>
      <c r="F4956" s="1"/>
      <c r="H4956" s="14"/>
      <c r="I4956" s="7"/>
    </row>
    <row r="4957" spans="4:9" x14ac:dyDescent="0.25">
      <c r="D4957" s="14"/>
      <c r="E4957" s="7"/>
      <c r="F4957" s="1"/>
      <c r="H4957" s="14"/>
      <c r="I4957" s="7"/>
    </row>
    <row r="4958" spans="4:9" x14ac:dyDescent="0.25">
      <c r="D4958" s="14"/>
      <c r="E4958" s="7"/>
      <c r="F4958" s="1"/>
      <c r="H4958" s="14"/>
      <c r="I4958" s="7"/>
    </row>
    <row r="4959" spans="4:9" x14ac:dyDescent="0.25">
      <c r="D4959" s="14"/>
      <c r="E4959" s="7"/>
      <c r="F4959" s="1"/>
      <c r="H4959" s="14"/>
      <c r="I4959" s="7"/>
    </row>
    <row r="4960" spans="4:9" x14ac:dyDescent="0.25">
      <c r="D4960" s="14"/>
      <c r="E4960" s="7"/>
      <c r="F4960" s="1"/>
      <c r="H4960" s="14"/>
      <c r="I4960" s="7"/>
    </row>
    <row r="4961" spans="4:9" x14ac:dyDescent="0.25">
      <c r="D4961" s="14"/>
      <c r="E4961" s="7"/>
      <c r="F4961" s="1"/>
      <c r="H4961" s="14"/>
      <c r="I4961" s="7"/>
    </row>
    <row r="4962" spans="4:9" x14ac:dyDescent="0.25">
      <c r="D4962" s="14"/>
      <c r="E4962" s="7"/>
      <c r="F4962" s="1"/>
      <c r="H4962" s="14"/>
      <c r="I4962" s="7"/>
    </row>
    <row r="4963" spans="4:9" x14ac:dyDescent="0.25">
      <c r="D4963" s="14"/>
      <c r="E4963" s="7"/>
      <c r="F4963" s="1"/>
      <c r="H4963" s="14"/>
      <c r="I4963" s="7"/>
    </row>
    <row r="4964" spans="4:9" x14ac:dyDescent="0.25">
      <c r="D4964" s="14"/>
      <c r="E4964" s="7"/>
      <c r="F4964" s="1"/>
      <c r="H4964" s="14"/>
      <c r="I4964" s="7"/>
    </row>
    <row r="4965" spans="4:9" x14ac:dyDescent="0.25">
      <c r="D4965" s="14"/>
      <c r="E4965" s="7"/>
      <c r="F4965" s="1"/>
      <c r="H4965" s="14"/>
      <c r="I4965" s="7"/>
    </row>
    <row r="4966" spans="4:9" x14ac:dyDescent="0.25">
      <c r="D4966" s="14"/>
      <c r="E4966" s="7"/>
      <c r="F4966" s="1"/>
      <c r="H4966" s="14"/>
      <c r="I4966" s="7"/>
    </row>
    <row r="4967" spans="4:9" x14ac:dyDescent="0.25">
      <c r="D4967" s="14"/>
      <c r="E4967" s="7"/>
      <c r="F4967" s="1"/>
      <c r="H4967" s="14"/>
      <c r="I4967" s="7"/>
    </row>
    <row r="4968" spans="4:9" x14ac:dyDescent="0.25">
      <c r="D4968" s="14"/>
      <c r="E4968" s="7"/>
      <c r="F4968" s="1"/>
      <c r="H4968" s="14"/>
      <c r="I4968" s="7"/>
    </row>
    <row r="4969" spans="4:9" x14ac:dyDescent="0.25">
      <c r="D4969" s="14"/>
      <c r="E4969" s="7"/>
      <c r="F4969" s="1"/>
      <c r="H4969" s="14"/>
      <c r="I4969" s="7"/>
    </row>
    <row r="4970" spans="4:9" x14ac:dyDescent="0.25">
      <c r="D4970" s="14"/>
      <c r="E4970" s="7"/>
      <c r="F4970" s="1"/>
      <c r="H4970" s="14"/>
      <c r="I4970" s="7"/>
    </row>
    <row r="4971" spans="4:9" x14ac:dyDescent="0.25">
      <c r="D4971" s="14"/>
      <c r="E4971" s="7"/>
      <c r="F4971" s="1"/>
      <c r="H4971" s="14"/>
      <c r="I4971" s="7"/>
    </row>
    <row r="4972" spans="4:9" x14ac:dyDescent="0.25">
      <c r="D4972" s="14"/>
      <c r="E4972" s="7"/>
      <c r="F4972" s="1"/>
      <c r="H4972" s="14"/>
      <c r="I4972" s="7"/>
    </row>
    <row r="4973" spans="4:9" x14ac:dyDescent="0.25">
      <c r="D4973" s="14"/>
      <c r="E4973" s="7"/>
      <c r="F4973" s="1"/>
      <c r="H4973" s="14"/>
      <c r="I4973" s="7"/>
    </row>
    <row r="4974" spans="4:9" x14ac:dyDescent="0.25">
      <c r="D4974" s="14"/>
      <c r="E4974" s="7"/>
      <c r="F4974" s="1"/>
      <c r="H4974" s="14"/>
      <c r="I4974" s="7"/>
    </row>
    <row r="4975" spans="4:9" x14ac:dyDescent="0.25">
      <c r="D4975" s="14"/>
      <c r="E4975" s="7"/>
      <c r="F4975" s="1"/>
      <c r="H4975" s="14"/>
      <c r="I4975" s="7"/>
    </row>
    <row r="4976" spans="4:9" x14ac:dyDescent="0.25">
      <c r="D4976" s="14"/>
      <c r="E4976" s="7"/>
      <c r="F4976" s="1"/>
      <c r="H4976" s="14"/>
      <c r="I4976" s="7"/>
    </row>
    <row r="4977" spans="4:9" x14ac:dyDescent="0.25">
      <c r="D4977" s="14"/>
      <c r="E4977" s="7"/>
      <c r="F4977" s="1"/>
      <c r="H4977" s="14"/>
      <c r="I4977" s="7"/>
    </row>
    <row r="4978" spans="4:9" x14ac:dyDescent="0.25">
      <c r="D4978" s="14"/>
      <c r="E4978" s="7"/>
      <c r="F4978" s="1"/>
      <c r="H4978" s="14"/>
      <c r="I4978" s="7"/>
    </row>
    <row r="4979" spans="4:9" x14ac:dyDescent="0.25">
      <c r="D4979" s="14"/>
      <c r="E4979" s="7"/>
      <c r="F4979" s="1"/>
      <c r="H4979" s="14"/>
      <c r="I4979" s="7"/>
    </row>
    <row r="4980" spans="4:9" x14ac:dyDescent="0.25">
      <c r="D4980" s="14"/>
      <c r="E4980" s="7"/>
      <c r="F4980" s="1"/>
      <c r="H4980" s="14"/>
      <c r="I4980" s="7"/>
    </row>
    <row r="4981" spans="4:9" x14ac:dyDescent="0.25">
      <c r="D4981" s="14"/>
      <c r="E4981" s="7"/>
      <c r="F4981" s="1"/>
      <c r="H4981" s="14"/>
      <c r="I4981" s="7"/>
    </row>
    <row r="4982" spans="4:9" x14ac:dyDescent="0.25">
      <c r="D4982" s="14"/>
      <c r="E4982" s="7"/>
      <c r="F4982" s="1"/>
      <c r="H4982" s="14"/>
      <c r="I4982" s="7"/>
    </row>
    <row r="4983" spans="4:9" x14ac:dyDescent="0.25">
      <c r="D4983" s="14"/>
      <c r="E4983" s="7"/>
      <c r="F4983" s="1"/>
      <c r="H4983" s="14"/>
      <c r="I4983" s="7"/>
    </row>
    <row r="4984" spans="4:9" x14ac:dyDescent="0.25">
      <c r="D4984" s="14"/>
      <c r="E4984" s="7"/>
      <c r="F4984" s="1"/>
      <c r="H4984" s="14"/>
      <c r="I4984" s="7"/>
    </row>
    <row r="4985" spans="4:9" x14ac:dyDescent="0.25">
      <c r="D4985" s="14"/>
      <c r="E4985" s="7"/>
      <c r="F4985" s="1"/>
      <c r="H4985" s="14"/>
      <c r="I4985" s="7"/>
    </row>
    <row r="4986" spans="4:9" x14ac:dyDescent="0.25">
      <c r="D4986" s="14"/>
      <c r="E4986" s="7"/>
      <c r="F4986" s="1"/>
      <c r="H4986" s="14"/>
      <c r="I4986" s="7"/>
    </row>
    <row r="4987" spans="4:9" x14ac:dyDescent="0.25">
      <c r="D4987" s="14"/>
      <c r="E4987" s="7"/>
      <c r="F4987" s="1"/>
      <c r="H4987" s="14"/>
      <c r="I4987" s="7"/>
    </row>
    <row r="4988" spans="4:9" x14ac:dyDescent="0.25">
      <c r="D4988" s="14"/>
      <c r="E4988" s="7"/>
      <c r="F4988" s="1"/>
      <c r="H4988" s="14"/>
      <c r="I4988" s="7"/>
    </row>
    <row r="4989" spans="4:9" x14ac:dyDescent="0.25">
      <c r="D4989" s="14"/>
      <c r="E4989" s="7"/>
      <c r="F4989" s="1"/>
      <c r="H4989" s="14"/>
      <c r="I4989" s="7"/>
    </row>
    <row r="4990" spans="4:9" x14ac:dyDescent="0.25">
      <c r="D4990" s="14"/>
      <c r="E4990" s="7"/>
      <c r="F4990" s="1"/>
      <c r="H4990" s="14"/>
      <c r="I4990" s="7"/>
    </row>
    <row r="4991" spans="4:9" x14ac:dyDescent="0.25">
      <c r="D4991" s="14"/>
      <c r="E4991" s="7"/>
      <c r="F4991" s="1"/>
      <c r="H4991" s="14"/>
      <c r="I4991" s="7"/>
    </row>
    <row r="4992" spans="4:9" x14ac:dyDescent="0.25">
      <c r="D4992" s="14"/>
      <c r="E4992" s="7"/>
      <c r="F4992" s="1"/>
      <c r="H4992" s="14"/>
      <c r="I4992" s="7"/>
    </row>
    <row r="4993" spans="4:9" x14ac:dyDescent="0.25">
      <c r="D4993" s="14"/>
      <c r="E4993" s="7"/>
      <c r="F4993" s="1"/>
      <c r="H4993" s="14"/>
      <c r="I4993" s="7"/>
    </row>
    <row r="4994" spans="4:9" x14ac:dyDescent="0.25">
      <c r="D4994" s="14"/>
      <c r="E4994" s="7"/>
      <c r="F4994" s="1"/>
      <c r="H4994" s="14"/>
      <c r="I4994" s="7"/>
    </row>
    <row r="4995" spans="4:9" x14ac:dyDescent="0.25">
      <c r="D4995" s="14"/>
      <c r="E4995" s="7"/>
      <c r="F4995" s="1"/>
      <c r="H4995" s="14"/>
      <c r="I4995" s="7"/>
    </row>
    <row r="4996" spans="4:9" x14ac:dyDescent="0.25">
      <c r="D4996" s="14"/>
      <c r="E4996" s="7"/>
      <c r="F4996" s="1"/>
      <c r="H4996" s="14"/>
      <c r="I4996" s="7"/>
    </row>
    <row r="4997" spans="4:9" x14ac:dyDescent="0.25">
      <c r="D4997" s="14"/>
      <c r="E4997" s="7"/>
      <c r="F4997" s="1"/>
      <c r="H4997" s="14"/>
      <c r="I4997" s="7"/>
    </row>
    <row r="4998" spans="4:9" x14ac:dyDescent="0.25">
      <c r="D4998" s="14"/>
      <c r="E4998" s="7"/>
      <c r="F4998" s="1"/>
      <c r="H4998" s="14"/>
      <c r="I4998" s="7"/>
    </row>
    <row r="4999" spans="4:9" x14ac:dyDescent="0.25">
      <c r="D4999" s="14"/>
      <c r="E4999" s="7"/>
      <c r="F4999" s="1"/>
      <c r="H4999" s="14"/>
      <c r="I4999" s="7"/>
    </row>
    <row r="5000" spans="4:9" x14ac:dyDescent="0.25">
      <c r="D5000" s="14"/>
      <c r="E5000" s="7"/>
      <c r="F5000" s="1"/>
      <c r="H5000" s="14"/>
      <c r="I5000" s="7"/>
    </row>
    <row r="5001" spans="4:9" x14ac:dyDescent="0.25">
      <c r="D5001" s="14"/>
      <c r="E5001" s="7"/>
      <c r="F5001" s="1"/>
      <c r="H5001" s="14"/>
      <c r="I5001" s="7"/>
    </row>
    <row r="5002" spans="4:9" x14ac:dyDescent="0.25">
      <c r="D5002" s="14"/>
      <c r="E5002" s="7"/>
      <c r="F5002" s="1"/>
      <c r="H5002" s="14"/>
      <c r="I5002" s="7"/>
    </row>
    <row r="5003" spans="4:9" x14ac:dyDescent="0.25">
      <c r="D5003" s="14"/>
      <c r="E5003" s="7"/>
      <c r="F5003" s="1"/>
      <c r="H5003" s="14"/>
      <c r="I5003" s="7"/>
    </row>
    <row r="5004" spans="4:9" x14ac:dyDescent="0.25">
      <c r="D5004" s="14"/>
      <c r="E5004" s="7"/>
      <c r="F5004" s="1"/>
      <c r="H5004" s="14"/>
      <c r="I5004" s="7"/>
    </row>
    <row r="5005" spans="4:9" x14ac:dyDescent="0.25">
      <c r="D5005" s="14"/>
      <c r="E5005" s="7"/>
      <c r="F5005" s="1"/>
      <c r="H5005" s="14"/>
      <c r="I5005" s="7"/>
    </row>
    <row r="5006" spans="4:9" x14ac:dyDescent="0.25">
      <c r="D5006" s="14"/>
      <c r="E5006" s="7"/>
      <c r="F5006" s="1"/>
      <c r="H5006" s="14"/>
      <c r="I5006" s="7"/>
    </row>
    <row r="5007" spans="4:9" x14ac:dyDescent="0.25">
      <c r="D5007" s="14"/>
      <c r="E5007" s="7"/>
      <c r="F5007" s="1"/>
      <c r="H5007" s="14"/>
      <c r="I5007" s="7"/>
    </row>
    <row r="5008" spans="4:9" x14ac:dyDescent="0.25">
      <c r="D5008" s="14"/>
      <c r="E5008" s="7"/>
      <c r="F5008" s="1"/>
      <c r="H5008" s="14"/>
      <c r="I5008" s="7"/>
    </row>
    <row r="5009" spans="4:9" x14ac:dyDescent="0.25">
      <c r="D5009" s="14"/>
      <c r="E5009" s="7"/>
      <c r="F5009" s="1"/>
      <c r="H5009" s="14"/>
      <c r="I5009" s="7"/>
    </row>
    <row r="5010" spans="4:9" x14ac:dyDescent="0.25">
      <c r="D5010" s="14"/>
      <c r="E5010" s="7"/>
      <c r="F5010" s="1"/>
      <c r="H5010" s="14"/>
      <c r="I5010" s="7"/>
    </row>
    <row r="5011" spans="4:9" x14ac:dyDescent="0.25">
      <c r="D5011" s="14"/>
      <c r="E5011" s="7"/>
      <c r="F5011" s="1"/>
      <c r="H5011" s="14"/>
      <c r="I5011" s="7"/>
    </row>
    <row r="5012" spans="4:9" x14ac:dyDescent="0.25">
      <c r="D5012" s="14"/>
      <c r="E5012" s="7"/>
      <c r="F5012" s="1"/>
      <c r="H5012" s="14"/>
      <c r="I5012" s="7"/>
    </row>
    <row r="5013" spans="4:9" x14ac:dyDescent="0.25">
      <c r="D5013" s="14"/>
      <c r="E5013" s="7"/>
      <c r="F5013" s="1"/>
      <c r="H5013" s="14"/>
      <c r="I5013" s="7"/>
    </row>
    <row r="5014" spans="4:9" x14ac:dyDescent="0.25">
      <c r="D5014" s="14"/>
      <c r="E5014" s="7"/>
      <c r="F5014" s="1"/>
      <c r="H5014" s="14"/>
      <c r="I5014" s="7"/>
    </row>
    <row r="5015" spans="4:9" x14ac:dyDescent="0.25">
      <c r="D5015" s="14"/>
      <c r="E5015" s="7"/>
      <c r="F5015" s="1"/>
      <c r="H5015" s="14"/>
      <c r="I5015" s="7"/>
    </row>
    <row r="5016" spans="4:9" x14ac:dyDescent="0.25">
      <c r="D5016" s="14"/>
      <c r="E5016" s="7"/>
      <c r="F5016" s="1"/>
      <c r="H5016" s="14"/>
      <c r="I5016" s="7"/>
    </row>
    <row r="5017" spans="4:9" x14ac:dyDescent="0.25">
      <c r="D5017" s="14"/>
      <c r="E5017" s="7"/>
      <c r="F5017" s="1"/>
      <c r="H5017" s="14"/>
      <c r="I5017" s="7"/>
    </row>
    <row r="5018" spans="4:9" x14ac:dyDescent="0.25">
      <c r="D5018" s="14"/>
      <c r="E5018" s="7"/>
      <c r="F5018" s="1"/>
      <c r="H5018" s="14"/>
      <c r="I5018" s="7"/>
    </row>
    <row r="5019" spans="4:9" x14ac:dyDescent="0.25">
      <c r="D5019" s="14"/>
      <c r="E5019" s="7"/>
      <c r="F5019" s="1"/>
      <c r="H5019" s="14"/>
      <c r="I5019" s="7"/>
    </row>
    <row r="5020" spans="4:9" x14ac:dyDescent="0.25">
      <c r="D5020" s="14"/>
      <c r="E5020" s="7"/>
      <c r="F5020" s="1"/>
      <c r="H5020" s="14"/>
      <c r="I5020" s="7"/>
    </row>
    <row r="5021" spans="4:9" x14ac:dyDescent="0.25">
      <c r="D5021" s="14"/>
      <c r="E5021" s="7"/>
      <c r="F5021" s="1"/>
      <c r="H5021" s="14"/>
      <c r="I5021" s="7"/>
    </row>
    <row r="5022" spans="4:9" x14ac:dyDescent="0.25">
      <c r="D5022" s="14"/>
      <c r="E5022" s="7"/>
      <c r="F5022" s="1"/>
      <c r="H5022" s="14"/>
      <c r="I5022" s="7"/>
    </row>
    <row r="5023" spans="4:9" x14ac:dyDescent="0.25">
      <c r="D5023" s="14"/>
      <c r="E5023" s="7"/>
      <c r="F5023" s="1"/>
      <c r="H5023" s="14"/>
      <c r="I5023" s="7"/>
    </row>
    <row r="5024" spans="4:9" x14ac:dyDescent="0.25">
      <c r="D5024" s="14"/>
      <c r="E5024" s="7"/>
      <c r="F5024" s="1"/>
      <c r="H5024" s="14"/>
      <c r="I5024" s="7"/>
    </row>
    <row r="5025" spans="4:9" x14ac:dyDescent="0.25">
      <c r="D5025" s="14"/>
      <c r="E5025" s="7"/>
      <c r="F5025" s="1"/>
      <c r="H5025" s="14"/>
      <c r="I5025" s="7"/>
    </row>
    <row r="5026" spans="4:9" x14ac:dyDescent="0.25">
      <c r="D5026" s="14"/>
      <c r="E5026" s="7"/>
      <c r="F5026" s="1"/>
      <c r="H5026" s="14"/>
      <c r="I5026" s="7"/>
    </row>
    <row r="5027" spans="4:9" x14ac:dyDescent="0.25">
      <c r="D5027" s="14"/>
      <c r="E5027" s="7"/>
      <c r="F5027" s="1"/>
      <c r="H5027" s="14"/>
      <c r="I5027" s="7"/>
    </row>
    <row r="5028" spans="4:9" x14ac:dyDescent="0.25">
      <c r="D5028" s="14"/>
      <c r="E5028" s="7"/>
      <c r="F5028" s="1"/>
      <c r="H5028" s="14"/>
      <c r="I5028" s="7"/>
    </row>
    <row r="5029" spans="4:9" x14ac:dyDescent="0.25">
      <c r="D5029" s="14"/>
      <c r="E5029" s="7"/>
      <c r="F5029" s="1"/>
      <c r="H5029" s="14"/>
      <c r="I5029" s="7"/>
    </row>
    <row r="5030" spans="4:9" x14ac:dyDescent="0.25">
      <c r="D5030" s="14"/>
      <c r="E5030" s="7"/>
      <c r="F5030" s="1"/>
      <c r="H5030" s="14"/>
      <c r="I5030" s="7"/>
    </row>
    <row r="5031" spans="4:9" x14ac:dyDescent="0.25">
      <c r="D5031" s="14"/>
      <c r="E5031" s="7"/>
      <c r="F5031" s="1"/>
      <c r="H5031" s="14"/>
      <c r="I5031" s="7"/>
    </row>
    <row r="5032" spans="4:9" x14ac:dyDescent="0.25">
      <c r="D5032" s="14"/>
      <c r="E5032" s="7"/>
      <c r="F5032" s="1"/>
      <c r="H5032" s="14"/>
      <c r="I5032" s="7"/>
    </row>
    <row r="5033" spans="4:9" x14ac:dyDescent="0.25">
      <c r="D5033" s="14"/>
      <c r="E5033" s="7"/>
      <c r="F5033" s="1"/>
      <c r="H5033" s="14"/>
      <c r="I5033" s="7"/>
    </row>
    <row r="5034" spans="4:9" x14ac:dyDescent="0.25">
      <c r="D5034" s="14"/>
      <c r="E5034" s="7"/>
      <c r="F5034" s="1"/>
      <c r="H5034" s="14"/>
      <c r="I5034" s="7"/>
    </row>
    <row r="5035" spans="4:9" x14ac:dyDescent="0.25">
      <c r="D5035" s="14"/>
      <c r="E5035" s="7"/>
      <c r="F5035" s="1"/>
      <c r="H5035" s="14"/>
      <c r="I5035" s="7"/>
    </row>
    <row r="5036" spans="4:9" x14ac:dyDescent="0.25">
      <c r="D5036" s="14"/>
      <c r="E5036" s="7"/>
      <c r="F5036" s="1"/>
      <c r="H5036" s="14"/>
      <c r="I5036" s="7"/>
    </row>
    <row r="5037" spans="4:9" x14ac:dyDescent="0.25">
      <c r="D5037" s="14"/>
      <c r="E5037" s="7"/>
      <c r="F5037" s="1"/>
      <c r="H5037" s="14"/>
      <c r="I5037" s="7"/>
    </row>
    <row r="5038" spans="4:9" x14ac:dyDescent="0.25">
      <c r="D5038" s="14"/>
      <c r="E5038" s="7"/>
      <c r="F5038" s="1"/>
      <c r="H5038" s="14"/>
      <c r="I5038" s="7"/>
    </row>
    <row r="5039" spans="4:9" x14ac:dyDescent="0.25">
      <c r="D5039" s="14"/>
      <c r="E5039" s="7"/>
      <c r="F5039" s="1"/>
      <c r="H5039" s="14"/>
      <c r="I5039" s="7"/>
    </row>
    <row r="5040" spans="4:9" x14ac:dyDescent="0.25">
      <c r="D5040" s="14"/>
      <c r="E5040" s="7"/>
      <c r="F5040" s="1"/>
      <c r="H5040" s="14"/>
      <c r="I5040" s="7"/>
    </row>
    <row r="5041" spans="4:9" x14ac:dyDescent="0.25">
      <c r="D5041" s="14"/>
      <c r="E5041" s="7"/>
      <c r="F5041" s="1"/>
      <c r="H5041" s="14"/>
      <c r="I5041" s="7"/>
    </row>
    <row r="5042" spans="4:9" x14ac:dyDescent="0.25">
      <c r="D5042" s="14"/>
      <c r="E5042" s="7"/>
      <c r="F5042" s="1"/>
      <c r="H5042" s="14"/>
      <c r="I5042" s="7"/>
    </row>
    <row r="5043" spans="4:9" x14ac:dyDescent="0.25">
      <c r="D5043" s="14"/>
      <c r="E5043" s="7"/>
      <c r="F5043" s="1"/>
      <c r="H5043" s="14"/>
      <c r="I5043" s="7"/>
    </row>
    <row r="5044" spans="4:9" x14ac:dyDescent="0.25">
      <c r="D5044" s="14"/>
      <c r="E5044" s="7"/>
      <c r="F5044" s="1"/>
      <c r="H5044" s="14"/>
      <c r="I5044" s="7"/>
    </row>
    <row r="5045" spans="4:9" x14ac:dyDescent="0.25">
      <c r="D5045" s="14"/>
      <c r="E5045" s="7"/>
      <c r="F5045" s="1"/>
      <c r="H5045" s="14"/>
      <c r="I5045" s="7"/>
    </row>
    <row r="5046" spans="4:9" x14ac:dyDescent="0.25">
      <c r="D5046" s="14"/>
      <c r="E5046" s="7"/>
      <c r="F5046" s="1"/>
      <c r="H5046" s="14"/>
      <c r="I5046" s="7"/>
    </row>
    <row r="5047" spans="4:9" x14ac:dyDescent="0.25">
      <c r="D5047" s="14"/>
      <c r="E5047" s="7"/>
      <c r="F5047" s="1"/>
      <c r="H5047" s="14"/>
      <c r="I5047" s="7"/>
    </row>
    <row r="5048" spans="4:9" x14ac:dyDescent="0.25">
      <c r="D5048" s="14"/>
      <c r="E5048" s="7"/>
      <c r="F5048" s="1"/>
      <c r="H5048" s="14"/>
      <c r="I5048" s="7"/>
    </row>
    <row r="5049" spans="4:9" x14ac:dyDescent="0.25">
      <c r="D5049" s="14"/>
      <c r="E5049" s="7"/>
      <c r="F5049" s="1"/>
      <c r="H5049" s="14"/>
      <c r="I5049" s="7"/>
    </row>
    <row r="5050" spans="4:9" x14ac:dyDescent="0.25">
      <c r="D5050" s="14"/>
      <c r="E5050" s="7"/>
      <c r="F5050" s="1"/>
      <c r="H5050" s="14"/>
      <c r="I5050" s="7"/>
    </row>
    <row r="5051" spans="4:9" x14ac:dyDescent="0.25">
      <c r="D5051" s="14"/>
      <c r="E5051" s="7"/>
      <c r="F5051" s="1"/>
      <c r="H5051" s="14"/>
      <c r="I5051" s="7"/>
    </row>
    <row r="5052" spans="4:9" x14ac:dyDescent="0.25">
      <c r="D5052" s="14"/>
      <c r="E5052" s="7"/>
      <c r="F5052" s="1"/>
      <c r="H5052" s="14"/>
      <c r="I5052" s="7"/>
    </row>
    <row r="5053" spans="4:9" x14ac:dyDescent="0.25">
      <c r="D5053" s="14"/>
      <c r="E5053" s="7"/>
      <c r="F5053" s="1"/>
      <c r="H5053" s="14"/>
      <c r="I5053" s="7"/>
    </row>
    <row r="5054" spans="4:9" x14ac:dyDescent="0.25">
      <c r="D5054" s="14"/>
      <c r="E5054" s="7"/>
      <c r="F5054" s="1"/>
      <c r="H5054" s="14"/>
      <c r="I5054" s="7"/>
    </row>
    <row r="5055" spans="4:9" x14ac:dyDescent="0.25">
      <c r="D5055" s="14"/>
      <c r="E5055" s="7"/>
      <c r="F5055" s="1"/>
      <c r="H5055" s="14"/>
      <c r="I5055" s="7"/>
    </row>
    <row r="5056" spans="4:9" x14ac:dyDescent="0.25">
      <c r="D5056" s="14"/>
      <c r="E5056" s="7"/>
      <c r="F5056" s="1"/>
      <c r="H5056" s="14"/>
      <c r="I5056" s="7"/>
    </row>
    <row r="5057" spans="4:9" x14ac:dyDescent="0.25">
      <c r="D5057" s="14"/>
      <c r="E5057" s="7"/>
      <c r="F5057" s="1"/>
      <c r="H5057" s="14"/>
      <c r="I5057" s="7"/>
    </row>
    <row r="5058" spans="4:9" x14ac:dyDescent="0.25">
      <c r="D5058" s="14"/>
      <c r="E5058" s="7"/>
      <c r="F5058" s="1"/>
      <c r="H5058" s="14"/>
      <c r="I5058" s="7"/>
    </row>
    <row r="5059" spans="4:9" x14ac:dyDescent="0.25">
      <c r="D5059" s="14"/>
      <c r="E5059" s="7"/>
      <c r="F5059" s="1"/>
      <c r="H5059" s="14"/>
      <c r="I5059" s="7"/>
    </row>
    <row r="5060" spans="4:9" x14ac:dyDescent="0.25">
      <c r="D5060" s="14"/>
      <c r="E5060" s="7"/>
      <c r="F5060" s="1"/>
      <c r="H5060" s="14"/>
      <c r="I5060" s="7"/>
    </row>
    <row r="5061" spans="4:9" x14ac:dyDescent="0.25">
      <c r="D5061" s="14"/>
      <c r="E5061" s="7"/>
      <c r="F5061" s="1"/>
      <c r="H5061" s="14"/>
      <c r="I5061" s="7"/>
    </row>
    <row r="5062" spans="4:9" x14ac:dyDescent="0.25">
      <c r="D5062" s="14"/>
      <c r="E5062" s="7"/>
      <c r="F5062" s="1"/>
      <c r="H5062" s="14"/>
      <c r="I5062" s="7"/>
    </row>
    <row r="5063" spans="4:9" x14ac:dyDescent="0.25">
      <c r="D5063" s="14"/>
      <c r="E5063" s="7"/>
      <c r="F5063" s="1"/>
      <c r="H5063" s="14"/>
      <c r="I5063" s="7"/>
    </row>
    <row r="5064" spans="4:9" x14ac:dyDescent="0.25">
      <c r="D5064" s="14"/>
      <c r="E5064" s="7"/>
      <c r="F5064" s="1"/>
      <c r="H5064" s="14"/>
      <c r="I5064" s="7"/>
    </row>
    <row r="5065" spans="4:9" x14ac:dyDescent="0.25">
      <c r="D5065" s="14"/>
      <c r="E5065" s="7"/>
      <c r="F5065" s="1"/>
      <c r="H5065" s="14"/>
      <c r="I5065" s="7"/>
    </row>
    <row r="5066" spans="4:9" x14ac:dyDescent="0.25">
      <c r="D5066" s="14"/>
      <c r="E5066" s="7"/>
      <c r="F5066" s="1"/>
      <c r="H5066" s="14"/>
      <c r="I5066" s="7"/>
    </row>
    <row r="5067" spans="4:9" x14ac:dyDescent="0.25">
      <c r="D5067" s="14"/>
      <c r="E5067" s="7"/>
      <c r="F5067" s="1"/>
      <c r="H5067" s="14"/>
      <c r="I5067" s="7"/>
    </row>
    <row r="5068" spans="4:9" x14ac:dyDescent="0.25">
      <c r="D5068" s="14"/>
      <c r="E5068" s="7"/>
      <c r="F5068" s="1"/>
      <c r="H5068" s="14"/>
      <c r="I5068" s="7"/>
    </row>
    <row r="5069" spans="4:9" x14ac:dyDescent="0.25">
      <c r="D5069" s="14"/>
      <c r="E5069" s="7"/>
      <c r="F5069" s="1"/>
      <c r="H5069" s="14"/>
      <c r="I5069" s="7"/>
    </row>
    <row r="5070" spans="4:9" x14ac:dyDescent="0.25">
      <c r="D5070" s="14"/>
      <c r="E5070" s="7"/>
      <c r="F5070" s="1"/>
      <c r="H5070" s="14"/>
      <c r="I5070" s="7"/>
    </row>
    <row r="5071" spans="4:9" x14ac:dyDescent="0.25">
      <c r="D5071" s="14"/>
      <c r="E5071" s="7"/>
      <c r="F5071" s="1"/>
      <c r="H5071" s="14"/>
      <c r="I5071" s="7"/>
    </row>
    <row r="5072" spans="4:9" x14ac:dyDescent="0.25">
      <c r="D5072" s="14"/>
      <c r="E5072" s="7"/>
      <c r="F5072" s="1"/>
      <c r="H5072" s="14"/>
      <c r="I5072" s="7"/>
    </row>
    <row r="5073" spans="4:9" x14ac:dyDescent="0.25">
      <c r="D5073" s="14"/>
      <c r="E5073" s="7"/>
      <c r="F5073" s="1"/>
      <c r="H5073" s="14"/>
      <c r="I5073" s="7"/>
    </row>
    <row r="5074" spans="4:9" x14ac:dyDescent="0.25">
      <c r="D5074" s="14"/>
      <c r="E5074" s="7"/>
      <c r="F5074" s="1"/>
      <c r="H5074" s="14"/>
      <c r="I5074" s="7"/>
    </row>
    <row r="5075" spans="4:9" x14ac:dyDescent="0.25">
      <c r="D5075" s="14"/>
      <c r="E5075" s="7"/>
      <c r="F5075" s="1"/>
      <c r="H5075" s="14"/>
      <c r="I5075" s="7"/>
    </row>
    <row r="5076" spans="4:9" x14ac:dyDescent="0.25">
      <c r="D5076" s="14"/>
      <c r="E5076" s="7"/>
      <c r="F5076" s="1"/>
      <c r="H5076" s="14"/>
      <c r="I5076" s="7"/>
    </row>
    <row r="5077" spans="4:9" x14ac:dyDescent="0.25">
      <c r="D5077" s="14"/>
      <c r="E5077" s="7"/>
      <c r="F5077" s="1"/>
      <c r="H5077" s="14"/>
      <c r="I5077" s="7"/>
    </row>
    <row r="5078" spans="4:9" x14ac:dyDescent="0.25">
      <c r="D5078" s="14"/>
      <c r="E5078" s="7"/>
      <c r="F5078" s="1"/>
      <c r="H5078" s="14"/>
      <c r="I5078" s="7"/>
    </row>
    <row r="5079" spans="4:9" x14ac:dyDescent="0.25">
      <c r="D5079" s="14"/>
      <c r="E5079" s="7"/>
      <c r="F5079" s="1"/>
      <c r="H5079" s="14"/>
      <c r="I5079" s="7"/>
    </row>
    <row r="5080" spans="4:9" x14ac:dyDescent="0.25">
      <c r="D5080" s="14"/>
      <c r="E5080" s="7"/>
      <c r="F5080" s="1"/>
      <c r="H5080" s="14"/>
      <c r="I5080" s="7"/>
    </row>
    <row r="5081" spans="4:9" x14ac:dyDescent="0.25">
      <c r="D5081" s="14"/>
      <c r="E5081" s="7"/>
      <c r="F5081" s="1"/>
      <c r="H5081" s="14"/>
      <c r="I5081" s="7"/>
    </row>
    <row r="5082" spans="4:9" x14ac:dyDescent="0.25">
      <c r="D5082" s="14"/>
      <c r="E5082" s="7"/>
      <c r="F5082" s="1"/>
      <c r="H5082" s="14"/>
      <c r="I5082" s="7"/>
    </row>
    <row r="5083" spans="4:9" x14ac:dyDescent="0.25">
      <c r="D5083" s="14"/>
      <c r="E5083" s="7"/>
      <c r="F5083" s="1"/>
      <c r="H5083" s="14"/>
      <c r="I5083" s="7"/>
    </row>
    <row r="5084" spans="4:9" x14ac:dyDescent="0.25">
      <c r="D5084" s="14"/>
      <c r="E5084" s="7"/>
      <c r="F5084" s="1"/>
      <c r="H5084" s="14"/>
      <c r="I5084" s="7"/>
    </row>
    <row r="5085" spans="4:9" x14ac:dyDescent="0.25">
      <c r="D5085" s="14"/>
      <c r="E5085" s="7"/>
      <c r="F5085" s="1"/>
      <c r="H5085" s="14"/>
      <c r="I5085" s="7"/>
    </row>
    <row r="5086" spans="4:9" x14ac:dyDescent="0.25">
      <c r="D5086" s="14"/>
      <c r="E5086" s="7"/>
      <c r="F5086" s="1"/>
      <c r="H5086" s="14"/>
      <c r="I5086" s="7"/>
    </row>
    <row r="5087" spans="4:9" x14ac:dyDescent="0.25">
      <c r="D5087" s="14"/>
      <c r="E5087" s="7"/>
      <c r="F5087" s="1"/>
      <c r="H5087" s="14"/>
      <c r="I5087" s="7"/>
    </row>
    <row r="5088" spans="4:9" x14ac:dyDescent="0.25">
      <c r="D5088" s="14"/>
      <c r="E5088" s="7"/>
      <c r="F5088" s="1"/>
      <c r="H5088" s="14"/>
      <c r="I5088" s="7"/>
    </row>
    <row r="5089" spans="4:9" x14ac:dyDescent="0.25">
      <c r="D5089" s="14"/>
      <c r="E5089" s="7"/>
      <c r="F5089" s="1"/>
      <c r="H5089" s="14"/>
      <c r="I5089" s="7"/>
    </row>
    <row r="5090" spans="4:9" x14ac:dyDescent="0.25">
      <c r="D5090" s="14"/>
      <c r="E5090" s="7"/>
      <c r="F5090" s="1"/>
      <c r="H5090" s="14"/>
      <c r="I5090" s="7"/>
    </row>
    <row r="5091" spans="4:9" x14ac:dyDescent="0.25">
      <c r="D5091" s="14"/>
      <c r="E5091" s="7"/>
      <c r="F5091" s="1"/>
      <c r="H5091" s="14"/>
      <c r="I5091" s="7"/>
    </row>
    <row r="5092" spans="4:9" x14ac:dyDescent="0.25">
      <c r="D5092" s="14"/>
      <c r="E5092" s="7"/>
      <c r="F5092" s="1"/>
      <c r="H5092" s="14"/>
      <c r="I5092" s="7"/>
    </row>
    <row r="5093" spans="4:9" x14ac:dyDescent="0.25">
      <c r="D5093" s="14"/>
      <c r="E5093" s="7"/>
      <c r="F5093" s="1"/>
      <c r="H5093" s="14"/>
      <c r="I5093" s="7"/>
    </row>
    <row r="5094" spans="4:9" x14ac:dyDescent="0.25">
      <c r="D5094" s="14"/>
      <c r="E5094" s="7"/>
      <c r="F5094" s="1"/>
      <c r="H5094" s="14"/>
      <c r="I5094" s="7"/>
    </row>
    <row r="5095" spans="4:9" x14ac:dyDescent="0.25">
      <c r="D5095" s="14"/>
      <c r="E5095" s="7"/>
      <c r="F5095" s="1"/>
      <c r="H5095" s="14"/>
      <c r="I5095" s="7"/>
    </row>
    <row r="5096" spans="4:9" x14ac:dyDescent="0.25">
      <c r="D5096" s="14"/>
      <c r="E5096" s="7"/>
      <c r="F5096" s="1"/>
      <c r="H5096" s="14"/>
      <c r="I5096" s="7"/>
    </row>
    <row r="5097" spans="4:9" x14ac:dyDescent="0.25">
      <c r="D5097" s="14"/>
      <c r="E5097" s="7"/>
      <c r="F5097" s="1"/>
      <c r="H5097" s="14"/>
      <c r="I5097" s="7"/>
    </row>
    <row r="5098" spans="4:9" x14ac:dyDescent="0.25">
      <c r="D5098" s="14"/>
      <c r="E5098" s="7"/>
      <c r="F5098" s="1"/>
      <c r="H5098" s="14"/>
      <c r="I5098" s="7"/>
    </row>
    <row r="5099" spans="4:9" x14ac:dyDescent="0.25">
      <c r="D5099" s="14"/>
      <c r="E5099" s="7"/>
      <c r="F5099" s="1"/>
      <c r="H5099" s="14"/>
      <c r="I5099" s="7"/>
    </row>
    <row r="5100" spans="4:9" x14ac:dyDescent="0.25">
      <c r="D5100" s="14"/>
      <c r="E5100" s="7"/>
      <c r="F5100" s="1"/>
      <c r="H5100" s="14"/>
      <c r="I5100" s="7"/>
    </row>
    <row r="5101" spans="4:9" x14ac:dyDescent="0.25">
      <c r="D5101" s="14"/>
      <c r="E5101" s="7"/>
      <c r="F5101" s="1"/>
      <c r="H5101" s="14"/>
      <c r="I5101" s="7"/>
    </row>
    <row r="5102" spans="4:9" x14ac:dyDescent="0.25">
      <c r="D5102" s="14"/>
      <c r="E5102" s="7"/>
      <c r="F5102" s="1"/>
      <c r="H5102" s="14"/>
      <c r="I5102" s="7"/>
    </row>
    <row r="5103" spans="4:9" x14ac:dyDescent="0.25">
      <c r="D5103" s="14"/>
      <c r="E5103" s="7"/>
      <c r="F5103" s="1"/>
      <c r="H5103" s="14"/>
      <c r="I5103" s="7"/>
    </row>
    <row r="5104" spans="4:9" x14ac:dyDescent="0.25">
      <c r="D5104" s="14"/>
      <c r="E5104" s="7"/>
      <c r="F5104" s="1"/>
      <c r="H5104" s="14"/>
      <c r="I5104" s="7"/>
    </row>
    <row r="5105" spans="4:9" x14ac:dyDescent="0.25">
      <c r="D5105" s="14"/>
      <c r="E5105" s="7"/>
      <c r="F5105" s="1"/>
      <c r="H5105" s="14"/>
      <c r="I5105" s="7"/>
    </row>
    <row r="5106" spans="4:9" x14ac:dyDescent="0.25">
      <c r="D5106" s="14"/>
      <c r="E5106" s="7"/>
      <c r="F5106" s="1"/>
      <c r="H5106" s="14"/>
      <c r="I5106" s="7"/>
    </row>
    <row r="5107" spans="4:9" x14ac:dyDescent="0.25">
      <c r="D5107" s="14"/>
      <c r="E5107" s="7"/>
      <c r="F5107" s="1"/>
      <c r="H5107" s="14"/>
      <c r="I5107" s="7"/>
    </row>
    <row r="5108" spans="4:9" x14ac:dyDescent="0.25">
      <c r="D5108" s="14"/>
      <c r="E5108" s="7"/>
      <c r="F5108" s="1"/>
      <c r="H5108" s="14"/>
      <c r="I5108" s="7"/>
    </row>
    <row r="5109" spans="4:9" x14ac:dyDescent="0.25">
      <c r="D5109" s="14"/>
      <c r="E5109" s="7"/>
      <c r="F5109" s="1"/>
      <c r="H5109" s="14"/>
      <c r="I5109" s="7"/>
    </row>
    <row r="5110" spans="4:9" x14ac:dyDescent="0.25">
      <c r="D5110" s="14"/>
      <c r="E5110" s="7"/>
      <c r="F5110" s="1"/>
      <c r="H5110" s="14"/>
      <c r="I5110" s="7"/>
    </row>
    <row r="5111" spans="4:9" x14ac:dyDescent="0.25">
      <c r="D5111" s="14"/>
      <c r="E5111" s="7"/>
      <c r="F5111" s="1"/>
      <c r="H5111" s="14"/>
      <c r="I5111" s="7"/>
    </row>
    <row r="5112" spans="4:9" x14ac:dyDescent="0.25">
      <c r="D5112" s="14"/>
      <c r="E5112" s="7"/>
      <c r="F5112" s="1"/>
      <c r="H5112" s="14"/>
      <c r="I5112" s="7"/>
    </row>
    <row r="5113" spans="4:9" x14ac:dyDescent="0.25">
      <c r="D5113" s="14"/>
      <c r="E5113" s="7"/>
      <c r="F5113" s="1"/>
      <c r="H5113" s="14"/>
      <c r="I5113" s="7"/>
    </row>
    <row r="5114" spans="4:9" x14ac:dyDescent="0.25">
      <c r="D5114" s="14"/>
      <c r="E5114" s="7"/>
      <c r="F5114" s="1"/>
      <c r="H5114" s="14"/>
      <c r="I5114" s="7"/>
    </row>
    <row r="5115" spans="4:9" x14ac:dyDescent="0.25">
      <c r="D5115" s="14"/>
      <c r="E5115" s="7"/>
      <c r="F5115" s="1"/>
      <c r="H5115" s="14"/>
      <c r="I5115" s="7"/>
    </row>
    <row r="5116" spans="4:9" x14ac:dyDescent="0.25">
      <c r="D5116" s="14"/>
      <c r="E5116" s="7"/>
      <c r="F5116" s="1"/>
      <c r="H5116" s="14"/>
      <c r="I5116" s="7"/>
    </row>
    <row r="5117" spans="4:9" x14ac:dyDescent="0.25">
      <c r="D5117" s="14"/>
      <c r="E5117" s="7"/>
      <c r="F5117" s="1"/>
      <c r="H5117" s="14"/>
      <c r="I5117" s="7"/>
    </row>
    <row r="5118" spans="4:9" x14ac:dyDescent="0.25">
      <c r="D5118" s="14"/>
      <c r="E5118" s="7"/>
      <c r="F5118" s="1"/>
      <c r="H5118" s="14"/>
      <c r="I5118" s="7"/>
    </row>
    <row r="5119" spans="4:9" x14ac:dyDescent="0.25">
      <c r="D5119" s="14"/>
      <c r="E5119" s="7"/>
      <c r="F5119" s="1"/>
      <c r="H5119" s="14"/>
      <c r="I5119" s="7"/>
    </row>
    <row r="5120" spans="4:9" x14ac:dyDescent="0.25">
      <c r="D5120" s="14"/>
      <c r="E5120" s="7"/>
      <c r="F5120" s="1"/>
      <c r="H5120" s="14"/>
      <c r="I5120" s="7"/>
    </row>
    <row r="5121" spans="4:9" x14ac:dyDescent="0.25">
      <c r="D5121" s="14"/>
      <c r="E5121" s="7"/>
      <c r="F5121" s="1"/>
      <c r="H5121" s="14"/>
      <c r="I5121" s="7"/>
    </row>
    <row r="5122" spans="4:9" x14ac:dyDescent="0.25">
      <c r="D5122" s="14"/>
      <c r="E5122" s="7"/>
      <c r="F5122" s="1"/>
      <c r="H5122" s="14"/>
      <c r="I5122" s="7"/>
    </row>
    <row r="5123" spans="4:9" x14ac:dyDescent="0.25">
      <c r="D5123" s="14"/>
      <c r="E5123" s="7"/>
      <c r="F5123" s="1"/>
      <c r="H5123" s="14"/>
      <c r="I5123" s="7"/>
    </row>
    <row r="5124" spans="4:9" x14ac:dyDescent="0.25">
      <c r="D5124" s="14"/>
      <c r="E5124" s="7"/>
      <c r="F5124" s="1"/>
      <c r="H5124" s="14"/>
      <c r="I5124" s="7"/>
    </row>
    <row r="5125" spans="4:9" x14ac:dyDescent="0.25">
      <c r="D5125" s="14"/>
      <c r="E5125" s="7"/>
      <c r="F5125" s="1"/>
      <c r="H5125" s="14"/>
      <c r="I5125" s="7"/>
    </row>
    <row r="5126" spans="4:9" x14ac:dyDescent="0.25">
      <c r="D5126" s="14"/>
      <c r="E5126" s="7"/>
      <c r="F5126" s="1"/>
      <c r="H5126" s="14"/>
      <c r="I5126" s="7"/>
    </row>
    <row r="5127" spans="4:9" x14ac:dyDescent="0.25">
      <c r="D5127" s="14"/>
      <c r="E5127" s="7"/>
      <c r="F5127" s="1"/>
      <c r="H5127" s="14"/>
      <c r="I5127" s="7"/>
    </row>
    <row r="5128" spans="4:9" x14ac:dyDescent="0.25">
      <c r="D5128" s="14"/>
      <c r="E5128" s="7"/>
      <c r="F5128" s="1"/>
      <c r="H5128" s="14"/>
      <c r="I5128" s="7"/>
    </row>
    <row r="5129" spans="4:9" x14ac:dyDescent="0.25">
      <c r="D5129" s="14"/>
      <c r="E5129" s="7"/>
      <c r="F5129" s="1"/>
      <c r="H5129" s="14"/>
      <c r="I5129" s="7"/>
    </row>
    <row r="5130" spans="4:9" x14ac:dyDescent="0.25">
      <c r="D5130" s="14"/>
      <c r="E5130" s="7"/>
      <c r="F5130" s="1"/>
      <c r="H5130" s="14"/>
      <c r="I5130" s="7"/>
    </row>
    <row r="5131" spans="4:9" x14ac:dyDescent="0.25">
      <c r="D5131" s="14"/>
      <c r="E5131" s="7"/>
      <c r="F5131" s="1"/>
      <c r="H5131" s="14"/>
      <c r="I5131" s="7"/>
    </row>
    <row r="5132" spans="4:9" x14ac:dyDescent="0.25">
      <c r="D5132" s="14"/>
      <c r="E5132" s="7"/>
      <c r="F5132" s="1"/>
      <c r="H5132" s="14"/>
      <c r="I5132" s="7"/>
    </row>
    <row r="5133" spans="4:9" x14ac:dyDescent="0.25">
      <c r="D5133" s="14"/>
      <c r="E5133" s="7"/>
      <c r="F5133" s="1"/>
      <c r="H5133" s="14"/>
      <c r="I5133" s="7"/>
    </row>
    <row r="5134" spans="4:9" x14ac:dyDescent="0.25">
      <c r="D5134" s="14"/>
      <c r="E5134" s="7"/>
      <c r="F5134" s="1"/>
      <c r="H5134" s="14"/>
      <c r="I5134" s="7"/>
    </row>
    <row r="5135" spans="4:9" x14ac:dyDescent="0.25">
      <c r="D5135" s="14"/>
      <c r="E5135" s="7"/>
      <c r="F5135" s="1"/>
      <c r="H5135" s="14"/>
      <c r="I5135" s="7"/>
    </row>
    <row r="5136" spans="4:9" x14ac:dyDescent="0.25">
      <c r="D5136" s="14"/>
      <c r="E5136" s="7"/>
      <c r="F5136" s="1"/>
      <c r="H5136" s="14"/>
      <c r="I5136" s="7"/>
    </row>
    <row r="5137" spans="4:9" x14ac:dyDescent="0.25">
      <c r="D5137" s="14"/>
      <c r="E5137" s="7"/>
      <c r="F5137" s="1"/>
      <c r="H5137" s="14"/>
      <c r="I5137" s="7"/>
    </row>
    <row r="5138" spans="4:9" x14ac:dyDescent="0.25">
      <c r="D5138" s="14"/>
      <c r="E5138" s="7"/>
      <c r="F5138" s="1"/>
      <c r="H5138" s="14"/>
      <c r="I5138" s="7"/>
    </row>
    <row r="5139" spans="4:9" x14ac:dyDescent="0.25">
      <c r="D5139" s="14"/>
      <c r="E5139" s="7"/>
      <c r="F5139" s="1"/>
      <c r="H5139" s="14"/>
      <c r="I5139" s="7"/>
    </row>
    <row r="5140" spans="4:9" x14ac:dyDescent="0.25">
      <c r="D5140" s="14"/>
      <c r="E5140" s="7"/>
      <c r="F5140" s="1"/>
      <c r="H5140" s="14"/>
      <c r="I5140" s="7"/>
    </row>
    <row r="5141" spans="4:9" x14ac:dyDescent="0.25">
      <c r="D5141" s="14"/>
      <c r="E5141" s="7"/>
      <c r="F5141" s="1"/>
      <c r="H5141" s="14"/>
      <c r="I5141" s="7"/>
    </row>
    <row r="5142" spans="4:9" x14ac:dyDescent="0.25">
      <c r="D5142" s="14"/>
      <c r="E5142" s="7"/>
      <c r="F5142" s="1"/>
      <c r="H5142" s="14"/>
      <c r="I5142" s="7"/>
    </row>
    <row r="5143" spans="4:9" x14ac:dyDescent="0.25">
      <c r="D5143" s="14"/>
      <c r="E5143" s="7"/>
      <c r="F5143" s="1"/>
      <c r="H5143" s="14"/>
      <c r="I5143" s="7"/>
    </row>
    <row r="5144" spans="4:9" x14ac:dyDescent="0.25">
      <c r="D5144" s="14"/>
      <c r="E5144" s="7"/>
      <c r="F5144" s="1"/>
      <c r="H5144" s="14"/>
      <c r="I5144" s="7"/>
    </row>
    <row r="5145" spans="4:9" x14ac:dyDescent="0.25">
      <c r="D5145" s="14"/>
      <c r="E5145" s="7"/>
      <c r="F5145" s="1"/>
      <c r="H5145" s="14"/>
      <c r="I5145" s="7"/>
    </row>
    <row r="5146" spans="4:9" x14ac:dyDescent="0.25">
      <c r="D5146" s="14"/>
      <c r="E5146" s="7"/>
      <c r="F5146" s="1"/>
      <c r="H5146" s="14"/>
      <c r="I5146" s="7"/>
    </row>
    <row r="5147" spans="4:9" x14ac:dyDescent="0.25">
      <c r="D5147" s="14"/>
      <c r="E5147" s="7"/>
      <c r="F5147" s="1"/>
      <c r="H5147" s="14"/>
      <c r="I5147" s="7"/>
    </row>
    <row r="5148" spans="4:9" x14ac:dyDescent="0.25">
      <c r="D5148" s="14"/>
      <c r="E5148" s="7"/>
      <c r="F5148" s="1"/>
      <c r="H5148" s="14"/>
      <c r="I5148" s="7"/>
    </row>
    <row r="5149" spans="4:9" x14ac:dyDescent="0.25">
      <c r="D5149" s="14"/>
      <c r="E5149" s="7"/>
      <c r="F5149" s="1"/>
      <c r="H5149" s="14"/>
      <c r="I5149" s="7"/>
    </row>
    <row r="5150" spans="4:9" x14ac:dyDescent="0.25">
      <c r="D5150" s="14"/>
      <c r="E5150" s="7"/>
      <c r="F5150" s="1"/>
      <c r="H5150" s="14"/>
      <c r="I5150" s="7"/>
    </row>
    <row r="5151" spans="4:9" x14ac:dyDescent="0.25">
      <c r="D5151" s="14"/>
      <c r="E5151" s="7"/>
      <c r="F5151" s="1"/>
      <c r="H5151" s="14"/>
      <c r="I5151" s="7"/>
    </row>
    <row r="5152" spans="4:9" x14ac:dyDescent="0.25">
      <c r="D5152" s="14"/>
      <c r="E5152" s="7"/>
      <c r="F5152" s="1"/>
      <c r="H5152" s="14"/>
      <c r="I5152" s="7"/>
    </row>
    <row r="5153" spans="4:9" x14ac:dyDescent="0.25">
      <c r="D5153" s="14"/>
      <c r="E5153" s="7"/>
      <c r="F5153" s="1"/>
      <c r="H5153" s="14"/>
      <c r="I5153" s="7"/>
    </row>
    <row r="5154" spans="4:9" x14ac:dyDescent="0.25">
      <c r="D5154" s="14"/>
      <c r="E5154" s="7"/>
      <c r="F5154" s="1"/>
      <c r="H5154" s="14"/>
      <c r="I5154" s="7"/>
    </row>
    <row r="5155" spans="4:9" x14ac:dyDescent="0.25">
      <c r="D5155" s="14"/>
      <c r="E5155" s="7"/>
      <c r="F5155" s="1"/>
      <c r="H5155" s="14"/>
      <c r="I5155" s="7"/>
    </row>
    <row r="5156" spans="4:9" x14ac:dyDescent="0.25">
      <c r="D5156" s="14"/>
      <c r="E5156" s="7"/>
      <c r="F5156" s="1"/>
      <c r="H5156" s="14"/>
      <c r="I5156" s="7"/>
    </row>
    <row r="5157" spans="4:9" x14ac:dyDescent="0.25">
      <c r="D5157" s="14"/>
      <c r="E5157" s="7"/>
      <c r="F5157" s="1"/>
      <c r="H5157" s="14"/>
      <c r="I5157" s="7"/>
    </row>
    <row r="5158" spans="4:9" x14ac:dyDescent="0.25">
      <c r="D5158" s="14"/>
      <c r="E5158" s="7"/>
      <c r="F5158" s="1"/>
      <c r="H5158" s="14"/>
      <c r="I5158" s="7"/>
    </row>
    <row r="5159" spans="4:9" x14ac:dyDescent="0.25">
      <c r="D5159" s="14"/>
      <c r="E5159" s="7"/>
      <c r="F5159" s="1"/>
      <c r="H5159" s="14"/>
      <c r="I5159" s="7"/>
    </row>
    <row r="5160" spans="4:9" x14ac:dyDescent="0.25">
      <c r="D5160" s="14"/>
      <c r="E5160" s="7"/>
      <c r="F5160" s="1"/>
      <c r="H5160" s="14"/>
      <c r="I5160" s="7"/>
    </row>
    <row r="5161" spans="4:9" x14ac:dyDescent="0.25">
      <c r="D5161" s="14"/>
      <c r="E5161" s="7"/>
      <c r="F5161" s="1"/>
      <c r="H5161" s="14"/>
      <c r="I5161" s="7"/>
    </row>
    <row r="5162" spans="4:9" x14ac:dyDescent="0.25">
      <c r="D5162" s="14"/>
      <c r="E5162" s="7"/>
      <c r="F5162" s="1"/>
      <c r="H5162" s="14"/>
      <c r="I5162" s="7"/>
    </row>
    <row r="5163" spans="4:9" x14ac:dyDescent="0.25">
      <c r="D5163" s="14"/>
      <c r="E5163" s="7"/>
      <c r="F5163" s="1"/>
      <c r="H5163" s="14"/>
      <c r="I5163" s="7"/>
    </row>
    <row r="5164" spans="4:9" x14ac:dyDescent="0.25">
      <c r="D5164" s="14"/>
      <c r="E5164" s="7"/>
      <c r="F5164" s="1"/>
      <c r="H5164" s="14"/>
      <c r="I5164" s="7"/>
    </row>
    <row r="5165" spans="4:9" x14ac:dyDescent="0.25">
      <c r="D5165" s="14"/>
      <c r="E5165" s="7"/>
      <c r="F5165" s="1"/>
      <c r="H5165" s="14"/>
      <c r="I5165" s="7"/>
    </row>
    <row r="5166" spans="4:9" x14ac:dyDescent="0.25">
      <c r="D5166" s="14"/>
      <c r="E5166" s="7"/>
      <c r="F5166" s="1"/>
      <c r="H5166" s="14"/>
      <c r="I5166" s="7"/>
    </row>
    <row r="5167" spans="4:9" x14ac:dyDescent="0.25">
      <c r="D5167" s="14"/>
      <c r="E5167" s="7"/>
      <c r="F5167" s="1"/>
      <c r="H5167" s="14"/>
      <c r="I5167" s="7"/>
    </row>
    <row r="5168" spans="4:9" x14ac:dyDescent="0.25">
      <c r="D5168" s="14"/>
      <c r="E5168" s="7"/>
      <c r="F5168" s="1"/>
      <c r="H5168" s="14"/>
      <c r="I5168" s="7"/>
    </row>
    <row r="5169" spans="4:9" x14ac:dyDescent="0.25">
      <c r="D5169" s="14"/>
      <c r="E5169" s="7"/>
      <c r="F5169" s="1"/>
      <c r="H5169" s="14"/>
      <c r="I5169" s="7"/>
    </row>
    <row r="5170" spans="4:9" x14ac:dyDescent="0.25">
      <c r="D5170" s="14"/>
      <c r="E5170" s="7"/>
      <c r="F5170" s="1"/>
      <c r="H5170" s="14"/>
      <c r="I5170" s="7"/>
    </row>
    <row r="5171" spans="4:9" x14ac:dyDescent="0.25">
      <c r="D5171" s="14"/>
      <c r="E5171" s="7"/>
      <c r="F5171" s="1"/>
      <c r="H5171" s="14"/>
      <c r="I5171" s="7"/>
    </row>
    <row r="5172" spans="4:9" x14ac:dyDescent="0.25">
      <c r="D5172" s="14"/>
      <c r="E5172" s="7"/>
      <c r="F5172" s="1"/>
      <c r="H5172" s="14"/>
      <c r="I5172" s="7"/>
    </row>
    <row r="5173" spans="4:9" x14ac:dyDescent="0.25">
      <c r="D5173" s="14"/>
      <c r="E5173" s="7"/>
      <c r="F5173" s="1"/>
      <c r="H5173" s="14"/>
      <c r="I5173" s="7"/>
    </row>
    <row r="5174" spans="4:9" x14ac:dyDescent="0.25">
      <c r="D5174" s="14"/>
      <c r="E5174" s="7"/>
      <c r="F5174" s="1"/>
      <c r="H5174" s="14"/>
      <c r="I5174" s="7"/>
    </row>
    <row r="5175" spans="4:9" x14ac:dyDescent="0.25">
      <c r="D5175" s="14"/>
      <c r="E5175" s="7"/>
      <c r="F5175" s="1"/>
      <c r="H5175" s="14"/>
      <c r="I5175" s="7"/>
    </row>
    <row r="5176" spans="4:9" x14ac:dyDescent="0.25">
      <c r="D5176" s="14"/>
      <c r="E5176" s="7"/>
      <c r="F5176" s="1"/>
      <c r="H5176" s="14"/>
      <c r="I5176" s="7"/>
    </row>
    <row r="5177" spans="4:9" x14ac:dyDescent="0.25">
      <c r="D5177" s="14"/>
      <c r="E5177" s="7"/>
      <c r="F5177" s="1"/>
      <c r="H5177" s="14"/>
      <c r="I5177" s="7"/>
    </row>
    <row r="5178" spans="4:9" x14ac:dyDescent="0.25">
      <c r="D5178" s="14"/>
      <c r="E5178" s="7"/>
      <c r="F5178" s="1"/>
      <c r="H5178" s="14"/>
      <c r="I5178" s="7"/>
    </row>
    <row r="5179" spans="4:9" x14ac:dyDescent="0.25">
      <c r="D5179" s="14"/>
      <c r="E5179" s="7"/>
      <c r="F5179" s="1"/>
      <c r="H5179" s="14"/>
      <c r="I5179" s="7"/>
    </row>
    <row r="5180" spans="4:9" x14ac:dyDescent="0.25">
      <c r="D5180" s="14"/>
      <c r="E5180" s="7"/>
      <c r="F5180" s="1"/>
      <c r="H5180" s="14"/>
      <c r="I5180" s="7"/>
    </row>
    <row r="5181" spans="4:9" x14ac:dyDescent="0.25">
      <c r="D5181" s="14"/>
      <c r="E5181" s="7"/>
      <c r="F5181" s="1"/>
      <c r="H5181" s="14"/>
      <c r="I5181" s="7"/>
    </row>
    <row r="5182" spans="4:9" x14ac:dyDescent="0.25">
      <c r="D5182" s="14"/>
      <c r="E5182" s="7"/>
      <c r="F5182" s="1"/>
      <c r="H5182" s="14"/>
      <c r="I5182" s="7"/>
    </row>
    <row r="5183" spans="4:9" x14ac:dyDescent="0.25">
      <c r="D5183" s="14"/>
      <c r="E5183" s="7"/>
      <c r="F5183" s="1"/>
      <c r="H5183" s="14"/>
      <c r="I5183" s="7"/>
    </row>
    <row r="5184" spans="4:9" x14ac:dyDescent="0.25">
      <c r="D5184" s="14"/>
      <c r="E5184" s="7"/>
      <c r="F5184" s="1"/>
      <c r="H5184" s="14"/>
      <c r="I5184" s="7"/>
    </row>
    <row r="5185" spans="4:9" x14ac:dyDescent="0.25">
      <c r="D5185" s="14"/>
      <c r="E5185" s="7"/>
      <c r="F5185" s="1"/>
      <c r="H5185" s="14"/>
      <c r="I5185" s="7"/>
    </row>
    <row r="5186" spans="4:9" x14ac:dyDescent="0.25">
      <c r="D5186" s="14"/>
      <c r="E5186" s="7"/>
      <c r="F5186" s="1"/>
      <c r="H5186" s="14"/>
      <c r="I5186" s="7"/>
    </row>
    <row r="5187" spans="4:9" x14ac:dyDescent="0.25">
      <c r="D5187" s="14"/>
      <c r="E5187" s="7"/>
      <c r="F5187" s="1"/>
      <c r="H5187" s="14"/>
      <c r="I5187" s="7"/>
    </row>
    <row r="5188" spans="4:9" x14ac:dyDescent="0.25">
      <c r="D5188" s="14"/>
      <c r="E5188" s="7"/>
      <c r="F5188" s="1"/>
      <c r="H5188" s="14"/>
      <c r="I5188" s="7"/>
    </row>
    <row r="5189" spans="4:9" x14ac:dyDescent="0.25">
      <c r="D5189" s="14"/>
      <c r="E5189" s="7"/>
      <c r="F5189" s="1"/>
      <c r="H5189" s="14"/>
      <c r="I5189" s="7"/>
    </row>
    <row r="5190" spans="4:9" x14ac:dyDescent="0.25">
      <c r="D5190" s="14"/>
      <c r="E5190" s="7"/>
      <c r="F5190" s="1"/>
      <c r="H5190" s="14"/>
      <c r="I5190" s="7"/>
    </row>
    <row r="5191" spans="4:9" x14ac:dyDescent="0.25">
      <c r="D5191" s="14"/>
      <c r="E5191" s="7"/>
      <c r="F5191" s="1"/>
      <c r="H5191" s="14"/>
      <c r="I5191" s="7"/>
    </row>
    <row r="5192" spans="4:9" x14ac:dyDescent="0.25">
      <c r="D5192" s="14"/>
      <c r="E5192" s="7"/>
      <c r="F5192" s="1"/>
      <c r="H5192" s="14"/>
      <c r="I5192" s="7"/>
    </row>
    <row r="5193" spans="4:9" x14ac:dyDescent="0.25">
      <c r="D5193" s="14"/>
      <c r="E5193" s="7"/>
      <c r="F5193" s="1"/>
      <c r="H5193" s="14"/>
      <c r="I5193" s="7"/>
    </row>
    <row r="5194" spans="4:9" x14ac:dyDescent="0.25">
      <c r="D5194" s="14"/>
      <c r="E5194" s="7"/>
      <c r="F5194" s="1"/>
      <c r="H5194" s="14"/>
      <c r="I5194" s="7"/>
    </row>
    <row r="5195" spans="4:9" x14ac:dyDescent="0.25">
      <c r="D5195" s="14"/>
      <c r="E5195" s="7"/>
      <c r="F5195" s="1"/>
      <c r="H5195" s="14"/>
      <c r="I5195" s="7"/>
    </row>
    <row r="5196" spans="4:9" x14ac:dyDescent="0.25">
      <c r="D5196" s="14"/>
      <c r="E5196" s="7"/>
      <c r="F5196" s="1"/>
      <c r="H5196" s="14"/>
      <c r="I5196" s="7"/>
    </row>
    <row r="5197" spans="4:9" x14ac:dyDescent="0.25">
      <c r="D5197" s="14"/>
      <c r="E5197" s="7"/>
      <c r="F5197" s="1"/>
      <c r="H5197" s="14"/>
      <c r="I5197" s="7"/>
    </row>
    <row r="5198" spans="4:9" x14ac:dyDescent="0.25">
      <c r="D5198" s="14"/>
      <c r="E5198" s="7"/>
      <c r="F5198" s="1"/>
      <c r="H5198" s="14"/>
      <c r="I5198" s="7"/>
    </row>
    <row r="5199" spans="4:9" x14ac:dyDescent="0.25">
      <c r="D5199" s="14"/>
      <c r="E5199" s="7"/>
      <c r="F5199" s="1"/>
      <c r="H5199" s="14"/>
      <c r="I5199" s="7"/>
    </row>
    <row r="5200" spans="4:9" x14ac:dyDescent="0.25">
      <c r="D5200" s="14"/>
      <c r="E5200" s="7"/>
      <c r="F5200" s="1"/>
      <c r="H5200" s="14"/>
      <c r="I5200" s="7"/>
    </row>
    <row r="5201" spans="4:9" x14ac:dyDescent="0.25">
      <c r="D5201" s="14"/>
      <c r="E5201" s="7"/>
      <c r="F5201" s="1"/>
      <c r="H5201" s="14"/>
      <c r="I5201" s="7"/>
    </row>
    <row r="5202" spans="4:9" x14ac:dyDescent="0.25">
      <c r="D5202" s="14"/>
      <c r="E5202" s="7"/>
      <c r="F5202" s="1"/>
      <c r="H5202" s="14"/>
      <c r="I5202" s="7"/>
    </row>
    <row r="5203" spans="4:9" x14ac:dyDescent="0.25">
      <c r="D5203" s="14"/>
      <c r="E5203" s="7"/>
      <c r="F5203" s="1"/>
      <c r="H5203" s="14"/>
      <c r="I5203" s="7"/>
    </row>
    <row r="5204" spans="4:9" x14ac:dyDescent="0.25">
      <c r="D5204" s="14"/>
      <c r="E5204" s="7"/>
      <c r="F5204" s="1"/>
      <c r="H5204" s="14"/>
      <c r="I5204" s="7"/>
    </row>
    <row r="5205" spans="4:9" x14ac:dyDescent="0.25">
      <c r="D5205" s="14"/>
      <c r="E5205" s="7"/>
      <c r="F5205" s="1"/>
      <c r="H5205" s="14"/>
      <c r="I5205" s="7"/>
    </row>
    <row r="5206" spans="4:9" x14ac:dyDescent="0.25">
      <c r="D5206" s="14"/>
      <c r="E5206" s="7"/>
      <c r="F5206" s="1"/>
      <c r="H5206" s="14"/>
      <c r="I5206" s="7"/>
    </row>
    <row r="5207" spans="4:9" x14ac:dyDescent="0.25">
      <c r="D5207" s="14"/>
      <c r="E5207" s="7"/>
      <c r="F5207" s="1"/>
      <c r="H5207" s="14"/>
      <c r="I5207" s="7"/>
    </row>
    <row r="5208" spans="4:9" x14ac:dyDescent="0.25">
      <c r="D5208" s="14"/>
      <c r="E5208" s="7"/>
      <c r="F5208" s="1"/>
      <c r="H5208" s="14"/>
      <c r="I5208" s="7"/>
    </row>
    <row r="5209" spans="4:9" x14ac:dyDescent="0.25">
      <c r="D5209" s="14"/>
      <c r="E5209" s="7"/>
      <c r="F5209" s="1"/>
      <c r="H5209" s="14"/>
      <c r="I5209" s="7"/>
    </row>
    <row r="5210" spans="4:9" x14ac:dyDescent="0.25">
      <c r="D5210" s="14"/>
      <c r="E5210" s="7"/>
      <c r="F5210" s="1"/>
      <c r="H5210" s="14"/>
      <c r="I5210" s="7"/>
    </row>
    <row r="5211" spans="4:9" x14ac:dyDescent="0.25">
      <c r="D5211" s="14"/>
      <c r="E5211" s="7"/>
      <c r="F5211" s="1"/>
      <c r="H5211" s="14"/>
      <c r="I5211" s="7"/>
    </row>
    <row r="5212" spans="4:9" x14ac:dyDescent="0.25">
      <c r="D5212" s="14"/>
      <c r="E5212" s="7"/>
      <c r="F5212" s="1"/>
      <c r="H5212" s="14"/>
      <c r="I5212" s="7"/>
    </row>
    <row r="5213" spans="4:9" x14ac:dyDescent="0.25">
      <c r="D5213" s="14"/>
      <c r="E5213" s="7"/>
      <c r="F5213" s="1"/>
      <c r="H5213" s="14"/>
      <c r="I5213" s="7"/>
    </row>
    <row r="5214" spans="4:9" x14ac:dyDescent="0.25">
      <c r="D5214" s="14"/>
      <c r="E5214" s="7"/>
      <c r="F5214" s="1"/>
      <c r="H5214" s="14"/>
      <c r="I5214" s="7"/>
    </row>
    <row r="5215" spans="4:9" x14ac:dyDescent="0.25">
      <c r="D5215" s="14"/>
      <c r="E5215" s="7"/>
      <c r="F5215" s="1"/>
      <c r="H5215" s="14"/>
      <c r="I5215" s="7"/>
    </row>
    <row r="5216" spans="4:9" x14ac:dyDescent="0.25">
      <c r="D5216" s="14"/>
      <c r="E5216" s="7"/>
      <c r="F5216" s="1"/>
      <c r="H5216" s="14"/>
      <c r="I5216" s="7"/>
    </row>
    <row r="5217" spans="4:9" x14ac:dyDescent="0.25">
      <c r="D5217" s="14"/>
      <c r="E5217" s="7"/>
      <c r="F5217" s="1"/>
      <c r="H5217" s="14"/>
      <c r="I5217" s="7"/>
    </row>
    <row r="5218" spans="4:9" x14ac:dyDescent="0.25">
      <c r="D5218" s="14"/>
      <c r="E5218" s="7"/>
      <c r="F5218" s="1"/>
      <c r="H5218" s="14"/>
      <c r="I5218" s="7"/>
    </row>
    <row r="5219" spans="4:9" x14ac:dyDescent="0.25">
      <c r="D5219" s="14"/>
      <c r="E5219" s="7"/>
      <c r="F5219" s="1"/>
      <c r="H5219" s="14"/>
      <c r="I5219" s="7"/>
    </row>
    <row r="5220" spans="4:9" x14ac:dyDescent="0.25">
      <c r="D5220" s="14"/>
      <c r="E5220" s="7"/>
      <c r="F5220" s="1"/>
      <c r="H5220" s="14"/>
      <c r="I5220" s="7"/>
    </row>
    <row r="5221" spans="4:9" x14ac:dyDescent="0.25">
      <c r="D5221" s="14"/>
      <c r="E5221" s="7"/>
      <c r="F5221" s="1"/>
      <c r="H5221" s="14"/>
      <c r="I5221" s="7"/>
    </row>
    <row r="5222" spans="4:9" x14ac:dyDescent="0.25">
      <c r="D5222" s="14"/>
      <c r="E5222" s="7"/>
      <c r="F5222" s="1"/>
      <c r="H5222" s="14"/>
      <c r="I5222" s="7"/>
    </row>
    <row r="5223" spans="4:9" x14ac:dyDescent="0.25">
      <c r="D5223" s="14"/>
      <c r="E5223" s="7"/>
      <c r="F5223" s="1"/>
      <c r="H5223" s="14"/>
      <c r="I5223" s="7"/>
    </row>
    <row r="5224" spans="4:9" x14ac:dyDescent="0.25">
      <c r="D5224" s="14"/>
      <c r="E5224" s="7"/>
      <c r="F5224" s="1"/>
      <c r="H5224" s="14"/>
      <c r="I5224" s="7"/>
    </row>
    <row r="5225" spans="4:9" x14ac:dyDescent="0.25">
      <c r="D5225" s="14"/>
      <c r="E5225" s="7"/>
      <c r="F5225" s="1"/>
      <c r="H5225" s="14"/>
      <c r="I5225" s="7"/>
    </row>
    <row r="5226" spans="4:9" x14ac:dyDescent="0.25">
      <c r="D5226" s="14"/>
      <c r="E5226" s="7"/>
      <c r="F5226" s="1"/>
      <c r="H5226" s="14"/>
      <c r="I5226" s="7"/>
    </row>
    <row r="5227" spans="4:9" x14ac:dyDescent="0.25">
      <c r="D5227" s="14"/>
      <c r="E5227" s="7"/>
      <c r="F5227" s="1"/>
      <c r="H5227" s="14"/>
      <c r="I5227" s="7"/>
    </row>
    <row r="5228" spans="4:9" x14ac:dyDescent="0.25">
      <c r="D5228" s="14"/>
      <c r="E5228" s="7"/>
      <c r="F5228" s="1"/>
      <c r="H5228" s="14"/>
      <c r="I5228" s="7"/>
    </row>
    <row r="5229" spans="4:9" x14ac:dyDescent="0.25">
      <c r="D5229" s="14"/>
      <c r="E5229" s="7"/>
      <c r="F5229" s="1"/>
      <c r="H5229" s="14"/>
      <c r="I5229" s="7"/>
    </row>
    <row r="5230" spans="4:9" x14ac:dyDescent="0.25">
      <c r="D5230" s="14"/>
      <c r="E5230" s="7"/>
      <c r="F5230" s="1"/>
      <c r="H5230" s="14"/>
      <c r="I5230" s="7"/>
    </row>
    <row r="5231" spans="4:9" x14ac:dyDescent="0.25">
      <c r="D5231" s="14"/>
      <c r="E5231" s="7"/>
      <c r="F5231" s="1"/>
      <c r="H5231" s="14"/>
      <c r="I5231" s="7"/>
    </row>
    <row r="5232" spans="4:9" x14ac:dyDescent="0.25">
      <c r="D5232" s="14"/>
      <c r="E5232" s="7"/>
      <c r="F5232" s="1"/>
      <c r="H5232" s="14"/>
      <c r="I5232" s="7"/>
    </row>
    <row r="5233" spans="4:9" x14ac:dyDescent="0.25">
      <c r="D5233" s="14"/>
      <c r="E5233" s="7"/>
      <c r="F5233" s="1"/>
      <c r="H5233" s="14"/>
      <c r="I5233" s="7"/>
    </row>
    <row r="5234" spans="4:9" x14ac:dyDescent="0.25">
      <c r="D5234" s="14"/>
      <c r="E5234" s="7"/>
      <c r="F5234" s="1"/>
      <c r="H5234" s="14"/>
      <c r="I5234" s="7"/>
    </row>
    <row r="5235" spans="4:9" x14ac:dyDescent="0.25">
      <c r="D5235" s="14"/>
      <c r="E5235" s="7"/>
      <c r="F5235" s="1"/>
      <c r="H5235" s="14"/>
      <c r="I5235" s="7"/>
    </row>
    <row r="5236" spans="4:9" x14ac:dyDescent="0.25">
      <c r="D5236" s="14"/>
      <c r="E5236" s="7"/>
      <c r="F5236" s="1"/>
      <c r="H5236" s="14"/>
      <c r="I5236" s="7"/>
    </row>
    <row r="5237" spans="4:9" x14ac:dyDescent="0.25">
      <c r="D5237" s="14"/>
      <c r="E5237" s="7"/>
      <c r="F5237" s="1"/>
      <c r="H5237" s="14"/>
      <c r="I5237" s="7"/>
    </row>
    <row r="5238" spans="4:9" x14ac:dyDescent="0.25">
      <c r="D5238" s="14"/>
      <c r="E5238" s="7"/>
      <c r="F5238" s="1"/>
      <c r="H5238" s="14"/>
      <c r="I5238" s="7"/>
    </row>
    <row r="5239" spans="4:9" x14ac:dyDescent="0.25">
      <c r="D5239" s="14"/>
      <c r="E5239" s="7"/>
      <c r="F5239" s="1"/>
      <c r="H5239" s="14"/>
      <c r="I5239" s="7"/>
    </row>
    <row r="5240" spans="4:9" x14ac:dyDescent="0.25">
      <c r="D5240" s="14"/>
      <c r="E5240" s="7"/>
      <c r="F5240" s="1"/>
      <c r="H5240" s="14"/>
      <c r="I5240" s="7"/>
    </row>
    <row r="5241" spans="4:9" x14ac:dyDescent="0.25">
      <c r="D5241" s="14"/>
      <c r="E5241" s="7"/>
      <c r="F5241" s="1"/>
      <c r="H5241" s="14"/>
      <c r="I5241" s="7"/>
    </row>
    <row r="5242" spans="4:9" x14ac:dyDescent="0.25">
      <c r="D5242" s="14"/>
      <c r="E5242" s="7"/>
      <c r="F5242" s="1"/>
      <c r="H5242" s="14"/>
      <c r="I5242" s="7"/>
    </row>
    <row r="5243" spans="4:9" x14ac:dyDescent="0.25">
      <c r="D5243" s="14"/>
      <c r="E5243" s="7"/>
      <c r="F5243" s="1"/>
      <c r="H5243" s="14"/>
      <c r="I5243" s="7"/>
    </row>
    <row r="5244" spans="4:9" x14ac:dyDescent="0.25">
      <c r="D5244" s="14"/>
      <c r="E5244" s="7"/>
      <c r="F5244" s="1"/>
      <c r="H5244" s="14"/>
      <c r="I5244" s="7"/>
    </row>
    <row r="5245" spans="4:9" x14ac:dyDescent="0.25">
      <c r="D5245" s="14"/>
      <c r="E5245" s="7"/>
      <c r="F5245" s="1"/>
      <c r="H5245" s="14"/>
      <c r="I5245" s="7"/>
    </row>
    <row r="5246" spans="4:9" x14ac:dyDescent="0.25">
      <c r="D5246" s="14"/>
      <c r="E5246" s="7"/>
      <c r="F5246" s="1"/>
      <c r="H5246" s="14"/>
      <c r="I5246" s="7"/>
    </row>
    <row r="5247" spans="4:9" x14ac:dyDescent="0.25">
      <c r="D5247" s="14"/>
      <c r="E5247" s="7"/>
      <c r="F5247" s="1"/>
      <c r="H5247" s="14"/>
      <c r="I5247" s="7"/>
    </row>
    <row r="5248" spans="4:9" x14ac:dyDescent="0.25">
      <c r="D5248" s="14"/>
      <c r="E5248" s="7"/>
      <c r="F5248" s="1"/>
      <c r="H5248" s="14"/>
      <c r="I5248" s="7"/>
    </row>
    <row r="5249" spans="4:9" x14ac:dyDescent="0.25">
      <c r="D5249" s="14"/>
      <c r="E5249" s="7"/>
      <c r="F5249" s="1"/>
      <c r="H5249" s="14"/>
      <c r="I5249" s="7"/>
    </row>
    <row r="5250" spans="4:9" x14ac:dyDescent="0.25">
      <c r="D5250" s="14"/>
      <c r="E5250" s="7"/>
      <c r="F5250" s="1"/>
      <c r="H5250" s="14"/>
      <c r="I5250" s="7"/>
    </row>
    <row r="5251" spans="4:9" x14ac:dyDescent="0.25">
      <c r="D5251" s="14"/>
      <c r="E5251" s="7"/>
      <c r="F5251" s="1"/>
      <c r="H5251" s="14"/>
      <c r="I5251" s="7"/>
    </row>
    <row r="5252" spans="4:9" x14ac:dyDescent="0.25">
      <c r="D5252" s="14"/>
      <c r="E5252" s="7"/>
      <c r="F5252" s="1"/>
      <c r="H5252" s="14"/>
      <c r="I5252" s="7"/>
    </row>
    <row r="5253" spans="4:9" x14ac:dyDescent="0.25">
      <c r="D5253" s="14"/>
      <c r="E5253" s="7"/>
      <c r="F5253" s="1"/>
      <c r="H5253" s="14"/>
      <c r="I5253" s="7"/>
    </row>
    <row r="5254" spans="4:9" x14ac:dyDescent="0.25">
      <c r="D5254" s="14"/>
      <c r="E5254" s="7"/>
      <c r="F5254" s="1"/>
      <c r="H5254" s="14"/>
      <c r="I5254" s="7"/>
    </row>
    <row r="5255" spans="4:9" x14ac:dyDescent="0.25">
      <c r="D5255" s="14"/>
      <c r="E5255" s="7"/>
      <c r="F5255" s="1"/>
      <c r="H5255" s="14"/>
      <c r="I5255" s="7"/>
    </row>
    <row r="5256" spans="4:9" x14ac:dyDescent="0.25">
      <c r="D5256" s="14"/>
      <c r="E5256" s="7"/>
      <c r="F5256" s="1"/>
      <c r="H5256" s="14"/>
      <c r="I5256" s="7"/>
    </row>
    <row r="5257" spans="4:9" x14ac:dyDescent="0.25">
      <c r="D5257" s="14"/>
      <c r="E5257" s="7"/>
      <c r="F5257" s="1"/>
      <c r="H5257" s="14"/>
      <c r="I5257" s="7"/>
    </row>
    <row r="5258" spans="4:9" x14ac:dyDescent="0.25">
      <c r="D5258" s="14"/>
      <c r="E5258" s="7"/>
      <c r="F5258" s="1"/>
      <c r="H5258" s="14"/>
      <c r="I5258" s="7"/>
    </row>
    <row r="5259" spans="4:9" x14ac:dyDescent="0.25">
      <c r="D5259" s="14"/>
      <c r="E5259" s="7"/>
      <c r="F5259" s="1"/>
      <c r="H5259" s="14"/>
      <c r="I5259" s="7"/>
    </row>
    <row r="5260" spans="4:9" x14ac:dyDescent="0.25">
      <c r="D5260" s="14"/>
      <c r="E5260" s="7"/>
      <c r="F5260" s="1"/>
      <c r="H5260" s="14"/>
      <c r="I5260" s="7"/>
    </row>
    <row r="5261" spans="4:9" x14ac:dyDescent="0.25">
      <c r="D5261" s="14"/>
      <c r="E5261" s="7"/>
      <c r="F5261" s="1"/>
      <c r="H5261" s="14"/>
      <c r="I5261" s="7"/>
    </row>
    <row r="5262" spans="4:9" x14ac:dyDescent="0.25">
      <c r="D5262" s="14"/>
      <c r="E5262" s="7"/>
      <c r="F5262" s="1"/>
      <c r="H5262" s="14"/>
      <c r="I5262" s="7"/>
    </row>
    <row r="5263" spans="4:9" x14ac:dyDescent="0.25">
      <c r="D5263" s="14"/>
      <c r="E5263" s="7"/>
      <c r="F5263" s="1"/>
      <c r="H5263" s="14"/>
      <c r="I5263" s="7"/>
    </row>
    <row r="5264" spans="4:9" x14ac:dyDescent="0.25">
      <c r="D5264" s="14"/>
      <c r="E5264" s="7"/>
      <c r="F5264" s="1"/>
      <c r="H5264" s="14"/>
      <c r="I5264" s="7"/>
    </row>
    <row r="5265" spans="4:9" x14ac:dyDescent="0.25">
      <c r="D5265" s="14"/>
      <c r="E5265" s="7"/>
      <c r="F5265" s="1"/>
      <c r="H5265" s="14"/>
      <c r="I5265" s="7"/>
    </row>
    <row r="5266" spans="4:9" x14ac:dyDescent="0.25">
      <c r="D5266" s="14"/>
      <c r="E5266" s="7"/>
      <c r="F5266" s="1"/>
      <c r="H5266" s="14"/>
      <c r="I5266" s="7"/>
    </row>
    <row r="5267" spans="4:9" x14ac:dyDescent="0.25">
      <c r="D5267" s="14"/>
      <c r="E5267" s="7"/>
      <c r="F5267" s="1"/>
      <c r="H5267" s="14"/>
      <c r="I5267" s="7"/>
    </row>
    <row r="5268" spans="4:9" x14ac:dyDescent="0.25">
      <c r="D5268" s="14"/>
      <c r="E5268" s="7"/>
      <c r="F5268" s="1"/>
      <c r="H5268" s="14"/>
      <c r="I5268" s="7"/>
    </row>
    <row r="5269" spans="4:9" x14ac:dyDescent="0.25">
      <c r="D5269" s="14"/>
      <c r="E5269" s="7"/>
      <c r="F5269" s="1"/>
      <c r="H5269" s="14"/>
      <c r="I5269" s="7"/>
    </row>
    <row r="5270" spans="4:9" x14ac:dyDescent="0.25">
      <c r="D5270" s="14"/>
      <c r="E5270" s="7"/>
      <c r="F5270" s="1"/>
      <c r="H5270" s="14"/>
      <c r="I5270" s="7"/>
    </row>
    <row r="5271" spans="4:9" x14ac:dyDescent="0.25">
      <c r="D5271" s="14"/>
      <c r="E5271" s="7"/>
      <c r="F5271" s="1"/>
      <c r="H5271" s="14"/>
      <c r="I5271" s="7"/>
    </row>
    <row r="5272" spans="4:9" x14ac:dyDescent="0.25">
      <c r="D5272" s="14"/>
      <c r="E5272" s="7"/>
      <c r="F5272" s="1"/>
      <c r="H5272" s="14"/>
      <c r="I5272" s="7"/>
    </row>
    <row r="5273" spans="4:9" x14ac:dyDescent="0.25">
      <c r="D5273" s="14"/>
      <c r="E5273" s="7"/>
      <c r="F5273" s="1"/>
      <c r="H5273" s="14"/>
      <c r="I5273" s="7"/>
    </row>
    <row r="5274" spans="4:9" x14ac:dyDescent="0.25">
      <c r="D5274" s="14"/>
      <c r="E5274" s="7"/>
      <c r="F5274" s="1"/>
      <c r="H5274" s="14"/>
      <c r="I5274" s="7"/>
    </row>
    <row r="5275" spans="4:9" x14ac:dyDescent="0.25">
      <c r="D5275" s="14"/>
      <c r="E5275" s="7"/>
      <c r="F5275" s="1"/>
      <c r="H5275" s="14"/>
      <c r="I5275" s="7"/>
    </row>
    <row r="5276" spans="4:9" x14ac:dyDescent="0.25">
      <c r="D5276" s="14"/>
      <c r="E5276" s="7"/>
      <c r="F5276" s="1"/>
      <c r="H5276" s="14"/>
      <c r="I5276" s="7"/>
    </row>
    <row r="5277" spans="4:9" x14ac:dyDescent="0.25">
      <c r="D5277" s="14"/>
      <c r="E5277" s="7"/>
      <c r="F5277" s="1"/>
      <c r="H5277" s="14"/>
      <c r="I5277" s="7"/>
    </row>
    <row r="5278" spans="4:9" x14ac:dyDescent="0.25">
      <c r="D5278" s="14"/>
      <c r="E5278" s="7"/>
      <c r="F5278" s="1"/>
      <c r="H5278" s="14"/>
      <c r="I5278" s="7"/>
    </row>
    <row r="5279" spans="4:9" x14ac:dyDescent="0.25">
      <c r="D5279" s="14"/>
      <c r="E5279" s="7"/>
      <c r="F5279" s="1"/>
      <c r="H5279" s="14"/>
      <c r="I5279" s="7"/>
    </row>
    <row r="5280" spans="4:9" x14ac:dyDescent="0.25">
      <c r="D5280" s="14"/>
      <c r="E5280" s="7"/>
      <c r="F5280" s="1"/>
      <c r="H5280" s="14"/>
      <c r="I5280" s="7"/>
    </row>
    <row r="5281" spans="4:9" x14ac:dyDescent="0.25">
      <c r="D5281" s="14"/>
      <c r="E5281" s="7"/>
      <c r="F5281" s="1"/>
      <c r="H5281" s="14"/>
      <c r="I5281" s="7"/>
    </row>
    <row r="5282" spans="4:9" x14ac:dyDescent="0.25">
      <c r="D5282" s="14"/>
      <c r="E5282" s="7"/>
      <c r="F5282" s="1"/>
      <c r="H5282" s="14"/>
      <c r="I5282" s="7"/>
    </row>
    <row r="5283" spans="4:9" x14ac:dyDescent="0.25">
      <c r="D5283" s="14"/>
      <c r="E5283" s="7"/>
      <c r="F5283" s="1"/>
      <c r="H5283" s="14"/>
      <c r="I5283" s="7"/>
    </row>
    <row r="5284" spans="4:9" x14ac:dyDescent="0.25">
      <c r="D5284" s="14"/>
      <c r="E5284" s="7"/>
      <c r="F5284" s="1"/>
      <c r="H5284" s="14"/>
      <c r="I5284" s="7"/>
    </row>
    <row r="5285" spans="4:9" x14ac:dyDescent="0.25">
      <c r="D5285" s="14"/>
      <c r="E5285" s="7"/>
      <c r="F5285" s="1"/>
      <c r="H5285" s="14"/>
      <c r="I5285" s="7"/>
    </row>
    <row r="5286" spans="4:9" x14ac:dyDescent="0.25">
      <c r="D5286" s="14"/>
      <c r="E5286" s="7"/>
      <c r="F5286" s="1"/>
      <c r="H5286" s="14"/>
      <c r="I5286" s="7"/>
    </row>
    <row r="5287" spans="4:9" x14ac:dyDescent="0.25">
      <c r="D5287" s="14"/>
      <c r="E5287" s="7"/>
      <c r="F5287" s="1"/>
      <c r="H5287" s="14"/>
      <c r="I5287" s="7"/>
    </row>
    <row r="5288" spans="4:9" x14ac:dyDescent="0.25">
      <c r="D5288" s="14"/>
      <c r="E5288" s="7"/>
      <c r="F5288" s="1"/>
      <c r="H5288" s="14"/>
      <c r="I5288" s="7"/>
    </row>
    <row r="5289" spans="4:9" x14ac:dyDescent="0.25">
      <c r="D5289" s="14"/>
      <c r="E5289" s="7"/>
      <c r="F5289" s="1"/>
      <c r="H5289" s="14"/>
      <c r="I5289" s="7"/>
    </row>
    <row r="5290" spans="4:9" x14ac:dyDescent="0.25">
      <c r="D5290" s="14"/>
      <c r="E5290" s="7"/>
      <c r="F5290" s="1"/>
      <c r="H5290" s="14"/>
      <c r="I5290" s="7"/>
    </row>
    <row r="5291" spans="4:9" x14ac:dyDescent="0.25">
      <c r="D5291" s="14"/>
      <c r="E5291" s="7"/>
      <c r="F5291" s="1"/>
      <c r="H5291" s="14"/>
      <c r="I5291" s="7"/>
    </row>
    <row r="5292" spans="4:9" x14ac:dyDescent="0.25">
      <c r="D5292" s="14"/>
      <c r="E5292" s="7"/>
      <c r="F5292" s="1"/>
      <c r="H5292" s="14"/>
      <c r="I5292" s="7"/>
    </row>
    <row r="5293" spans="4:9" x14ac:dyDescent="0.25">
      <c r="D5293" s="14"/>
      <c r="E5293" s="7"/>
      <c r="F5293" s="1"/>
      <c r="H5293" s="14"/>
      <c r="I5293" s="7"/>
    </row>
    <row r="5294" spans="4:9" x14ac:dyDescent="0.25">
      <c r="D5294" s="14"/>
      <c r="E5294" s="7"/>
      <c r="F5294" s="1"/>
      <c r="H5294" s="14"/>
      <c r="I5294" s="7"/>
    </row>
    <row r="5295" spans="4:9" x14ac:dyDescent="0.25">
      <c r="D5295" s="14"/>
      <c r="E5295" s="7"/>
      <c r="F5295" s="1"/>
      <c r="H5295" s="14"/>
      <c r="I5295" s="7"/>
    </row>
    <row r="5296" spans="4:9" x14ac:dyDescent="0.25">
      <c r="D5296" s="14"/>
      <c r="E5296" s="7"/>
      <c r="F5296" s="1"/>
      <c r="H5296" s="14"/>
      <c r="I5296" s="7"/>
    </row>
    <row r="5297" spans="4:9" x14ac:dyDescent="0.25">
      <c r="D5297" s="14"/>
      <c r="E5297" s="7"/>
      <c r="F5297" s="1"/>
      <c r="H5297" s="14"/>
      <c r="I5297" s="7"/>
    </row>
    <row r="5298" spans="4:9" x14ac:dyDescent="0.25">
      <c r="D5298" s="14"/>
      <c r="E5298" s="7"/>
      <c r="F5298" s="1"/>
      <c r="H5298" s="14"/>
      <c r="I5298" s="7"/>
    </row>
    <row r="5299" spans="4:9" x14ac:dyDescent="0.25">
      <c r="D5299" s="14"/>
      <c r="E5299" s="7"/>
      <c r="F5299" s="1"/>
      <c r="H5299" s="14"/>
      <c r="I5299" s="7"/>
    </row>
    <row r="5300" spans="4:9" x14ac:dyDescent="0.25">
      <c r="D5300" s="14"/>
      <c r="E5300" s="7"/>
      <c r="F5300" s="1"/>
      <c r="H5300" s="14"/>
      <c r="I5300" s="7"/>
    </row>
    <row r="5301" spans="4:9" x14ac:dyDescent="0.25">
      <c r="D5301" s="14"/>
      <c r="E5301" s="7"/>
      <c r="F5301" s="1"/>
      <c r="H5301" s="14"/>
      <c r="I5301" s="7"/>
    </row>
    <row r="5302" spans="4:9" x14ac:dyDescent="0.25">
      <c r="D5302" s="14"/>
      <c r="E5302" s="7"/>
      <c r="F5302" s="1"/>
      <c r="H5302" s="14"/>
      <c r="I5302" s="7"/>
    </row>
    <row r="5303" spans="4:9" x14ac:dyDescent="0.25">
      <c r="D5303" s="14"/>
      <c r="E5303" s="7"/>
      <c r="F5303" s="1"/>
      <c r="H5303" s="14"/>
      <c r="I5303" s="7"/>
    </row>
    <row r="5304" spans="4:9" x14ac:dyDescent="0.25">
      <c r="D5304" s="14"/>
      <c r="E5304" s="7"/>
      <c r="F5304" s="1"/>
      <c r="H5304" s="14"/>
      <c r="I5304" s="7"/>
    </row>
    <row r="5305" spans="4:9" x14ac:dyDescent="0.25">
      <c r="D5305" s="14"/>
      <c r="E5305" s="7"/>
      <c r="F5305" s="1"/>
      <c r="H5305" s="14"/>
      <c r="I5305" s="7"/>
    </row>
    <row r="5306" spans="4:9" x14ac:dyDescent="0.25">
      <c r="D5306" s="14"/>
      <c r="E5306" s="7"/>
      <c r="F5306" s="1"/>
      <c r="H5306" s="14"/>
      <c r="I5306" s="7"/>
    </row>
    <row r="5307" spans="4:9" x14ac:dyDescent="0.25">
      <c r="D5307" s="14"/>
      <c r="E5307" s="7"/>
      <c r="F5307" s="1"/>
      <c r="H5307" s="14"/>
      <c r="I5307" s="7"/>
    </row>
    <row r="5308" spans="4:9" x14ac:dyDescent="0.25">
      <c r="D5308" s="14"/>
      <c r="E5308" s="7"/>
      <c r="F5308" s="1"/>
      <c r="H5308" s="14"/>
      <c r="I5308" s="7"/>
    </row>
    <row r="5309" spans="4:9" x14ac:dyDescent="0.25">
      <c r="D5309" s="14"/>
      <c r="E5309" s="7"/>
      <c r="F5309" s="1"/>
      <c r="H5309" s="14"/>
      <c r="I5309" s="7"/>
    </row>
    <row r="5310" spans="4:9" x14ac:dyDescent="0.25">
      <c r="D5310" s="14"/>
      <c r="E5310" s="7"/>
      <c r="F5310" s="1"/>
      <c r="H5310" s="14"/>
      <c r="I5310" s="7"/>
    </row>
    <row r="5311" spans="4:9" x14ac:dyDescent="0.25">
      <c r="D5311" s="14"/>
      <c r="E5311" s="7"/>
      <c r="F5311" s="1"/>
      <c r="H5311" s="14"/>
      <c r="I5311" s="7"/>
    </row>
    <row r="5312" spans="4:9" x14ac:dyDescent="0.25">
      <c r="D5312" s="14"/>
      <c r="E5312" s="7"/>
      <c r="F5312" s="1"/>
      <c r="H5312" s="14"/>
      <c r="I5312" s="7"/>
    </row>
    <row r="5313" spans="4:9" x14ac:dyDescent="0.25">
      <c r="D5313" s="14"/>
      <c r="E5313" s="7"/>
      <c r="F5313" s="1"/>
      <c r="H5313" s="14"/>
      <c r="I5313" s="7"/>
    </row>
    <row r="5314" spans="4:9" x14ac:dyDescent="0.25">
      <c r="D5314" s="14"/>
      <c r="E5314" s="7"/>
      <c r="F5314" s="1"/>
      <c r="H5314" s="14"/>
      <c r="I5314" s="7"/>
    </row>
    <row r="5315" spans="4:9" x14ac:dyDescent="0.25">
      <c r="D5315" s="14"/>
      <c r="E5315" s="7"/>
      <c r="F5315" s="1"/>
      <c r="H5315" s="14"/>
      <c r="I5315" s="7"/>
    </row>
    <row r="5316" spans="4:9" x14ac:dyDescent="0.25">
      <c r="D5316" s="14"/>
      <c r="E5316" s="7"/>
      <c r="F5316" s="1"/>
      <c r="H5316" s="14"/>
      <c r="I5316" s="7"/>
    </row>
    <row r="5317" spans="4:9" x14ac:dyDescent="0.25">
      <c r="D5317" s="14"/>
      <c r="E5317" s="7"/>
      <c r="F5317" s="1"/>
      <c r="H5317" s="14"/>
      <c r="I5317" s="7"/>
    </row>
    <row r="5318" spans="4:9" x14ac:dyDescent="0.25">
      <c r="D5318" s="14"/>
      <c r="E5318" s="7"/>
      <c r="F5318" s="1"/>
      <c r="H5318" s="14"/>
      <c r="I5318" s="7"/>
    </row>
    <row r="5319" spans="4:9" x14ac:dyDescent="0.25">
      <c r="D5319" s="14"/>
      <c r="E5319" s="7"/>
      <c r="F5319" s="1"/>
      <c r="H5319" s="14"/>
      <c r="I5319" s="7"/>
    </row>
    <row r="5320" spans="4:9" x14ac:dyDescent="0.25">
      <c r="D5320" s="14"/>
      <c r="E5320" s="7"/>
      <c r="F5320" s="1"/>
      <c r="H5320" s="14"/>
      <c r="I5320" s="7"/>
    </row>
    <row r="5321" spans="4:9" x14ac:dyDescent="0.25">
      <c r="D5321" s="14"/>
      <c r="E5321" s="7"/>
      <c r="F5321" s="1"/>
      <c r="H5321" s="14"/>
      <c r="I5321" s="7"/>
    </row>
    <row r="5322" spans="4:9" x14ac:dyDescent="0.25">
      <c r="D5322" s="14"/>
      <c r="E5322" s="7"/>
      <c r="F5322" s="1"/>
      <c r="H5322" s="14"/>
      <c r="I5322" s="7"/>
    </row>
    <row r="5323" spans="4:9" x14ac:dyDescent="0.25">
      <c r="D5323" s="14"/>
      <c r="E5323" s="7"/>
      <c r="F5323" s="1"/>
      <c r="H5323" s="14"/>
      <c r="I5323" s="7"/>
    </row>
    <row r="5324" spans="4:9" x14ac:dyDescent="0.25">
      <c r="D5324" s="14"/>
      <c r="E5324" s="7"/>
      <c r="F5324" s="1"/>
      <c r="H5324" s="14"/>
      <c r="I5324" s="7"/>
    </row>
    <row r="5325" spans="4:9" x14ac:dyDescent="0.25">
      <c r="D5325" s="14"/>
      <c r="E5325" s="7"/>
      <c r="F5325" s="1"/>
      <c r="H5325" s="14"/>
      <c r="I5325" s="7"/>
    </row>
    <row r="5326" spans="4:9" x14ac:dyDescent="0.25">
      <c r="D5326" s="14"/>
      <c r="E5326" s="7"/>
      <c r="F5326" s="1"/>
      <c r="H5326" s="14"/>
      <c r="I5326" s="7"/>
    </row>
    <row r="5327" spans="4:9" x14ac:dyDescent="0.25">
      <c r="D5327" s="14"/>
      <c r="E5327" s="7"/>
      <c r="F5327" s="1"/>
      <c r="H5327" s="14"/>
      <c r="I5327" s="7"/>
    </row>
    <row r="5328" spans="4:9" x14ac:dyDescent="0.25">
      <c r="D5328" s="14"/>
      <c r="E5328" s="7"/>
      <c r="F5328" s="1"/>
      <c r="H5328" s="14"/>
      <c r="I5328" s="7"/>
    </row>
    <row r="5329" spans="4:9" x14ac:dyDescent="0.25">
      <c r="D5329" s="14"/>
      <c r="E5329" s="7"/>
      <c r="F5329" s="1"/>
      <c r="H5329" s="14"/>
      <c r="I5329" s="7"/>
    </row>
    <row r="5330" spans="4:9" x14ac:dyDescent="0.25">
      <c r="D5330" s="14"/>
      <c r="E5330" s="7"/>
      <c r="F5330" s="1"/>
      <c r="H5330" s="14"/>
      <c r="I5330" s="7"/>
    </row>
    <row r="5331" spans="4:9" x14ac:dyDescent="0.25">
      <c r="D5331" s="14"/>
      <c r="E5331" s="7"/>
      <c r="F5331" s="1"/>
      <c r="H5331" s="14"/>
      <c r="I5331" s="7"/>
    </row>
    <row r="5332" spans="4:9" x14ac:dyDescent="0.25">
      <c r="D5332" s="14"/>
      <c r="E5332" s="7"/>
      <c r="F5332" s="1"/>
      <c r="H5332" s="14"/>
      <c r="I5332" s="7"/>
    </row>
    <row r="5333" spans="4:9" x14ac:dyDescent="0.25">
      <c r="D5333" s="14"/>
      <c r="E5333" s="7"/>
      <c r="F5333" s="1"/>
      <c r="H5333" s="14"/>
      <c r="I5333" s="7"/>
    </row>
    <row r="5334" spans="4:9" x14ac:dyDescent="0.25">
      <c r="D5334" s="14"/>
      <c r="E5334" s="7"/>
      <c r="F5334" s="1"/>
      <c r="H5334" s="14"/>
      <c r="I5334" s="7"/>
    </row>
    <row r="5335" spans="4:9" x14ac:dyDescent="0.25">
      <c r="D5335" s="14"/>
      <c r="E5335" s="7"/>
      <c r="F5335" s="1"/>
      <c r="H5335" s="14"/>
      <c r="I5335" s="7"/>
    </row>
    <row r="5336" spans="4:9" x14ac:dyDescent="0.25">
      <c r="D5336" s="14"/>
      <c r="E5336" s="7"/>
      <c r="F5336" s="1"/>
      <c r="H5336" s="14"/>
      <c r="I5336" s="7"/>
    </row>
    <row r="5337" spans="4:9" x14ac:dyDescent="0.25">
      <c r="D5337" s="14"/>
      <c r="E5337" s="7"/>
      <c r="F5337" s="1"/>
      <c r="H5337" s="14"/>
      <c r="I5337" s="7"/>
    </row>
    <row r="5338" spans="4:9" x14ac:dyDescent="0.25">
      <c r="D5338" s="14"/>
      <c r="E5338" s="7"/>
      <c r="F5338" s="1"/>
      <c r="H5338" s="14"/>
      <c r="I5338" s="7"/>
    </row>
    <row r="5339" spans="4:9" x14ac:dyDescent="0.25">
      <c r="D5339" s="14"/>
      <c r="E5339" s="7"/>
      <c r="F5339" s="1"/>
      <c r="H5339" s="14"/>
      <c r="I5339" s="7"/>
    </row>
    <row r="5340" spans="4:9" x14ac:dyDescent="0.25">
      <c r="D5340" s="14"/>
      <c r="E5340" s="7"/>
      <c r="F5340" s="1"/>
      <c r="H5340" s="14"/>
      <c r="I5340" s="7"/>
    </row>
    <row r="5341" spans="4:9" x14ac:dyDescent="0.25">
      <c r="D5341" s="14"/>
      <c r="E5341" s="7"/>
      <c r="F5341" s="1"/>
      <c r="H5341" s="14"/>
      <c r="I5341" s="7"/>
    </row>
    <row r="5342" spans="4:9" x14ac:dyDescent="0.25">
      <c r="D5342" s="14"/>
      <c r="E5342" s="7"/>
      <c r="F5342" s="1"/>
      <c r="H5342" s="14"/>
      <c r="I5342" s="7"/>
    </row>
    <row r="5343" spans="4:9" x14ac:dyDescent="0.25">
      <c r="D5343" s="14"/>
      <c r="E5343" s="7"/>
      <c r="F5343" s="1"/>
      <c r="H5343" s="14"/>
      <c r="I5343" s="7"/>
    </row>
    <row r="5344" spans="4:9" x14ac:dyDescent="0.25">
      <c r="D5344" s="14"/>
      <c r="E5344" s="7"/>
      <c r="F5344" s="1"/>
      <c r="H5344" s="14"/>
      <c r="I5344" s="7"/>
    </row>
    <row r="5345" spans="4:9" x14ac:dyDescent="0.25">
      <c r="D5345" s="14"/>
      <c r="E5345" s="7"/>
      <c r="F5345" s="1"/>
      <c r="H5345" s="14"/>
      <c r="I5345" s="7"/>
    </row>
    <row r="5346" spans="4:9" x14ac:dyDescent="0.25">
      <c r="D5346" s="14"/>
      <c r="E5346" s="7"/>
      <c r="F5346" s="1"/>
      <c r="H5346" s="14"/>
      <c r="I5346" s="7"/>
    </row>
    <row r="5347" spans="4:9" x14ac:dyDescent="0.25">
      <c r="D5347" s="14"/>
      <c r="E5347" s="7"/>
      <c r="F5347" s="1"/>
      <c r="H5347" s="14"/>
      <c r="I5347" s="7"/>
    </row>
    <row r="5348" spans="4:9" x14ac:dyDescent="0.25">
      <c r="D5348" s="14"/>
      <c r="E5348" s="7"/>
      <c r="F5348" s="1"/>
      <c r="H5348" s="14"/>
      <c r="I5348" s="7"/>
    </row>
    <row r="5349" spans="4:9" x14ac:dyDescent="0.25">
      <c r="D5349" s="14"/>
      <c r="E5349" s="7"/>
      <c r="F5349" s="1"/>
      <c r="H5349" s="14"/>
      <c r="I5349" s="7"/>
    </row>
    <row r="5350" spans="4:9" x14ac:dyDescent="0.25">
      <c r="D5350" s="14"/>
      <c r="E5350" s="7"/>
      <c r="F5350" s="1"/>
      <c r="H5350" s="14"/>
      <c r="I5350" s="7"/>
    </row>
    <row r="5351" spans="4:9" x14ac:dyDescent="0.25">
      <c r="D5351" s="14"/>
      <c r="E5351" s="7"/>
      <c r="F5351" s="1"/>
      <c r="H5351" s="14"/>
      <c r="I5351" s="7"/>
    </row>
    <row r="5352" spans="4:9" x14ac:dyDescent="0.25">
      <c r="D5352" s="14"/>
      <c r="E5352" s="7"/>
      <c r="F5352" s="1"/>
      <c r="H5352" s="14"/>
      <c r="I5352" s="7"/>
    </row>
    <row r="5353" spans="4:9" x14ac:dyDescent="0.25">
      <c r="D5353" s="14"/>
      <c r="E5353" s="7"/>
      <c r="F5353" s="1"/>
      <c r="H5353" s="14"/>
      <c r="I5353" s="7"/>
    </row>
    <row r="5354" spans="4:9" x14ac:dyDescent="0.25">
      <c r="D5354" s="14"/>
      <c r="E5354" s="7"/>
      <c r="F5354" s="1"/>
      <c r="H5354" s="14"/>
      <c r="I5354" s="7"/>
    </row>
    <row r="5355" spans="4:9" x14ac:dyDescent="0.25">
      <c r="D5355" s="14"/>
      <c r="E5355" s="7"/>
      <c r="F5355" s="1"/>
      <c r="H5355" s="14"/>
      <c r="I5355" s="7"/>
    </row>
    <row r="5356" spans="4:9" x14ac:dyDescent="0.25">
      <c r="D5356" s="14"/>
      <c r="E5356" s="7"/>
      <c r="F5356" s="1"/>
      <c r="H5356" s="14"/>
      <c r="I5356" s="7"/>
    </row>
    <row r="5357" spans="4:9" x14ac:dyDescent="0.25">
      <c r="D5357" s="14"/>
      <c r="E5357" s="7"/>
      <c r="F5357" s="1"/>
      <c r="H5357" s="14"/>
      <c r="I5357" s="7"/>
    </row>
    <row r="5358" spans="4:9" x14ac:dyDescent="0.25">
      <c r="D5358" s="14"/>
      <c r="E5358" s="7"/>
      <c r="F5358" s="1"/>
      <c r="H5358" s="14"/>
      <c r="I5358" s="7"/>
    </row>
    <row r="5359" spans="4:9" x14ac:dyDescent="0.25">
      <c r="D5359" s="14"/>
      <c r="E5359" s="7"/>
      <c r="F5359" s="1"/>
      <c r="H5359" s="14"/>
      <c r="I5359" s="7"/>
    </row>
    <row r="5360" spans="4:9" x14ac:dyDescent="0.25">
      <c r="D5360" s="14"/>
      <c r="E5360" s="7"/>
      <c r="F5360" s="1"/>
      <c r="H5360" s="14"/>
      <c r="I5360" s="7"/>
    </row>
    <row r="5361" spans="4:9" x14ac:dyDescent="0.25">
      <c r="D5361" s="14"/>
      <c r="E5361" s="7"/>
      <c r="F5361" s="1"/>
      <c r="H5361" s="14"/>
      <c r="I5361" s="7"/>
    </row>
    <row r="5362" spans="4:9" x14ac:dyDescent="0.25">
      <c r="D5362" s="14"/>
      <c r="E5362" s="7"/>
      <c r="F5362" s="1"/>
      <c r="H5362" s="14"/>
      <c r="I5362" s="7"/>
    </row>
    <row r="5363" spans="4:9" x14ac:dyDescent="0.25">
      <c r="D5363" s="14"/>
      <c r="E5363" s="7"/>
      <c r="F5363" s="1"/>
      <c r="H5363" s="14"/>
      <c r="I5363" s="7"/>
    </row>
    <row r="5364" spans="4:9" x14ac:dyDescent="0.25">
      <c r="D5364" s="14"/>
      <c r="E5364" s="7"/>
      <c r="F5364" s="1"/>
      <c r="H5364" s="14"/>
      <c r="I5364" s="7"/>
    </row>
    <row r="5365" spans="4:9" x14ac:dyDescent="0.25">
      <c r="D5365" s="14"/>
      <c r="E5365" s="7"/>
      <c r="F5365" s="1"/>
      <c r="H5365" s="14"/>
      <c r="I5365" s="7"/>
    </row>
    <row r="5366" spans="4:9" x14ac:dyDescent="0.25">
      <c r="D5366" s="14"/>
      <c r="E5366" s="7"/>
      <c r="F5366" s="1"/>
      <c r="H5366" s="14"/>
      <c r="I5366" s="7"/>
    </row>
    <row r="5367" spans="4:9" x14ac:dyDescent="0.25">
      <c r="D5367" s="14"/>
      <c r="E5367" s="7"/>
      <c r="F5367" s="1"/>
      <c r="H5367" s="14"/>
      <c r="I5367" s="7"/>
    </row>
    <row r="5368" spans="4:9" x14ac:dyDescent="0.25">
      <c r="D5368" s="14"/>
      <c r="E5368" s="7"/>
      <c r="F5368" s="1"/>
      <c r="H5368" s="14"/>
      <c r="I5368" s="7"/>
    </row>
    <row r="5369" spans="4:9" x14ac:dyDescent="0.25">
      <c r="D5369" s="14"/>
      <c r="E5369" s="7"/>
      <c r="F5369" s="1"/>
      <c r="H5369" s="14"/>
      <c r="I5369" s="7"/>
    </row>
    <row r="5370" spans="4:9" x14ac:dyDescent="0.25">
      <c r="D5370" s="14"/>
      <c r="E5370" s="7"/>
      <c r="F5370" s="1"/>
      <c r="H5370" s="14"/>
      <c r="I5370" s="7"/>
    </row>
    <row r="5371" spans="4:9" x14ac:dyDescent="0.25">
      <c r="D5371" s="14"/>
      <c r="E5371" s="7"/>
      <c r="F5371" s="1"/>
      <c r="H5371" s="14"/>
      <c r="I5371" s="7"/>
    </row>
    <row r="5372" spans="4:9" x14ac:dyDescent="0.25">
      <c r="D5372" s="14"/>
      <c r="E5372" s="7"/>
      <c r="F5372" s="1"/>
      <c r="H5372" s="14"/>
      <c r="I5372" s="7"/>
    </row>
    <row r="5373" spans="4:9" x14ac:dyDescent="0.25">
      <c r="D5373" s="14"/>
      <c r="E5373" s="7"/>
      <c r="F5373" s="1"/>
      <c r="H5373" s="14"/>
      <c r="I5373" s="7"/>
    </row>
    <row r="5374" spans="4:9" x14ac:dyDescent="0.25">
      <c r="D5374" s="14"/>
      <c r="E5374" s="7"/>
      <c r="F5374" s="1"/>
      <c r="H5374" s="14"/>
      <c r="I5374" s="7"/>
    </row>
    <row r="5375" spans="4:9" x14ac:dyDescent="0.25">
      <c r="D5375" s="14"/>
      <c r="E5375" s="7"/>
      <c r="F5375" s="1"/>
      <c r="H5375" s="14"/>
      <c r="I5375" s="7"/>
    </row>
    <row r="5376" spans="4:9" x14ac:dyDescent="0.25">
      <c r="D5376" s="14"/>
      <c r="E5376" s="7"/>
      <c r="F5376" s="1"/>
      <c r="H5376" s="14"/>
      <c r="I5376" s="7"/>
    </row>
    <row r="5377" spans="4:9" x14ac:dyDescent="0.25">
      <c r="D5377" s="14"/>
      <c r="E5377" s="7"/>
      <c r="F5377" s="1"/>
      <c r="H5377" s="14"/>
      <c r="I5377" s="7"/>
    </row>
    <row r="5378" spans="4:9" x14ac:dyDescent="0.25">
      <c r="D5378" s="14"/>
      <c r="E5378" s="7"/>
      <c r="F5378" s="1"/>
      <c r="H5378" s="14"/>
      <c r="I5378" s="7"/>
    </row>
    <row r="5379" spans="4:9" x14ac:dyDescent="0.25">
      <c r="D5379" s="14"/>
      <c r="E5379" s="7"/>
      <c r="F5379" s="1"/>
      <c r="H5379" s="14"/>
      <c r="I5379" s="7"/>
    </row>
    <row r="5380" spans="4:9" x14ac:dyDescent="0.25">
      <c r="D5380" s="14"/>
      <c r="E5380" s="7"/>
      <c r="F5380" s="1"/>
      <c r="H5380" s="14"/>
      <c r="I5380" s="7"/>
    </row>
    <row r="5381" spans="4:9" x14ac:dyDescent="0.25">
      <c r="D5381" s="14"/>
      <c r="E5381" s="7"/>
      <c r="F5381" s="1"/>
      <c r="H5381" s="14"/>
      <c r="I5381" s="7"/>
    </row>
    <row r="5382" spans="4:9" x14ac:dyDescent="0.25">
      <c r="D5382" s="14"/>
      <c r="E5382" s="7"/>
      <c r="F5382" s="1"/>
      <c r="H5382" s="14"/>
      <c r="I5382" s="7"/>
    </row>
    <row r="5383" spans="4:9" x14ac:dyDescent="0.25">
      <c r="D5383" s="14"/>
      <c r="E5383" s="7"/>
      <c r="F5383" s="1"/>
      <c r="H5383" s="14"/>
      <c r="I5383" s="7"/>
    </row>
    <row r="5384" spans="4:9" x14ac:dyDescent="0.25">
      <c r="D5384" s="14"/>
      <c r="E5384" s="7"/>
      <c r="F5384" s="1"/>
      <c r="H5384" s="14"/>
      <c r="I5384" s="7"/>
    </row>
    <row r="5385" spans="4:9" x14ac:dyDescent="0.25">
      <c r="D5385" s="14"/>
      <c r="E5385" s="7"/>
      <c r="F5385" s="1"/>
      <c r="H5385" s="14"/>
      <c r="I5385" s="7"/>
    </row>
    <row r="5386" spans="4:9" x14ac:dyDescent="0.25">
      <c r="D5386" s="14"/>
      <c r="E5386" s="7"/>
      <c r="F5386" s="1"/>
      <c r="H5386" s="14"/>
      <c r="I5386" s="7"/>
    </row>
    <row r="5387" spans="4:9" x14ac:dyDescent="0.25">
      <c r="D5387" s="14"/>
      <c r="E5387" s="7"/>
      <c r="F5387" s="1"/>
      <c r="H5387" s="14"/>
      <c r="I5387" s="7"/>
    </row>
    <row r="5388" spans="4:9" x14ac:dyDescent="0.25">
      <c r="D5388" s="14"/>
      <c r="E5388" s="7"/>
      <c r="F5388" s="1"/>
      <c r="H5388" s="14"/>
      <c r="I5388" s="7"/>
    </row>
    <row r="5389" spans="4:9" x14ac:dyDescent="0.25">
      <c r="D5389" s="14"/>
      <c r="E5389" s="7"/>
      <c r="F5389" s="1"/>
      <c r="H5389" s="14"/>
      <c r="I5389" s="7"/>
    </row>
    <row r="5390" spans="4:9" x14ac:dyDescent="0.25">
      <c r="D5390" s="14"/>
      <c r="E5390" s="7"/>
      <c r="F5390" s="1"/>
      <c r="H5390" s="14"/>
      <c r="I5390" s="7"/>
    </row>
    <row r="5391" spans="4:9" x14ac:dyDescent="0.25">
      <c r="D5391" s="14"/>
      <c r="E5391" s="7"/>
      <c r="F5391" s="1"/>
      <c r="H5391" s="14"/>
      <c r="I5391" s="7"/>
    </row>
    <row r="5392" spans="4:9" x14ac:dyDescent="0.25">
      <c r="D5392" s="14"/>
      <c r="E5392" s="7"/>
      <c r="F5392" s="1"/>
      <c r="H5392" s="14"/>
      <c r="I5392" s="7"/>
    </row>
    <row r="5393" spans="4:9" x14ac:dyDescent="0.25">
      <c r="D5393" s="14"/>
      <c r="E5393" s="7"/>
      <c r="F5393" s="1"/>
      <c r="H5393" s="14"/>
      <c r="I5393" s="7"/>
    </row>
    <row r="5394" spans="4:9" x14ac:dyDescent="0.25">
      <c r="D5394" s="14"/>
      <c r="E5394" s="7"/>
      <c r="F5394" s="1"/>
      <c r="H5394" s="14"/>
      <c r="I5394" s="7"/>
    </row>
    <row r="5395" spans="4:9" x14ac:dyDescent="0.25">
      <c r="D5395" s="14"/>
      <c r="E5395" s="7"/>
      <c r="F5395" s="1"/>
      <c r="H5395" s="14"/>
      <c r="I5395" s="7"/>
    </row>
    <row r="5396" spans="4:9" x14ac:dyDescent="0.25">
      <c r="D5396" s="14"/>
      <c r="E5396" s="7"/>
      <c r="F5396" s="1"/>
      <c r="H5396" s="14"/>
      <c r="I5396" s="7"/>
    </row>
    <row r="5397" spans="4:9" x14ac:dyDescent="0.25">
      <c r="D5397" s="14"/>
      <c r="E5397" s="7"/>
      <c r="F5397" s="1"/>
      <c r="H5397" s="14"/>
      <c r="I5397" s="7"/>
    </row>
    <row r="5398" spans="4:9" x14ac:dyDescent="0.25">
      <c r="D5398" s="14"/>
      <c r="E5398" s="7"/>
      <c r="F5398" s="1"/>
      <c r="H5398" s="14"/>
      <c r="I5398" s="7"/>
    </row>
    <row r="5399" spans="4:9" x14ac:dyDescent="0.25">
      <c r="D5399" s="14"/>
      <c r="E5399" s="7"/>
      <c r="F5399" s="1"/>
      <c r="H5399" s="14"/>
      <c r="I5399" s="7"/>
    </row>
    <row r="5400" spans="4:9" x14ac:dyDescent="0.25">
      <c r="D5400" s="14"/>
      <c r="E5400" s="7"/>
      <c r="F5400" s="1"/>
      <c r="H5400" s="14"/>
      <c r="I5400" s="7"/>
    </row>
    <row r="5401" spans="4:9" x14ac:dyDescent="0.25">
      <c r="D5401" s="14"/>
      <c r="E5401" s="7"/>
      <c r="F5401" s="1"/>
      <c r="H5401" s="14"/>
      <c r="I5401" s="7"/>
    </row>
    <row r="5402" spans="4:9" x14ac:dyDescent="0.25">
      <c r="D5402" s="14"/>
      <c r="E5402" s="7"/>
      <c r="F5402" s="1"/>
      <c r="H5402" s="14"/>
      <c r="I5402" s="7"/>
    </row>
    <row r="5403" spans="4:9" x14ac:dyDescent="0.25">
      <c r="D5403" s="14"/>
      <c r="E5403" s="7"/>
      <c r="F5403" s="1"/>
      <c r="H5403" s="14"/>
      <c r="I5403" s="7"/>
    </row>
    <row r="5404" spans="4:9" x14ac:dyDescent="0.25">
      <c r="D5404" s="14"/>
      <c r="E5404" s="7"/>
      <c r="F5404" s="1"/>
      <c r="H5404" s="14"/>
      <c r="I5404" s="7"/>
    </row>
    <row r="5405" spans="4:9" x14ac:dyDescent="0.25">
      <c r="D5405" s="14"/>
      <c r="E5405" s="7"/>
      <c r="F5405" s="1"/>
      <c r="H5405" s="14"/>
      <c r="I5405" s="7"/>
    </row>
    <row r="5406" spans="4:9" x14ac:dyDescent="0.25">
      <c r="D5406" s="14"/>
      <c r="E5406" s="7"/>
      <c r="F5406" s="1"/>
      <c r="H5406" s="14"/>
      <c r="I5406" s="7"/>
    </row>
    <row r="5407" spans="4:9" x14ac:dyDescent="0.25">
      <c r="D5407" s="14"/>
      <c r="E5407" s="7"/>
      <c r="F5407" s="1"/>
      <c r="H5407" s="14"/>
      <c r="I5407" s="7"/>
    </row>
    <row r="5408" spans="4:9" x14ac:dyDescent="0.25">
      <c r="D5408" s="14"/>
      <c r="E5408" s="7"/>
      <c r="F5408" s="1"/>
      <c r="H5408" s="14"/>
      <c r="I5408" s="7"/>
    </row>
    <row r="5409" spans="4:9" x14ac:dyDescent="0.25">
      <c r="D5409" s="14"/>
      <c r="E5409" s="7"/>
      <c r="F5409" s="1"/>
      <c r="H5409" s="14"/>
      <c r="I5409" s="7"/>
    </row>
    <row r="5410" spans="4:9" x14ac:dyDescent="0.25">
      <c r="D5410" s="14"/>
      <c r="E5410" s="7"/>
      <c r="F5410" s="1"/>
      <c r="H5410" s="14"/>
      <c r="I5410" s="7"/>
    </row>
    <row r="5411" spans="4:9" x14ac:dyDescent="0.25">
      <c r="D5411" s="14"/>
      <c r="E5411" s="7"/>
      <c r="F5411" s="1"/>
      <c r="H5411" s="14"/>
      <c r="I5411" s="7"/>
    </row>
    <row r="5412" spans="4:9" x14ac:dyDescent="0.25">
      <c r="D5412" s="14"/>
      <c r="E5412" s="7"/>
      <c r="F5412" s="1"/>
      <c r="H5412" s="14"/>
      <c r="I5412" s="7"/>
    </row>
    <row r="5413" spans="4:9" x14ac:dyDescent="0.25">
      <c r="D5413" s="14"/>
      <c r="E5413" s="7"/>
      <c r="F5413" s="1"/>
      <c r="H5413" s="14"/>
      <c r="I5413" s="7"/>
    </row>
    <row r="5414" spans="4:9" x14ac:dyDescent="0.25">
      <c r="D5414" s="14"/>
      <c r="E5414" s="7"/>
      <c r="F5414" s="1"/>
      <c r="H5414" s="14"/>
      <c r="I5414" s="7"/>
    </row>
    <row r="5415" spans="4:9" x14ac:dyDescent="0.25">
      <c r="D5415" s="14"/>
      <c r="E5415" s="7"/>
      <c r="F5415" s="1"/>
      <c r="H5415" s="14"/>
      <c r="I5415" s="7"/>
    </row>
    <row r="5416" spans="4:9" x14ac:dyDescent="0.25">
      <c r="D5416" s="14"/>
      <c r="E5416" s="7"/>
      <c r="F5416" s="1"/>
      <c r="H5416" s="14"/>
      <c r="I5416" s="7"/>
    </row>
    <row r="5417" spans="4:9" x14ac:dyDescent="0.25">
      <c r="D5417" s="14"/>
      <c r="E5417" s="7"/>
      <c r="F5417" s="1"/>
      <c r="H5417" s="14"/>
      <c r="I5417" s="7"/>
    </row>
    <row r="5418" spans="4:9" x14ac:dyDescent="0.25">
      <c r="D5418" s="14"/>
      <c r="E5418" s="7"/>
      <c r="F5418" s="1"/>
      <c r="H5418" s="14"/>
      <c r="I5418" s="7"/>
    </row>
    <row r="5419" spans="4:9" x14ac:dyDescent="0.25">
      <c r="D5419" s="14"/>
      <c r="E5419" s="7"/>
      <c r="F5419" s="1"/>
      <c r="H5419" s="14"/>
      <c r="I5419" s="7"/>
    </row>
    <row r="5420" spans="4:9" x14ac:dyDescent="0.25">
      <c r="D5420" s="14"/>
      <c r="E5420" s="7"/>
      <c r="F5420" s="1"/>
      <c r="H5420" s="14"/>
      <c r="I5420" s="7"/>
    </row>
    <row r="5421" spans="4:9" x14ac:dyDescent="0.25">
      <c r="D5421" s="14"/>
      <c r="E5421" s="7"/>
      <c r="F5421" s="1"/>
      <c r="H5421" s="14"/>
      <c r="I5421" s="7"/>
    </row>
    <row r="5422" spans="4:9" x14ac:dyDescent="0.25">
      <c r="D5422" s="14"/>
      <c r="E5422" s="7"/>
      <c r="F5422" s="1"/>
      <c r="H5422" s="14"/>
      <c r="I5422" s="7"/>
    </row>
    <row r="5423" spans="4:9" x14ac:dyDescent="0.25">
      <c r="D5423" s="14"/>
      <c r="E5423" s="7"/>
      <c r="F5423" s="1"/>
      <c r="H5423" s="14"/>
      <c r="I5423" s="7"/>
    </row>
    <row r="5424" spans="4:9" x14ac:dyDescent="0.25">
      <c r="D5424" s="14"/>
      <c r="E5424" s="7"/>
      <c r="F5424" s="1"/>
      <c r="H5424" s="14"/>
      <c r="I5424" s="7"/>
    </row>
    <row r="5425" spans="4:9" x14ac:dyDescent="0.25">
      <c r="D5425" s="14"/>
      <c r="E5425" s="7"/>
      <c r="F5425" s="1"/>
      <c r="H5425" s="14"/>
      <c r="I5425" s="7"/>
    </row>
    <row r="5426" spans="4:9" x14ac:dyDescent="0.25">
      <c r="D5426" s="14"/>
      <c r="E5426" s="7"/>
      <c r="F5426" s="1"/>
      <c r="H5426" s="14"/>
      <c r="I5426" s="7"/>
    </row>
    <row r="5427" spans="4:9" x14ac:dyDescent="0.25">
      <c r="D5427" s="14"/>
      <c r="E5427" s="7"/>
      <c r="F5427" s="1"/>
      <c r="H5427" s="14"/>
      <c r="I5427" s="7"/>
    </row>
    <row r="5428" spans="4:9" x14ac:dyDescent="0.25">
      <c r="D5428" s="14"/>
      <c r="E5428" s="7"/>
      <c r="F5428" s="1"/>
      <c r="H5428" s="14"/>
      <c r="I5428" s="7"/>
    </row>
    <row r="5429" spans="4:9" x14ac:dyDescent="0.25">
      <c r="D5429" s="14"/>
      <c r="E5429" s="7"/>
      <c r="F5429" s="1"/>
      <c r="H5429" s="14"/>
      <c r="I5429" s="7"/>
    </row>
    <row r="5430" spans="4:9" x14ac:dyDescent="0.25">
      <c r="D5430" s="14"/>
      <c r="E5430" s="7"/>
      <c r="F5430" s="1"/>
      <c r="H5430" s="14"/>
      <c r="I5430" s="7"/>
    </row>
    <row r="5431" spans="4:9" x14ac:dyDescent="0.25">
      <c r="D5431" s="14"/>
      <c r="E5431" s="7"/>
      <c r="F5431" s="1"/>
      <c r="H5431" s="14"/>
      <c r="I5431" s="7"/>
    </row>
    <row r="5432" spans="4:9" x14ac:dyDescent="0.25">
      <c r="D5432" s="14"/>
      <c r="E5432" s="7"/>
      <c r="F5432" s="1"/>
      <c r="H5432" s="14"/>
      <c r="I5432" s="7"/>
    </row>
    <row r="5433" spans="4:9" x14ac:dyDescent="0.25">
      <c r="D5433" s="14"/>
      <c r="E5433" s="7"/>
      <c r="F5433" s="1"/>
      <c r="H5433" s="14"/>
      <c r="I5433" s="7"/>
    </row>
    <row r="5434" spans="4:9" x14ac:dyDescent="0.25">
      <c r="D5434" s="14"/>
      <c r="E5434" s="7"/>
      <c r="F5434" s="1"/>
      <c r="H5434" s="14"/>
      <c r="I5434" s="7"/>
    </row>
    <row r="5435" spans="4:9" x14ac:dyDescent="0.25">
      <c r="D5435" s="14"/>
      <c r="E5435" s="7"/>
      <c r="F5435" s="1"/>
      <c r="H5435" s="14"/>
      <c r="I5435" s="7"/>
    </row>
    <row r="5436" spans="4:9" x14ac:dyDescent="0.25">
      <c r="D5436" s="14"/>
      <c r="E5436" s="7"/>
      <c r="F5436" s="1"/>
      <c r="H5436" s="14"/>
      <c r="I5436" s="7"/>
    </row>
    <row r="5437" spans="4:9" x14ac:dyDescent="0.25">
      <c r="D5437" s="14"/>
      <c r="E5437" s="7"/>
      <c r="F5437" s="1"/>
      <c r="H5437" s="14"/>
      <c r="I5437" s="7"/>
    </row>
    <row r="5438" spans="4:9" x14ac:dyDescent="0.25">
      <c r="D5438" s="14"/>
      <c r="E5438" s="7"/>
      <c r="F5438" s="1"/>
      <c r="H5438" s="14"/>
      <c r="I5438" s="7"/>
    </row>
    <row r="5439" spans="4:9" x14ac:dyDescent="0.25">
      <c r="D5439" s="14"/>
      <c r="E5439" s="7"/>
      <c r="F5439" s="1"/>
      <c r="H5439" s="14"/>
      <c r="I5439" s="7"/>
    </row>
    <row r="5440" spans="4:9" x14ac:dyDescent="0.25">
      <c r="D5440" s="14"/>
      <c r="E5440" s="7"/>
      <c r="F5440" s="1"/>
      <c r="H5440" s="14"/>
      <c r="I5440" s="7"/>
    </row>
    <row r="5441" spans="4:9" x14ac:dyDescent="0.25">
      <c r="D5441" s="14"/>
      <c r="E5441" s="7"/>
      <c r="F5441" s="1"/>
      <c r="H5441" s="14"/>
      <c r="I5441" s="7"/>
    </row>
    <row r="5442" spans="4:9" x14ac:dyDescent="0.25">
      <c r="D5442" s="14"/>
      <c r="E5442" s="7"/>
      <c r="F5442" s="1"/>
      <c r="H5442" s="14"/>
      <c r="I5442" s="7"/>
    </row>
    <row r="5443" spans="4:9" x14ac:dyDescent="0.25">
      <c r="D5443" s="14"/>
      <c r="E5443" s="7"/>
      <c r="F5443" s="1"/>
      <c r="H5443" s="14"/>
      <c r="I5443" s="7"/>
    </row>
    <row r="5444" spans="4:9" x14ac:dyDescent="0.25">
      <c r="D5444" s="14"/>
      <c r="E5444" s="7"/>
      <c r="F5444" s="1"/>
      <c r="H5444" s="14"/>
      <c r="I5444" s="7"/>
    </row>
    <row r="5445" spans="4:9" x14ac:dyDescent="0.25">
      <c r="D5445" s="14"/>
      <c r="E5445" s="7"/>
      <c r="F5445" s="1"/>
      <c r="H5445" s="14"/>
      <c r="I5445" s="7"/>
    </row>
    <row r="5446" spans="4:9" x14ac:dyDescent="0.25">
      <c r="D5446" s="14"/>
      <c r="E5446" s="7"/>
      <c r="F5446" s="1"/>
      <c r="H5446" s="14"/>
      <c r="I5446" s="7"/>
    </row>
    <row r="5447" spans="4:9" x14ac:dyDescent="0.25">
      <c r="D5447" s="14"/>
      <c r="E5447" s="7"/>
      <c r="F5447" s="1"/>
      <c r="H5447" s="14"/>
      <c r="I5447" s="7"/>
    </row>
    <row r="5448" spans="4:9" x14ac:dyDescent="0.25">
      <c r="D5448" s="14"/>
      <c r="E5448" s="7"/>
      <c r="F5448" s="1"/>
      <c r="H5448" s="14"/>
      <c r="I5448" s="7"/>
    </row>
    <row r="5449" spans="4:9" x14ac:dyDescent="0.25">
      <c r="D5449" s="14"/>
      <c r="E5449" s="7"/>
      <c r="F5449" s="1"/>
      <c r="H5449" s="14"/>
      <c r="I5449" s="7"/>
    </row>
    <row r="5450" spans="4:9" x14ac:dyDescent="0.25">
      <c r="D5450" s="14"/>
      <c r="E5450" s="7"/>
      <c r="F5450" s="1"/>
      <c r="H5450" s="14"/>
      <c r="I5450" s="7"/>
    </row>
    <row r="5451" spans="4:9" x14ac:dyDescent="0.25">
      <c r="D5451" s="14"/>
      <c r="E5451" s="7"/>
      <c r="F5451" s="1"/>
      <c r="H5451" s="14"/>
      <c r="I5451" s="7"/>
    </row>
    <row r="5452" spans="4:9" x14ac:dyDescent="0.25">
      <c r="D5452" s="14"/>
      <c r="E5452" s="7"/>
      <c r="F5452" s="1"/>
      <c r="H5452" s="14"/>
      <c r="I5452" s="7"/>
    </row>
    <row r="5453" spans="4:9" x14ac:dyDescent="0.25">
      <c r="D5453" s="14"/>
      <c r="E5453" s="7"/>
      <c r="F5453" s="1"/>
      <c r="H5453" s="14"/>
      <c r="I5453" s="7"/>
    </row>
    <row r="5454" spans="4:9" x14ac:dyDescent="0.25">
      <c r="D5454" s="14"/>
      <c r="E5454" s="7"/>
      <c r="F5454" s="1"/>
      <c r="H5454" s="14"/>
      <c r="I5454" s="7"/>
    </row>
    <row r="5455" spans="4:9" x14ac:dyDescent="0.25">
      <c r="D5455" s="14"/>
      <c r="E5455" s="7"/>
      <c r="F5455" s="1"/>
      <c r="H5455" s="14"/>
      <c r="I5455" s="7"/>
    </row>
    <row r="5456" spans="4:9" x14ac:dyDescent="0.25">
      <c r="D5456" s="14"/>
      <c r="E5456" s="7"/>
      <c r="F5456" s="1"/>
      <c r="H5456" s="14"/>
      <c r="I5456" s="7"/>
    </row>
    <row r="5457" spans="4:9" x14ac:dyDescent="0.25">
      <c r="D5457" s="14"/>
      <c r="E5457" s="7"/>
      <c r="F5457" s="1"/>
      <c r="H5457" s="14"/>
      <c r="I5457" s="7"/>
    </row>
    <row r="5458" spans="4:9" x14ac:dyDescent="0.25">
      <c r="D5458" s="14"/>
      <c r="E5458" s="7"/>
      <c r="F5458" s="1"/>
      <c r="H5458" s="14"/>
      <c r="I5458" s="7"/>
    </row>
    <row r="5459" spans="4:9" x14ac:dyDescent="0.25">
      <c r="D5459" s="14"/>
      <c r="E5459" s="7"/>
      <c r="F5459" s="1"/>
      <c r="H5459" s="14"/>
      <c r="I5459" s="7"/>
    </row>
    <row r="5460" spans="4:9" x14ac:dyDescent="0.25">
      <c r="D5460" s="14"/>
      <c r="E5460" s="7"/>
      <c r="F5460" s="1"/>
      <c r="H5460" s="14"/>
      <c r="I5460" s="7"/>
    </row>
    <row r="5461" spans="4:9" x14ac:dyDescent="0.25">
      <c r="D5461" s="14"/>
      <c r="E5461" s="7"/>
      <c r="F5461" s="1"/>
      <c r="H5461" s="14"/>
      <c r="I5461" s="7"/>
    </row>
    <row r="5462" spans="4:9" x14ac:dyDescent="0.25">
      <c r="D5462" s="14"/>
      <c r="E5462" s="7"/>
      <c r="F5462" s="1"/>
      <c r="H5462" s="14"/>
      <c r="I5462" s="7"/>
    </row>
    <row r="5463" spans="4:9" x14ac:dyDescent="0.25">
      <c r="D5463" s="14"/>
      <c r="E5463" s="7"/>
      <c r="F5463" s="1"/>
      <c r="H5463" s="14"/>
      <c r="I5463" s="7"/>
    </row>
    <row r="5464" spans="4:9" x14ac:dyDescent="0.25">
      <c r="D5464" s="14"/>
      <c r="E5464" s="7"/>
      <c r="F5464" s="1"/>
      <c r="H5464" s="14"/>
      <c r="I5464" s="7"/>
    </row>
    <row r="5465" spans="4:9" x14ac:dyDescent="0.25">
      <c r="D5465" s="14"/>
      <c r="E5465" s="7"/>
      <c r="F5465" s="1"/>
      <c r="H5465" s="14"/>
      <c r="I5465" s="7"/>
    </row>
    <row r="5466" spans="4:9" x14ac:dyDescent="0.25">
      <c r="D5466" s="14"/>
      <c r="E5466" s="7"/>
      <c r="F5466" s="1"/>
      <c r="H5466" s="14"/>
      <c r="I5466" s="7"/>
    </row>
    <row r="5467" spans="4:9" x14ac:dyDescent="0.25">
      <c r="D5467" s="14"/>
      <c r="E5467" s="7"/>
      <c r="F5467" s="1"/>
      <c r="H5467" s="14"/>
      <c r="I5467" s="7"/>
    </row>
    <row r="5468" spans="4:9" x14ac:dyDescent="0.25">
      <c r="D5468" s="14"/>
      <c r="E5468" s="7"/>
      <c r="F5468" s="1"/>
      <c r="H5468" s="14"/>
      <c r="I5468" s="7"/>
    </row>
    <row r="5469" spans="4:9" x14ac:dyDescent="0.25">
      <c r="D5469" s="14"/>
      <c r="E5469" s="7"/>
      <c r="F5469" s="1"/>
      <c r="H5469" s="14"/>
      <c r="I5469" s="7"/>
    </row>
    <row r="5470" spans="4:9" x14ac:dyDescent="0.25">
      <c r="D5470" s="14"/>
      <c r="E5470" s="7"/>
      <c r="F5470" s="1"/>
      <c r="H5470" s="14"/>
      <c r="I5470" s="7"/>
    </row>
    <row r="5471" spans="4:9" x14ac:dyDescent="0.25">
      <c r="D5471" s="14"/>
      <c r="E5471" s="7"/>
      <c r="F5471" s="1"/>
      <c r="H5471" s="14"/>
      <c r="I5471" s="7"/>
    </row>
    <row r="5472" spans="4:9" x14ac:dyDescent="0.25">
      <c r="D5472" s="14"/>
      <c r="E5472" s="7"/>
      <c r="F5472" s="1"/>
      <c r="H5472" s="14"/>
      <c r="I5472" s="7"/>
    </row>
    <row r="5473" spans="4:9" x14ac:dyDescent="0.25">
      <c r="D5473" s="14"/>
      <c r="E5473" s="7"/>
      <c r="F5473" s="1"/>
      <c r="H5473" s="14"/>
      <c r="I5473" s="7"/>
    </row>
    <row r="5474" spans="4:9" x14ac:dyDescent="0.25">
      <c r="D5474" s="14"/>
      <c r="E5474" s="7"/>
      <c r="F5474" s="1"/>
      <c r="H5474" s="14"/>
      <c r="I5474" s="7"/>
    </row>
    <row r="5475" spans="4:9" x14ac:dyDescent="0.25">
      <c r="D5475" s="14"/>
      <c r="E5475" s="7"/>
      <c r="F5475" s="1"/>
      <c r="H5475" s="14"/>
      <c r="I5475" s="7"/>
    </row>
    <row r="5476" spans="4:9" x14ac:dyDescent="0.25">
      <c r="D5476" s="14"/>
      <c r="E5476" s="7"/>
      <c r="F5476" s="1"/>
      <c r="H5476" s="14"/>
      <c r="I5476" s="7"/>
    </row>
    <row r="5477" spans="4:9" x14ac:dyDescent="0.25">
      <c r="D5477" s="14"/>
      <c r="E5477" s="7"/>
      <c r="F5477" s="1"/>
      <c r="H5477" s="14"/>
      <c r="I5477" s="7"/>
    </row>
    <row r="5478" spans="4:9" x14ac:dyDescent="0.25">
      <c r="D5478" s="14"/>
      <c r="E5478" s="7"/>
      <c r="F5478" s="1"/>
      <c r="H5478" s="14"/>
      <c r="I5478" s="7"/>
    </row>
    <row r="5479" spans="4:9" x14ac:dyDescent="0.25">
      <c r="D5479" s="14"/>
      <c r="E5479" s="7"/>
      <c r="F5479" s="1"/>
      <c r="H5479" s="14"/>
      <c r="I5479" s="7"/>
    </row>
    <row r="5480" spans="4:9" x14ac:dyDescent="0.25">
      <c r="D5480" s="14"/>
      <c r="E5480" s="7"/>
      <c r="F5480" s="1"/>
      <c r="H5480" s="14"/>
      <c r="I5480" s="7"/>
    </row>
    <row r="5481" spans="4:9" x14ac:dyDescent="0.25">
      <c r="D5481" s="14"/>
      <c r="E5481" s="7"/>
      <c r="F5481" s="1"/>
      <c r="H5481" s="14"/>
      <c r="I5481" s="7"/>
    </row>
    <row r="5482" spans="4:9" x14ac:dyDescent="0.25">
      <c r="D5482" s="14"/>
      <c r="E5482" s="7"/>
      <c r="F5482" s="1"/>
      <c r="H5482" s="14"/>
      <c r="I5482" s="7"/>
    </row>
    <row r="5483" spans="4:9" x14ac:dyDescent="0.25">
      <c r="D5483" s="14"/>
      <c r="E5483" s="7"/>
      <c r="F5483" s="1"/>
      <c r="H5483" s="14"/>
      <c r="I5483" s="7"/>
    </row>
    <row r="5484" spans="4:9" x14ac:dyDescent="0.25">
      <c r="D5484" s="14"/>
      <c r="E5484" s="7"/>
      <c r="F5484" s="1"/>
      <c r="H5484" s="14"/>
      <c r="I5484" s="7"/>
    </row>
    <row r="5485" spans="4:9" x14ac:dyDescent="0.25">
      <c r="D5485" s="14"/>
      <c r="E5485" s="7"/>
      <c r="F5485" s="1"/>
      <c r="H5485" s="14"/>
      <c r="I5485" s="7"/>
    </row>
    <row r="5486" spans="4:9" x14ac:dyDescent="0.25">
      <c r="D5486" s="14"/>
      <c r="E5486" s="7"/>
      <c r="F5486" s="1"/>
      <c r="H5486" s="14"/>
      <c r="I5486" s="7"/>
    </row>
    <row r="5487" spans="4:9" x14ac:dyDescent="0.25">
      <c r="D5487" s="14"/>
      <c r="E5487" s="7"/>
      <c r="F5487" s="1"/>
      <c r="H5487" s="14"/>
      <c r="I5487" s="7"/>
    </row>
    <row r="5488" spans="4:9" x14ac:dyDescent="0.25">
      <c r="D5488" s="14"/>
      <c r="E5488" s="7"/>
      <c r="F5488" s="1"/>
      <c r="H5488" s="14"/>
      <c r="I5488" s="7"/>
    </row>
    <row r="5489" spans="4:9" x14ac:dyDescent="0.25">
      <c r="D5489" s="14"/>
      <c r="E5489" s="7"/>
      <c r="F5489" s="1"/>
      <c r="H5489" s="14"/>
      <c r="I5489" s="7"/>
    </row>
    <row r="5490" spans="4:9" x14ac:dyDescent="0.25">
      <c r="D5490" s="14"/>
      <c r="E5490" s="7"/>
      <c r="F5490" s="1"/>
      <c r="H5490" s="14"/>
      <c r="I5490" s="7"/>
    </row>
    <row r="5491" spans="4:9" x14ac:dyDescent="0.25">
      <c r="D5491" s="14"/>
      <c r="E5491" s="7"/>
      <c r="F5491" s="1"/>
      <c r="H5491" s="14"/>
      <c r="I5491" s="7"/>
    </row>
    <row r="5492" spans="4:9" x14ac:dyDescent="0.25">
      <c r="D5492" s="14"/>
      <c r="E5492" s="7"/>
      <c r="F5492" s="1"/>
      <c r="H5492" s="14"/>
      <c r="I5492" s="7"/>
    </row>
    <row r="5493" spans="4:9" x14ac:dyDescent="0.25">
      <c r="D5493" s="14"/>
      <c r="E5493" s="7"/>
      <c r="F5493" s="1"/>
      <c r="H5493" s="14"/>
      <c r="I5493" s="7"/>
    </row>
    <row r="5494" spans="4:9" x14ac:dyDescent="0.25">
      <c r="D5494" s="14"/>
      <c r="E5494" s="7"/>
      <c r="F5494" s="1"/>
      <c r="H5494" s="14"/>
      <c r="I5494" s="7"/>
    </row>
    <row r="5495" spans="4:9" x14ac:dyDescent="0.25">
      <c r="D5495" s="14"/>
      <c r="E5495" s="7"/>
      <c r="F5495" s="1"/>
      <c r="H5495" s="14"/>
      <c r="I5495" s="7"/>
    </row>
    <row r="5496" spans="4:9" x14ac:dyDescent="0.25">
      <c r="D5496" s="14"/>
      <c r="E5496" s="7"/>
      <c r="F5496" s="1"/>
      <c r="H5496" s="14"/>
      <c r="I5496" s="7"/>
    </row>
    <row r="5497" spans="4:9" x14ac:dyDescent="0.25">
      <c r="D5497" s="14"/>
      <c r="E5497" s="7"/>
      <c r="F5497" s="1"/>
      <c r="H5497" s="14"/>
      <c r="I5497" s="7"/>
    </row>
    <row r="5498" spans="4:9" x14ac:dyDescent="0.25">
      <c r="D5498" s="14"/>
      <c r="E5498" s="7"/>
      <c r="F5498" s="1"/>
      <c r="H5498" s="14"/>
      <c r="I5498" s="7"/>
    </row>
    <row r="5499" spans="4:9" x14ac:dyDescent="0.25">
      <c r="D5499" s="14"/>
      <c r="E5499" s="7"/>
      <c r="F5499" s="1"/>
      <c r="H5499" s="14"/>
      <c r="I5499" s="7"/>
    </row>
    <row r="5500" spans="4:9" x14ac:dyDescent="0.25">
      <c r="D5500" s="14"/>
      <c r="E5500" s="7"/>
      <c r="F5500" s="1"/>
      <c r="H5500" s="14"/>
      <c r="I5500" s="7"/>
    </row>
    <row r="5501" spans="4:9" x14ac:dyDescent="0.25">
      <c r="D5501" s="14"/>
      <c r="E5501" s="7"/>
      <c r="F5501" s="1"/>
      <c r="H5501" s="14"/>
      <c r="I5501" s="7"/>
    </row>
    <row r="5502" spans="4:9" x14ac:dyDescent="0.25">
      <c r="D5502" s="14"/>
      <c r="E5502" s="7"/>
      <c r="F5502" s="1"/>
      <c r="H5502" s="14"/>
      <c r="I5502" s="7"/>
    </row>
    <row r="5503" spans="4:9" x14ac:dyDescent="0.25">
      <c r="D5503" s="14"/>
      <c r="E5503" s="7"/>
      <c r="F5503" s="1"/>
      <c r="H5503" s="14"/>
      <c r="I5503" s="7"/>
    </row>
    <row r="5504" spans="4:9" x14ac:dyDescent="0.25">
      <c r="D5504" s="14"/>
      <c r="E5504" s="7"/>
      <c r="F5504" s="1"/>
      <c r="H5504" s="14"/>
      <c r="I5504" s="7"/>
    </row>
    <row r="5505" spans="4:9" x14ac:dyDescent="0.25">
      <c r="D5505" s="14"/>
      <c r="E5505" s="7"/>
      <c r="F5505" s="1"/>
      <c r="H5505" s="14"/>
      <c r="I5505" s="7"/>
    </row>
    <row r="5506" spans="4:9" x14ac:dyDescent="0.25">
      <c r="D5506" s="14"/>
      <c r="E5506" s="7"/>
      <c r="F5506" s="1"/>
      <c r="H5506" s="14"/>
      <c r="I5506" s="7"/>
    </row>
    <row r="5507" spans="4:9" x14ac:dyDescent="0.25">
      <c r="D5507" s="14"/>
      <c r="E5507" s="7"/>
      <c r="F5507" s="1"/>
      <c r="H5507" s="14"/>
      <c r="I5507" s="7"/>
    </row>
    <row r="5508" spans="4:9" x14ac:dyDescent="0.25">
      <c r="D5508" s="14"/>
      <c r="E5508" s="7"/>
      <c r="F5508" s="1"/>
      <c r="H5508" s="14"/>
      <c r="I5508" s="7"/>
    </row>
    <row r="5509" spans="4:9" x14ac:dyDescent="0.25">
      <c r="D5509" s="14"/>
      <c r="E5509" s="7"/>
      <c r="F5509" s="1"/>
      <c r="H5509" s="14"/>
      <c r="I5509" s="7"/>
    </row>
    <row r="5510" spans="4:9" x14ac:dyDescent="0.25">
      <c r="D5510" s="14"/>
      <c r="E5510" s="7"/>
      <c r="F5510" s="1"/>
      <c r="H5510" s="14"/>
      <c r="I5510" s="7"/>
    </row>
    <row r="5511" spans="4:9" x14ac:dyDescent="0.25">
      <c r="D5511" s="14"/>
      <c r="E5511" s="7"/>
      <c r="F5511" s="1"/>
      <c r="H5511" s="14"/>
      <c r="I5511" s="7"/>
    </row>
    <row r="5512" spans="4:9" x14ac:dyDescent="0.25">
      <c r="D5512" s="14"/>
      <c r="E5512" s="7"/>
      <c r="F5512" s="1"/>
      <c r="H5512" s="14"/>
      <c r="I5512" s="7"/>
    </row>
    <row r="5513" spans="4:9" x14ac:dyDescent="0.25">
      <c r="D5513" s="14"/>
      <c r="E5513" s="7"/>
      <c r="F5513" s="1"/>
      <c r="H5513" s="14"/>
      <c r="I5513" s="7"/>
    </row>
    <row r="5514" spans="4:9" x14ac:dyDescent="0.25">
      <c r="D5514" s="14"/>
      <c r="E5514" s="7"/>
      <c r="F5514" s="1"/>
      <c r="H5514" s="14"/>
      <c r="I5514" s="7"/>
    </row>
    <row r="5515" spans="4:9" x14ac:dyDescent="0.25">
      <c r="D5515" s="14"/>
      <c r="E5515" s="7"/>
      <c r="F5515" s="1"/>
      <c r="H5515" s="14"/>
      <c r="I5515" s="7"/>
    </row>
    <row r="5516" spans="4:9" x14ac:dyDescent="0.25">
      <c r="D5516" s="14"/>
      <c r="E5516" s="7"/>
      <c r="F5516" s="1"/>
      <c r="H5516" s="14"/>
      <c r="I5516" s="7"/>
    </row>
    <row r="5517" spans="4:9" x14ac:dyDescent="0.25">
      <c r="D5517" s="14"/>
      <c r="E5517" s="7"/>
      <c r="F5517" s="1"/>
      <c r="H5517" s="14"/>
      <c r="I5517" s="7"/>
    </row>
    <row r="5518" spans="4:9" x14ac:dyDescent="0.25">
      <c r="D5518" s="14"/>
      <c r="E5518" s="7"/>
      <c r="F5518" s="1"/>
      <c r="H5518" s="14"/>
      <c r="I5518" s="7"/>
    </row>
    <row r="5519" spans="4:9" x14ac:dyDescent="0.25">
      <c r="D5519" s="14"/>
      <c r="E5519" s="7"/>
      <c r="F5519" s="1"/>
      <c r="H5519" s="14"/>
      <c r="I5519" s="7"/>
    </row>
    <row r="5520" spans="4:9" x14ac:dyDescent="0.25">
      <c r="D5520" s="14"/>
      <c r="E5520" s="7"/>
      <c r="F5520" s="1"/>
      <c r="H5520" s="14"/>
      <c r="I5520" s="7"/>
    </row>
    <row r="5521" spans="4:9" x14ac:dyDescent="0.25">
      <c r="D5521" s="14"/>
      <c r="E5521" s="7"/>
      <c r="F5521" s="1"/>
      <c r="H5521" s="14"/>
      <c r="I5521" s="7"/>
    </row>
    <row r="5522" spans="4:9" x14ac:dyDescent="0.25">
      <c r="D5522" s="14"/>
      <c r="E5522" s="7"/>
      <c r="F5522" s="1"/>
      <c r="H5522" s="14"/>
      <c r="I5522" s="7"/>
    </row>
    <row r="5523" spans="4:9" x14ac:dyDescent="0.25">
      <c r="D5523" s="14"/>
      <c r="E5523" s="7"/>
      <c r="F5523" s="1"/>
      <c r="H5523" s="14"/>
      <c r="I5523" s="7"/>
    </row>
    <row r="5524" spans="4:9" x14ac:dyDescent="0.25">
      <c r="D5524" s="14"/>
      <c r="E5524" s="7"/>
      <c r="F5524" s="1"/>
      <c r="H5524" s="14"/>
      <c r="I5524" s="7"/>
    </row>
    <row r="5525" spans="4:9" x14ac:dyDescent="0.25">
      <c r="D5525" s="14"/>
      <c r="E5525" s="7"/>
      <c r="F5525" s="1"/>
      <c r="H5525" s="14"/>
      <c r="I5525" s="7"/>
    </row>
    <row r="5526" spans="4:9" x14ac:dyDescent="0.25">
      <c r="D5526" s="14"/>
      <c r="E5526" s="7"/>
      <c r="F5526" s="1"/>
      <c r="H5526" s="14"/>
      <c r="I5526" s="7"/>
    </row>
    <row r="5527" spans="4:9" x14ac:dyDescent="0.25">
      <c r="D5527" s="14"/>
      <c r="E5527" s="7"/>
      <c r="F5527" s="1"/>
      <c r="H5527" s="14"/>
      <c r="I5527" s="7"/>
    </row>
    <row r="5528" spans="4:9" x14ac:dyDescent="0.25">
      <c r="D5528" s="14"/>
      <c r="E5528" s="7"/>
      <c r="F5528" s="1"/>
      <c r="H5528" s="14"/>
      <c r="I5528" s="7"/>
    </row>
    <row r="5529" spans="4:9" x14ac:dyDescent="0.25">
      <c r="D5529" s="14"/>
      <c r="E5529" s="7"/>
      <c r="F5529" s="1"/>
      <c r="H5529" s="14"/>
      <c r="I5529" s="7"/>
    </row>
    <row r="5530" spans="4:9" x14ac:dyDescent="0.25">
      <c r="D5530" s="14"/>
      <c r="E5530" s="7"/>
      <c r="F5530" s="1"/>
      <c r="H5530" s="14"/>
      <c r="I5530" s="7"/>
    </row>
    <row r="5531" spans="4:9" x14ac:dyDescent="0.25">
      <c r="D5531" s="14"/>
      <c r="E5531" s="7"/>
      <c r="F5531" s="1"/>
      <c r="H5531" s="14"/>
      <c r="I5531" s="7"/>
    </row>
    <row r="5532" spans="4:9" x14ac:dyDescent="0.25">
      <c r="D5532" s="14"/>
      <c r="E5532" s="7"/>
      <c r="F5532" s="1"/>
      <c r="H5532" s="14"/>
      <c r="I5532" s="7"/>
    </row>
    <row r="5533" spans="4:9" x14ac:dyDescent="0.25">
      <c r="D5533" s="14"/>
      <c r="E5533" s="7"/>
      <c r="F5533" s="1"/>
      <c r="H5533" s="14"/>
      <c r="I5533" s="7"/>
    </row>
    <row r="5534" spans="4:9" x14ac:dyDescent="0.25">
      <c r="D5534" s="14"/>
      <c r="E5534" s="7"/>
      <c r="F5534" s="1"/>
      <c r="H5534" s="14"/>
      <c r="I5534" s="7"/>
    </row>
    <row r="5535" spans="4:9" x14ac:dyDescent="0.25">
      <c r="D5535" s="14"/>
      <c r="E5535" s="7"/>
      <c r="F5535" s="1"/>
      <c r="H5535" s="14"/>
      <c r="I5535" s="7"/>
    </row>
    <row r="5536" spans="4:9" x14ac:dyDescent="0.25">
      <c r="D5536" s="14"/>
      <c r="E5536" s="7"/>
      <c r="F5536" s="1"/>
      <c r="H5536" s="14"/>
      <c r="I5536" s="7"/>
    </row>
    <row r="5537" spans="4:9" x14ac:dyDescent="0.25">
      <c r="D5537" s="14"/>
      <c r="E5537" s="7"/>
      <c r="F5537" s="1"/>
      <c r="H5537" s="14"/>
      <c r="I5537" s="7"/>
    </row>
    <row r="5538" spans="4:9" x14ac:dyDescent="0.25">
      <c r="D5538" s="14"/>
      <c r="E5538" s="7"/>
      <c r="F5538" s="1"/>
      <c r="H5538" s="14"/>
      <c r="I5538" s="7"/>
    </row>
    <row r="5539" spans="4:9" x14ac:dyDescent="0.25">
      <c r="D5539" s="14"/>
      <c r="E5539" s="7"/>
      <c r="F5539" s="1"/>
      <c r="H5539" s="14"/>
      <c r="I5539" s="7"/>
    </row>
    <row r="5540" spans="4:9" x14ac:dyDescent="0.25">
      <c r="D5540" s="14"/>
      <c r="E5540" s="7"/>
      <c r="F5540" s="1"/>
      <c r="H5540" s="14"/>
      <c r="I5540" s="7"/>
    </row>
    <row r="5541" spans="4:9" x14ac:dyDescent="0.25">
      <c r="D5541" s="14"/>
      <c r="E5541" s="7"/>
      <c r="F5541" s="1"/>
      <c r="H5541" s="14"/>
      <c r="I5541" s="7"/>
    </row>
    <row r="5542" spans="4:9" x14ac:dyDescent="0.25">
      <c r="D5542" s="14"/>
      <c r="E5542" s="7"/>
      <c r="F5542" s="1"/>
      <c r="H5542" s="14"/>
      <c r="I5542" s="7"/>
    </row>
    <row r="5543" spans="4:9" x14ac:dyDescent="0.25">
      <c r="D5543" s="14"/>
      <c r="E5543" s="7"/>
      <c r="F5543" s="1"/>
      <c r="H5543" s="14"/>
      <c r="I5543" s="7"/>
    </row>
    <row r="5544" spans="4:9" x14ac:dyDescent="0.25">
      <c r="D5544" s="14"/>
      <c r="E5544" s="7"/>
      <c r="F5544" s="1"/>
      <c r="H5544" s="14"/>
      <c r="I5544" s="7"/>
    </row>
    <row r="5545" spans="4:9" x14ac:dyDescent="0.25">
      <c r="D5545" s="14"/>
      <c r="E5545" s="7"/>
      <c r="F5545" s="1"/>
      <c r="H5545" s="14"/>
      <c r="I5545" s="7"/>
    </row>
    <row r="5546" spans="4:9" x14ac:dyDescent="0.25">
      <c r="D5546" s="14"/>
      <c r="E5546" s="7"/>
      <c r="F5546" s="1"/>
      <c r="H5546" s="14"/>
      <c r="I5546" s="7"/>
    </row>
    <row r="5547" spans="4:9" x14ac:dyDescent="0.25">
      <c r="D5547" s="14"/>
      <c r="E5547" s="7"/>
      <c r="F5547" s="1"/>
      <c r="H5547" s="14"/>
      <c r="I5547" s="7"/>
    </row>
    <row r="5548" spans="4:9" x14ac:dyDescent="0.25">
      <c r="D5548" s="14"/>
      <c r="E5548" s="7"/>
      <c r="F5548" s="1"/>
      <c r="H5548" s="14"/>
      <c r="I5548" s="7"/>
    </row>
    <row r="5549" spans="4:9" x14ac:dyDescent="0.25">
      <c r="D5549" s="14"/>
      <c r="E5549" s="7"/>
      <c r="F5549" s="1"/>
      <c r="H5549" s="14"/>
      <c r="I5549" s="7"/>
    </row>
    <row r="5550" spans="4:9" x14ac:dyDescent="0.25">
      <c r="D5550" s="14"/>
      <c r="E5550" s="7"/>
      <c r="F5550" s="1"/>
      <c r="H5550" s="14"/>
      <c r="I5550" s="7"/>
    </row>
    <row r="5551" spans="4:9" x14ac:dyDescent="0.25">
      <c r="D5551" s="14"/>
      <c r="E5551" s="7"/>
      <c r="F5551" s="1"/>
      <c r="H5551" s="14"/>
      <c r="I5551" s="7"/>
    </row>
    <row r="5552" spans="4:9" x14ac:dyDescent="0.25">
      <c r="D5552" s="14"/>
      <c r="E5552" s="7"/>
      <c r="F5552" s="1"/>
      <c r="H5552" s="14"/>
      <c r="I5552" s="7"/>
    </row>
    <row r="5553" spans="4:9" x14ac:dyDescent="0.25">
      <c r="D5553" s="14"/>
      <c r="E5553" s="7"/>
      <c r="F5553" s="1"/>
      <c r="H5553" s="14"/>
      <c r="I5553" s="7"/>
    </row>
    <row r="5554" spans="4:9" x14ac:dyDescent="0.25">
      <c r="D5554" s="14"/>
      <c r="E5554" s="7"/>
      <c r="F5554" s="1"/>
      <c r="H5554" s="14"/>
      <c r="I5554" s="7"/>
    </row>
    <row r="5555" spans="4:9" x14ac:dyDescent="0.25">
      <c r="D5555" s="14"/>
      <c r="E5555" s="7"/>
      <c r="F5555" s="1"/>
      <c r="H5555" s="14"/>
      <c r="I5555" s="7"/>
    </row>
    <row r="5556" spans="4:9" x14ac:dyDescent="0.25">
      <c r="D5556" s="14"/>
      <c r="E5556" s="7"/>
      <c r="F5556" s="1"/>
      <c r="H5556" s="14"/>
      <c r="I5556" s="7"/>
    </row>
    <row r="5557" spans="4:9" x14ac:dyDescent="0.25">
      <c r="D5557" s="14"/>
      <c r="E5557" s="7"/>
      <c r="F5557" s="1"/>
      <c r="H5557" s="14"/>
      <c r="I5557" s="7"/>
    </row>
    <row r="5558" spans="4:9" x14ac:dyDescent="0.25">
      <c r="D5558" s="14"/>
      <c r="E5558" s="7"/>
      <c r="F5558" s="1"/>
      <c r="H5558" s="14"/>
      <c r="I5558" s="7"/>
    </row>
    <row r="5559" spans="4:9" x14ac:dyDescent="0.25">
      <c r="D5559" s="14"/>
      <c r="E5559" s="7"/>
      <c r="F5559" s="1"/>
      <c r="H5559" s="14"/>
      <c r="I5559" s="7"/>
    </row>
    <row r="5560" spans="4:9" x14ac:dyDescent="0.25">
      <c r="D5560" s="14"/>
      <c r="E5560" s="7"/>
      <c r="F5560" s="1"/>
      <c r="H5560" s="14"/>
      <c r="I5560" s="7"/>
    </row>
    <row r="5561" spans="4:9" x14ac:dyDescent="0.25">
      <c r="D5561" s="14"/>
      <c r="E5561" s="7"/>
      <c r="F5561" s="1"/>
      <c r="H5561" s="14"/>
      <c r="I5561" s="7"/>
    </row>
    <row r="5562" spans="4:9" x14ac:dyDescent="0.25">
      <c r="D5562" s="14"/>
      <c r="E5562" s="7"/>
      <c r="F5562" s="1"/>
      <c r="H5562" s="14"/>
      <c r="I5562" s="7"/>
    </row>
    <row r="5563" spans="4:9" x14ac:dyDescent="0.25">
      <c r="D5563" s="14"/>
      <c r="E5563" s="7"/>
      <c r="F5563" s="1"/>
      <c r="H5563" s="14"/>
      <c r="I5563" s="7"/>
    </row>
    <row r="5564" spans="4:9" x14ac:dyDescent="0.25">
      <c r="D5564" s="14"/>
      <c r="E5564" s="7"/>
      <c r="F5564" s="1"/>
      <c r="H5564" s="14"/>
      <c r="I5564" s="7"/>
    </row>
    <row r="5565" spans="4:9" x14ac:dyDescent="0.25">
      <c r="D5565" s="14"/>
      <c r="E5565" s="7"/>
      <c r="F5565" s="1"/>
      <c r="H5565" s="14"/>
      <c r="I5565" s="7"/>
    </row>
    <row r="5566" spans="4:9" x14ac:dyDescent="0.25">
      <c r="D5566" s="14"/>
      <c r="E5566" s="7"/>
      <c r="F5566" s="1"/>
      <c r="H5566" s="14"/>
      <c r="I5566" s="7"/>
    </row>
    <row r="5567" spans="4:9" x14ac:dyDescent="0.25">
      <c r="D5567" s="14"/>
      <c r="E5567" s="7"/>
      <c r="F5567" s="1"/>
      <c r="H5567" s="14"/>
      <c r="I5567" s="7"/>
    </row>
    <row r="5568" spans="4:9" x14ac:dyDescent="0.25">
      <c r="D5568" s="14"/>
      <c r="E5568" s="7"/>
      <c r="F5568" s="1"/>
      <c r="H5568" s="14"/>
      <c r="I5568" s="7"/>
    </row>
    <row r="5569" spans="4:9" x14ac:dyDescent="0.25">
      <c r="D5569" s="14"/>
      <c r="E5569" s="7"/>
      <c r="F5569" s="1"/>
      <c r="H5569" s="14"/>
      <c r="I5569" s="7"/>
    </row>
    <row r="5570" spans="4:9" x14ac:dyDescent="0.25">
      <c r="D5570" s="14"/>
      <c r="E5570" s="7"/>
      <c r="F5570" s="1"/>
      <c r="H5570" s="14"/>
      <c r="I5570" s="7"/>
    </row>
    <row r="5571" spans="4:9" x14ac:dyDescent="0.25">
      <c r="D5571" s="14"/>
      <c r="E5571" s="7"/>
      <c r="F5571" s="1"/>
      <c r="H5571" s="14"/>
      <c r="I5571" s="7"/>
    </row>
    <row r="5572" spans="4:9" x14ac:dyDescent="0.25">
      <c r="D5572" s="14"/>
      <c r="E5572" s="7"/>
      <c r="F5572" s="1"/>
      <c r="H5572" s="14"/>
      <c r="I5572" s="7"/>
    </row>
    <row r="5573" spans="4:9" x14ac:dyDescent="0.25">
      <c r="D5573" s="14"/>
      <c r="E5573" s="7"/>
      <c r="F5573" s="1"/>
      <c r="H5573" s="14"/>
      <c r="I5573" s="7"/>
    </row>
    <row r="5574" spans="4:9" x14ac:dyDescent="0.25">
      <c r="D5574" s="14"/>
      <c r="E5574" s="7"/>
      <c r="F5574" s="1"/>
      <c r="H5574" s="14"/>
      <c r="I5574" s="7"/>
    </row>
    <row r="5575" spans="4:9" x14ac:dyDescent="0.25">
      <c r="D5575" s="14"/>
      <c r="E5575" s="7"/>
      <c r="F5575" s="1"/>
      <c r="H5575" s="14"/>
      <c r="I5575" s="7"/>
    </row>
    <row r="5576" spans="4:9" x14ac:dyDescent="0.25">
      <c r="D5576" s="14"/>
      <c r="E5576" s="7"/>
      <c r="F5576" s="1"/>
      <c r="H5576" s="14"/>
      <c r="I5576" s="7"/>
    </row>
    <row r="5577" spans="4:9" x14ac:dyDescent="0.25">
      <c r="D5577" s="14"/>
      <c r="E5577" s="7"/>
      <c r="F5577" s="1"/>
      <c r="H5577" s="14"/>
      <c r="I5577" s="7"/>
    </row>
    <row r="5578" spans="4:9" x14ac:dyDescent="0.25">
      <c r="D5578" s="14"/>
      <c r="E5578" s="7"/>
      <c r="F5578" s="1"/>
      <c r="H5578" s="14"/>
      <c r="I5578" s="7"/>
    </row>
    <row r="5579" spans="4:9" x14ac:dyDescent="0.25">
      <c r="D5579" s="14"/>
      <c r="E5579" s="7"/>
      <c r="F5579" s="1"/>
      <c r="H5579" s="14"/>
      <c r="I5579" s="7"/>
    </row>
    <row r="5580" spans="4:9" x14ac:dyDescent="0.25">
      <c r="D5580" s="14"/>
      <c r="E5580" s="7"/>
      <c r="F5580" s="1"/>
      <c r="H5580" s="14"/>
      <c r="I5580" s="7"/>
    </row>
    <row r="5581" spans="4:9" x14ac:dyDescent="0.25">
      <c r="D5581" s="14"/>
      <c r="E5581" s="7"/>
      <c r="F5581" s="1"/>
      <c r="H5581" s="14"/>
      <c r="I5581" s="7"/>
    </row>
    <row r="5582" spans="4:9" x14ac:dyDescent="0.25">
      <c r="D5582" s="14"/>
      <c r="E5582" s="7"/>
      <c r="F5582" s="1"/>
      <c r="H5582" s="14"/>
      <c r="I5582" s="7"/>
    </row>
    <row r="5583" spans="4:9" x14ac:dyDescent="0.25">
      <c r="D5583" s="14"/>
      <c r="E5583" s="7"/>
      <c r="F5583" s="1"/>
      <c r="H5583" s="14"/>
      <c r="I5583" s="7"/>
    </row>
    <row r="5584" spans="4:9" x14ac:dyDescent="0.25">
      <c r="D5584" s="14"/>
      <c r="E5584" s="7"/>
      <c r="F5584" s="1"/>
      <c r="H5584" s="14"/>
      <c r="I5584" s="7"/>
    </row>
    <row r="5585" spans="4:9" x14ac:dyDescent="0.25">
      <c r="D5585" s="14"/>
      <c r="E5585" s="7"/>
      <c r="F5585" s="1"/>
      <c r="H5585" s="14"/>
      <c r="I5585" s="7"/>
    </row>
    <row r="5586" spans="4:9" x14ac:dyDescent="0.25">
      <c r="D5586" s="14"/>
      <c r="E5586" s="7"/>
      <c r="F5586" s="1"/>
      <c r="H5586" s="14"/>
      <c r="I5586" s="7"/>
    </row>
    <row r="5587" spans="4:9" x14ac:dyDescent="0.25">
      <c r="D5587" s="14"/>
      <c r="E5587" s="7"/>
      <c r="F5587" s="1"/>
      <c r="H5587" s="14"/>
      <c r="I5587" s="7"/>
    </row>
    <row r="5588" spans="4:9" x14ac:dyDescent="0.25">
      <c r="D5588" s="14"/>
      <c r="E5588" s="7"/>
      <c r="F5588" s="1"/>
      <c r="H5588" s="14"/>
      <c r="I5588" s="7"/>
    </row>
    <row r="5589" spans="4:9" x14ac:dyDescent="0.25">
      <c r="D5589" s="14"/>
      <c r="E5589" s="7"/>
      <c r="F5589" s="1"/>
      <c r="H5589" s="14"/>
      <c r="I5589" s="7"/>
    </row>
    <row r="5590" spans="4:9" x14ac:dyDescent="0.25">
      <c r="D5590" s="14"/>
      <c r="E5590" s="7"/>
      <c r="F5590" s="1"/>
      <c r="H5590" s="14"/>
      <c r="I5590" s="7"/>
    </row>
    <row r="5591" spans="4:9" x14ac:dyDescent="0.25">
      <c r="D5591" s="14"/>
      <c r="E5591" s="7"/>
      <c r="F5591" s="1"/>
      <c r="H5591" s="14"/>
      <c r="I5591" s="7"/>
    </row>
    <row r="5592" spans="4:9" x14ac:dyDescent="0.25">
      <c r="D5592" s="14"/>
      <c r="E5592" s="7"/>
      <c r="F5592" s="1"/>
      <c r="H5592" s="14"/>
      <c r="I5592" s="7"/>
    </row>
    <row r="5593" spans="4:9" x14ac:dyDescent="0.25">
      <c r="D5593" s="14"/>
      <c r="E5593" s="7"/>
      <c r="F5593" s="1"/>
      <c r="H5593" s="14"/>
      <c r="I5593" s="7"/>
    </row>
    <row r="5594" spans="4:9" x14ac:dyDescent="0.25">
      <c r="D5594" s="14"/>
      <c r="E5594" s="7"/>
      <c r="F5594" s="1"/>
      <c r="H5594" s="14"/>
      <c r="I5594" s="7"/>
    </row>
    <row r="5595" spans="4:9" x14ac:dyDescent="0.25">
      <c r="D5595" s="14"/>
      <c r="E5595" s="7"/>
      <c r="F5595" s="1"/>
      <c r="H5595" s="14"/>
      <c r="I5595" s="7"/>
    </row>
    <row r="5596" spans="4:9" x14ac:dyDescent="0.25">
      <c r="D5596" s="14"/>
      <c r="E5596" s="7"/>
      <c r="F5596" s="1"/>
      <c r="H5596" s="14"/>
      <c r="I5596" s="7"/>
    </row>
    <row r="5597" spans="4:9" x14ac:dyDescent="0.25">
      <c r="D5597" s="14"/>
      <c r="E5597" s="7"/>
      <c r="F5597" s="1"/>
      <c r="H5597" s="14"/>
      <c r="I5597" s="7"/>
    </row>
    <row r="5598" spans="4:9" x14ac:dyDescent="0.25">
      <c r="D5598" s="14"/>
      <c r="E5598" s="7"/>
      <c r="F5598" s="1"/>
      <c r="H5598" s="14"/>
      <c r="I5598" s="7"/>
    </row>
    <row r="5599" spans="4:9" x14ac:dyDescent="0.25">
      <c r="D5599" s="14"/>
      <c r="E5599" s="7"/>
      <c r="F5599" s="1"/>
      <c r="H5599" s="14"/>
      <c r="I5599" s="7"/>
    </row>
    <row r="5600" spans="4:9" x14ac:dyDescent="0.25">
      <c r="D5600" s="14"/>
      <c r="E5600" s="7"/>
      <c r="F5600" s="1"/>
      <c r="H5600" s="14"/>
      <c r="I5600" s="7"/>
    </row>
    <row r="5601" spans="4:9" x14ac:dyDescent="0.25">
      <c r="D5601" s="14"/>
      <c r="E5601" s="7"/>
      <c r="F5601" s="1"/>
      <c r="H5601" s="14"/>
      <c r="I5601" s="7"/>
    </row>
    <row r="5602" spans="4:9" x14ac:dyDescent="0.25">
      <c r="D5602" s="14"/>
      <c r="E5602" s="7"/>
      <c r="F5602" s="1"/>
      <c r="H5602" s="14"/>
      <c r="I5602" s="7"/>
    </row>
    <row r="5603" spans="4:9" x14ac:dyDescent="0.25">
      <c r="D5603" s="14"/>
      <c r="E5603" s="7"/>
      <c r="F5603" s="1"/>
      <c r="H5603" s="14"/>
      <c r="I5603" s="7"/>
    </row>
    <row r="5604" spans="4:9" x14ac:dyDescent="0.25">
      <c r="D5604" s="14"/>
      <c r="E5604" s="7"/>
      <c r="F5604" s="1"/>
      <c r="H5604" s="14"/>
      <c r="I5604" s="7"/>
    </row>
    <row r="5605" spans="4:9" x14ac:dyDescent="0.25">
      <c r="D5605" s="14"/>
      <c r="E5605" s="7"/>
      <c r="F5605" s="1"/>
      <c r="H5605" s="14"/>
      <c r="I5605" s="7"/>
    </row>
    <row r="5606" spans="4:9" x14ac:dyDescent="0.25">
      <c r="D5606" s="14"/>
      <c r="E5606" s="7"/>
      <c r="F5606" s="1"/>
      <c r="H5606" s="14"/>
      <c r="I5606" s="7"/>
    </row>
    <row r="5607" spans="4:9" x14ac:dyDescent="0.25">
      <c r="D5607" s="14"/>
      <c r="E5607" s="7"/>
      <c r="F5607" s="1"/>
      <c r="H5607" s="14"/>
      <c r="I5607" s="7"/>
    </row>
    <row r="5608" spans="4:9" x14ac:dyDescent="0.25">
      <c r="D5608" s="14"/>
      <c r="E5608" s="7"/>
      <c r="F5608" s="1"/>
      <c r="H5608" s="14"/>
      <c r="I5608" s="7"/>
    </row>
    <row r="5609" spans="4:9" x14ac:dyDescent="0.25">
      <c r="D5609" s="14"/>
      <c r="E5609" s="7"/>
      <c r="F5609" s="1"/>
      <c r="H5609" s="14"/>
      <c r="I5609" s="7"/>
    </row>
    <row r="5610" spans="4:9" x14ac:dyDescent="0.25">
      <c r="D5610" s="14"/>
      <c r="E5610" s="7"/>
      <c r="F5610" s="1"/>
      <c r="H5610" s="14"/>
      <c r="I5610" s="7"/>
    </row>
    <row r="5611" spans="4:9" x14ac:dyDescent="0.25">
      <c r="D5611" s="14"/>
      <c r="E5611" s="7"/>
      <c r="F5611" s="1"/>
      <c r="H5611" s="14"/>
      <c r="I5611" s="7"/>
    </row>
    <row r="5612" spans="4:9" x14ac:dyDescent="0.25">
      <c r="D5612" s="14"/>
      <c r="E5612" s="7"/>
      <c r="F5612" s="1"/>
      <c r="H5612" s="14"/>
      <c r="I5612" s="7"/>
    </row>
    <row r="5613" spans="4:9" x14ac:dyDescent="0.25">
      <c r="D5613" s="14"/>
      <c r="E5613" s="7"/>
      <c r="F5613" s="1"/>
      <c r="H5613" s="14"/>
      <c r="I5613" s="7"/>
    </row>
    <row r="5614" spans="4:9" x14ac:dyDescent="0.25">
      <c r="D5614" s="14"/>
      <c r="E5614" s="7"/>
      <c r="F5614" s="1"/>
      <c r="H5614" s="14"/>
      <c r="I5614" s="7"/>
    </row>
    <row r="5615" spans="4:9" x14ac:dyDescent="0.25">
      <c r="D5615" s="14"/>
      <c r="E5615" s="7"/>
      <c r="F5615" s="1"/>
      <c r="H5615" s="14"/>
      <c r="I5615" s="7"/>
    </row>
    <row r="5616" spans="4:9" x14ac:dyDescent="0.25">
      <c r="D5616" s="14"/>
      <c r="E5616" s="7"/>
      <c r="F5616" s="1"/>
      <c r="H5616" s="14"/>
      <c r="I5616" s="7"/>
    </row>
    <row r="5617" spans="4:9" x14ac:dyDescent="0.25">
      <c r="D5617" s="14"/>
      <c r="E5617" s="7"/>
      <c r="F5617" s="1"/>
      <c r="H5617" s="14"/>
      <c r="I5617" s="7"/>
    </row>
    <row r="5618" spans="4:9" x14ac:dyDescent="0.25">
      <c r="D5618" s="14"/>
      <c r="E5618" s="7"/>
      <c r="F5618" s="1"/>
      <c r="H5618" s="14"/>
      <c r="I5618" s="7"/>
    </row>
    <row r="5619" spans="4:9" x14ac:dyDescent="0.25">
      <c r="D5619" s="14"/>
      <c r="E5619" s="7"/>
      <c r="F5619" s="1"/>
      <c r="H5619" s="14"/>
      <c r="I5619" s="7"/>
    </row>
    <row r="5620" spans="4:9" x14ac:dyDescent="0.25">
      <c r="D5620" s="14"/>
      <c r="E5620" s="7"/>
      <c r="F5620" s="1"/>
      <c r="H5620" s="14"/>
      <c r="I5620" s="7"/>
    </row>
    <row r="5621" spans="4:9" x14ac:dyDescent="0.25">
      <c r="D5621" s="14"/>
      <c r="E5621" s="7"/>
      <c r="F5621" s="1"/>
      <c r="H5621" s="14"/>
      <c r="I5621" s="7"/>
    </row>
    <row r="5622" spans="4:9" x14ac:dyDescent="0.25">
      <c r="D5622" s="14"/>
      <c r="E5622" s="7"/>
      <c r="F5622" s="1"/>
      <c r="H5622" s="14"/>
      <c r="I5622" s="7"/>
    </row>
    <row r="5623" spans="4:9" x14ac:dyDescent="0.25">
      <c r="D5623" s="14"/>
      <c r="E5623" s="7"/>
      <c r="F5623" s="1"/>
      <c r="H5623" s="14"/>
      <c r="I5623" s="7"/>
    </row>
    <row r="5624" spans="4:9" x14ac:dyDescent="0.25">
      <c r="D5624" s="14"/>
      <c r="E5624" s="7"/>
      <c r="F5624" s="1"/>
      <c r="H5624" s="14"/>
      <c r="I5624" s="7"/>
    </row>
    <row r="5625" spans="4:9" x14ac:dyDescent="0.25">
      <c r="D5625" s="14"/>
      <c r="E5625" s="7"/>
      <c r="F5625" s="1"/>
      <c r="H5625" s="14"/>
      <c r="I5625" s="7"/>
    </row>
    <row r="5626" spans="4:9" x14ac:dyDescent="0.25">
      <c r="D5626" s="14"/>
      <c r="E5626" s="7"/>
      <c r="F5626" s="1"/>
      <c r="H5626" s="14"/>
      <c r="I5626" s="7"/>
    </row>
    <row r="5627" spans="4:9" x14ac:dyDescent="0.25">
      <c r="D5627" s="14"/>
      <c r="E5627" s="7"/>
      <c r="F5627" s="1"/>
      <c r="H5627" s="14"/>
      <c r="I5627" s="7"/>
    </row>
    <row r="5628" spans="4:9" x14ac:dyDescent="0.25">
      <c r="D5628" s="14"/>
      <c r="E5628" s="7"/>
      <c r="F5628" s="1"/>
      <c r="H5628" s="14"/>
      <c r="I5628" s="7"/>
    </row>
    <row r="5629" spans="4:9" x14ac:dyDescent="0.25">
      <c r="D5629" s="14"/>
      <c r="E5629" s="7"/>
      <c r="F5629" s="1"/>
      <c r="H5629" s="14"/>
      <c r="I5629" s="7"/>
    </row>
    <row r="5630" spans="4:9" x14ac:dyDescent="0.25">
      <c r="D5630" s="14"/>
      <c r="E5630" s="7"/>
      <c r="F5630" s="1"/>
      <c r="H5630" s="14"/>
      <c r="I5630" s="7"/>
    </row>
    <row r="5631" spans="4:9" x14ac:dyDescent="0.25">
      <c r="D5631" s="14"/>
      <c r="E5631" s="7"/>
      <c r="F5631" s="1"/>
      <c r="H5631" s="14"/>
      <c r="I5631" s="7"/>
    </row>
    <row r="5632" spans="4:9" x14ac:dyDescent="0.25">
      <c r="D5632" s="14"/>
      <c r="E5632" s="7"/>
      <c r="F5632" s="1"/>
      <c r="H5632" s="14"/>
      <c r="I5632" s="7"/>
    </row>
    <row r="5633" spans="4:9" x14ac:dyDescent="0.25">
      <c r="D5633" s="14"/>
      <c r="E5633" s="7"/>
      <c r="F5633" s="1"/>
      <c r="H5633" s="14"/>
      <c r="I5633" s="7"/>
    </row>
    <row r="5634" spans="4:9" x14ac:dyDescent="0.25">
      <c r="D5634" s="14"/>
      <c r="E5634" s="7"/>
      <c r="F5634" s="1"/>
      <c r="H5634" s="14"/>
      <c r="I5634" s="7"/>
    </row>
    <row r="5635" spans="4:9" x14ac:dyDescent="0.25">
      <c r="D5635" s="14"/>
      <c r="E5635" s="7"/>
      <c r="F5635" s="1"/>
      <c r="H5635" s="14"/>
      <c r="I5635" s="7"/>
    </row>
    <row r="5636" spans="4:9" x14ac:dyDescent="0.25">
      <c r="D5636" s="14"/>
      <c r="E5636" s="7"/>
      <c r="F5636" s="1"/>
      <c r="H5636" s="14"/>
      <c r="I5636" s="7"/>
    </row>
    <row r="5637" spans="4:9" x14ac:dyDescent="0.25">
      <c r="D5637" s="14"/>
      <c r="E5637" s="7"/>
      <c r="F5637" s="1"/>
      <c r="H5637" s="14"/>
      <c r="I5637" s="7"/>
    </row>
    <row r="5638" spans="4:9" x14ac:dyDescent="0.25">
      <c r="D5638" s="14"/>
      <c r="E5638" s="7"/>
      <c r="F5638" s="1"/>
      <c r="H5638" s="14"/>
      <c r="I5638" s="7"/>
    </row>
    <row r="5639" spans="4:9" x14ac:dyDescent="0.25">
      <c r="D5639" s="14"/>
      <c r="E5639" s="7"/>
      <c r="F5639" s="1"/>
      <c r="H5639" s="14"/>
      <c r="I5639" s="7"/>
    </row>
    <row r="5640" spans="4:9" x14ac:dyDescent="0.25">
      <c r="D5640" s="14"/>
      <c r="E5640" s="7"/>
      <c r="F5640" s="1"/>
      <c r="H5640" s="14"/>
      <c r="I5640" s="7"/>
    </row>
    <row r="5641" spans="4:9" x14ac:dyDescent="0.25">
      <c r="D5641" s="14"/>
      <c r="E5641" s="7"/>
      <c r="F5641" s="1"/>
      <c r="H5641" s="14"/>
      <c r="I5641" s="7"/>
    </row>
    <row r="5642" spans="4:9" x14ac:dyDescent="0.25">
      <c r="D5642" s="14"/>
      <c r="E5642" s="7"/>
      <c r="F5642" s="1"/>
      <c r="H5642" s="14"/>
      <c r="I5642" s="7"/>
    </row>
    <row r="5643" spans="4:9" x14ac:dyDescent="0.25">
      <c r="D5643" s="14"/>
      <c r="E5643" s="7"/>
      <c r="F5643" s="1"/>
      <c r="H5643" s="14"/>
      <c r="I5643" s="7"/>
    </row>
    <row r="5644" spans="4:9" x14ac:dyDescent="0.25">
      <c r="D5644" s="14"/>
      <c r="E5644" s="7"/>
      <c r="F5644" s="1"/>
      <c r="H5644" s="14"/>
      <c r="I5644" s="7"/>
    </row>
    <row r="5645" spans="4:9" x14ac:dyDescent="0.25">
      <c r="D5645" s="14"/>
      <c r="E5645" s="7"/>
      <c r="F5645" s="1"/>
      <c r="H5645" s="14"/>
      <c r="I5645" s="7"/>
    </row>
    <row r="5646" spans="4:9" x14ac:dyDescent="0.25">
      <c r="D5646" s="14"/>
      <c r="E5646" s="7"/>
      <c r="F5646" s="1"/>
      <c r="H5646" s="14"/>
      <c r="I5646" s="7"/>
    </row>
    <row r="5647" spans="4:9" x14ac:dyDescent="0.25">
      <c r="D5647" s="14"/>
      <c r="E5647" s="7"/>
      <c r="F5647" s="1"/>
      <c r="H5647" s="14"/>
      <c r="I5647" s="7"/>
    </row>
    <row r="5648" spans="4:9" x14ac:dyDescent="0.25">
      <c r="D5648" s="14"/>
      <c r="E5648" s="7"/>
      <c r="F5648" s="1"/>
      <c r="H5648" s="14"/>
      <c r="I5648" s="7"/>
    </row>
    <row r="5649" spans="4:9" x14ac:dyDescent="0.25">
      <c r="D5649" s="14"/>
      <c r="E5649" s="7"/>
      <c r="F5649" s="1"/>
      <c r="H5649" s="14"/>
      <c r="I5649" s="7"/>
    </row>
    <row r="5650" spans="4:9" x14ac:dyDescent="0.25">
      <c r="D5650" s="14"/>
      <c r="E5650" s="7"/>
      <c r="F5650" s="1"/>
      <c r="H5650" s="14"/>
      <c r="I5650" s="7"/>
    </row>
    <row r="5651" spans="4:9" x14ac:dyDescent="0.25">
      <c r="D5651" s="14"/>
      <c r="E5651" s="7"/>
      <c r="F5651" s="1"/>
      <c r="H5651" s="14"/>
      <c r="I5651" s="7"/>
    </row>
    <row r="5652" spans="4:9" x14ac:dyDescent="0.25">
      <c r="D5652" s="14"/>
      <c r="E5652" s="7"/>
      <c r="F5652" s="1"/>
      <c r="H5652" s="14"/>
      <c r="I5652" s="7"/>
    </row>
    <row r="5653" spans="4:9" x14ac:dyDescent="0.25">
      <c r="D5653" s="14"/>
      <c r="E5653" s="7"/>
      <c r="F5653" s="1"/>
      <c r="H5653" s="14"/>
      <c r="I5653" s="7"/>
    </row>
    <row r="5654" spans="4:9" x14ac:dyDescent="0.25">
      <c r="D5654" s="14"/>
      <c r="E5654" s="7"/>
      <c r="F5654" s="1"/>
      <c r="H5654" s="14"/>
      <c r="I5654" s="7"/>
    </row>
    <row r="5655" spans="4:9" x14ac:dyDescent="0.25">
      <c r="D5655" s="14"/>
      <c r="E5655" s="7"/>
      <c r="F5655" s="1"/>
      <c r="H5655" s="14"/>
      <c r="I5655" s="7"/>
    </row>
    <row r="5656" spans="4:9" x14ac:dyDescent="0.25">
      <c r="D5656" s="14"/>
      <c r="E5656" s="7"/>
      <c r="F5656" s="1"/>
      <c r="H5656" s="14"/>
      <c r="I5656" s="7"/>
    </row>
    <row r="5657" spans="4:9" x14ac:dyDescent="0.25">
      <c r="D5657" s="14"/>
      <c r="E5657" s="7"/>
      <c r="F5657" s="1"/>
      <c r="H5657" s="14"/>
      <c r="I5657" s="7"/>
    </row>
    <row r="5658" spans="4:9" x14ac:dyDescent="0.25">
      <c r="D5658" s="14"/>
      <c r="E5658" s="7"/>
      <c r="F5658" s="1"/>
      <c r="H5658" s="14"/>
      <c r="I5658" s="7"/>
    </row>
    <row r="5659" spans="4:9" x14ac:dyDescent="0.25">
      <c r="D5659" s="14"/>
      <c r="E5659" s="7"/>
      <c r="F5659" s="1"/>
      <c r="H5659" s="14"/>
      <c r="I5659" s="7"/>
    </row>
    <row r="5660" spans="4:9" x14ac:dyDescent="0.25">
      <c r="D5660" s="14"/>
      <c r="E5660" s="7"/>
      <c r="F5660" s="1"/>
      <c r="H5660" s="14"/>
      <c r="I5660" s="7"/>
    </row>
    <row r="5661" spans="4:9" x14ac:dyDescent="0.25">
      <c r="D5661" s="14"/>
      <c r="E5661" s="7"/>
      <c r="F5661" s="1"/>
      <c r="H5661" s="14"/>
      <c r="I5661" s="7"/>
    </row>
    <row r="5662" spans="4:9" x14ac:dyDescent="0.25">
      <c r="D5662" s="14"/>
      <c r="E5662" s="7"/>
      <c r="F5662" s="1"/>
      <c r="H5662" s="14"/>
      <c r="I5662" s="7"/>
    </row>
    <row r="5663" spans="4:9" x14ac:dyDescent="0.25">
      <c r="D5663" s="14"/>
      <c r="E5663" s="7"/>
      <c r="F5663" s="1"/>
      <c r="H5663" s="14"/>
      <c r="I5663" s="7"/>
    </row>
    <row r="5664" spans="4:9" x14ac:dyDescent="0.25">
      <c r="D5664" s="14"/>
      <c r="E5664" s="7"/>
      <c r="F5664" s="1"/>
      <c r="H5664" s="14"/>
      <c r="I5664" s="7"/>
    </row>
    <row r="5665" spans="4:9" x14ac:dyDescent="0.25">
      <c r="D5665" s="14"/>
      <c r="E5665" s="7"/>
      <c r="F5665" s="1"/>
      <c r="H5665" s="14"/>
      <c r="I5665" s="7"/>
    </row>
    <row r="5666" spans="4:9" x14ac:dyDescent="0.25">
      <c r="D5666" s="14"/>
      <c r="E5666" s="7"/>
      <c r="F5666" s="1"/>
      <c r="H5666" s="14"/>
      <c r="I5666" s="7"/>
    </row>
    <row r="5667" spans="4:9" x14ac:dyDescent="0.25">
      <c r="D5667" s="14"/>
      <c r="E5667" s="7"/>
      <c r="F5667" s="1"/>
      <c r="H5667" s="14"/>
      <c r="I5667" s="7"/>
    </row>
    <row r="5668" spans="4:9" x14ac:dyDescent="0.25">
      <c r="D5668" s="14"/>
      <c r="E5668" s="7"/>
      <c r="F5668" s="1"/>
      <c r="H5668" s="14"/>
      <c r="I5668" s="7"/>
    </row>
    <row r="5669" spans="4:9" x14ac:dyDescent="0.25">
      <c r="D5669" s="14"/>
      <c r="E5669" s="7"/>
      <c r="F5669" s="1"/>
      <c r="H5669" s="14"/>
      <c r="I5669" s="7"/>
    </row>
    <row r="5670" spans="4:9" x14ac:dyDescent="0.25">
      <c r="D5670" s="14"/>
      <c r="E5670" s="7"/>
      <c r="F5670" s="1"/>
      <c r="H5670" s="14"/>
      <c r="I5670" s="7"/>
    </row>
    <row r="5671" spans="4:9" x14ac:dyDescent="0.25">
      <c r="D5671" s="14"/>
      <c r="E5671" s="7"/>
      <c r="F5671" s="1"/>
      <c r="H5671" s="14"/>
      <c r="I5671" s="7"/>
    </row>
    <row r="5672" spans="4:9" x14ac:dyDescent="0.25">
      <c r="D5672" s="14"/>
      <c r="E5672" s="7"/>
      <c r="F5672" s="1"/>
      <c r="H5672" s="14"/>
      <c r="I5672" s="7"/>
    </row>
    <row r="5673" spans="4:9" x14ac:dyDescent="0.25">
      <c r="D5673" s="14"/>
      <c r="E5673" s="7"/>
      <c r="F5673" s="1"/>
      <c r="H5673" s="14"/>
      <c r="I5673" s="7"/>
    </row>
    <row r="5674" spans="4:9" x14ac:dyDescent="0.25">
      <c r="D5674" s="14"/>
      <c r="E5674" s="7"/>
      <c r="F5674" s="1"/>
      <c r="H5674" s="14"/>
      <c r="I5674" s="7"/>
    </row>
    <row r="5675" spans="4:9" x14ac:dyDescent="0.25">
      <c r="D5675" s="14"/>
      <c r="E5675" s="7"/>
      <c r="F5675" s="1"/>
      <c r="H5675" s="14"/>
      <c r="I5675" s="7"/>
    </row>
    <row r="5676" spans="4:9" x14ac:dyDescent="0.25">
      <c r="D5676" s="14"/>
      <c r="E5676" s="7"/>
      <c r="F5676" s="1"/>
      <c r="H5676" s="14"/>
      <c r="I5676" s="7"/>
    </row>
    <row r="5677" spans="4:9" x14ac:dyDescent="0.25">
      <c r="D5677" s="14"/>
      <c r="E5677" s="7"/>
      <c r="F5677" s="1"/>
      <c r="H5677" s="14"/>
      <c r="I5677" s="7"/>
    </row>
    <row r="5678" spans="4:9" x14ac:dyDescent="0.25">
      <c r="D5678" s="14"/>
      <c r="E5678" s="7"/>
      <c r="F5678" s="1"/>
      <c r="H5678" s="14"/>
      <c r="I5678" s="7"/>
    </row>
    <row r="5679" spans="4:9" x14ac:dyDescent="0.25">
      <c r="D5679" s="14"/>
      <c r="E5679" s="7"/>
      <c r="F5679" s="1"/>
      <c r="H5679" s="14"/>
      <c r="I5679" s="7"/>
    </row>
    <row r="5680" spans="4:9" x14ac:dyDescent="0.25">
      <c r="D5680" s="14"/>
      <c r="E5680" s="7"/>
      <c r="F5680" s="1"/>
      <c r="H5680" s="14"/>
      <c r="I5680" s="7"/>
    </row>
    <row r="5681" spans="4:9" x14ac:dyDescent="0.25">
      <c r="D5681" s="14"/>
      <c r="E5681" s="7"/>
      <c r="F5681" s="1"/>
      <c r="H5681" s="14"/>
      <c r="I5681" s="7"/>
    </row>
    <row r="5682" spans="4:9" x14ac:dyDescent="0.25">
      <c r="D5682" s="14"/>
      <c r="E5682" s="7"/>
      <c r="F5682" s="1"/>
      <c r="H5682" s="14"/>
      <c r="I5682" s="7"/>
    </row>
    <row r="5683" spans="4:9" x14ac:dyDescent="0.25">
      <c r="D5683" s="14"/>
      <c r="E5683" s="7"/>
      <c r="F5683" s="1"/>
      <c r="H5683" s="14"/>
      <c r="I5683" s="7"/>
    </row>
    <row r="5684" spans="4:9" x14ac:dyDescent="0.25">
      <c r="D5684" s="14"/>
      <c r="E5684" s="7"/>
      <c r="F5684" s="1"/>
      <c r="H5684" s="14"/>
      <c r="I5684" s="7"/>
    </row>
    <row r="5685" spans="4:9" x14ac:dyDescent="0.25">
      <c r="D5685" s="14"/>
      <c r="E5685" s="7"/>
      <c r="F5685" s="1"/>
      <c r="H5685" s="14"/>
      <c r="I5685" s="7"/>
    </row>
    <row r="5686" spans="4:9" x14ac:dyDescent="0.25">
      <c r="D5686" s="14"/>
      <c r="E5686" s="7"/>
      <c r="F5686" s="1"/>
      <c r="H5686" s="14"/>
      <c r="I5686" s="7"/>
    </row>
    <row r="5687" spans="4:9" x14ac:dyDescent="0.25">
      <c r="D5687" s="14"/>
      <c r="E5687" s="7"/>
      <c r="F5687" s="1"/>
      <c r="H5687" s="14"/>
      <c r="I5687" s="7"/>
    </row>
    <row r="5688" spans="4:9" x14ac:dyDescent="0.25">
      <c r="D5688" s="14"/>
      <c r="E5688" s="7"/>
      <c r="F5688" s="1"/>
      <c r="H5688" s="14"/>
      <c r="I5688" s="7"/>
    </row>
    <row r="5689" spans="4:9" x14ac:dyDescent="0.25">
      <c r="D5689" s="14"/>
      <c r="E5689" s="7"/>
      <c r="F5689" s="1"/>
      <c r="H5689" s="14"/>
      <c r="I5689" s="7"/>
    </row>
    <row r="5690" spans="4:9" x14ac:dyDescent="0.25">
      <c r="D5690" s="14"/>
      <c r="E5690" s="7"/>
      <c r="F5690" s="1"/>
      <c r="H5690" s="14"/>
      <c r="I5690" s="7"/>
    </row>
    <row r="5691" spans="4:9" x14ac:dyDescent="0.25">
      <c r="D5691" s="14"/>
      <c r="E5691" s="7"/>
      <c r="F5691" s="1"/>
      <c r="H5691" s="14"/>
      <c r="I5691" s="7"/>
    </row>
    <row r="5692" spans="4:9" x14ac:dyDescent="0.25">
      <c r="D5692" s="14"/>
      <c r="E5692" s="7"/>
      <c r="F5692" s="1"/>
      <c r="H5692" s="14"/>
      <c r="I5692" s="7"/>
    </row>
    <row r="5693" spans="4:9" x14ac:dyDescent="0.25">
      <c r="D5693" s="14"/>
      <c r="E5693" s="7"/>
      <c r="F5693" s="1"/>
      <c r="H5693" s="14"/>
      <c r="I5693" s="7"/>
    </row>
    <row r="5694" spans="4:9" x14ac:dyDescent="0.25">
      <c r="D5694" s="14"/>
      <c r="E5694" s="7"/>
      <c r="F5694" s="1"/>
      <c r="H5694" s="14"/>
      <c r="I5694" s="7"/>
    </row>
    <row r="5695" spans="4:9" x14ac:dyDescent="0.25">
      <c r="D5695" s="14"/>
      <c r="E5695" s="7"/>
      <c r="F5695" s="1"/>
      <c r="H5695" s="14"/>
      <c r="I5695" s="7"/>
    </row>
    <row r="5696" spans="4:9" x14ac:dyDescent="0.25">
      <c r="D5696" s="14"/>
      <c r="E5696" s="7"/>
      <c r="F5696" s="1"/>
      <c r="H5696" s="14"/>
      <c r="I5696" s="7"/>
    </row>
    <row r="5697" spans="4:9" x14ac:dyDescent="0.25">
      <c r="D5697" s="14"/>
      <c r="E5697" s="7"/>
      <c r="F5697" s="1"/>
      <c r="H5697" s="14"/>
      <c r="I5697" s="7"/>
    </row>
    <row r="5698" spans="4:9" x14ac:dyDescent="0.25">
      <c r="D5698" s="14"/>
      <c r="E5698" s="7"/>
      <c r="F5698" s="1"/>
      <c r="H5698" s="14"/>
      <c r="I5698" s="7"/>
    </row>
    <row r="5699" spans="4:9" x14ac:dyDescent="0.25">
      <c r="D5699" s="14"/>
      <c r="E5699" s="7"/>
      <c r="F5699" s="1"/>
      <c r="H5699" s="14"/>
      <c r="I5699" s="7"/>
    </row>
    <row r="5700" spans="4:9" x14ac:dyDescent="0.25">
      <c r="D5700" s="14"/>
      <c r="E5700" s="7"/>
      <c r="F5700" s="1"/>
      <c r="H5700" s="14"/>
      <c r="I5700" s="7"/>
    </row>
    <row r="5701" spans="4:9" x14ac:dyDescent="0.25">
      <c r="D5701" s="14"/>
      <c r="E5701" s="7"/>
      <c r="F5701" s="1"/>
      <c r="H5701" s="14"/>
      <c r="I5701" s="7"/>
    </row>
    <row r="5702" spans="4:9" x14ac:dyDescent="0.25">
      <c r="D5702" s="14"/>
      <c r="E5702" s="7"/>
      <c r="F5702" s="1"/>
      <c r="H5702" s="14"/>
      <c r="I5702" s="7"/>
    </row>
    <row r="5703" spans="4:9" x14ac:dyDescent="0.25">
      <c r="D5703" s="14"/>
      <c r="E5703" s="7"/>
      <c r="F5703" s="1"/>
      <c r="H5703" s="14"/>
      <c r="I5703" s="7"/>
    </row>
    <row r="5704" spans="4:9" x14ac:dyDescent="0.25">
      <c r="D5704" s="14"/>
      <c r="E5704" s="7"/>
      <c r="F5704" s="1"/>
      <c r="H5704" s="14"/>
      <c r="I5704" s="7"/>
    </row>
    <row r="5705" spans="4:9" x14ac:dyDescent="0.25">
      <c r="D5705" s="14"/>
      <c r="E5705" s="7"/>
      <c r="F5705" s="1"/>
      <c r="H5705" s="14"/>
      <c r="I5705" s="7"/>
    </row>
    <row r="5706" spans="4:9" x14ac:dyDescent="0.25">
      <c r="D5706" s="14"/>
      <c r="E5706" s="7"/>
      <c r="F5706" s="1"/>
      <c r="H5706" s="14"/>
      <c r="I5706" s="7"/>
    </row>
    <row r="5707" spans="4:9" x14ac:dyDescent="0.25">
      <c r="D5707" s="14"/>
      <c r="E5707" s="7"/>
      <c r="F5707" s="1"/>
      <c r="H5707" s="14"/>
      <c r="I5707" s="7"/>
    </row>
    <row r="5708" spans="4:9" x14ac:dyDescent="0.25">
      <c r="D5708" s="14"/>
      <c r="E5708" s="7"/>
      <c r="F5708" s="1"/>
      <c r="H5708" s="14"/>
      <c r="I5708" s="7"/>
    </row>
    <row r="5709" spans="4:9" x14ac:dyDescent="0.25">
      <c r="D5709" s="14"/>
      <c r="E5709" s="7"/>
      <c r="F5709" s="1"/>
      <c r="H5709" s="14"/>
      <c r="I5709" s="7"/>
    </row>
    <row r="5710" spans="4:9" x14ac:dyDescent="0.25">
      <c r="D5710" s="14"/>
      <c r="E5710" s="7"/>
      <c r="F5710" s="1"/>
      <c r="H5710" s="14"/>
      <c r="I5710" s="7"/>
    </row>
    <row r="5711" spans="4:9" x14ac:dyDescent="0.25">
      <c r="D5711" s="14"/>
      <c r="E5711" s="7"/>
      <c r="F5711" s="1"/>
      <c r="H5711" s="14"/>
      <c r="I5711" s="7"/>
    </row>
    <row r="5712" spans="4:9" x14ac:dyDescent="0.25">
      <c r="D5712" s="14"/>
      <c r="E5712" s="7"/>
      <c r="F5712" s="1"/>
      <c r="H5712" s="14"/>
      <c r="I5712" s="7"/>
    </row>
    <row r="5713" spans="4:9" x14ac:dyDescent="0.25">
      <c r="D5713" s="14"/>
      <c r="E5713" s="7"/>
      <c r="F5713" s="1"/>
      <c r="H5713" s="14"/>
      <c r="I5713" s="7"/>
    </row>
    <row r="5714" spans="4:9" x14ac:dyDescent="0.25">
      <c r="D5714" s="14"/>
      <c r="E5714" s="7"/>
      <c r="F5714" s="1"/>
      <c r="H5714" s="14"/>
      <c r="I5714" s="7"/>
    </row>
    <row r="5715" spans="4:9" x14ac:dyDescent="0.25">
      <c r="D5715" s="14"/>
      <c r="E5715" s="7"/>
      <c r="F5715" s="1"/>
      <c r="H5715" s="14"/>
      <c r="I5715" s="7"/>
    </row>
    <row r="5716" spans="4:9" x14ac:dyDescent="0.25">
      <c r="D5716" s="14"/>
      <c r="E5716" s="7"/>
      <c r="F5716" s="1"/>
      <c r="H5716" s="14"/>
      <c r="I5716" s="7"/>
    </row>
    <row r="5717" spans="4:9" x14ac:dyDescent="0.25">
      <c r="D5717" s="14"/>
      <c r="E5717" s="7"/>
      <c r="F5717" s="1"/>
      <c r="H5717" s="14"/>
      <c r="I5717" s="7"/>
    </row>
    <row r="5718" spans="4:9" x14ac:dyDescent="0.25">
      <c r="D5718" s="14"/>
      <c r="E5718" s="7"/>
      <c r="F5718" s="1"/>
      <c r="H5718" s="14"/>
      <c r="I5718" s="7"/>
    </row>
    <row r="5719" spans="4:9" x14ac:dyDescent="0.25">
      <c r="D5719" s="14"/>
      <c r="E5719" s="7"/>
      <c r="F5719" s="1"/>
      <c r="H5719" s="14"/>
      <c r="I5719" s="7"/>
    </row>
    <row r="5720" spans="4:9" x14ac:dyDescent="0.25">
      <c r="D5720" s="14"/>
      <c r="E5720" s="7"/>
      <c r="F5720" s="1"/>
      <c r="H5720" s="14"/>
      <c r="I5720" s="7"/>
    </row>
    <row r="5721" spans="4:9" x14ac:dyDescent="0.25">
      <c r="D5721" s="14"/>
      <c r="E5721" s="7"/>
      <c r="F5721" s="1"/>
      <c r="H5721" s="14"/>
      <c r="I5721" s="7"/>
    </row>
    <row r="5722" spans="4:9" x14ac:dyDescent="0.25">
      <c r="D5722" s="14"/>
      <c r="E5722" s="7"/>
      <c r="F5722" s="1"/>
      <c r="H5722" s="14"/>
      <c r="I5722" s="7"/>
    </row>
    <row r="5723" spans="4:9" x14ac:dyDescent="0.25">
      <c r="D5723" s="14"/>
      <c r="E5723" s="7"/>
      <c r="F5723" s="1"/>
      <c r="H5723" s="14"/>
      <c r="I5723" s="7"/>
    </row>
    <row r="5724" spans="4:9" x14ac:dyDescent="0.25">
      <c r="D5724" s="14"/>
      <c r="E5724" s="7"/>
      <c r="F5724" s="1"/>
      <c r="H5724" s="14"/>
      <c r="I5724" s="7"/>
    </row>
    <row r="5725" spans="4:9" x14ac:dyDescent="0.25">
      <c r="D5725" s="14"/>
      <c r="E5725" s="7"/>
      <c r="F5725" s="1"/>
      <c r="H5725" s="14"/>
      <c r="I5725" s="7"/>
    </row>
    <row r="5726" spans="4:9" x14ac:dyDescent="0.25">
      <c r="D5726" s="14"/>
      <c r="E5726" s="7"/>
      <c r="F5726" s="1"/>
      <c r="H5726" s="14"/>
      <c r="I5726" s="7"/>
    </row>
    <row r="5727" spans="4:9" x14ac:dyDescent="0.25">
      <c r="D5727" s="14"/>
      <c r="E5727" s="7"/>
      <c r="F5727" s="1"/>
      <c r="H5727" s="14"/>
      <c r="I5727" s="7"/>
    </row>
    <row r="5728" spans="4:9" x14ac:dyDescent="0.25">
      <c r="D5728" s="14"/>
      <c r="E5728" s="7"/>
      <c r="F5728" s="1"/>
      <c r="H5728" s="14"/>
      <c r="I5728" s="7"/>
    </row>
    <row r="5729" spans="4:9" x14ac:dyDescent="0.25">
      <c r="D5729" s="14"/>
      <c r="E5729" s="7"/>
      <c r="F5729" s="1"/>
      <c r="H5729" s="14"/>
      <c r="I5729" s="7"/>
    </row>
    <row r="5730" spans="4:9" x14ac:dyDescent="0.25">
      <c r="D5730" s="14"/>
      <c r="E5730" s="7"/>
      <c r="F5730" s="1"/>
      <c r="H5730" s="14"/>
      <c r="I5730" s="7"/>
    </row>
    <row r="5731" spans="4:9" x14ac:dyDescent="0.25">
      <c r="D5731" s="14"/>
      <c r="E5731" s="7"/>
      <c r="F5731" s="1"/>
      <c r="H5731" s="14"/>
      <c r="I5731" s="7"/>
    </row>
    <row r="5732" spans="4:9" x14ac:dyDescent="0.25">
      <c r="D5732" s="14"/>
      <c r="E5732" s="7"/>
      <c r="F5732" s="1"/>
      <c r="H5732" s="14"/>
      <c r="I5732" s="7"/>
    </row>
    <row r="5733" spans="4:9" x14ac:dyDescent="0.25">
      <c r="D5733" s="14"/>
      <c r="E5733" s="7"/>
      <c r="F5733" s="1"/>
      <c r="H5733" s="14"/>
      <c r="I5733" s="7"/>
    </row>
    <row r="5734" spans="4:9" x14ac:dyDescent="0.25">
      <c r="D5734" s="14"/>
      <c r="E5734" s="7"/>
      <c r="F5734" s="1"/>
      <c r="H5734" s="14"/>
      <c r="I5734" s="7"/>
    </row>
    <row r="5735" spans="4:9" x14ac:dyDescent="0.25">
      <c r="D5735" s="14"/>
      <c r="E5735" s="7"/>
      <c r="F5735" s="1"/>
      <c r="H5735" s="14"/>
      <c r="I5735" s="7"/>
    </row>
    <row r="5736" spans="4:9" x14ac:dyDescent="0.25">
      <c r="D5736" s="14"/>
      <c r="E5736" s="7"/>
      <c r="F5736" s="1"/>
      <c r="H5736" s="14"/>
      <c r="I5736" s="7"/>
    </row>
    <row r="5737" spans="4:9" x14ac:dyDescent="0.25">
      <c r="D5737" s="14"/>
      <c r="E5737" s="7"/>
      <c r="F5737" s="1"/>
      <c r="H5737" s="14"/>
      <c r="I5737" s="7"/>
    </row>
    <row r="5738" spans="4:9" x14ac:dyDescent="0.25">
      <c r="D5738" s="14"/>
      <c r="E5738" s="7"/>
      <c r="F5738" s="1"/>
      <c r="H5738" s="14"/>
      <c r="I5738" s="7"/>
    </row>
    <row r="5739" spans="4:9" x14ac:dyDescent="0.25">
      <c r="D5739" s="14"/>
      <c r="E5739" s="7"/>
      <c r="F5739" s="1"/>
      <c r="H5739" s="14"/>
      <c r="I5739" s="7"/>
    </row>
    <row r="5740" spans="4:9" x14ac:dyDescent="0.25">
      <c r="D5740" s="14"/>
      <c r="E5740" s="7"/>
      <c r="F5740" s="1"/>
      <c r="H5740" s="14"/>
      <c r="I5740" s="7"/>
    </row>
    <row r="5741" spans="4:9" x14ac:dyDescent="0.25">
      <c r="D5741" s="14"/>
      <c r="E5741" s="7"/>
      <c r="F5741" s="1"/>
      <c r="H5741" s="14"/>
      <c r="I5741" s="7"/>
    </row>
    <row r="5742" spans="4:9" x14ac:dyDescent="0.25">
      <c r="D5742" s="14"/>
      <c r="E5742" s="7"/>
      <c r="F5742" s="1"/>
      <c r="H5742" s="14"/>
      <c r="I5742" s="7"/>
    </row>
    <row r="5743" spans="4:9" x14ac:dyDescent="0.25">
      <c r="D5743" s="14"/>
      <c r="E5743" s="7"/>
      <c r="F5743" s="1"/>
      <c r="H5743" s="14"/>
      <c r="I5743" s="7"/>
    </row>
    <row r="5744" spans="4:9" x14ac:dyDescent="0.25">
      <c r="D5744" s="14"/>
      <c r="E5744" s="7"/>
      <c r="F5744" s="1"/>
      <c r="H5744" s="14"/>
      <c r="I5744" s="7"/>
    </row>
    <row r="5745" spans="4:9" x14ac:dyDescent="0.25">
      <c r="D5745" s="14"/>
      <c r="E5745" s="7"/>
      <c r="F5745" s="1"/>
      <c r="H5745" s="14"/>
      <c r="I5745" s="7"/>
    </row>
    <row r="5746" spans="4:9" x14ac:dyDescent="0.25">
      <c r="D5746" s="14"/>
      <c r="E5746" s="7"/>
      <c r="F5746" s="1"/>
      <c r="H5746" s="14"/>
      <c r="I5746" s="7"/>
    </row>
    <row r="5747" spans="4:9" x14ac:dyDescent="0.25">
      <c r="D5747" s="14"/>
      <c r="E5747" s="7"/>
      <c r="F5747" s="1"/>
      <c r="H5747" s="14"/>
      <c r="I5747" s="7"/>
    </row>
    <row r="5748" spans="4:9" x14ac:dyDescent="0.25">
      <c r="D5748" s="14"/>
      <c r="E5748" s="7"/>
      <c r="F5748" s="1"/>
      <c r="H5748" s="14"/>
      <c r="I5748" s="7"/>
    </row>
    <row r="5749" spans="4:9" x14ac:dyDescent="0.25">
      <c r="D5749" s="14"/>
      <c r="E5749" s="7"/>
      <c r="F5749" s="1"/>
      <c r="H5749" s="14"/>
      <c r="I5749" s="7"/>
    </row>
    <row r="5750" spans="4:9" x14ac:dyDescent="0.25">
      <c r="D5750" s="14"/>
      <c r="E5750" s="7"/>
      <c r="F5750" s="1"/>
      <c r="H5750" s="14"/>
      <c r="I5750" s="7"/>
    </row>
    <row r="5751" spans="4:9" x14ac:dyDescent="0.25">
      <c r="D5751" s="14"/>
      <c r="E5751" s="7"/>
      <c r="F5751" s="1"/>
      <c r="H5751" s="14"/>
      <c r="I5751" s="7"/>
    </row>
    <row r="5752" spans="4:9" x14ac:dyDescent="0.25">
      <c r="D5752" s="14"/>
      <c r="E5752" s="7"/>
      <c r="F5752" s="1"/>
      <c r="H5752" s="14"/>
      <c r="I5752" s="7"/>
    </row>
    <row r="5753" spans="4:9" x14ac:dyDescent="0.25">
      <c r="D5753" s="14"/>
      <c r="E5753" s="7"/>
      <c r="F5753" s="1"/>
      <c r="H5753" s="14"/>
      <c r="I5753" s="7"/>
    </row>
    <row r="5754" spans="4:9" x14ac:dyDescent="0.25">
      <c r="D5754" s="14"/>
      <c r="E5754" s="7"/>
      <c r="F5754" s="1"/>
      <c r="H5754" s="14"/>
      <c r="I5754" s="7"/>
    </row>
    <row r="5755" spans="4:9" x14ac:dyDescent="0.25">
      <c r="D5755" s="14"/>
      <c r="E5755" s="7"/>
      <c r="F5755" s="1"/>
      <c r="H5755" s="14"/>
      <c r="I5755" s="7"/>
    </row>
    <row r="5756" spans="4:9" x14ac:dyDescent="0.25">
      <c r="D5756" s="14"/>
      <c r="E5756" s="7"/>
      <c r="F5756" s="1"/>
      <c r="H5756" s="14"/>
      <c r="I5756" s="7"/>
    </row>
    <row r="5757" spans="4:9" x14ac:dyDescent="0.25">
      <c r="D5757" s="14"/>
      <c r="E5757" s="7"/>
      <c r="F5757" s="1"/>
      <c r="H5757" s="14"/>
      <c r="I5757" s="7"/>
    </row>
    <row r="5758" spans="4:9" x14ac:dyDescent="0.25">
      <c r="D5758" s="14"/>
      <c r="E5758" s="7"/>
      <c r="F5758" s="1"/>
      <c r="H5758" s="14"/>
      <c r="I5758" s="7"/>
    </row>
    <row r="5759" spans="4:9" x14ac:dyDescent="0.25">
      <c r="D5759" s="14"/>
      <c r="E5759" s="7"/>
      <c r="F5759" s="1"/>
      <c r="H5759" s="14"/>
      <c r="I5759" s="7"/>
    </row>
    <row r="5760" spans="4:9" x14ac:dyDescent="0.25">
      <c r="D5760" s="14"/>
      <c r="E5760" s="7"/>
      <c r="F5760" s="1"/>
      <c r="H5760" s="14"/>
      <c r="I5760" s="7"/>
    </row>
    <row r="5761" spans="4:9" x14ac:dyDescent="0.25">
      <c r="D5761" s="14"/>
      <c r="E5761" s="7"/>
      <c r="F5761" s="1"/>
      <c r="H5761" s="14"/>
      <c r="I5761" s="7"/>
    </row>
    <row r="5762" spans="4:9" x14ac:dyDescent="0.25">
      <c r="D5762" s="14"/>
      <c r="E5762" s="7"/>
      <c r="F5762" s="1"/>
      <c r="H5762" s="14"/>
      <c r="I5762" s="7"/>
    </row>
    <row r="5763" spans="4:9" x14ac:dyDescent="0.25">
      <c r="D5763" s="14"/>
      <c r="E5763" s="7"/>
      <c r="F5763" s="1"/>
      <c r="H5763" s="14"/>
      <c r="I5763" s="7"/>
    </row>
    <row r="5764" spans="4:9" x14ac:dyDescent="0.25">
      <c r="D5764" s="14"/>
      <c r="E5764" s="7"/>
      <c r="F5764" s="1"/>
      <c r="H5764" s="14"/>
      <c r="I5764" s="7"/>
    </row>
    <row r="5765" spans="4:9" x14ac:dyDescent="0.25">
      <c r="D5765" s="14"/>
      <c r="E5765" s="7"/>
      <c r="F5765" s="1"/>
      <c r="H5765" s="14"/>
      <c r="I5765" s="7"/>
    </row>
    <row r="5766" spans="4:9" x14ac:dyDescent="0.25">
      <c r="D5766" s="14"/>
      <c r="E5766" s="7"/>
      <c r="F5766" s="1"/>
      <c r="H5766" s="14"/>
      <c r="I5766" s="7"/>
    </row>
    <row r="5767" spans="4:9" x14ac:dyDescent="0.25">
      <c r="D5767" s="14"/>
      <c r="E5767" s="7"/>
      <c r="F5767" s="1"/>
      <c r="H5767" s="14"/>
      <c r="I5767" s="7"/>
    </row>
    <row r="5768" spans="4:9" x14ac:dyDescent="0.25">
      <c r="D5768" s="14"/>
      <c r="E5768" s="7"/>
      <c r="F5768" s="1"/>
      <c r="H5768" s="14"/>
      <c r="I5768" s="7"/>
    </row>
    <row r="5769" spans="4:9" x14ac:dyDescent="0.25">
      <c r="D5769" s="14"/>
      <c r="E5769" s="7"/>
      <c r="F5769" s="1"/>
      <c r="H5769" s="14"/>
      <c r="I5769" s="7"/>
    </row>
    <row r="5770" spans="4:9" x14ac:dyDescent="0.25">
      <c r="D5770" s="14"/>
      <c r="E5770" s="7"/>
      <c r="F5770" s="1"/>
      <c r="H5770" s="14"/>
      <c r="I5770" s="7"/>
    </row>
    <row r="5771" spans="4:9" x14ac:dyDescent="0.25">
      <c r="D5771" s="14"/>
      <c r="E5771" s="7"/>
      <c r="F5771" s="1"/>
      <c r="H5771" s="14"/>
      <c r="I5771" s="7"/>
    </row>
    <row r="5772" spans="4:9" x14ac:dyDescent="0.25">
      <c r="D5772" s="14"/>
      <c r="E5772" s="7"/>
      <c r="F5772" s="1"/>
      <c r="H5772" s="14"/>
      <c r="I5772" s="7"/>
    </row>
    <row r="5773" spans="4:9" x14ac:dyDescent="0.25">
      <c r="D5773" s="14"/>
      <c r="E5773" s="7"/>
      <c r="F5773" s="1"/>
      <c r="H5773" s="14"/>
      <c r="I5773" s="7"/>
    </row>
    <row r="5774" spans="4:9" x14ac:dyDescent="0.25">
      <c r="D5774" s="14"/>
      <c r="E5774" s="7"/>
      <c r="F5774" s="1"/>
      <c r="H5774" s="14"/>
      <c r="I5774" s="7"/>
    </row>
    <row r="5775" spans="4:9" x14ac:dyDescent="0.25">
      <c r="D5775" s="14"/>
      <c r="E5775" s="7"/>
      <c r="F5775" s="1"/>
      <c r="H5775" s="14"/>
      <c r="I5775" s="7"/>
    </row>
    <row r="5776" spans="4:9" x14ac:dyDescent="0.25">
      <c r="D5776" s="14"/>
      <c r="E5776" s="7"/>
      <c r="F5776" s="1"/>
      <c r="H5776" s="14"/>
      <c r="I5776" s="7"/>
    </row>
    <row r="5777" spans="4:9" x14ac:dyDescent="0.25">
      <c r="D5777" s="14"/>
      <c r="E5777" s="7"/>
      <c r="F5777" s="1"/>
      <c r="H5777" s="14"/>
      <c r="I5777" s="7"/>
    </row>
    <row r="5778" spans="4:9" x14ac:dyDescent="0.25">
      <c r="D5778" s="14"/>
      <c r="E5778" s="7"/>
      <c r="F5778" s="1"/>
      <c r="H5778" s="14"/>
      <c r="I5778" s="7"/>
    </row>
    <row r="5779" spans="4:9" x14ac:dyDescent="0.25">
      <c r="D5779" s="14"/>
      <c r="E5779" s="7"/>
      <c r="F5779" s="1"/>
      <c r="H5779" s="14"/>
      <c r="I5779" s="7"/>
    </row>
    <row r="5780" spans="4:9" x14ac:dyDescent="0.25">
      <c r="D5780" s="14"/>
      <c r="E5780" s="7"/>
      <c r="F5780" s="1"/>
      <c r="H5780" s="14"/>
      <c r="I5780" s="7"/>
    </row>
    <row r="5781" spans="4:9" x14ac:dyDescent="0.25">
      <c r="D5781" s="14"/>
      <c r="E5781" s="7"/>
      <c r="F5781" s="1"/>
      <c r="H5781" s="14"/>
      <c r="I5781" s="7"/>
    </row>
    <row r="5782" spans="4:9" x14ac:dyDescent="0.25">
      <c r="D5782" s="14"/>
      <c r="E5782" s="7"/>
      <c r="F5782" s="1"/>
      <c r="H5782" s="14"/>
      <c r="I5782" s="7"/>
    </row>
    <row r="5783" spans="4:9" x14ac:dyDescent="0.25">
      <c r="D5783" s="14"/>
      <c r="E5783" s="7"/>
      <c r="F5783" s="1"/>
      <c r="H5783" s="14"/>
      <c r="I5783" s="7"/>
    </row>
    <row r="5784" spans="4:9" x14ac:dyDescent="0.25">
      <c r="D5784" s="14"/>
      <c r="E5784" s="7"/>
      <c r="F5784" s="1"/>
      <c r="H5784" s="14"/>
      <c r="I5784" s="7"/>
    </row>
    <row r="5785" spans="4:9" x14ac:dyDescent="0.25">
      <c r="D5785" s="14"/>
      <c r="E5785" s="7"/>
      <c r="F5785" s="1"/>
      <c r="H5785" s="14"/>
      <c r="I5785" s="7"/>
    </row>
    <row r="5786" spans="4:9" x14ac:dyDescent="0.25">
      <c r="D5786" s="14"/>
      <c r="E5786" s="7"/>
      <c r="F5786" s="1"/>
      <c r="H5786" s="14"/>
      <c r="I5786" s="7"/>
    </row>
    <row r="5787" spans="4:9" x14ac:dyDescent="0.25">
      <c r="D5787" s="14"/>
      <c r="E5787" s="7"/>
      <c r="F5787" s="1"/>
      <c r="H5787" s="14"/>
      <c r="I5787" s="7"/>
    </row>
    <row r="5788" spans="4:9" x14ac:dyDescent="0.25">
      <c r="D5788" s="14"/>
      <c r="E5788" s="7"/>
      <c r="F5788" s="1"/>
      <c r="H5788" s="14"/>
      <c r="I5788" s="7"/>
    </row>
    <row r="5789" spans="4:9" x14ac:dyDescent="0.25">
      <c r="D5789" s="14"/>
      <c r="E5789" s="7"/>
      <c r="F5789" s="1"/>
      <c r="H5789" s="14"/>
      <c r="I5789" s="7"/>
    </row>
    <row r="5790" spans="4:9" x14ac:dyDescent="0.25">
      <c r="D5790" s="14"/>
      <c r="E5790" s="7"/>
      <c r="F5790" s="1"/>
      <c r="H5790" s="14"/>
      <c r="I5790" s="7"/>
    </row>
    <row r="5791" spans="4:9" x14ac:dyDescent="0.25">
      <c r="D5791" s="14"/>
      <c r="E5791" s="7"/>
      <c r="F5791" s="1"/>
      <c r="H5791" s="14"/>
      <c r="I5791" s="7"/>
    </row>
    <row r="5792" spans="4:9" x14ac:dyDescent="0.25">
      <c r="D5792" s="14"/>
      <c r="E5792" s="7"/>
      <c r="F5792" s="1"/>
      <c r="H5792" s="14"/>
      <c r="I5792" s="7"/>
    </row>
    <row r="5793" spans="4:9" x14ac:dyDescent="0.25">
      <c r="D5793" s="14"/>
      <c r="E5793" s="7"/>
      <c r="F5793" s="1"/>
      <c r="H5793" s="14"/>
      <c r="I5793" s="7"/>
    </row>
    <row r="5794" spans="4:9" x14ac:dyDescent="0.25">
      <c r="D5794" s="14"/>
      <c r="E5794" s="7"/>
      <c r="F5794" s="1"/>
      <c r="H5794" s="14"/>
      <c r="I5794" s="7"/>
    </row>
    <row r="5795" spans="4:9" x14ac:dyDescent="0.25">
      <c r="D5795" s="14"/>
      <c r="E5795" s="7"/>
      <c r="F5795" s="1"/>
      <c r="H5795" s="14"/>
      <c r="I5795" s="7"/>
    </row>
    <row r="5796" spans="4:9" x14ac:dyDescent="0.25">
      <c r="D5796" s="14"/>
      <c r="E5796" s="7"/>
      <c r="F5796" s="1"/>
      <c r="H5796" s="14"/>
      <c r="I5796" s="7"/>
    </row>
    <row r="5797" spans="4:9" x14ac:dyDescent="0.25">
      <c r="D5797" s="14"/>
      <c r="E5797" s="7"/>
      <c r="F5797" s="1"/>
      <c r="H5797" s="14"/>
      <c r="I5797" s="7"/>
    </row>
    <row r="5798" spans="4:9" x14ac:dyDescent="0.25">
      <c r="D5798" s="14"/>
      <c r="E5798" s="7"/>
      <c r="F5798" s="1"/>
      <c r="H5798" s="14"/>
      <c r="I5798" s="7"/>
    </row>
    <row r="5799" spans="4:9" x14ac:dyDescent="0.25">
      <c r="D5799" s="14"/>
      <c r="E5799" s="7"/>
      <c r="F5799" s="1"/>
      <c r="H5799" s="14"/>
      <c r="I5799" s="7"/>
    </row>
    <row r="5800" spans="4:9" x14ac:dyDescent="0.25">
      <c r="D5800" s="14"/>
      <c r="E5800" s="7"/>
      <c r="F5800" s="1"/>
      <c r="H5800" s="14"/>
      <c r="I5800" s="7"/>
    </row>
    <row r="5801" spans="4:9" x14ac:dyDescent="0.25">
      <c r="D5801" s="14"/>
      <c r="E5801" s="7"/>
      <c r="F5801" s="1"/>
      <c r="H5801" s="14"/>
      <c r="I5801" s="7"/>
    </row>
    <row r="5802" spans="4:9" x14ac:dyDescent="0.25">
      <c r="D5802" s="14"/>
      <c r="E5802" s="7"/>
      <c r="F5802" s="1"/>
      <c r="H5802" s="14"/>
      <c r="I5802" s="7"/>
    </row>
    <row r="5803" spans="4:9" x14ac:dyDescent="0.25">
      <c r="D5803" s="14"/>
      <c r="E5803" s="7"/>
      <c r="F5803" s="1"/>
      <c r="H5803" s="14"/>
      <c r="I5803" s="7"/>
    </row>
    <row r="5804" spans="4:9" x14ac:dyDescent="0.25">
      <c r="D5804" s="14"/>
      <c r="E5804" s="7"/>
      <c r="F5804" s="1"/>
      <c r="H5804" s="14"/>
      <c r="I5804" s="7"/>
    </row>
    <row r="5805" spans="4:9" x14ac:dyDescent="0.25">
      <c r="D5805" s="14"/>
      <c r="E5805" s="7"/>
      <c r="F5805" s="1"/>
      <c r="H5805" s="14"/>
      <c r="I5805" s="7"/>
    </row>
    <row r="5806" spans="4:9" x14ac:dyDescent="0.25">
      <c r="D5806" s="14"/>
      <c r="E5806" s="7"/>
      <c r="F5806" s="1"/>
      <c r="H5806" s="14"/>
      <c r="I5806" s="7"/>
    </row>
    <row r="5807" spans="4:9" x14ac:dyDescent="0.25">
      <c r="D5807" s="14"/>
      <c r="E5807" s="7"/>
      <c r="F5807" s="1"/>
      <c r="H5807" s="14"/>
      <c r="I5807" s="7"/>
    </row>
    <row r="5808" spans="4:9" x14ac:dyDescent="0.25">
      <c r="D5808" s="14"/>
      <c r="E5808" s="7"/>
      <c r="F5808" s="1"/>
      <c r="H5808" s="14"/>
      <c r="I5808" s="7"/>
    </row>
    <row r="5809" spans="4:9" x14ac:dyDescent="0.25">
      <c r="D5809" s="14"/>
      <c r="E5809" s="7"/>
      <c r="F5809" s="1"/>
      <c r="H5809" s="14"/>
      <c r="I5809" s="7"/>
    </row>
    <row r="5810" spans="4:9" x14ac:dyDescent="0.25">
      <c r="D5810" s="14"/>
      <c r="E5810" s="7"/>
      <c r="F5810" s="1"/>
      <c r="H5810" s="14"/>
      <c r="I5810" s="7"/>
    </row>
    <row r="5811" spans="4:9" x14ac:dyDescent="0.25">
      <c r="D5811" s="14"/>
      <c r="E5811" s="7"/>
      <c r="F5811" s="1"/>
      <c r="H5811" s="14"/>
      <c r="I5811" s="7"/>
    </row>
    <row r="5812" spans="4:9" x14ac:dyDescent="0.25">
      <c r="D5812" s="14"/>
      <c r="E5812" s="7"/>
      <c r="F5812" s="1"/>
      <c r="H5812" s="14"/>
      <c r="I5812" s="7"/>
    </row>
    <row r="5813" spans="4:9" x14ac:dyDescent="0.25">
      <c r="D5813" s="14"/>
      <c r="E5813" s="7"/>
      <c r="F5813" s="1"/>
      <c r="H5813" s="14"/>
      <c r="I5813" s="7"/>
    </row>
    <row r="5814" spans="4:9" x14ac:dyDescent="0.25">
      <c r="D5814" s="14"/>
      <c r="E5814" s="7"/>
      <c r="F5814" s="1"/>
      <c r="H5814" s="14"/>
      <c r="I5814" s="7"/>
    </row>
    <row r="5815" spans="4:9" x14ac:dyDescent="0.25">
      <c r="D5815" s="14"/>
      <c r="E5815" s="7"/>
      <c r="F5815" s="1"/>
      <c r="H5815" s="14"/>
      <c r="I5815" s="7"/>
    </row>
    <row r="5816" spans="4:9" x14ac:dyDescent="0.25">
      <c r="D5816" s="14"/>
      <c r="E5816" s="7"/>
      <c r="F5816" s="1"/>
      <c r="H5816" s="14"/>
      <c r="I5816" s="7"/>
    </row>
    <row r="5817" spans="4:9" x14ac:dyDescent="0.25">
      <c r="D5817" s="14"/>
      <c r="E5817" s="7"/>
      <c r="F5817" s="1"/>
      <c r="H5817" s="14"/>
      <c r="I5817" s="7"/>
    </row>
    <row r="5818" spans="4:9" x14ac:dyDescent="0.25">
      <c r="D5818" s="14"/>
      <c r="E5818" s="7"/>
      <c r="F5818" s="1"/>
      <c r="H5818" s="14"/>
      <c r="I5818" s="7"/>
    </row>
    <row r="5819" spans="4:9" x14ac:dyDescent="0.25">
      <c r="D5819" s="14"/>
      <c r="E5819" s="7"/>
      <c r="F5819" s="1"/>
      <c r="H5819" s="14"/>
      <c r="I5819" s="7"/>
    </row>
    <row r="5820" spans="4:9" x14ac:dyDescent="0.25">
      <c r="D5820" s="14"/>
      <c r="E5820" s="7"/>
      <c r="F5820" s="1"/>
      <c r="H5820" s="14"/>
      <c r="I5820" s="7"/>
    </row>
    <row r="5821" spans="4:9" x14ac:dyDescent="0.25">
      <c r="D5821" s="14"/>
      <c r="E5821" s="7"/>
      <c r="F5821" s="1"/>
      <c r="H5821" s="14"/>
      <c r="I5821" s="7"/>
    </row>
    <row r="5822" spans="4:9" x14ac:dyDescent="0.25">
      <c r="D5822" s="14"/>
      <c r="E5822" s="7"/>
      <c r="F5822" s="1"/>
      <c r="H5822" s="14"/>
      <c r="I5822" s="7"/>
    </row>
    <row r="5823" spans="4:9" x14ac:dyDescent="0.25">
      <c r="D5823" s="14"/>
      <c r="E5823" s="7"/>
      <c r="F5823" s="1"/>
      <c r="H5823" s="14"/>
      <c r="I5823" s="7"/>
    </row>
    <row r="5824" spans="4:9" x14ac:dyDescent="0.25">
      <c r="D5824" s="14"/>
      <c r="E5824" s="7"/>
      <c r="F5824" s="1"/>
      <c r="H5824" s="14"/>
      <c r="I5824" s="7"/>
    </row>
    <row r="5825" spans="4:9" x14ac:dyDescent="0.25">
      <c r="D5825" s="14"/>
      <c r="E5825" s="7"/>
      <c r="F5825" s="1"/>
      <c r="H5825" s="14"/>
      <c r="I5825" s="7"/>
    </row>
    <row r="5826" spans="4:9" x14ac:dyDescent="0.25">
      <c r="D5826" s="14"/>
      <c r="E5826" s="7"/>
      <c r="F5826" s="1"/>
      <c r="H5826" s="14"/>
      <c r="I5826" s="7"/>
    </row>
    <row r="5827" spans="4:9" x14ac:dyDescent="0.25">
      <c r="D5827" s="14"/>
      <c r="E5827" s="7"/>
      <c r="F5827" s="1"/>
      <c r="H5827" s="14"/>
      <c r="I5827" s="7"/>
    </row>
    <row r="5828" spans="4:9" x14ac:dyDescent="0.25">
      <c r="D5828" s="14"/>
      <c r="E5828" s="7"/>
      <c r="F5828" s="1"/>
      <c r="H5828" s="14"/>
      <c r="I5828" s="7"/>
    </row>
    <row r="5829" spans="4:9" x14ac:dyDescent="0.25">
      <c r="D5829" s="14"/>
      <c r="E5829" s="7"/>
      <c r="F5829" s="1"/>
      <c r="H5829" s="14"/>
      <c r="I5829" s="7"/>
    </row>
    <row r="5830" spans="4:9" x14ac:dyDescent="0.25">
      <c r="D5830" s="14"/>
      <c r="E5830" s="7"/>
      <c r="F5830" s="1"/>
      <c r="H5830" s="14"/>
      <c r="I5830" s="7"/>
    </row>
    <row r="5831" spans="4:9" x14ac:dyDescent="0.25">
      <c r="D5831" s="14"/>
      <c r="E5831" s="7"/>
      <c r="F5831" s="1"/>
      <c r="H5831" s="14"/>
      <c r="I5831" s="7"/>
    </row>
    <row r="5832" spans="4:9" x14ac:dyDescent="0.25">
      <c r="D5832" s="14"/>
      <c r="E5832" s="7"/>
      <c r="F5832" s="1"/>
      <c r="H5832" s="14"/>
      <c r="I5832" s="7"/>
    </row>
    <row r="5833" spans="4:9" x14ac:dyDescent="0.25">
      <c r="D5833" s="14"/>
      <c r="E5833" s="7"/>
      <c r="F5833" s="1"/>
      <c r="H5833" s="14"/>
      <c r="I5833" s="7"/>
    </row>
    <row r="5834" spans="4:9" x14ac:dyDescent="0.25">
      <c r="D5834" s="14"/>
      <c r="E5834" s="7"/>
      <c r="F5834" s="1"/>
      <c r="H5834" s="14"/>
      <c r="I5834" s="7"/>
    </row>
    <row r="5835" spans="4:9" x14ac:dyDescent="0.25">
      <c r="D5835" s="14"/>
      <c r="E5835" s="7"/>
      <c r="F5835" s="1"/>
      <c r="H5835" s="14"/>
      <c r="I5835" s="7"/>
    </row>
    <row r="5836" spans="4:9" x14ac:dyDescent="0.25">
      <c r="D5836" s="14"/>
      <c r="E5836" s="7"/>
      <c r="F5836" s="1"/>
      <c r="H5836" s="14"/>
      <c r="I5836" s="7"/>
    </row>
    <row r="5837" spans="4:9" x14ac:dyDescent="0.25">
      <c r="D5837" s="14"/>
      <c r="E5837" s="7"/>
      <c r="F5837" s="1"/>
      <c r="H5837" s="14"/>
      <c r="I5837" s="7"/>
    </row>
    <row r="5838" spans="4:9" x14ac:dyDescent="0.25">
      <c r="D5838" s="14"/>
      <c r="E5838" s="7"/>
      <c r="F5838" s="1"/>
      <c r="H5838" s="14"/>
      <c r="I5838" s="7"/>
    </row>
    <row r="5839" spans="4:9" x14ac:dyDescent="0.25">
      <c r="D5839" s="14"/>
      <c r="E5839" s="7"/>
      <c r="F5839" s="1"/>
      <c r="H5839" s="14"/>
      <c r="I5839" s="7"/>
    </row>
    <row r="5840" spans="4:9" x14ac:dyDescent="0.25">
      <c r="D5840" s="14"/>
      <c r="E5840" s="7"/>
      <c r="F5840" s="1"/>
      <c r="H5840" s="14"/>
      <c r="I5840" s="7"/>
    </row>
    <row r="5841" spans="4:9" x14ac:dyDescent="0.25">
      <c r="D5841" s="14"/>
      <c r="E5841" s="7"/>
      <c r="F5841" s="1"/>
      <c r="H5841" s="14"/>
      <c r="I5841" s="7"/>
    </row>
    <row r="5842" spans="4:9" x14ac:dyDescent="0.25">
      <c r="D5842" s="14"/>
      <c r="E5842" s="7"/>
      <c r="F5842" s="1"/>
      <c r="H5842" s="14"/>
      <c r="I5842" s="7"/>
    </row>
    <row r="5843" spans="4:9" x14ac:dyDescent="0.25">
      <c r="D5843" s="14"/>
      <c r="E5843" s="7"/>
      <c r="F5843" s="1"/>
      <c r="H5843" s="14"/>
      <c r="I5843" s="7"/>
    </row>
    <row r="5844" spans="4:9" x14ac:dyDescent="0.25">
      <c r="D5844" s="14"/>
      <c r="E5844" s="7"/>
      <c r="F5844" s="1"/>
      <c r="H5844" s="14"/>
      <c r="I5844" s="7"/>
    </row>
    <row r="5845" spans="4:9" x14ac:dyDescent="0.25">
      <c r="D5845" s="14"/>
      <c r="E5845" s="7"/>
      <c r="F5845" s="1"/>
      <c r="H5845" s="14"/>
      <c r="I5845" s="7"/>
    </row>
    <row r="5846" spans="4:9" x14ac:dyDescent="0.25">
      <c r="D5846" s="14"/>
      <c r="E5846" s="7"/>
      <c r="F5846" s="1"/>
      <c r="H5846" s="14"/>
      <c r="I5846" s="7"/>
    </row>
    <row r="5847" spans="4:9" x14ac:dyDescent="0.25">
      <c r="D5847" s="14"/>
      <c r="E5847" s="7"/>
      <c r="F5847" s="1"/>
      <c r="H5847" s="14"/>
      <c r="I5847" s="7"/>
    </row>
    <row r="5848" spans="4:9" x14ac:dyDescent="0.25">
      <c r="D5848" s="14"/>
      <c r="E5848" s="7"/>
      <c r="F5848" s="1"/>
      <c r="H5848" s="14"/>
      <c r="I5848" s="7"/>
    </row>
    <row r="5849" spans="4:9" x14ac:dyDescent="0.25">
      <c r="D5849" s="14"/>
      <c r="E5849" s="7"/>
      <c r="F5849" s="1"/>
      <c r="H5849" s="14"/>
      <c r="I5849" s="7"/>
    </row>
    <row r="5850" spans="4:9" x14ac:dyDescent="0.25">
      <c r="D5850" s="14"/>
      <c r="E5850" s="7"/>
      <c r="F5850" s="1"/>
      <c r="H5850" s="14"/>
      <c r="I5850" s="7"/>
    </row>
    <row r="5851" spans="4:9" x14ac:dyDescent="0.25">
      <c r="D5851" s="14"/>
      <c r="E5851" s="7"/>
      <c r="F5851" s="1"/>
      <c r="H5851" s="14"/>
      <c r="I5851" s="7"/>
    </row>
    <row r="5852" spans="4:9" x14ac:dyDescent="0.25">
      <c r="D5852" s="14"/>
      <c r="E5852" s="7"/>
      <c r="F5852" s="1"/>
      <c r="H5852" s="14"/>
      <c r="I5852" s="7"/>
    </row>
    <row r="5853" spans="4:9" x14ac:dyDescent="0.25">
      <c r="D5853" s="14"/>
      <c r="E5853" s="7"/>
      <c r="F5853" s="1"/>
      <c r="H5853" s="14"/>
      <c r="I5853" s="7"/>
    </row>
    <row r="5854" spans="4:9" x14ac:dyDescent="0.25">
      <c r="D5854" s="14"/>
      <c r="E5854" s="7"/>
      <c r="F5854" s="1"/>
      <c r="H5854" s="14"/>
      <c r="I5854" s="7"/>
    </row>
    <row r="5855" spans="4:9" x14ac:dyDescent="0.25">
      <c r="D5855" s="14"/>
      <c r="E5855" s="7"/>
      <c r="F5855" s="1"/>
      <c r="H5855" s="14"/>
      <c r="I5855" s="7"/>
    </row>
    <row r="5856" spans="4:9" x14ac:dyDescent="0.25">
      <c r="D5856" s="14"/>
      <c r="E5856" s="7"/>
      <c r="F5856" s="1"/>
      <c r="H5856" s="14"/>
      <c r="I5856" s="7"/>
    </row>
    <row r="5857" spans="4:9" x14ac:dyDescent="0.25">
      <c r="D5857" s="14"/>
      <c r="E5857" s="7"/>
      <c r="F5857" s="1"/>
      <c r="H5857" s="14"/>
      <c r="I5857" s="7"/>
    </row>
    <row r="5858" spans="4:9" x14ac:dyDescent="0.25">
      <c r="D5858" s="14"/>
      <c r="E5858" s="7"/>
      <c r="F5858" s="1"/>
      <c r="H5858" s="14"/>
      <c r="I5858" s="7"/>
    </row>
    <row r="5859" spans="4:9" x14ac:dyDescent="0.25">
      <c r="D5859" s="14"/>
      <c r="E5859" s="7"/>
      <c r="F5859" s="1"/>
      <c r="H5859" s="14"/>
      <c r="I5859" s="7"/>
    </row>
    <row r="5860" spans="4:9" x14ac:dyDescent="0.25">
      <c r="D5860" s="14"/>
      <c r="E5860" s="7"/>
      <c r="F5860" s="1"/>
      <c r="H5860" s="14"/>
      <c r="I5860" s="7"/>
    </row>
    <row r="5861" spans="4:9" x14ac:dyDescent="0.25">
      <c r="D5861" s="14"/>
      <c r="E5861" s="7"/>
      <c r="F5861" s="1"/>
      <c r="H5861" s="14"/>
      <c r="I5861" s="7"/>
    </row>
    <row r="5862" spans="4:9" x14ac:dyDescent="0.25">
      <c r="D5862" s="14"/>
      <c r="E5862" s="7"/>
      <c r="F5862" s="1"/>
      <c r="H5862" s="14"/>
      <c r="I5862" s="7"/>
    </row>
    <row r="5863" spans="4:9" x14ac:dyDescent="0.25">
      <c r="D5863" s="14"/>
      <c r="E5863" s="7"/>
      <c r="F5863" s="1"/>
      <c r="H5863" s="14"/>
      <c r="I5863" s="7"/>
    </row>
    <row r="5864" spans="4:9" x14ac:dyDescent="0.25">
      <c r="D5864" s="14"/>
      <c r="E5864" s="7"/>
      <c r="F5864" s="1"/>
      <c r="H5864" s="14"/>
      <c r="I5864" s="7"/>
    </row>
    <row r="5865" spans="4:9" x14ac:dyDescent="0.25">
      <c r="D5865" s="14"/>
      <c r="E5865" s="7"/>
      <c r="F5865" s="1"/>
      <c r="H5865" s="14"/>
      <c r="I5865" s="7"/>
    </row>
    <row r="5866" spans="4:9" x14ac:dyDescent="0.25">
      <c r="D5866" s="14"/>
      <c r="E5866" s="7"/>
      <c r="F5866" s="1"/>
      <c r="H5866" s="14"/>
      <c r="I5866" s="7"/>
    </row>
    <row r="5867" spans="4:9" x14ac:dyDescent="0.25">
      <c r="D5867" s="14"/>
      <c r="E5867" s="7"/>
      <c r="F5867" s="1"/>
      <c r="H5867" s="14"/>
      <c r="I5867" s="7"/>
    </row>
    <row r="5868" spans="4:9" x14ac:dyDescent="0.25">
      <c r="D5868" s="14"/>
      <c r="E5868" s="7"/>
      <c r="F5868" s="1"/>
      <c r="H5868" s="14"/>
      <c r="I5868" s="7"/>
    </row>
    <row r="5869" spans="4:9" x14ac:dyDescent="0.25">
      <c r="D5869" s="14"/>
      <c r="E5869" s="7"/>
      <c r="F5869" s="1"/>
      <c r="H5869" s="14"/>
      <c r="I5869" s="7"/>
    </row>
    <row r="5870" spans="4:9" x14ac:dyDescent="0.25">
      <c r="D5870" s="14"/>
      <c r="E5870" s="7"/>
      <c r="F5870" s="1"/>
      <c r="H5870" s="14"/>
      <c r="I5870" s="7"/>
    </row>
    <row r="5871" spans="4:9" x14ac:dyDescent="0.25">
      <c r="D5871" s="14"/>
      <c r="E5871" s="7"/>
      <c r="F5871" s="1"/>
      <c r="H5871" s="14"/>
      <c r="I5871" s="7"/>
    </row>
    <row r="5872" spans="4:9" x14ac:dyDescent="0.25">
      <c r="D5872" s="14"/>
      <c r="E5872" s="7"/>
      <c r="F5872" s="1"/>
      <c r="H5872" s="14"/>
      <c r="I5872" s="7"/>
    </row>
    <row r="5873" spans="4:9" x14ac:dyDescent="0.25">
      <c r="D5873" s="14"/>
      <c r="E5873" s="7"/>
      <c r="F5873" s="1"/>
      <c r="H5873" s="14"/>
      <c r="I5873" s="7"/>
    </row>
    <row r="5874" spans="4:9" x14ac:dyDescent="0.25">
      <c r="D5874" s="14"/>
      <c r="E5874" s="7"/>
      <c r="F5874" s="1"/>
      <c r="H5874" s="14"/>
      <c r="I5874" s="7"/>
    </row>
    <row r="5875" spans="4:9" x14ac:dyDescent="0.25">
      <c r="D5875" s="14"/>
      <c r="E5875" s="7"/>
      <c r="F5875" s="1"/>
      <c r="H5875" s="14"/>
      <c r="I5875" s="7"/>
    </row>
    <row r="5876" spans="4:9" x14ac:dyDescent="0.25">
      <c r="D5876" s="14"/>
      <c r="E5876" s="7"/>
      <c r="F5876" s="1"/>
      <c r="H5876" s="14"/>
      <c r="I5876" s="7"/>
    </row>
    <row r="5877" spans="4:9" x14ac:dyDescent="0.25">
      <c r="D5877" s="14"/>
      <c r="E5877" s="7"/>
      <c r="F5877" s="1"/>
      <c r="H5877" s="14"/>
      <c r="I5877" s="7"/>
    </row>
    <row r="5878" spans="4:9" x14ac:dyDescent="0.25">
      <c r="D5878" s="14"/>
      <c r="E5878" s="7"/>
      <c r="F5878" s="1"/>
      <c r="H5878" s="14"/>
      <c r="I5878" s="7"/>
    </row>
    <row r="5879" spans="4:9" x14ac:dyDescent="0.25">
      <c r="D5879" s="14"/>
      <c r="E5879" s="7"/>
      <c r="F5879" s="1"/>
      <c r="H5879" s="14"/>
      <c r="I5879" s="7"/>
    </row>
    <row r="5880" spans="4:9" x14ac:dyDescent="0.25">
      <c r="D5880" s="14"/>
      <c r="E5880" s="7"/>
      <c r="F5880" s="1"/>
      <c r="H5880" s="14"/>
      <c r="I5880" s="7"/>
    </row>
    <row r="5881" spans="4:9" x14ac:dyDescent="0.25">
      <c r="D5881" s="14"/>
      <c r="E5881" s="7"/>
      <c r="F5881" s="1"/>
      <c r="H5881" s="14"/>
      <c r="I5881" s="7"/>
    </row>
    <row r="5882" spans="4:9" x14ac:dyDescent="0.25">
      <c r="D5882" s="14"/>
      <c r="E5882" s="7"/>
      <c r="F5882" s="1"/>
      <c r="H5882" s="14"/>
      <c r="I5882" s="7"/>
    </row>
    <row r="5883" spans="4:9" x14ac:dyDescent="0.25">
      <c r="D5883" s="14"/>
      <c r="E5883" s="7"/>
      <c r="F5883" s="1"/>
      <c r="H5883" s="14"/>
      <c r="I5883" s="7"/>
    </row>
    <row r="5884" spans="4:9" x14ac:dyDescent="0.25">
      <c r="D5884" s="14"/>
      <c r="E5884" s="7"/>
      <c r="F5884" s="1"/>
      <c r="H5884" s="14"/>
      <c r="I5884" s="7"/>
    </row>
    <row r="5885" spans="4:9" x14ac:dyDescent="0.25">
      <c r="D5885" s="14"/>
      <c r="E5885" s="7"/>
      <c r="F5885" s="1"/>
      <c r="H5885" s="14"/>
      <c r="I5885" s="7"/>
    </row>
    <row r="5886" spans="4:9" x14ac:dyDescent="0.25">
      <c r="D5886" s="14"/>
      <c r="E5886" s="7"/>
      <c r="F5886" s="1"/>
      <c r="H5886" s="14"/>
      <c r="I5886" s="7"/>
    </row>
    <row r="5887" spans="4:9" x14ac:dyDescent="0.25">
      <c r="D5887" s="14"/>
      <c r="E5887" s="7"/>
      <c r="F5887" s="1"/>
      <c r="H5887" s="14"/>
      <c r="I5887" s="7"/>
    </row>
    <row r="5888" spans="4:9" x14ac:dyDescent="0.25">
      <c r="D5888" s="14"/>
      <c r="E5888" s="7"/>
      <c r="F5888" s="1"/>
      <c r="H5888" s="14"/>
      <c r="I5888" s="7"/>
    </row>
    <row r="5889" spans="4:9" x14ac:dyDescent="0.25">
      <c r="D5889" s="14"/>
      <c r="E5889" s="7"/>
      <c r="F5889" s="1"/>
      <c r="H5889" s="14"/>
      <c r="I5889" s="7"/>
    </row>
    <row r="5890" spans="4:9" x14ac:dyDescent="0.25">
      <c r="D5890" s="14"/>
      <c r="E5890" s="7"/>
      <c r="F5890" s="1"/>
      <c r="H5890" s="14"/>
      <c r="I5890" s="7"/>
    </row>
    <row r="5891" spans="4:9" x14ac:dyDescent="0.25">
      <c r="D5891" s="14"/>
      <c r="E5891" s="7"/>
      <c r="F5891" s="1"/>
      <c r="H5891" s="14"/>
      <c r="I5891" s="7"/>
    </row>
    <row r="5892" spans="4:9" x14ac:dyDescent="0.25">
      <c r="D5892" s="14"/>
      <c r="E5892" s="7"/>
      <c r="F5892" s="1"/>
      <c r="H5892" s="14"/>
      <c r="I5892" s="7"/>
    </row>
    <row r="5893" spans="4:9" x14ac:dyDescent="0.25">
      <c r="D5893" s="14"/>
      <c r="E5893" s="7"/>
      <c r="F5893" s="1"/>
      <c r="H5893" s="14"/>
      <c r="I5893" s="7"/>
    </row>
    <row r="5894" spans="4:9" x14ac:dyDescent="0.25">
      <c r="D5894" s="14"/>
      <c r="E5894" s="7"/>
      <c r="F5894" s="1"/>
      <c r="H5894" s="14"/>
      <c r="I5894" s="7"/>
    </row>
    <row r="5895" spans="4:9" x14ac:dyDescent="0.25">
      <c r="D5895" s="14"/>
      <c r="E5895" s="7"/>
      <c r="F5895" s="1"/>
      <c r="H5895" s="14"/>
      <c r="I5895" s="7"/>
    </row>
    <row r="5896" spans="4:9" x14ac:dyDescent="0.25">
      <c r="D5896" s="14"/>
      <c r="E5896" s="7"/>
      <c r="F5896" s="1"/>
      <c r="H5896" s="14"/>
      <c r="I5896" s="7"/>
    </row>
    <row r="5897" spans="4:9" x14ac:dyDescent="0.25">
      <c r="D5897" s="14"/>
      <c r="E5897" s="7"/>
      <c r="F5897" s="1"/>
      <c r="H5897" s="14"/>
      <c r="I5897" s="7"/>
    </row>
    <row r="5898" spans="4:9" x14ac:dyDescent="0.25">
      <c r="D5898" s="14"/>
      <c r="E5898" s="7"/>
      <c r="F5898" s="1"/>
      <c r="H5898" s="14"/>
      <c r="I5898" s="7"/>
    </row>
    <row r="5899" spans="4:9" x14ac:dyDescent="0.25">
      <c r="D5899" s="14"/>
      <c r="E5899" s="7"/>
      <c r="F5899" s="1"/>
      <c r="H5899" s="14"/>
      <c r="I5899" s="7"/>
    </row>
    <row r="5900" spans="4:9" x14ac:dyDescent="0.25">
      <c r="D5900" s="14"/>
      <c r="E5900" s="7"/>
      <c r="F5900" s="1"/>
      <c r="H5900" s="14"/>
      <c r="I5900" s="7"/>
    </row>
    <row r="5901" spans="4:9" x14ac:dyDescent="0.25">
      <c r="D5901" s="14"/>
      <c r="E5901" s="7"/>
      <c r="F5901" s="1"/>
      <c r="H5901" s="14"/>
      <c r="I5901" s="7"/>
    </row>
    <row r="5902" spans="4:9" x14ac:dyDescent="0.25">
      <c r="D5902" s="14"/>
      <c r="E5902" s="7"/>
      <c r="F5902" s="1"/>
      <c r="H5902" s="14"/>
      <c r="I5902" s="7"/>
    </row>
    <row r="5903" spans="4:9" x14ac:dyDescent="0.25">
      <c r="D5903" s="14"/>
      <c r="E5903" s="7"/>
      <c r="F5903" s="1"/>
      <c r="H5903" s="14"/>
      <c r="I5903" s="7"/>
    </row>
    <row r="5904" spans="4:9" x14ac:dyDescent="0.25">
      <c r="D5904" s="14"/>
      <c r="E5904" s="7"/>
      <c r="F5904" s="1"/>
      <c r="H5904" s="14"/>
      <c r="I5904" s="7"/>
    </row>
    <row r="5905" spans="4:9" x14ac:dyDescent="0.25">
      <c r="D5905" s="14"/>
      <c r="E5905" s="7"/>
      <c r="F5905" s="1"/>
      <c r="H5905" s="14"/>
      <c r="I5905" s="7"/>
    </row>
    <row r="5906" spans="4:9" x14ac:dyDescent="0.25">
      <c r="D5906" s="14"/>
      <c r="E5906" s="7"/>
      <c r="F5906" s="1"/>
      <c r="H5906" s="14"/>
      <c r="I5906" s="7"/>
    </row>
    <row r="5907" spans="4:9" x14ac:dyDescent="0.25">
      <c r="D5907" s="14"/>
      <c r="E5907" s="7"/>
      <c r="F5907" s="1"/>
      <c r="H5907" s="14"/>
      <c r="I5907" s="7"/>
    </row>
    <row r="5908" spans="4:9" x14ac:dyDescent="0.25">
      <c r="D5908" s="14"/>
      <c r="E5908" s="7"/>
      <c r="F5908" s="1"/>
      <c r="H5908" s="14"/>
      <c r="I5908" s="7"/>
    </row>
    <row r="5909" spans="4:9" x14ac:dyDescent="0.25">
      <c r="D5909" s="14"/>
      <c r="E5909" s="7"/>
      <c r="F5909" s="1"/>
      <c r="H5909" s="14"/>
      <c r="I5909" s="7"/>
    </row>
    <row r="5910" spans="4:9" x14ac:dyDescent="0.25">
      <c r="D5910" s="14"/>
      <c r="E5910" s="7"/>
      <c r="F5910" s="1"/>
      <c r="H5910" s="14"/>
      <c r="I5910" s="7"/>
    </row>
    <row r="5911" spans="4:9" x14ac:dyDescent="0.25">
      <c r="D5911" s="14"/>
      <c r="E5911" s="7"/>
      <c r="F5911" s="1"/>
      <c r="H5911" s="14"/>
      <c r="I5911" s="7"/>
    </row>
    <row r="5912" spans="4:9" x14ac:dyDescent="0.25">
      <c r="D5912" s="14"/>
      <c r="E5912" s="7"/>
      <c r="F5912" s="1"/>
      <c r="H5912" s="14"/>
      <c r="I5912" s="7"/>
    </row>
    <row r="5913" spans="4:9" x14ac:dyDescent="0.25">
      <c r="D5913" s="14"/>
      <c r="E5913" s="7"/>
      <c r="F5913" s="1"/>
      <c r="H5913" s="14"/>
      <c r="I5913" s="7"/>
    </row>
    <row r="5914" spans="4:9" x14ac:dyDescent="0.25">
      <c r="D5914" s="14"/>
      <c r="E5914" s="7"/>
      <c r="F5914" s="1"/>
      <c r="H5914" s="14"/>
      <c r="I5914" s="7"/>
    </row>
    <row r="5915" spans="4:9" x14ac:dyDescent="0.25">
      <c r="D5915" s="14"/>
      <c r="E5915" s="7"/>
      <c r="F5915" s="1"/>
      <c r="H5915" s="14"/>
      <c r="I5915" s="7"/>
    </row>
    <row r="5916" spans="4:9" x14ac:dyDescent="0.25">
      <c r="D5916" s="14"/>
      <c r="E5916" s="7"/>
      <c r="F5916" s="1"/>
      <c r="H5916" s="14"/>
      <c r="I5916" s="7"/>
    </row>
    <row r="5917" spans="4:9" x14ac:dyDescent="0.25">
      <c r="D5917" s="14"/>
      <c r="E5917" s="7"/>
      <c r="F5917" s="1"/>
      <c r="H5917" s="14"/>
      <c r="I5917" s="7"/>
    </row>
    <row r="5918" spans="4:9" x14ac:dyDescent="0.25">
      <c r="D5918" s="14"/>
      <c r="E5918" s="7"/>
      <c r="F5918" s="1"/>
      <c r="H5918" s="14"/>
      <c r="I5918" s="7"/>
    </row>
    <row r="5919" spans="4:9" x14ac:dyDescent="0.25">
      <c r="D5919" s="14"/>
      <c r="E5919" s="7"/>
      <c r="F5919" s="1"/>
      <c r="H5919" s="14"/>
      <c r="I5919" s="7"/>
    </row>
    <row r="5920" spans="4:9" x14ac:dyDescent="0.25">
      <c r="D5920" s="14"/>
      <c r="E5920" s="7"/>
      <c r="F5920" s="1"/>
      <c r="H5920" s="14"/>
      <c r="I5920" s="7"/>
    </row>
    <row r="5921" spans="4:9" x14ac:dyDescent="0.25">
      <c r="D5921" s="14"/>
      <c r="E5921" s="7"/>
      <c r="F5921" s="1"/>
      <c r="H5921" s="14"/>
      <c r="I5921" s="7"/>
    </row>
    <row r="5922" spans="4:9" x14ac:dyDescent="0.25">
      <c r="D5922" s="14"/>
      <c r="E5922" s="7"/>
      <c r="F5922" s="1"/>
      <c r="H5922" s="14"/>
      <c r="I5922" s="7"/>
    </row>
    <row r="5923" spans="4:9" x14ac:dyDescent="0.25">
      <c r="D5923" s="14"/>
      <c r="E5923" s="7"/>
      <c r="F5923" s="1"/>
      <c r="H5923" s="14"/>
      <c r="I5923" s="7"/>
    </row>
    <row r="5924" spans="4:9" x14ac:dyDescent="0.25">
      <c r="D5924" s="14"/>
      <c r="E5924" s="7"/>
      <c r="F5924" s="1"/>
      <c r="H5924" s="14"/>
      <c r="I5924" s="7"/>
    </row>
    <row r="5925" spans="4:9" x14ac:dyDescent="0.25">
      <c r="D5925" s="14"/>
      <c r="E5925" s="7"/>
      <c r="F5925" s="1"/>
      <c r="H5925" s="14"/>
      <c r="I5925" s="7"/>
    </row>
    <row r="5926" spans="4:9" x14ac:dyDescent="0.25">
      <c r="D5926" s="14"/>
      <c r="E5926" s="7"/>
      <c r="F5926" s="1"/>
      <c r="H5926" s="14"/>
      <c r="I5926" s="7"/>
    </row>
    <row r="5927" spans="4:9" x14ac:dyDescent="0.25">
      <c r="D5927" s="14"/>
      <c r="E5927" s="7"/>
      <c r="F5927" s="1"/>
      <c r="H5927" s="14"/>
      <c r="I5927" s="7"/>
    </row>
    <row r="5928" spans="4:9" x14ac:dyDescent="0.25">
      <c r="D5928" s="14"/>
      <c r="E5928" s="7"/>
      <c r="F5928" s="1"/>
      <c r="H5928" s="14"/>
      <c r="I5928" s="7"/>
    </row>
    <row r="5929" spans="4:9" x14ac:dyDescent="0.25">
      <c r="D5929" s="14"/>
      <c r="E5929" s="7"/>
      <c r="F5929" s="1"/>
      <c r="H5929" s="14"/>
      <c r="I5929" s="7"/>
    </row>
    <row r="5930" spans="4:9" x14ac:dyDescent="0.25">
      <c r="D5930" s="14"/>
      <c r="E5930" s="7"/>
      <c r="F5930" s="1"/>
      <c r="H5930" s="14"/>
      <c r="I5930" s="7"/>
    </row>
    <row r="5931" spans="4:9" x14ac:dyDescent="0.25">
      <c r="D5931" s="14"/>
      <c r="E5931" s="7"/>
      <c r="F5931" s="1"/>
      <c r="H5931" s="14"/>
      <c r="I5931" s="7"/>
    </row>
    <row r="5932" spans="4:9" x14ac:dyDescent="0.25">
      <c r="D5932" s="14"/>
      <c r="E5932" s="7"/>
      <c r="F5932" s="1"/>
      <c r="H5932" s="14"/>
      <c r="I5932" s="7"/>
    </row>
    <row r="5933" spans="4:9" x14ac:dyDescent="0.25">
      <c r="D5933" s="14"/>
      <c r="E5933" s="7"/>
      <c r="F5933" s="1"/>
      <c r="H5933" s="14"/>
      <c r="I5933" s="7"/>
    </row>
    <row r="5934" spans="4:9" x14ac:dyDescent="0.25">
      <c r="D5934" s="14"/>
      <c r="E5934" s="7"/>
      <c r="F5934" s="1"/>
      <c r="H5934" s="14"/>
      <c r="I5934" s="7"/>
    </row>
    <row r="5935" spans="4:9" x14ac:dyDescent="0.25">
      <c r="D5935" s="14"/>
      <c r="E5935" s="7"/>
      <c r="F5935" s="1"/>
      <c r="H5935" s="14"/>
      <c r="I5935" s="7"/>
    </row>
    <row r="5936" spans="4:9" x14ac:dyDescent="0.25">
      <c r="D5936" s="14"/>
      <c r="E5936" s="7"/>
      <c r="F5936" s="1"/>
      <c r="H5936" s="14"/>
      <c r="I5936" s="7"/>
    </row>
    <row r="5937" spans="4:9" x14ac:dyDescent="0.25">
      <c r="D5937" s="14"/>
      <c r="E5937" s="7"/>
      <c r="F5937" s="1"/>
      <c r="H5937" s="14"/>
      <c r="I5937" s="7"/>
    </row>
    <row r="5938" spans="4:9" x14ac:dyDescent="0.25">
      <c r="D5938" s="14"/>
      <c r="E5938" s="7"/>
      <c r="F5938" s="1"/>
      <c r="H5938" s="14"/>
      <c r="I5938" s="7"/>
    </row>
    <row r="5939" spans="4:9" x14ac:dyDescent="0.25">
      <c r="D5939" s="14"/>
      <c r="E5939" s="7"/>
      <c r="F5939" s="1"/>
      <c r="H5939" s="14"/>
      <c r="I5939" s="7"/>
    </row>
    <row r="5940" spans="4:9" x14ac:dyDescent="0.25">
      <c r="D5940" s="14"/>
      <c r="E5940" s="7"/>
      <c r="F5940" s="1"/>
      <c r="H5940" s="14"/>
      <c r="I5940" s="7"/>
    </row>
    <row r="5941" spans="4:9" x14ac:dyDescent="0.25">
      <c r="D5941" s="14"/>
      <c r="E5941" s="7"/>
      <c r="F5941" s="1"/>
      <c r="H5941" s="14"/>
      <c r="I5941" s="7"/>
    </row>
    <row r="5942" spans="4:9" x14ac:dyDescent="0.25">
      <c r="D5942" s="14"/>
      <c r="E5942" s="7"/>
      <c r="F5942" s="1"/>
      <c r="H5942" s="14"/>
      <c r="I5942" s="7"/>
    </row>
    <row r="5943" spans="4:9" x14ac:dyDescent="0.25">
      <c r="D5943" s="14"/>
      <c r="E5943" s="7"/>
      <c r="F5943" s="1"/>
      <c r="H5943" s="14"/>
      <c r="I5943" s="7"/>
    </row>
    <row r="5944" spans="4:9" x14ac:dyDescent="0.25">
      <c r="D5944" s="14"/>
      <c r="E5944" s="7"/>
      <c r="F5944" s="1"/>
      <c r="H5944" s="14"/>
      <c r="I5944" s="7"/>
    </row>
    <row r="5945" spans="4:9" x14ac:dyDescent="0.25">
      <c r="D5945" s="14"/>
      <c r="E5945" s="7"/>
      <c r="F5945" s="1"/>
      <c r="H5945" s="14"/>
      <c r="I5945" s="7"/>
    </row>
    <row r="5946" spans="4:9" x14ac:dyDescent="0.25">
      <c r="D5946" s="14"/>
      <c r="E5946" s="7"/>
      <c r="F5946" s="1"/>
      <c r="H5946" s="14"/>
      <c r="I5946" s="7"/>
    </row>
    <row r="5947" spans="4:9" x14ac:dyDescent="0.25">
      <c r="D5947" s="14"/>
      <c r="E5947" s="7"/>
      <c r="F5947" s="1"/>
      <c r="H5947" s="14"/>
      <c r="I5947" s="7"/>
    </row>
    <row r="5948" spans="4:9" x14ac:dyDescent="0.25">
      <c r="D5948" s="14"/>
      <c r="E5948" s="7"/>
      <c r="F5948" s="1"/>
      <c r="H5948" s="14"/>
      <c r="I5948" s="7"/>
    </row>
    <row r="5949" spans="4:9" x14ac:dyDescent="0.25">
      <c r="D5949" s="14"/>
      <c r="E5949" s="7"/>
      <c r="F5949" s="1"/>
      <c r="H5949" s="14"/>
      <c r="I5949" s="7"/>
    </row>
    <row r="5950" spans="4:9" x14ac:dyDescent="0.25">
      <c r="D5950" s="14"/>
      <c r="E5950" s="7"/>
      <c r="F5950" s="1"/>
      <c r="H5950" s="14"/>
      <c r="I5950" s="7"/>
    </row>
    <row r="5951" spans="4:9" x14ac:dyDescent="0.25">
      <c r="D5951" s="14"/>
      <c r="E5951" s="7"/>
      <c r="F5951" s="1"/>
      <c r="H5951" s="14"/>
      <c r="I5951" s="7"/>
    </row>
    <row r="5952" spans="4:9" x14ac:dyDescent="0.25">
      <c r="D5952" s="14"/>
      <c r="E5952" s="7"/>
      <c r="F5952" s="1"/>
      <c r="H5952" s="14"/>
      <c r="I5952" s="7"/>
    </row>
    <row r="5953" spans="4:9" x14ac:dyDescent="0.25">
      <c r="D5953" s="14"/>
      <c r="E5953" s="7"/>
      <c r="F5953" s="1"/>
      <c r="H5953" s="14"/>
      <c r="I5953" s="7"/>
    </row>
    <row r="5954" spans="4:9" x14ac:dyDescent="0.25">
      <c r="D5954" s="14"/>
      <c r="E5954" s="7"/>
      <c r="F5954" s="1"/>
      <c r="H5954" s="14"/>
      <c r="I5954" s="7"/>
    </row>
    <row r="5955" spans="4:9" x14ac:dyDescent="0.25">
      <c r="D5955" s="14"/>
      <c r="E5955" s="7"/>
      <c r="F5955" s="1"/>
      <c r="H5955" s="14"/>
      <c r="I5955" s="7"/>
    </row>
    <row r="5956" spans="4:9" x14ac:dyDescent="0.25">
      <c r="D5956" s="14"/>
      <c r="E5956" s="7"/>
      <c r="F5956" s="1"/>
      <c r="H5956" s="14"/>
      <c r="I5956" s="7"/>
    </row>
    <row r="5957" spans="4:9" x14ac:dyDescent="0.25">
      <c r="D5957" s="14"/>
      <c r="E5957" s="7"/>
      <c r="F5957" s="1"/>
      <c r="H5957" s="14"/>
      <c r="I5957" s="7"/>
    </row>
    <row r="5958" spans="4:9" x14ac:dyDescent="0.25">
      <c r="D5958" s="14"/>
      <c r="E5958" s="7"/>
      <c r="F5958" s="1"/>
      <c r="H5958" s="14"/>
      <c r="I5958" s="7"/>
    </row>
    <row r="5959" spans="4:9" x14ac:dyDescent="0.25">
      <c r="D5959" s="14"/>
      <c r="E5959" s="7"/>
      <c r="F5959" s="1"/>
      <c r="H5959" s="14"/>
      <c r="I5959" s="7"/>
    </row>
    <row r="5960" spans="4:9" x14ac:dyDescent="0.25">
      <c r="D5960" s="14"/>
      <c r="E5960" s="7"/>
      <c r="F5960" s="1"/>
      <c r="H5960" s="14"/>
      <c r="I5960" s="7"/>
    </row>
    <row r="5961" spans="4:9" x14ac:dyDescent="0.25">
      <c r="D5961" s="14"/>
      <c r="E5961" s="7"/>
      <c r="F5961" s="1"/>
      <c r="H5961" s="14"/>
      <c r="I5961" s="7"/>
    </row>
    <row r="5962" spans="4:9" x14ac:dyDescent="0.25">
      <c r="D5962" s="14"/>
      <c r="E5962" s="7"/>
      <c r="F5962" s="1"/>
      <c r="H5962" s="14"/>
      <c r="I5962" s="7"/>
    </row>
    <row r="5963" spans="4:9" x14ac:dyDescent="0.25">
      <c r="D5963" s="14"/>
      <c r="E5963" s="7"/>
      <c r="F5963" s="1"/>
      <c r="H5963" s="14"/>
      <c r="I5963" s="7"/>
    </row>
    <row r="5964" spans="4:9" x14ac:dyDescent="0.25">
      <c r="D5964" s="14"/>
      <c r="E5964" s="7"/>
      <c r="F5964" s="1"/>
      <c r="H5964" s="14"/>
      <c r="I5964" s="7"/>
    </row>
    <row r="5965" spans="4:9" x14ac:dyDescent="0.25">
      <c r="D5965" s="14"/>
      <c r="E5965" s="7"/>
      <c r="F5965" s="1"/>
      <c r="H5965" s="14"/>
      <c r="I5965" s="7"/>
    </row>
    <row r="5966" spans="4:9" x14ac:dyDescent="0.25">
      <c r="D5966" s="14"/>
      <c r="E5966" s="7"/>
      <c r="F5966" s="1"/>
      <c r="H5966" s="14"/>
      <c r="I5966" s="7"/>
    </row>
    <row r="5967" spans="4:9" x14ac:dyDescent="0.25">
      <c r="D5967" s="14"/>
      <c r="E5967" s="7"/>
      <c r="F5967" s="1"/>
      <c r="H5967" s="14"/>
      <c r="I5967" s="7"/>
    </row>
    <row r="5968" spans="4:9" x14ac:dyDescent="0.25">
      <c r="D5968" s="14"/>
      <c r="E5968" s="7"/>
      <c r="F5968" s="1"/>
      <c r="H5968" s="14"/>
      <c r="I5968" s="7"/>
    </row>
    <row r="5969" spans="4:9" x14ac:dyDescent="0.25">
      <c r="D5969" s="14"/>
      <c r="E5969" s="7"/>
      <c r="F5969" s="1"/>
      <c r="H5969" s="14"/>
      <c r="I5969" s="7"/>
    </row>
    <row r="5970" spans="4:9" x14ac:dyDescent="0.25">
      <c r="D5970" s="14"/>
      <c r="E5970" s="7"/>
      <c r="F5970" s="1"/>
      <c r="H5970" s="14"/>
      <c r="I5970" s="7"/>
    </row>
    <row r="5971" spans="4:9" x14ac:dyDescent="0.25">
      <c r="D5971" s="14"/>
      <c r="E5971" s="7"/>
      <c r="F5971" s="1"/>
      <c r="H5971" s="14"/>
      <c r="I5971" s="7"/>
    </row>
    <row r="5972" spans="4:9" x14ac:dyDescent="0.25">
      <c r="D5972" s="14"/>
      <c r="E5972" s="7"/>
      <c r="F5972" s="1"/>
      <c r="H5972" s="14"/>
      <c r="I5972" s="7"/>
    </row>
    <row r="5973" spans="4:9" x14ac:dyDescent="0.25">
      <c r="D5973" s="14"/>
      <c r="E5973" s="7"/>
      <c r="F5973" s="1"/>
      <c r="H5973" s="14"/>
      <c r="I5973" s="7"/>
    </row>
    <row r="5974" spans="4:9" x14ac:dyDescent="0.25">
      <c r="D5974" s="14"/>
      <c r="E5974" s="7"/>
      <c r="F5974" s="1"/>
      <c r="H5974" s="14"/>
      <c r="I5974" s="7"/>
    </row>
    <row r="5975" spans="4:9" x14ac:dyDescent="0.25">
      <c r="D5975" s="14"/>
      <c r="E5975" s="7"/>
      <c r="F5975" s="1"/>
      <c r="H5975" s="14"/>
      <c r="I5975" s="7"/>
    </row>
    <row r="5976" spans="4:9" x14ac:dyDescent="0.25">
      <c r="D5976" s="14"/>
      <c r="E5976" s="7"/>
      <c r="F5976" s="1"/>
      <c r="H5976" s="14"/>
      <c r="I5976" s="7"/>
    </row>
    <row r="5977" spans="4:9" x14ac:dyDescent="0.25">
      <c r="D5977" s="14"/>
      <c r="E5977" s="7"/>
      <c r="F5977" s="1"/>
      <c r="H5977" s="14"/>
      <c r="I5977" s="7"/>
    </row>
    <row r="5978" spans="4:9" x14ac:dyDescent="0.25">
      <c r="D5978" s="14"/>
      <c r="E5978" s="7"/>
      <c r="F5978" s="1"/>
      <c r="H5978" s="14"/>
      <c r="I5978" s="7"/>
    </row>
    <row r="5979" spans="4:9" x14ac:dyDescent="0.25">
      <c r="D5979" s="14"/>
      <c r="E5979" s="7"/>
      <c r="F5979" s="1"/>
      <c r="H5979" s="14"/>
      <c r="I5979" s="7"/>
    </row>
    <row r="5980" spans="4:9" x14ac:dyDescent="0.25">
      <c r="D5980" s="14"/>
      <c r="E5980" s="7"/>
      <c r="F5980" s="1"/>
      <c r="H5980" s="14"/>
      <c r="I5980" s="7"/>
    </row>
    <row r="5981" spans="4:9" x14ac:dyDescent="0.25">
      <c r="D5981" s="14"/>
      <c r="E5981" s="7"/>
      <c r="F5981" s="1"/>
      <c r="H5981" s="14"/>
      <c r="I5981" s="7"/>
    </row>
    <row r="5982" spans="4:9" x14ac:dyDescent="0.25">
      <c r="D5982" s="14"/>
      <c r="E5982" s="7"/>
      <c r="F5982" s="1"/>
      <c r="H5982" s="14"/>
      <c r="I5982" s="7"/>
    </row>
    <row r="5983" spans="4:9" x14ac:dyDescent="0.25">
      <c r="D5983" s="14"/>
      <c r="E5983" s="7"/>
      <c r="F5983" s="1"/>
      <c r="H5983" s="14"/>
      <c r="I5983" s="7"/>
    </row>
    <row r="5984" spans="4:9" x14ac:dyDescent="0.25">
      <c r="D5984" s="14"/>
      <c r="E5984" s="7"/>
      <c r="F5984" s="1"/>
      <c r="H5984" s="14"/>
      <c r="I5984" s="7"/>
    </row>
    <row r="5985" spans="4:9" x14ac:dyDescent="0.25">
      <c r="D5985" s="14"/>
      <c r="E5985" s="7"/>
      <c r="F5985" s="1"/>
      <c r="H5985" s="14"/>
      <c r="I5985" s="7"/>
    </row>
    <row r="5986" spans="4:9" x14ac:dyDescent="0.25">
      <c r="D5986" s="14"/>
      <c r="E5986" s="7"/>
      <c r="F5986" s="1"/>
      <c r="H5986" s="14"/>
      <c r="I5986" s="7"/>
    </row>
    <row r="5987" spans="4:9" x14ac:dyDescent="0.25">
      <c r="D5987" s="14"/>
      <c r="E5987" s="7"/>
      <c r="F5987" s="1"/>
      <c r="H5987" s="14"/>
      <c r="I5987" s="7"/>
    </row>
    <row r="5988" spans="4:9" x14ac:dyDescent="0.25">
      <c r="D5988" s="14"/>
      <c r="E5988" s="7"/>
      <c r="F5988" s="1"/>
      <c r="H5988" s="14"/>
      <c r="I5988" s="7"/>
    </row>
    <row r="5989" spans="4:9" x14ac:dyDescent="0.25">
      <c r="D5989" s="14"/>
      <c r="E5989" s="7"/>
      <c r="F5989" s="1"/>
      <c r="H5989" s="14"/>
      <c r="I5989" s="7"/>
    </row>
    <row r="5990" spans="4:9" x14ac:dyDescent="0.25">
      <c r="D5990" s="14"/>
      <c r="E5990" s="7"/>
      <c r="F5990" s="1"/>
      <c r="H5990" s="14"/>
      <c r="I5990" s="7"/>
    </row>
    <row r="5991" spans="4:9" x14ac:dyDescent="0.25">
      <c r="D5991" s="14"/>
      <c r="E5991" s="7"/>
      <c r="F5991" s="1"/>
      <c r="H5991" s="14"/>
      <c r="I5991" s="7"/>
    </row>
    <row r="5992" spans="4:9" x14ac:dyDescent="0.25">
      <c r="D5992" s="14"/>
      <c r="E5992" s="7"/>
      <c r="F5992" s="1"/>
      <c r="H5992" s="14"/>
      <c r="I5992" s="7"/>
    </row>
    <row r="5993" spans="4:9" x14ac:dyDescent="0.25">
      <c r="D5993" s="14"/>
      <c r="E5993" s="7"/>
      <c r="F5993" s="1"/>
      <c r="H5993" s="14"/>
      <c r="I5993" s="7"/>
    </row>
    <row r="5994" spans="4:9" x14ac:dyDescent="0.25">
      <c r="D5994" s="14"/>
      <c r="E5994" s="7"/>
      <c r="F5994" s="1"/>
      <c r="H5994" s="14"/>
      <c r="I5994" s="7"/>
    </row>
    <row r="5995" spans="4:9" x14ac:dyDescent="0.25">
      <c r="D5995" s="14"/>
      <c r="E5995" s="7"/>
      <c r="F5995" s="1"/>
      <c r="H5995" s="14"/>
      <c r="I5995" s="7"/>
    </row>
    <row r="5996" spans="4:9" x14ac:dyDescent="0.25">
      <c r="D5996" s="14"/>
      <c r="E5996" s="7"/>
      <c r="F5996" s="1"/>
      <c r="H5996" s="14"/>
      <c r="I5996" s="7"/>
    </row>
    <row r="5997" spans="4:9" x14ac:dyDescent="0.25">
      <c r="D5997" s="14"/>
      <c r="E5997" s="7"/>
      <c r="F5997" s="1"/>
      <c r="H5997" s="14"/>
      <c r="I5997" s="7"/>
    </row>
    <row r="5998" spans="4:9" x14ac:dyDescent="0.25">
      <c r="D5998" s="14"/>
      <c r="E5998" s="7"/>
      <c r="F5998" s="1"/>
      <c r="H5998" s="14"/>
      <c r="I5998" s="7"/>
    </row>
    <row r="5999" spans="4:9" x14ac:dyDescent="0.25">
      <c r="D5999" s="14"/>
      <c r="E5999" s="7"/>
      <c r="F5999" s="1"/>
      <c r="H5999" s="14"/>
      <c r="I5999" s="7"/>
    </row>
    <row r="6000" spans="4:9" x14ac:dyDescent="0.25">
      <c r="D6000" s="14"/>
      <c r="E6000" s="7"/>
      <c r="F6000" s="1"/>
      <c r="H6000" s="14"/>
      <c r="I6000" s="7"/>
    </row>
    <row r="6001" spans="4:9" x14ac:dyDescent="0.25">
      <c r="D6001" s="14"/>
      <c r="E6001" s="7"/>
      <c r="F6001" s="1"/>
      <c r="H6001" s="14"/>
      <c r="I6001" s="7"/>
    </row>
    <row r="6002" spans="4:9" x14ac:dyDescent="0.25">
      <c r="D6002" s="14"/>
      <c r="E6002" s="7"/>
      <c r="F6002" s="1"/>
      <c r="H6002" s="14"/>
      <c r="I6002" s="7"/>
    </row>
    <row r="6003" spans="4:9" x14ac:dyDescent="0.25">
      <c r="D6003" s="14"/>
      <c r="E6003" s="7"/>
      <c r="F6003" s="1"/>
      <c r="H6003" s="14"/>
      <c r="I6003" s="7"/>
    </row>
    <row r="6004" spans="4:9" x14ac:dyDescent="0.25">
      <c r="D6004" s="14"/>
      <c r="E6004" s="7"/>
      <c r="F6004" s="1"/>
      <c r="H6004" s="14"/>
      <c r="I6004" s="7"/>
    </row>
    <row r="6005" spans="4:9" x14ac:dyDescent="0.25">
      <c r="D6005" s="14"/>
      <c r="E6005" s="7"/>
      <c r="F6005" s="1"/>
      <c r="H6005" s="14"/>
      <c r="I6005" s="7"/>
    </row>
    <row r="6006" spans="4:9" x14ac:dyDescent="0.25">
      <c r="D6006" s="14"/>
      <c r="E6006" s="7"/>
      <c r="F6006" s="1"/>
      <c r="H6006" s="14"/>
      <c r="I6006" s="7"/>
    </row>
    <row r="6007" spans="4:9" x14ac:dyDescent="0.25">
      <c r="D6007" s="14"/>
      <c r="E6007" s="7"/>
      <c r="F6007" s="1"/>
      <c r="H6007" s="14"/>
      <c r="I6007" s="7"/>
    </row>
    <row r="6008" spans="4:9" x14ac:dyDescent="0.25">
      <c r="D6008" s="14"/>
      <c r="E6008" s="7"/>
      <c r="F6008" s="1"/>
      <c r="H6008" s="14"/>
      <c r="I6008" s="7"/>
    </row>
    <row r="6009" spans="4:9" x14ac:dyDescent="0.25">
      <c r="D6009" s="14"/>
      <c r="E6009" s="7"/>
      <c r="F6009" s="1"/>
      <c r="H6009" s="14"/>
      <c r="I6009" s="7"/>
    </row>
    <row r="6010" spans="4:9" x14ac:dyDescent="0.25">
      <c r="D6010" s="14"/>
      <c r="E6010" s="7"/>
      <c r="F6010" s="1"/>
      <c r="H6010" s="14"/>
      <c r="I6010" s="7"/>
    </row>
    <row r="6011" spans="4:9" x14ac:dyDescent="0.25">
      <c r="D6011" s="14"/>
      <c r="E6011" s="7"/>
      <c r="F6011" s="1"/>
      <c r="H6011" s="14"/>
      <c r="I6011" s="7"/>
    </row>
    <row r="6012" spans="4:9" x14ac:dyDescent="0.25">
      <c r="D6012" s="14"/>
      <c r="E6012" s="7"/>
      <c r="F6012" s="1"/>
      <c r="H6012" s="14"/>
      <c r="I6012" s="7"/>
    </row>
    <row r="6013" spans="4:9" x14ac:dyDescent="0.25">
      <c r="D6013" s="14"/>
      <c r="E6013" s="7"/>
      <c r="F6013" s="1"/>
      <c r="H6013" s="14"/>
      <c r="I6013" s="7"/>
    </row>
    <row r="6014" spans="4:9" x14ac:dyDescent="0.25">
      <c r="D6014" s="14"/>
      <c r="E6014" s="7"/>
      <c r="F6014" s="1"/>
      <c r="H6014" s="14"/>
      <c r="I6014" s="7"/>
    </row>
    <row r="6015" spans="4:9" x14ac:dyDescent="0.25">
      <c r="D6015" s="14"/>
      <c r="E6015" s="7"/>
      <c r="F6015" s="1"/>
      <c r="H6015" s="14"/>
      <c r="I6015" s="7"/>
    </row>
    <row r="6016" spans="4:9" x14ac:dyDescent="0.25">
      <c r="D6016" s="14"/>
      <c r="E6016" s="7"/>
      <c r="F6016" s="1"/>
      <c r="H6016" s="14"/>
      <c r="I6016" s="7"/>
    </row>
    <row r="6017" spans="4:9" x14ac:dyDescent="0.25">
      <c r="D6017" s="14"/>
      <c r="E6017" s="7"/>
      <c r="F6017" s="1"/>
      <c r="H6017" s="14"/>
      <c r="I6017" s="7"/>
    </row>
    <row r="6018" spans="4:9" x14ac:dyDescent="0.25">
      <c r="D6018" s="14"/>
      <c r="E6018" s="7"/>
      <c r="F6018" s="1"/>
      <c r="H6018" s="14"/>
      <c r="I6018" s="7"/>
    </row>
    <row r="6019" spans="4:9" x14ac:dyDescent="0.25">
      <c r="D6019" s="14"/>
      <c r="E6019" s="7"/>
      <c r="F6019" s="1"/>
      <c r="H6019" s="14"/>
      <c r="I6019" s="7"/>
    </row>
    <row r="6020" spans="4:9" x14ac:dyDescent="0.25">
      <c r="D6020" s="14"/>
      <c r="E6020" s="7"/>
      <c r="F6020" s="1"/>
      <c r="H6020" s="14"/>
      <c r="I6020" s="7"/>
    </row>
    <row r="6021" spans="4:9" x14ac:dyDescent="0.25">
      <c r="D6021" s="14"/>
      <c r="E6021" s="7"/>
      <c r="F6021" s="1"/>
      <c r="H6021" s="14"/>
      <c r="I6021" s="7"/>
    </row>
    <row r="6022" spans="4:9" x14ac:dyDescent="0.25">
      <c r="D6022" s="14"/>
      <c r="E6022" s="7"/>
      <c r="F6022" s="1"/>
      <c r="H6022" s="14"/>
      <c r="I6022" s="7"/>
    </row>
    <row r="6023" spans="4:9" x14ac:dyDescent="0.25">
      <c r="D6023" s="14"/>
      <c r="E6023" s="7"/>
      <c r="F6023" s="1"/>
      <c r="H6023" s="14"/>
      <c r="I6023" s="7"/>
    </row>
    <row r="6024" spans="4:9" x14ac:dyDescent="0.25">
      <c r="D6024" s="14"/>
      <c r="E6024" s="7"/>
      <c r="F6024" s="1"/>
      <c r="H6024" s="14"/>
      <c r="I6024" s="7"/>
    </row>
    <row r="6025" spans="4:9" x14ac:dyDescent="0.25">
      <c r="D6025" s="14"/>
      <c r="E6025" s="7"/>
      <c r="F6025" s="1"/>
      <c r="H6025" s="14"/>
      <c r="I6025" s="7"/>
    </row>
    <row r="6026" spans="4:9" x14ac:dyDescent="0.25">
      <c r="D6026" s="14"/>
      <c r="E6026" s="7"/>
      <c r="F6026" s="1"/>
      <c r="H6026" s="14"/>
      <c r="I6026" s="7"/>
    </row>
    <row r="6027" spans="4:9" x14ac:dyDescent="0.25">
      <c r="D6027" s="14"/>
      <c r="E6027" s="7"/>
      <c r="F6027" s="1"/>
      <c r="H6027" s="14"/>
      <c r="I6027" s="7"/>
    </row>
    <row r="6028" spans="4:9" x14ac:dyDescent="0.25">
      <c r="D6028" s="14"/>
      <c r="E6028" s="7"/>
      <c r="F6028" s="1"/>
      <c r="H6028" s="14"/>
      <c r="I6028" s="7"/>
    </row>
    <row r="6029" spans="4:9" x14ac:dyDescent="0.25">
      <c r="D6029" s="14"/>
      <c r="E6029" s="7"/>
      <c r="F6029" s="1"/>
      <c r="H6029" s="14"/>
      <c r="I6029" s="7"/>
    </row>
    <row r="6030" spans="4:9" x14ac:dyDescent="0.25">
      <c r="D6030" s="14"/>
      <c r="E6030" s="7"/>
      <c r="F6030" s="1"/>
      <c r="H6030" s="14"/>
      <c r="I6030" s="7"/>
    </row>
    <row r="6031" spans="4:9" x14ac:dyDescent="0.25">
      <c r="D6031" s="14"/>
      <c r="E6031" s="7"/>
      <c r="F6031" s="1"/>
      <c r="H6031" s="14"/>
      <c r="I6031" s="7"/>
    </row>
    <row r="6032" spans="4:9" x14ac:dyDescent="0.25">
      <c r="D6032" s="14"/>
      <c r="E6032" s="7"/>
      <c r="F6032" s="1"/>
      <c r="H6032" s="14"/>
      <c r="I6032" s="7"/>
    </row>
    <row r="6033" spans="4:9" x14ac:dyDescent="0.25">
      <c r="D6033" s="14"/>
      <c r="E6033" s="7"/>
      <c r="F6033" s="1"/>
      <c r="H6033" s="14"/>
      <c r="I6033" s="7"/>
    </row>
    <row r="6034" spans="4:9" x14ac:dyDescent="0.25">
      <c r="D6034" s="14"/>
      <c r="E6034" s="7"/>
      <c r="F6034" s="1"/>
      <c r="H6034" s="14"/>
      <c r="I6034" s="7"/>
    </row>
    <row r="6035" spans="4:9" x14ac:dyDescent="0.25">
      <c r="D6035" s="14"/>
      <c r="E6035" s="7"/>
      <c r="F6035" s="1"/>
      <c r="H6035" s="14"/>
      <c r="I6035" s="7"/>
    </row>
    <row r="6036" spans="4:9" x14ac:dyDescent="0.25">
      <c r="D6036" s="14"/>
      <c r="E6036" s="7"/>
      <c r="F6036" s="1"/>
      <c r="H6036" s="14"/>
      <c r="I6036" s="7"/>
    </row>
    <row r="6037" spans="4:9" x14ac:dyDescent="0.25">
      <c r="D6037" s="14"/>
      <c r="E6037" s="7"/>
      <c r="F6037" s="1"/>
      <c r="H6037" s="14"/>
      <c r="I6037" s="7"/>
    </row>
    <row r="6038" spans="4:9" x14ac:dyDescent="0.25">
      <c r="D6038" s="14"/>
      <c r="E6038" s="7"/>
      <c r="F6038" s="1"/>
      <c r="H6038" s="14"/>
      <c r="I6038" s="7"/>
    </row>
    <row r="6039" spans="4:9" x14ac:dyDescent="0.25">
      <c r="D6039" s="14"/>
      <c r="E6039" s="7"/>
      <c r="F6039" s="1"/>
      <c r="H6039" s="14"/>
      <c r="I6039" s="7"/>
    </row>
    <row r="6040" spans="4:9" x14ac:dyDescent="0.25">
      <c r="D6040" s="14"/>
      <c r="E6040" s="7"/>
      <c r="F6040" s="1"/>
      <c r="H6040" s="14"/>
      <c r="I6040" s="7"/>
    </row>
    <row r="6041" spans="4:9" x14ac:dyDescent="0.25">
      <c r="D6041" s="14"/>
      <c r="E6041" s="7"/>
      <c r="F6041" s="1"/>
      <c r="H6041" s="14"/>
      <c r="I6041" s="7"/>
    </row>
    <row r="6042" spans="4:9" x14ac:dyDescent="0.25">
      <c r="D6042" s="14"/>
      <c r="E6042" s="7"/>
      <c r="F6042" s="1"/>
      <c r="H6042" s="14"/>
      <c r="I6042" s="7"/>
    </row>
    <row r="6043" spans="4:9" x14ac:dyDescent="0.25">
      <c r="D6043" s="14"/>
      <c r="E6043" s="7"/>
      <c r="F6043" s="1"/>
      <c r="H6043" s="14"/>
      <c r="I6043" s="7"/>
    </row>
    <row r="6044" spans="4:9" x14ac:dyDescent="0.25">
      <c r="D6044" s="14"/>
      <c r="E6044" s="7"/>
      <c r="F6044" s="1"/>
      <c r="H6044" s="14"/>
      <c r="I6044" s="7"/>
    </row>
    <row r="6045" spans="4:9" x14ac:dyDescent="0.25">
      <c r="D6045" s="14"/>
      <c r="E6045" s="7"/>
      <c r="F6045" s="1"/>
      <c r="H6045" s="14"/>
      <c r="I6045" s="7"/>
    </row>
    <row r="6046" spans="4:9" x14ac:dyDescent="0.25">
      <c r="D6046" s="14"/>
      <c r="E6046" s="7"/>
      <c r="F6046" s="1"/>
      <c r="H6046" s="14"/>
      <c r="I6046" s="7"/>
    </row>
    <row r="6047" spans="4:9" x14ac:dyDescent="0.25">
      <c r="D6047" s="14"/>
      <c r="E6047" s="7"/>
      <c r="F6047" s="1"/>
      <c r="H6047" s="14"/>
      <c r="I6047" s="7"/>
    </row>
    <row r="6048" spans="4:9" x14ac:dyDescent="0.25">
      <c r="D6048" s="14"/>
      <c r="E6048" s="7"/>
      <c r="F6048" s="1"/>
      <c r="H6048" s="14"/>
      <c r="I6048" s="7"/>
    </row>
    <row r="6049" spans="4:9" x14ac:dyDescent="0.25">
      <c r="D6049" s="14"/>
      <c r="E6049" s="7"/>
      <c r="F6049" s="1"/>
      <c r="H6049" s="14"/>
      <c r="I6049" s="7"/>
    </row>
    <row r="6050" spans="4:9" x14ac:dyDescent="0.25">
      <c r="D6050" s="14"/>
      <c r="E6050" s="7"/>
      <c r="F6050" s="1"/>
      <c r="H6050" s="14"/>
      <c r="I6050" s="7"/>
    </row>
    <row r="6051" spans="4:9" x14ac:dyDescent="0.25">
      <c r="D6051" s="14"/>
      <c r="E6051" s="7"/>
      <c r="F6051" s="1"/>
      <c r="H6051" s="14"/>
      <c r="I6051" s="7"/>
    </row>
    <row r="6052" spans="4:9" x14ac:dyDescent="0.25">
      <c r="D6052" s="14"/>
      <c r="E6052" s="7"/>
      <c r="F6052" s="1"/>
      <c r="H6052" s="14"/>
      <c r="I6052" s="7"/>
    </row>
    <row r="6053" spans="4:9" x14ac:dyDescent="0.25">
      <c r="D6053" s="14"/>
      <c r="E6053" s="7"/>
      <c r="F6053" s="1"/>
      <c r="H6053" s="14"/>
      <c r="I6053" s="7"/>
    </row>
    <row r="6054" spans="4:9" x14ac:dyDescent="0.25">
      <c r="D6054" s="14"/>
      <c r="E6054" s="7"/>
      <c r="F6054" s="1"/>
      <c r="H6054" s="14"/>
      <c r="I6054" s="7"/>
    </row>
    <row r="6055" spans="4:9" x14ac:dyDescent="0.25">
      <c r="D6055" s="14"/>
      <c r="E6055" s="7"/>
      <c r="F6055" s="1"/>
      <c r="H6055" s="14"/>
      <c r="I6055" s="7"/>
    </row>
    <row r="6056" spans="4:9" x14ac:dyDescent="0.25">
      <c r="D6056" s="14"/>
      <c r="E6056" s="7"/>
      <c r="F6056" s="1"/>
      <c r="H6056" s="14"/>
      <c r="I6056" s="7"/>
    </row>
    <row r="6057" spans="4:9" x14ac:dyDescent="0.25">
      <c r="D6057" s="14"/>
      <c r="E6057" s="7"/>
      <c r="F6057" s="1"/>
      <c r="H6057" s="14"/>
      <c r="I6057" s="7"/>
    </row>
    <row r="6058" spans="4:9" x14ac:dyDescent="0.25">
      <c r="D6058" s="14"/>
      <c r="E6058" s="7"/>
      <c r="F6058" s="1"/>
      <c r="H6058" s="14"/>
      <c r="I6058" s="7"/>
    </row>
    <row r="6059" spans="4:9" x14ac:dyDescent="0.25">
      <c r="D6059" s="14"/>
      <c r="E6059" s="7"/>
      <c r="F6059" s="1"/>
      <c r="H6059" s="14"/>
      <c r="I6059" s="7"/>
    </row>
    <row r="6060" spans="4:9" x14ac:dyDescent="0.25">
      <c r="D6060" s="14"/>
      <c r="E6060" s="7"/>
      <c r="F6060" s="1"/>
      <c r="H6060" s="14"/>
      <c r="I6060" s="7"/>
    </row>
    <row r="6061" spans="4:9" x14ac:dyDescent="0.25">
      <c r="D6061" s="14"/>
      <c r="E6061" s="7"/>
      <c r="F6061" s="1"/>
      <c r="H6061" s="14"/>
      <c r="I6061" s="7"/>
    </row>
    <row r="6062" spans="4:9" x14ac:dyDescent="0.25">
      <c r="D6062" s="14"/>
      <c r="E6062" s="7"/>
      <c r="F6062" s="1"/>
      <c r="H6062" s="14"/>
      <c r="I6062" s="7"/>
    </row>
    <row r="6063" spans="4:9" x14ac:dyDescent="0.25">
      <c r="D6063" s="14"/>
      <c r="E6063" s="7"/>
      <c r="F6063" s="1"/>
      <c r="H6063" s="14"/>
      <c r="I6063" s="7"/>
    </row>
    <row r="6064" spans="4:9" x14ac:dyDescent="0.25">
      <c r="D6064" s="14"/>
      <c r="E6064" s="7"/>
      <c r="F6064" s="1"/>
      <c r="H6064" s="14"/>
      <c r="I6064" s="7"/>
    </row>
    <row r="6065" spans="4:9" x14ac:dyDescent="0.25">
      <c r="D6065" s="14"/>
      <c r="E6065" s="7"/>
      <c r="F6065" s="1"/>
      <c r="H6065" s="14"/>
      <c r="I6065" s="7"/>
    </row>
    <row r="6066" spans="4:9" x14ac:dyDescent="0.25">
      <c r="D6066" s="14"/>
      <c r="E6066" s="7"/>
      <c r="F6066" s="1"/>
      <c r="H6066" s="14"/>
      <c r="I6066" s="7"/>
    </row>
    <row r="6067" spans="4:9" x14ac:dyDescent="0.25">
      <c r="D6067" s="14"/>
      <c r="E6067" s="7"/>
      <c r="F6067" s="1"/>
      <c r="H6067" s="14"/>
      <c r="I6067" s="7"/>
    </row>
    <row r="6068" spans="4:9" x14ac:dyDescent="0.25">
      <c r="D6068" s="14"/>
      <c r="E6068" s="7"/>
      <c r="F6068" s="1"/>
      <c r="H6068" s="14"/>
      <c r="I6068" s="7"/>
    </row>
    <row r="6069" spans="4:9" x14ac:dyDescent="0.25">
      <c r="D6069" s="14"/>
      <c r="E6069" s="7"/>
      <c r="F6069" s="1"/>
      <c r="H6069" s="14"/>
      <c r="I6069" s="7"/>
    </row>
    <row r="6070" spans="4:9" x14ac:dyDescent="0.25">
      <c r="D6070" s="14"/>
      <c r="E6070" s="7"/>
      <c r="F6070" s="1"/>
      <c r="H6070" s="14"/>
      <c r="I6070" s="7"/>
    </row>
    <row r="6071" spans="4:9" x14ac:dyDescent="0.25">
      <c r="D6071" s="14"/>
      <c r="E6071" s="7"/>
      <c r="F6071" s="1"/>
      <c r="H6071" s="14"/>
      <c r="I6071" s="7"/>
    </row>
    <row r="6072" spans="4:9" x14ac:dyDescent="0.25">
      <c r="D6072" s="14"/>
      <c r="E6072" s="7"/>
      <c r="F6072" s="1"/>
      <c r="H6072" s="14"/>
      <c r="I6072" s="7"/>
    </row>
    <row r="6073" spans="4:9" x14ac:dyDescent="0.25">
      <c r="D6073" s="14"/>
      <c r="E6073" s="7"/>
      <c r="F6073" s="1"/>
      <c r="H6073" s="14"/>
      <c r="I6073" s="7"/>
    </row>
    <row r="6074" spans="4:9" x14ac:dyDescent="0.25">
      <c r="D6074" s="14"/>
      <c r="E6074" s="7"/>
      <c r="F6074" s="1"/>
      <c r="H6074" s="14"/>
      <c r="I6074" s="7"/>
    </row>
    <row r="6075" spans="4:9" x14ac:dyDescent="0.25">
      <c r="D6075" s="14"/>
      <c r="E6075" s="7"/>
      <c r="F6075" s="1"/>
      <c r="H6075" s="14"/>
      <c r="I6075" s="7"/>
    </row>
    <row r="6076" spans="4:9" x14ac:dyDescent="0.25">
      <c r="D6076" s="14"/>
      <c r="E6076" s="7"/>
      <c r="F6076" s="1"/>
      <c r="H6076" s="14"/>
      <c r="I6076" s="7"/>
    </row>
    <row r="6077" spans="4:9" x14ac:dyDescent="0.25">
      <c r="D6077" s="14"/>
      <c r="E6077" s="7"/>
      <c r="F6077" s="1"/>
      <c r="H6077" s="14"/>
      <c r="I6077" s="7"/>
    </row>
    <row r="6078" spans="4:9" x14ac:dyDescent="0.25">
      <c r="D6078" s="14"/>
      <c r="E6078" s="7"/>
      <c r="F6078" s="1"/>
      <c r="H6078" s="14"/>
      <c r="I6078" s="7"/>
    </row>
    <row r="6079" spans="4:9" x14ac:dyDescent="0.25">
      <c r="D6079" s="14"/>
      <c r="E6079" s="7"/>
      <c r="F6079" s="1"/>
      <c r="H6079" s="14"/>
      <c r="I6079" s="7"/>
    </row>
    <row r="6080" spans="4:9" x14ac:dyDescent="0.25">
      <c r="D6080" s="14"/>
      <c r="E6080" s="7"/>
      <c r="F6080" s="1"/>
      <c r="H6080" s="14"/>
      <c r="I6080" s="7"/>
    </row>
    <row r="6081" spans="4:9" x14ac:dyDescent="0.25">
      <c r="D6081" s="14"/>
      <c r="E6081" s="7"/>
      <c r="F6081" s="1"/>
      <c r="H6081" s="14"/>
      <c r="I6081" s="7"/>
    </row>
    <row r="6082" spans="4:9" x14ac:dyDescent="0.25">
      <c r="D6082" s="14"/>
      <c r="E6082" s="7"/>
      <c r="F6082" s="1"/>
      <c r="H6082" s="14"/>
      <c r="I6082" s="7"/>
    </row>
    <row r="6083" spans="4:9" x14ac:dyDescent="0.25">
      <c r="D6083" s="14"/>
      <c r="E6083" s="7"/>
      <c r="F6083" s="1"/>
      <c r="H6083" s="14"/>
      <c r="I6083" s="7"/>
    </row>
    <row r="6084" spans="4:9" x14ac:dyDescent="0.25">
      <c r="D6084" s="14"/>
      <c r="E6084" s="7"/>
      <c r="F6084" s="1"/>
      <c r="H6084" s="14"/>
      <c r="I6084" s="7"/>
    </row>
    <row r="6085" spans="4:9" x14ac:dyDescent="0.25">
      <c r="D6085" s="14"/>
      <c r="E6085" s="7"/>
      <c r="F6085" s="1"/>
      <c r="H6085" s="14"/>
      <c r="I6085" s="7"/>
    </row>
    <row r="6086" spans="4:9" x14ac:dyDescent="0.25">
      <c r="D6086" s="14"/>
      <c r="E6086" s="7"/>
      <c r="F6086" s="1"/>
      <c r="H6086" s="14"/>
      <c r="I6086" s="7"/>
    </row>
    <row r="6087" spans="4:9" x14ac:dyDescent="0.25">
      <c r="D6087" s="14"/>
      <c r="E6087" s="7"/>
      <c r="F6087" s="1"/>
      <c r="H6087" s="14"/>
      <c r="I6087" s="7"/>
    </row>
    <row r="6088" spans="4:9" x14ac:dyDescent="0.25">
      <c r="D6088" s="14"/>
      <c r="E6088" s="7"/>
      <c r="F6088" s="1"/>
      <c r="H6088" s="14"/>
      <c r="I6088" s="7"/>
    </row>
    <row r="6089" spans="4:9" x14ac:dyDescent="0.25">
      <c r="D6089" s="14"/>
      <c r="E6089" s="7"/>
      <c r="F6089" s="1"/>
      <c r="H6089" s="14"/>
      <c r="I6089" s="7"/>
    </row>
    <row r="6090" spans="4:9" x14ac:dyDescent="0.25">
      <c r="D6090" s="14"/>
      <c r="E6090" s="7"/>
      <c r="F6090" s="1"/>
      <c r="H6090" s="14"/>
      <c r="I6090" s="7"/>
    </row>
    <row r="6091" spans="4:9" x14ac:dyDescent="0.25">
      <c r="D6091" s="14"/>
      <c r="E6091" s="7"/>
      <c r="F6091" s="1"/>
      <c r="H6091" s="14"/>
      <c r="I6091" s="7"/>
    </row>
    <row r="6092" spans="4:9" x14ac:dyDescent="0.25">
      <c r="D6092" s="14"/>
      <c r="E6092" s="7"/>
      <c r="F6092" s="1"/>
      <c r="H6092" s="14"/>
      <c r="I6092" s="7"/>
    </row>
    <row r="6093" spans="4:9" x14ac:dyDescent="0.25">
      <c r="D6093" s="14"/>
      <c r="E6093" s="7"/>
      <c r="F6093" s="1"/>
      <c r="H6093" s="14"/>
      <c r="I6093" s="7"/>
    </row>
    <row r="6094" spans="4:9" x14ac:dyDescent="0.25">
      <c r="D6094" s="14"/>
      <c r="E6094" s="7"/>
      <c r="F6094" s="1"/>
      <c r="H6094" s="14"/>
      <c r="I6094" s="7"/>
    </row>
    <row r="6095" spans="4:9" x14ac:dyDescent="0.25">
      <c r="D6095" s="14"/>
      <c r="E6095" s="7"/>
      <c r="F6095" s="1"/>
      <c r="H6095" s="14"/>
      <c r="I6095" s="7"/>
    </row>
    <row r="6096" spans="4:9" x14ac:dyDescent="0.25">
      <c r="D6096" s="14"/>
      <c r="E6096" s="7"/>
      <c r="F6096" s="1"/>
      <c r="H6096" s="14"/>
      <c r="I6096" s="7"/>
    </row>
    <row r="6097" spans="4:9" x14ac:dyDescent="0.25">
      <c r="D6097" s="14"/>
      <c r="E6097" s="7"/>
      <c r="F6097" s="1"/>
      <c r="H6097" s="14"/>
      <c r="I6097" s="7"/>
    </row>
    <row r="6098" spans="4:9" x14ac:dyDescent="0.25">
      <c r="D6098" s="14"/>
      <c r="E6098" s="7"/>
      <c r="F6098" s="1"/>
      <c r="H6098" s="14"/>
      <c r="I6098" s="7"/>
    </row>
    <row r="6099" spans="4:9" x14ac:dyDescent="0.25">
      <c r="D6099" s="14"/>
      <c r="E6099" s="7"/>
      <c r="F6099" s="1"/>
      <c r="H6099" s="14"/>
      <c r="I6099" s="7"/>
    </row>
    <row r="6100" spans="4:9" x14ac:dyDescent="0.25">
      <c r="D6100" s="14"/>
      <c r="E6100" s="7"/>
      <c r="F6100" s="1"/>
      <c r="H6100" s="14"/>
      <c r="I6100" s="7"/>
    </row>
    <row r="6101" spans="4:9" x14ac:dyDescent="0.25">
      <c r="D6101" s="14"/>
      <c r="E6101" s="7"/>
      <c r="F6101" s="1"/>
      <c r="H6101" s="14"/>
      <c r="I6101" s="7"/>
    </row>
    <row r="6102" spans="4:9" x14ac:dyDescent="0.25">
      <c r="D6102" s="14"/>
      <c r="E6102" s="7"/>
      <c r="F6102" s="1"/>
      <c r="H6102" s="14"/>
      <c r="I6102" s="7"/>
    </row>
    <row r="6103" spans="4:9" x14ac:dyDescent="0.25">
      <c r="D6103" s="14"/>
      <c r="E6103" s="7"/>
      <c r="F6103" s="1"/>
      <c r="H6103" s="14"/>
      <c r="I6103" s="7"/>
    </row>
    <row r="6104" spans="4:9" x14ac:dyDescent="0.25">
      <c r="D6104" s="14"/>
      <c r="E6104" s="7"/>
      <c r="F6104" s="1"/>
      <c r="H6104" s="14"/>
      <c r="I6104" s="7"/>
    </row>
    <row r="6105" spans="4:9" x14ac:dyDescent="0.25">
      <c r="D6105" s="14"/>
      <c r="E6105" s="7"/>
      <c r="F6105" s="1"/>
      <c r="H6105" s="14"/>
      <c r="I6105" s="7"/>
    </row>
    <row r="6106" spans="4:9" x14ac:dyDescent="0.25">
      <c r="D6106" s="14"/>
      <c r="E6106" s="7"/>
      <c r="F6106" s="1"/>
      <c r="H6106" s="14"/>
      <c r="I6106" s="7"/>
    </row>
    <row r="6107" spans="4:9" x14ac:dyDescent="0.25">
      <c r="D6107" s="14"/>
      <c r="E6107" s="7"/>
      <c r="F6107" s="1"/>
      <c r="H6107" s="14"/>
      <c r="I6107" s="7"/>
    </row>
    <row r="6108" spans="4:9" x14ac:dyDescent="0.25">
      <c r="D6108" s="14"/>
      <c r="E6108" s="7"/>
      <c r="F6108" s="1"/>
      <c r="H6108" s="14"/>
      <c r="I6108" s="7"/>
    </row>
    <row r="6109" spans="4:9" x14ac:dyDescent="0.25">
      <c r="D6109" s="14"/>
      <c r="E6109" s="7"/>
      <c r="F6109" s="1"/>
      <c r="H6109" s="14"/>
      <c r="I6109" s="7"/>
    </row>
    <row r="6110" spans="4:9" x14ac:dyDescent="0.25">
      <c r="D6110" s="14"/>
      <c r="E6110" s="7"/>
      <c r="F6110" s="1"/>
      <c r="H6110" s="14"/>
      <c r="I6110" s="7"/>
    </row>
    <row r="6111" spans="4:9" x14ac:dyDescent="0.25">
      <c r="D6111" s="14"/>
      <c r="E6111" s="7"/>
      <c r="F6111" s="1"/>
      <c r="H6111" s="14"/>
      <c r="I6111" s="7"/>
    </row>
    <row r="6112" spans="4:9" x14ac:dyDescent="0.25">
      <c r="D6112" s="14"/>
      <c r="E6112" s="7"/>
      <c r="F6112" s="1"/>
      <c r="H6112" s="14"/>
      <c r="I6112" s="7"/>
    </row>
    <row r="6113" spans="4:9" x14ac:dyDescent="0.25">
      <c r="D6113" s="14"/>
      <c r="E6113" s="7"/>
      <c r="F6113" s="1"/>
      <c r="H6113" s="14"/>
      <c r="I6113" s="7"/>
    </row>
    <row r="6114" spans="4:9" x14ac:dyDescent="0.25">
      <c r="D6114" s="14"/>
      <c r="E6114" s="7"/>
      <c r="F6114" s="1"/>
      <c r="H6114" s="14"/>
      <c r="I6114" s="7"/>
    </row>
    <row r="6115" spans="4:9" x14ac:dyDescent="0.25">
      <c r="D6115" s="14"/>
      <c r="E6115" s="7"/>
      <c r="F6115" s="1"/>
      <c r="H6115" s="14"/>
      <c r="I6115" s="7"/>
    </row>
    <row r="6116" spans="4:9" x14ac:dyDescent="0.25">
      <c r="D6116" s="14"/>
      <c r="E6116" s="7"/>
      <c r="F6116" s="1"/>
      <c r="H6116" s="14"/>
      <c r="I6116" s="7"/>
    </row>
    <row r="6117" spans="4:9" x14ac:dyDescent="0.25">
      <c r="D6117" s="14"/>
      <c r="E6117" s="7"/>
      <c r="F6117" s="1"/>
      <c r="H6117" s="14"/>
      <c r="I6117" s="7"/>
    </row>
    <row r="6118" spans="4:9" x14ac:dyDescent="0.25">
      <c r="D6118" s="14"/>
      <c r="E6118" s="7"/>
      <c r="F6118" s="1"/>
      <c r="H6118" s="14"/>
      <c r="I6118" s="7"/>
    </row>
    <row r="6119" spans="4:9" x14ac:dyDescent="0.25">
      <c r="D6119" s="14"/>
      <c r="E6119" s="7"/>
      <c r="F6119" s="1"/>
      <c r="H6119" s="14"/>
      <c r="I6119" s="7"/>
    </row>
    <row r="6120" spans="4:9" x14ac:dyDescent="0.25">
      <c r="D6120" s="14"/>
      <c r="E6120" s="7"/>
      <c r="F6120" s="1"/>
      <c r="H6120" s="14"/>
      <c r="I6120" s="7"/>
    </row>
    <row r="6121" spans="4:9" x14ac:dyDescent="0.25">
      <c r="D6121" s="14"/>
      <c r="E6121" s="7"/>
      <c r="F6121" s="1"/>
      <c r="H6121" s="14"/>
      <c r="I6121" s="7"/>
    </row>
    <row r="6122" spans="4:9" x14ac:dyDescent="0.25">
      <c r="D6122" s="14"/>
      <c r="E6122" s="7"/>
      <c r="F6122" s="1"/>
      <c r="H6122" s="14"/>
      <c r="I6122" s="7"/>
    </row>
    <row r="6123" spans="4:9" x14ac:dyDescent="0.25">
      <c r="D6123" s="14"/>
      <c r="E6123" s="7"/>
      <c r="F6123" s="1"/>
      <c r="H6123" s="14"/>
      <c r="I6123" s="7"/>
    </row>
    <row r="6124" spans="4:9" x14ac:dyDescent="0.25">
      <c r="D6124" s="14"/>
      <c r="E6124" s="7"/>
      <c r="F6124" s="1"/>
      <c r="H6124" s="14"/>
      <c r="I6124" s="7"/>
    </row>
    <row r="6125" spans="4:9" x14ac:dyDescent="0.25">
      <c r="D6125" s="14"/>
      <c r="E6125" s="7"/>
      <c r="F6125" s="1"/>
      <c r="H6125" s="14"/>
      <c r="I6125" s="7"/>
    </row>
    <row r="6126" spans="4:9" x14ac:dyDescent="0.25">
      <c r="D6126" s="14"/>
      <c r="E6126" s="7"/>
      <c r="F6126" s="1"/>
      <c r="H6126" s="14"/>
      <c r="I6126" s="7"/>
    </row>
    <row r="6127" spans="4:9" x14ac:dyDescent="0.25">
      <c r="D6127" s="14"/>
      <c r="E6127" s="7"/>
      <c r="F6127" s="1"/>
      <c r="H6127" s="14"/>
      <c r="I6127" s="7"/>
    </row>
    <row r="6128" spans="4:9" x14ac:dyDescent="0.25">
      <c r="D6128" s="14"/>
      <c r="E6128" s="7"/>
      <c r="F6128" s="1"/>
      <c r="H6128" s="14"/>
      <c r="I6128" s="7"/>
    </row>
    <row r="6129" spans="4:9" x14ac:dyDescent="0.25">
      <c r="D6129" s="14"/>
      <c r="E6129" s="7"/>
      <c r="F6129" s="1"/>
      <c r="H6129" s="14"/>
      <c r="I6129" s="7"/>
    </row>
    <row r="6130" spans="4:9" x14ac:dyDescent="0.25">
      <c r="D6130" s="14"/>
      <c r="E6130" s="7"/>
      <c r="F6130" s="1"/>
      <c r="H6130" s="14"/>
      <c r="I6130" s="7"/>
    </row>
    <row r="6131" spans="4:9" x14ac:dyDescent="0.25">
      <c r="D6131" s="14"/>
      <c r="E6131" s="7"/>
      <c r="F6131" s="1"/>
      <c r="H6131" s="14"/>
      <c r="I6131" s="7"/>
    </row>
    <row r="6132" spans="4:9" x14ac:dyDescent="0.25">
      <c r="D6132" s="14"/>
      <c r="E6132" s="7"/>
      <c r="F6132" s="1"/>
      <c r="H6132" s="14"/>
      <c r="I6132" s="7"/>
    </row>
    <row r="6133" spans="4:9" x14ac:dyDescent="0.25">
      <c r="D6133" s="14"/>
      <c r="E6133" s="7"/>
      <c r="F6133" s="1"/>
      <c r="H6133" s="14"/>
      <c r="I6133" s="7"/>
    </row>
    <row r="6134" spans="4:9" x14ac:dyDescent="0.25">
      <c r="D6134" s="14"/>
      <c r="E6134" s="7"/>
      <c r="F6134" s="1"/>
      <c r="H6134" s="14"/>
      <c r="I6134" s="7"/>
    </row>
    <row r="6135" spans="4:9" x14ac:dyDescent="0.25">
      <c r="D6135" s="14"/>
      <c r="E6135" s="7"/>
      <c r="F6135" s="1"/>
      <c r="H6135" s="14"/>
      <c r="I6135" s="7"/>
    </row>
    <row r="6136" spans="4:9" x14ac:dyDescent="0.25">
      <c r="D6136" s="14"/>
      <c r="E6136" s="7"/>
      <c r="F6136" s="1"/>
      <c r="H6136" s="14"/>
      <c r="I6136" s="7"/>
    </row>
    <row r="6137" spans="4:9" x14ac:dyDescent="0.25">
      <c r="D6137" s="14"/>
      <c r="E6137" s="7"/>
      <c r="F6137" s="1"/>
      <c r="H6137" s="14"/>
      <c r="I6137" s="7"/>
    </row>
    <row r="6138" spans="4:9" x14ac:dyDescent="0.25">
      <c r="D6138" s="14"/>
      <c r="E6138" s="7"/>
      <c r="F6138" s="1"/>
      <c r="H6138" s="14"/>
      <c r="I6138" s="7"/>
    </row>
    <row r="6139" spans="4:9" x14ac:dyDescent="0.25">
      <c r="D6139" s="14"/>
      <c r="E6139" s="7"/>
      <c r="F6139" s="1"/>
      <c r="H6139" s="14"/>
      <c r="I6139" s="7"/>
    </row>
    <row r="6140" spans="4:9" x14ac:dyDescent="0.25">
      <c r="D6140" s="14"/>
      <c r="E6140" s="7"/>
      <c r="F6140" s="1"/>
      <c r="H6140" s="14"/>
      <c r="I6140" s="7"/>
    </row>
    <row r="6141" spans="4:9" x14ac:dyDescent="0.25">
      <c r="D6141" s="14"/>
      <c r="E6141" s="7"/>
      <c r="F6141" s="1"/>
      <c r="H6141" s="14"/>
      <c r="I6141" s="7"/>
    </row>
    <row r="6142" spans="4:9" x14ac:dyDescent="0.25">
      <c r="D6142" s="14"/>
      <c r="E6142" s="7"/>
      <c r="F6142" s="1"/>
      <c r="H6142" s="14"/>
      <c r="I6142" s="7"/>
    </row>
    <row r="6143" spans="4:9" x14ac:dyDescent="0.25">
      <c r="D6143" s="14"/>
      <c r="E6143" s="7"/>
      <c r="F6143" s="1"/>
      <c r="H6143" s="14"/>
      <c r="I6143" s="7"/>
    </row>
    <row r="6144" spans="4:9" x14ac:dyDescent="0.25">
      <c r="D6144" s="14"/>
      <c r="E6144" s="7"/>
      <c r="F6144" s="1"/>
      <c r="H6144" s="14"/>
      <c r="I6144" s="7"/>
    </row>
    <row r="6145" spans="4:9" x14ac:dyDescent="0.25">
      <c r="D6145" s="14"/>
      <c r="E6145" s="7"/>
      <c r="F6145" s="1"/>
      <c r="H6145" s="14"/>
      <c r="I6145" s="7"/>
    </row>
    <row r="6146" spans="4:9" x14ac:dyDescent="0.25">
      <c r="D6146" s="14"/>
      <c r="E6146" s="7"/>
      <c r="F6146" s="1"/>
      <c r="H6146" s="14"/>
      <c r="I6146" s="7"/>
    </row>
    <row r="6147" spans="4:9" x14ac:dyDescent="0.25">
      <c r="D6147" s="14"/>
      <c r="E6147" s="7"/>
      <c r="F6147" s="1"/>
      <c r="H6147" s="14"/>
      <c r="I6147" s="7"/>
    </row>
    <row r="6148" spans="4:9" x14ac:dyDescent="0.25">
      <c r="D6148" s="14"/>
      <c r="E6148" s="7"/>
      <c r="F6148" s="1"/>
      <c r="H6148" s="14"/>
      <c r="I6148" s="7"/>
    </row>
    <row r="6149" spans="4:9" x14ac:dyDescent="0.25">
      <c r="D6149" s="14"/>
      <c r="E6149" s="7"/>
      <c r="F6149" s="1"/>
      <c r="H6149" s="14"/>
      <c r="I6149" s="7"/>
    </row>
    <row r="6150" spans="4:9" x14ac:dyDescent="0.25">
      <c r="D6150" s="14"/>
      <c r="E6150" s="7"/>
      <c r="F6150" s="1"/>
      <c r="H6150" s="14"/>
      <c r="I6150" s="7"/>
    </row>
    <row r="6151" spans="4:9" x14ac:dyDescent="0.25">
      <c r="D6151" s="14"/>
      <c r="E6151" s="7"/>
      <c r="F6151" s="1"/>
      <c r="H6151" s="14"/>
      <c r="I6151" s="7"/>
    </row>
    <row r="6152" spans="4:9" x14ac:dyDescent="0.25">
      <c r="D6152" s="14"/>
      <c r="E6152" s="7"/>
      <c r="F6152" s="1"/>
      <c r="H6152" s="14"/>
      <c r="I6152" s="7"/>
    </row>
    <row r="6153" spans="4:9" x14ac:dyDescent="0.25">
      <c r="D6153" s="14"/>
      <c r="E6153" s="7"/>
      <c r="F6153" s="1"/>
      <c r="H6153" s="14"/>
      <c r="I6153" s="7"/>
    </row>
    <row r="6154" spans="4:9" x14ac:dyDescent="0.25">
      <c r="D6154" s="14"/>
      <c r="E6154" s="7"/>
      <c r="F6154" s="1"/>
      <c r="H6154" s="14"/>
      <c r="I6154" s="7"/>
    </row>
    <row r="6155" spans="4:9" x14ac:dyDescent="0.25">
      <c r="D6155" s="14"/>
      <c r="E6155" s="7"/>
      <c r="F6155" s="1"/>
      <c r="H6155" s="14"/>
      <c r="I6155" s="7"/>
    </row>
    <row r="6156" spans="4:9" x14ac:dyDescent="0.25">
      <c r="D6156" s="14"/>
      <c r="E6156" s="7"/>
      <c r="F6156" s="1"/>
      <c r="H6156" s="14"/>
      <c r="I6156" s="7"/>
    </row>
    <row r="6157" spans="4:9" x14ac:dyDescent="0.25">
      <c r="D6157" s="14"/>
      <c r="E6157" s="7"/>
      <c r="F6157" s="1"/>
      <c r="H6157" s="14"/>
      <c r="I6157" s="7"/>
    </row>
    <row r="6158" spans="4:9" x14ac:dyDescent="0.25">
      <c r="D6158" s="14"/>
      <c r="E6158" s="7"/>
      <c r="F6158" s="1"/>
      <c r="H6158" s="14"/>
      <c r="I6158" s="7"/>
    </row>
    <row r="6159" spans="4:9" x14ac:dyDescent="0.25">
      <c r="D6159" s="14"/>
      <c r="E6159" s="7"/>
      <c r="F6159" s="1"/>
      <c r="H6159" s="14"/>
      <c r="I6159" s="7"/>
    </row>
    <row r="6160" spans="4:9" x14ac:dyDescent="0.25">
      <c r="D6160" s="14"/>
      <c r="E6160" s="7"/>
      <c r="F6160" s="1"/>
      <c r="H6160" s="14"/>
      <c r="I6160" s="7"/>
    </row>
    <row r="6161" spans="4:9" x14ac:dyDescent="0.25">
      <c r="D6161" s="14"/>
      <c r="E6161" s="7"/>
      <c r="F6161" s="1"/>
      <c r="H6161" s="14"/>
      <c r="I6161" s="7"/>
    </row>
    <row r="6162" spans="4:9" x14ac:dyDescent="0.25">
      <c r="D6162" s="14"/>
      <c r="E6162" s="7"/>
      <c r="F6162" s="1"/>
      <c r="H6162" s="14"/>
      <c r="I6162" s="7"/>
    </row>
    <row r="6163" spans="4:9" x14ac:dyDescent="0.25">
      <c r="D6163" s="14"/>
      <c r="E6163" s="7"/>
      <c r="F6163" s="1"/>
      <c r="H6163" s="14"/>
      <c r="I6163" s="7"/>
    </row>
    <row r="6164" spans="4:9" x14ac:dyDescent="0.25">
      <c r="D6164" s="14"/>
      <c r="E6164" s="7"/>
      <c r="F6164" s="1"/>
      <c r="H6164" s="14"/>
      <c r="I6164" s="7"/>
    </row>
    <row r="6165" spans="4:9" x14ac:dyDescent="0.25">
      <c r="D6165" s="14"/>
      <c r="E6165" s="7"/>
      <c r="F6165" s="1"/>
      <c r="H6165" s="14"/>
      <c r="I6165" s="7"/>
    </row>
    <row r="6166" spans="4:9" x14ac:dyDescent="0.25">
      <c r="D6166" s="14"/>
      <c r="E6166" s="7"/>
      <c r="F6166" s="1"/>
      <c r="H6166" s="14"/>
      <c r="I6166" s="7"/>
    </row>
    <row r="6167" spans="4:9" x14ac:dyDescent="0.25">
      <c r="D6167" s="14"/>
      <c r="E6167" s="7"/>
      <c r="F6167" s="1"/>
      <c r="H6167" s="14"/>
      <c r="I6167" s="7"/>
    </row>
    <row r="6168" spans="4:9" x14ac:dyDescent="0.25">
      <c r="D6168" s="14"/>
      <c r="E6168" s="7"/>
      <c r="F6168" s="1"/>
      <c r="H6168" s="14"/>
      <c r="I6168" s="7"/>
    </row>
    <row r="6169" spans="4:9" x14ac:dyDescent="0.25">
      <c r="D6169" s="14"/>
      <c r="E6169" s="7"/>
      <c r="F6169" s="1"/>
      <c r="H6169" s="14"/>
      <c r="I6169" s="7"/>
    </row>
    <row r="6170" spans="4:9" x14ac:dyDescent="0.25">
      <c r="D6170" s="14"/>
      <c r="E6170" s="7"/>
      <c r="F6170" s="1"/>
      <c r="H6170" s="14"/>
      <c r="I6170" s="7"/>
    </row>
    <row r="6171" spans="4:9" x14ac:dyDescent="0.25">
      <c r="D6171" s="14"/>
      <c r="E6171" s="7"/>
      <c r="F6171" s="1"/>
      <c r="H6171" s="14"/>
      <c r="I6171" s="7"/>
    </row>
    <row r="6172" spans="4:9" x14ac:dyDescent="0.25">
      <c r="D6172" s="14"/>
      <c r="E6172" s="7"/>
      <c r="F6172" s="1"/>
      <c r="H6172" s="14"/>
      <c r="I6172" s="7"/>
    </row>
    <row r="6173" spans="4:9" x14ac:dyDescent="0.25">
      <c r="D6173" s="14"/>
      <c r="E6173" s="7"/>
      <c r="F6173" s="1"/>
      <c r="H6173" s="14"/>
      <c r="I6173" s="7"/>
    </row>
    <row r="6174" spans="4:9" x14ac:dyDescent="0.25">
      <c r="D6174" s="14"/>
      <c r="E6174" s="7"/>
      <c r="F6174" s="1"/>
      <c r="H6174" s="14"/>
      <c r="I6174" s="7"/>
    </row>
    <row r="6175" spans="4:9" x14ac:dyDescent="0.25">
      <c r="D6175" s="14"/>
      <c r="E6175" s="7"/>
      <c r="F6175" s="1"/>
      <c r="H6175" s="14"/>
      <c r="I6175" s="7"/>
    </row>
    <row r="6176" spans="4:9" x14ac:dyDescent="0.25">
      <c r="D6176" s="14"/>
      <c r="E6176" s="7"/>
      <c r="F6176" s="1"/>
      <c r="H6176" s="14"/>
      <c r="I6176" s="7"/>
    </row>
    <row r="6177" spans="4:9" x14ac:dyDescent="0.25">
      <c r="D6177" s="14"/>
      <c r="E6177" s="7"/>
      <c r="F6177" s="1"/>
      <c r="H6177" s="14"/>
      <c r="I6177" s="7"/>
    </row>
    <row r="6178" spans="4:9" x14ac:dyDescent="0.25">
      <c r="D6178" s="14"/>
      <c r="E6178" s="7"/>
      <c r="F6178" s="1"/>
      <c r="H6178" s="14"/>
      <c r="I6178" s="7"/>
    </row>
    <row r="6179" spans="4:9" x14ac:dyDescent="0.25">
      <c r="D6179" s="14"/>
      <c r="E6179" s="7"/>
      <c r="F6179" s="1"/>
      <c r="H6179" s="14"/>
      <c r="I6179" s="7"/>
    </row>
    <row r="6180" spans="4:9" x14ac:dyDescent="0.25">
      <c r="D6180" s="14"/>
      <c r="E6180" s="7"/>
      <c r="F6180" s="1"/>
      <c r="H6180" s="14"/>
      <c r="I6180" s="7"/>
    </row>
    <row r="6181" spans="4:9" x14ac:dyDescent="0.25">
      <c r="D6181" s="14"/>
      <c r="E6181" s="7"/>
      <c r="F6181" s="1"/>
      <c r="H6181" s="14"/>
      <c r="I6181" s="7"/>
    </row>
    <row r="6182" spans="4:9" x14ac:dyDescent="0.25">
      <c r="D6182" s="14"/>
      <c r="E6182" s="7"/>
      <c r="F6182" s="1"/>
      <c r="H6182" s="14"/>
      <c r="I6182" s="7"/>
    </row>
    <row r="6183" spans="4:9" x14ac:dyDescent="0.25">
      <c r="D6183" s="14"/>
      <c r="E6183" s="7"/>
      <c r="F6183" s="1"/>
      <c r="H6183" s="14"/>
      <c r="I6183" s="7"/>
    </row>
    <row r="6184" spans="4:9" x14ac:dyDescent="0.25">
      <c r="D6184" s="14"/>
      <c r="E6184" s="7"/>
      <c r="F6184" s="1"/>
      <c r="H6184" s="14"/>
      <c r="I6184" s="7"/>
    </row>
    <row r="6185" spans="4:9" x14ac:dyDescent="0.25">
      <c r="D6185" s="14"/>
      <c r="E6185" s="7"/>
      <c r="F6185" s="1"/>
      <c r="H6185" s="14"/>
      <c r="I6185" s="7"/>
    </row>
    <row r="6186" spans="4:9" x14ac:dyDescent="0.25">
      <c r="D6186" s="14"/>
      <c r="E6186" s="7"/>
      <c r="F6186" s="1"/>
      <c r="H6186" s="14"/>
      <c r="I6186" s="7"/>
    </row>
    <row r="6187" spans="4:9" x14ac:dyDescent="0.25">
      <c r="D6187" s="14"/>
      <c r="E6187" s="7"/>
      <c r="F6187" s="1"/>
      <c r="H6187" s="14"/>
      <c r="I6187" s="7"/>
    </row>
    <row r="6188" spans="4:9" x14ac:dyDescent="0.25">
      <c r="D6188" s="14"/>
      <c r="E6188" s="7"/>
      <c r="F6188" s="1"/>
      <c r="H6188" s="14"/>
      <c r="I6188" s="7"/>
    </row>
    <row r="6189" spans="4:9" x14ac:dyDescent="0.25">
      <c r="D6189" s="14"/>
      <c r="E6189" s="7"/>
      <c r="F6189" s="1"/>
      <c r="H6189" s="14"/>
      <c r="I6189" s="7"/>
    </row>
    <row r="6190" spans="4:9" x14ac:dyDescent="0.25">
      <c r="D6190" s="14"/>
      <c r="E6190" s="7"/>
      <c r="F6190" s="1"/>
      <c r="H6190" s="14"/>
      <c r="I6190" s="7"/>
    </row>
    <row r="6191" spans="4:9" x14ac:dyDescent="0.25">
      <c r="D6191" s="14"/>
      <c r="E6191" s="7"/>
      <c r="F6191" s="1"/>
      <c r="H6191" s="14"/>
      <c r="I6191" s="7"/>
    </row>
    <row r="6192" spans="4:9" x14ac:dyDescent="0.25">
      <c r="D6192" s="14"/>
      <c r="E6192" s="7"/>
      <c r="F6192" s="1"/>
      <c r="H6192" s="14"/>
      <c r="I6192" s="7"/>
    </row>
    <row r="6193" spans="4:9" x14ac:dyDescent="0.25">
      <c r="D6193" s="14"/>
      <c r="E6193" s="7"/>
      <c r="F6193" s="1"/>
      <c r="H6193" s="14"/>
      <c r="I6193" s="7"/>
    </row>
    <row r="6194" spans="4:9" x14ac:dyDescent="0.25">
      <c r="D6194" s="14"/>
      <c r="E6194" s="7"/>
      <c r="F6194" s="1"/>
      <c r="H6194" s="14"/>
      <c r="I6194" s="7"/>
    </row>
    <row r="6195" spans="4:9" x14ac:dyDescent="0.25">
      <c r="D6195" s="14"/>
      <c r="E6195" s="7"/>
      <c r="F6195" s="1"/>
      <c r="H6195" s="14"/>
      <c r="I6195" s="7"/>
    </row>
    <row r="6196" spans="4:9" x14ac:dyDescent="0.25">
      <c r="D6196" s="14"/>
      <c r="E6196" s="7"/>
      <c r="F6196" s="1"/>
      <c r="H6196" s="14"/>
      <c r="I6196" s="7"/>
    </row>
    <row r="6197" spans="4:9" x14ac:dyDescent="0.25">
      <c r="D6197" s="14"/>
      <c r="E6197" s="7"/>
      <c r="F6197" s="1"/>
      <c r="H6197" s="14"/>
      <c r="I6197" s="7"/>
    </row>
    <row r="6198" spans="4:9" x14ac:dyDescent="0.25">
      <c r="D6198" s="14"/>
      <c r="E6198" s="7"/>
      <c r="F6198" s="1"/>
      <c r="H6198" s="14"/>
      <c r="I6198" s="7"/>
    </row>
    <row r="6199" spans="4:9" x14ac:dyDescent="0.25">
      <c r="D6199" s="14"/>
      <c r="E6199" s="7"/>
      <c r="F6199" s="1"/>
      <c r="H6199" s="14"/>
      <c r="I6199" s="7"/>
    </row>
    <row r="6200" spans="4:9" x14ac:dyDescent="0.25">
      <c r="D6200" s="14"/>
      <c r="E6200" s="7"/>
      <c r="F6200" s="1"/>
      <c r="H6200" s="14"/>
      <c r="I6200" s="7"/>
    </row>
    <row r="6201" spans="4:9" x14ac:dyDescent="0.25">
      <c r="D6201" s="14"/>
      <c r="E6201" s="7"/>
      <c r="F6201" s="1"/>
      <c r="H6201" s="14"/>
      <c r="I6201" s="7"/>
    </row>
    <row r="6202" spans="4:9" x14ac:dyDescent="0.25">
      <c r="D6202" s="14"/>
      <c r="E6202" s="7"/>
      <c r="F6202" s="1"/>
      <c r="H6202" s="14"/>
      <c r="I6202" s="7"/>
    </row>
    <row r="6203" spans="4:9" x14ac:dyDescent="0.25">
      <c r="D6203" s="14"/>
      <c r="E6203" s="7"/>
      <c r="F6203" s="1"/>
      <c r="H6203" s="14"/>
      <c r="I6203" s="7"/>
    </row>
    <row r="6204" spans="4:9" x14ac:dyDescent="0.25">
      <c r="D6204" s="14"/>
      <c r="E6204" s="7"/>
      <c r="F6204" s="1"/>
      <c r="H6204" s="14"/>
      <c r="I6204" s="7"/>
    </row>
    <row r="6205" spans="4:9" x14ac:dyDescent="0.25">
      <c r="D6205" s="14"/>
      <c r="E6205" s="7"/>
      <c r="F6205" s="1"/>
      <c r="H6205" s="14"/>
      <c r="I6205" s="7"/>
    </row>
    <row r="6206" spans="4:9" x14ac:dyDescent="0.25">
      <c r="D6206" s="14"/>
      <c r="E6206" s="7"/>
      <c r="F6206" s="1"/>
      <c r="H6206" s="14"/>
      <c r="I6206" s="7"/>
    </row>
    <row r="6207" spans="4:9" x14ac:dyDescent="0.25">
      <c r="D6207" s="14"/>
      <c r="E6207" s="7"/>
      <c r="F6207" s="1"/>
      <c r="H6207" s="14"/>
      <c r="I6207" s="7"/>
    </row>
    <row r="6208" spans="4:9" x14ac:dyDescent="0.25">
      <c r="D6208" s="14"/>
      <c r="E6208" s="7"/>
      <c r="F6208" s="1"/>
      <c r="H6208" s="14"/>
      <c r="I6208" s="7"/>
    </row>
    <row r="6209" spans="4:9" x14ac:dyDescent="0.25">
      <c r="D6209" s="14"/>
      <c r="E6209" s="7"/>
      <c r="F6209" s="1"/>
      <c r="H6209" s="14"/>
      <c r="I6209" s="7"/>
    </row>
    <row r="6210" spans="4:9" x14ac:dyDescent="0.25">
      <c r="D6210" s="14"/>
      <c r="E6210" s="7"/>
      <c r="F6210" s="1"/>
      <c r="H6210" s="14"/>
      <c r="I6210" s="7"/>
    </row>
    <row r="6211" spans="4:9" x14ac:dyDescent="0.25">
      <c r="D6211" s="14"/>
      <c r="E6211" s="7"/>
      <c r="F6211" s="1"/>
      <c r="H6211" s="14"/>
      <c r="I6211" s="7"/>
    </row>
    <row r="6212" spans="4:9" x14ac:dyDescent="0.25">
      <c r="D6212" s="14"/>
      <c r="E6212" s="7"/>
      <c r="F6212" s="1"/>
      <c r="H6212" s="14"/>
      <c r="I6212" s="7"/>
    </row>
    <row r="6213" spans="4:9" x14ac:dyDescent="0.25">
      <c r="D6213" s="14"/>
      <c r="E6213" s="7"/>
      <c r="F6213" s="1"/>
      <c r="H6213" s="14"/>
      <c r="I6213" s="7"/>
    </row>
    <row r="6214" spans="4:9" x14ac:dyDescent="0.25">
      <c r="D6214" s="14"/>
      <c r="E6214" s="7"/>
      <c r="F6214" s="1"/>
      <c r="H6214" s="14"/>
      <c r="I6214" s="7"/>
    </row>
    <row r="6215" spans="4:9" x14ac:dyDescent="0.25">
      <c r="D6215" s="14"/>
      <c r="E6215" s="7"/>
      <c r="F6215" s="1"/>
      <c r="H6215" s="14"/>
      <c r="I6215" s="7"/>
    </row>
    <row r="6216" spans="4:9" x14ac:dyDescent="0.25">
      <c r="D6216" s="14"/>
      <c r="E6216" s="7"/>
      <c r="F6216" s="1"/>
      <c r="H6216" s="14"/>
      <c r="I6216" s="7"/>
    </row>
    <row r="6217" spans="4:9" x14ac:dyDescent="0.25">
      <c r="D6217" s="14"/>
      <c r="E6217" s="7"/>
      <c r="F6217" s="1"/>
      <c r="H6217" s="14"/>
      <c r="I6217" s="7"/>
    </row>
    <row r="6218" spans="4:9" x14ac:dyDescent="0.25">
      <c r="D6218" s="14"/>
      <c r="E6218" s="7"/>
      <c r="F6218" s="1"/>
      <c r="H6218" s="14"/>
      <c r="I6218" s="7"/>
    </row>
    <row r="6219" spans="4:9" x14ac:dyDescent="0.25">
      <c r="D6219" s="14"/>
      <c r="E6219" s="7"/>
      <c r="F6219" s="1"/>
      <c r="H6219" s="14"/>
      <c r="I6219" s="7"/>
    </row>
    <row r="6220" spans="4:9" x14ac:dyDescent="0.25">
      <c r="D6220" s="14"/>
      <c r="E6220" s="7"/>
      <c r="F6220" s="1"/>
      <c r="H6220" s="14"/>
      <c r="I6220" s="7"/>
    </row>
    <row r="6221" spans="4:9" x14ac:dyDescent="0.25">
      <c r="D6221" s="14"/>
      <c r="E6221" s="7"/>
      <c r="F6221" s="1"/>
      <c r="H6221" s="14"/>
      <c r="I6221" s="7"/>
    </row>
    <row r="6222" spans="4:9" x14ac:dyDescent="0.25">
      <c r="D6222" s="14"/>
      <c r="E6222" s="7"/>
      <c r="F6222" s="1"/>
      <c r="H6222" s="14"/>
      <c r="I6222" s="7"/>
    </row>
    <row r="6223" spans="4:9" x14ac:dyDescent="0.25">
      <c r="D6223" s="14"/>
      <c r="E6223" s="7"/>
      <c r="F6223" s="1"/>
      <c r="H6223" s="14"/>
      <c r="I6223" s="7"/>
    </row>
    <row r="6224" spans="4:9" x14ac:dyDescent="0.25">
      <c r="D6224" s="14"/>
      <c r="E6224" s="7"/>
      <c r="F6224" s="1"/>
      <c r="H6224" s="14"/>
      <c r="I6224" s="7"/>
    </row>
    <row r="6225" spans="4:9" x14ac:dyDescent="0.25">
      <c r="D6225" s="14"/>
      <c r="E6225" s="7"/>
      <c r="F6225" s="1"/>
      <c r="H6225" s="14"/>
      <c r="I6225" s="7"/>
    </row>
    <row r="6226" spans="4:9" x14ac:dyDescent="0.25">
      <c r="D6226" s="14"/>
      <c r="E6226" s="7"/>
      <c r="F6226" s="1"/>
      <c r="H6226" s="14"/>
      <c r="I6226" s="7"/>
    </row>
    <row r="6227" spans="4:9" x14ac:dyDescent="0.25">
      <c r="D6227" s="14"/>
      <c r="E6227" s="7"/>
      <c r="F6227" s="1"/>
      <c r="H6227" s="14"/>
      <c r="I6227" s="7"/>
    </row>
    <row r="6228" spans="4:9" x14ac:dyDescent="0.25">
      <c r="D6228" s="14"/>
      <c r="E6228" s="7"/>
      <c r="F6228" s="1"/>
      <c r="H6228" s="14"/>
      <c r="I6228" s="7"/>
    </row>
    <row r="6229" spans="4:9" x14ac:dyDescent="0.25">
      <c r="D6229" s="14"/>
      <c r="E6229" s="7"/>
      <c r="F6229" s="1"/>
      <c r="H6229" s="14"/>
      <c r="I6229" s="7"/>
    </row>
    <row r="6230" spans="4:9" x14ac:dyDescent="0.25">
      <c r="D6230" s="14"/>
      <c r="E6230" s="7"/>
      <c r="F6230" s="1"/>
      <c r="H6230" s="14"/>
      <c r="I6230" s="7"/>
    </row>
    <row r="6231" spans="4:9" x14ac:dyDescent="0.25">
      <c r="D6231" s="14"/>
      <c r="E6231" s="7"/>
      <c r="F6231" s="1"/>
      <c r="H6231" s="14"/>
      <c r="I6231" s="7"/>
    </row>
    <row r="6232" spans="4:9" x14ac:dyDescent="0.25">
      <c r="D6232" s="14"/>
      <c r="E6232" s="7"/>
      <c r="F6232" s="1"/>
      <c r="H6232" s="14"/>
      <c r="I6232" s="7"/>
    </row>
    <row r="6233" spans="4:9" x14ac:dyDescent="0.25">
      <c r="D6233" s="14"/>
      <c r="E6233" s="7"/>
      <c r="F6233" s="1"/>
      <c r="H6233" s="14"/>
      <c r="I6233" s="7"/>
    </row>
    <row r="6234" spans="4:9" x14ac:dyDescent="0.25">
      <c r="D6234" s="14"/>
      <c r="E6234" s="7"/>
      <c r="F6234" s="1"/>
      <c r="H6234" s="14"/>
      <c r="I6234" s="7"/>
    </row>
    <row r="6235" spans="4:9" x14ac:dyDescent="0.25">
      <c r="D6235" s="14"/>
      <c r="E6235" s="7"/>
      <c r="F6235" s="1"/>
      <c r="H6235" s="14"/>
      <c r="I6235" s="7"/>
    </row>
    <row r="6236" spans="4:9" x14ac:dyDescent="0.25">
      <c r="D6236" s="14"/>
      <c r="E6236" s="7"/>
      <c r="F6236" s="1"/>
      <c r="H6236" s="14"/>
      <c r="I6236" s="7"/>
    </row>
    <row r="6237" spans="4:9" x14ac:dyDescent="0.25">
      <c r="D6237" s="14"/>
      <c r="E6237" s="7"/>
      <c r="F6237" s="1"/>
      <c r="H6237" s="14"/>
      <c r="I6237" s="7"/>
    </row>
    <row r="6238" spans="4:9" x14ac:dyDescent="0.25">
      <c r="D6238" s="14"/>
      <c r="E6238" s="7"/>
      <c r="F6238" s="1"/>
      <c r="H6238" s="14"/>
      <c r="I6238" s="7"/>
    </row>
    <row r="6239" spans="4:9" x14ac:dyDescent="0.25">
      <c r="D6239" s="14"/>
      <c r="E6239" s="7"/>
      <c r="F6239" s="1"/>
      <c r="H6239" s="14"/>
      <c r="I6239" s="7"/>
    </row>
    <row r="6240" spans="4:9" x14ac:dyDescent="0.25">
      <c r="D6240" s="14"/>
      <c r="E6240" s="7"/>
      <c r="F6240" s="1"/>
      <c r="H6240" s="14"/>
      <c r="I6240" s="7"/>
    </row>
    <row r="6241" spans="4:9" x14ac:dyDescent="0.25">
      <c r="D6241" s="14"/>
      <c r="E6241" s="7"/>
      <c r="F6241" s="1"/>
      <c r="H6241" s="14"/>
      <c r="I6241" s="7"/>
    </row>
    <row r="6242" spans="4:9" x14ac:dyDescent="0.25">
      <c r="D6242" s="14"/>
      <c r="E6242" s="7"/>
      <c r="F6242" s="1"/>
      <c r="H6242" s="14"/>
      <c r="I6242" s="7"/>
    </row>
    <row r="6243" spans="4:9" x14ac:dyDescent="0.25">
      <c r="D6243" s="14"/>
      <c r="E6243" s="7"/>
      <c r="F6243" s="1"/>
      <c r="H6243" s="14"/>
      <c r="I6243" s="7"/>
    </row>
    <row r="6244" spans="4:9" x14ac:dyDescent="0.25">
      <c r="D6244" s="14"/>
      <c r="E6244" s="7"/>
      <c r="F6244" s="1"/>
      <c r="H6244" s="14"/>
      <c r="I6244" s="7"/>
    </row>
    <row r="6245" spans="4:9" x14ac:dyDescent="0.25">
      <c r="D6245" s="14"/>
      <c r="E6245" s="7"/>
      <c r="F6245" s="1"/>
      <c r="H6245" s="14"/>
      <c r="I6245" s="7"/>
    </row>
    <row r="6246" spans="4:9" x14ac:dyDescent="0.25">
      <c r="D6246" s="14"/>
      <c r="E6246" s="7"/>
      <c r="F6246" s="1"/>
      <c r="H6246" s="14"/>
      <c r="I6246" s="7"/>
    </row>
    <row r="6247" spans="4:9" x14ac:dyDescent="0.25">
      <c r="D6247" s="14"/>
      <c r="E6247" s="7"/>
      <c r="F6247" s="1"/>
      <c r="H6247" s="14"/>
      <c r="I6247" s="7"/>
    </row>
    <row r="6248" spans="4:9" x14ac:dyDescent="0.25">
      <c r="D6248" s="14"/>
      <c r="E6248" s="7"/>
      <c r="F6248" s="1"/>
      <c r="H6248" s="14"/>
      <c r="I6248" s="7"/>
    </row>
    <row r="6249" spans="4:9" x14ac:dyDescent="0.25">
      <c r="D6249" s="14"/>
      <c r="E6249" s="7"/>
      <c r="F6249" s="1"/>
      <c r="H6249" s="14"/>
      <c r="I6249" s="7"/>
    </row>
    <row r="6250" spans="4:9" x14ac:dyDescent="0.25">
      <c r="D6250" s="14"/>
      <c r="E6250" s="7"/>
      <c r="F6250" s="1"/>
      <c r="H6250" s="14"/>
      <c r="I6250" s="7"/>
    </row>
    <row r="6251" spans="4:9" x14ac:dyDescent="0.25">
      <c r="D6251" s="14"/>
      <c r="E6251" s="7"/>
      <c r="F6251" s="1"/>
      <c r="H6251" s="14"/>
      <c r="I6251" s="7"/>
    </row>
    <row r="6252" spans="4:9" x14ac:dyDescent="0.25">
      <c r="D6252" s="14"/>
      <c r="E6252" s="7"/>
      <c r="F6252" s="1"/>
      <c r="H6252" s="14"/>
      <c r="I6252" s="7"/>
    </row>
    <row r="6253" spans="4:9" x14ac:dyDescent="0.25">
      <c r="D6253" s="14"/>
      <c r="E6253" s="7"/>
      <c r="F6253" s="1"/>
      <c r="H6253" s="14"/>
      <c r="I6253" s="7"/>
    </row>
    <row r="6254" spans="4:9" x14ac:dyDescent="0.25">
      <c r="D6254" s="14"/>
      <c r="E6254" s="7"/>
      <c r="F6254" s="1"/>
      <c r="H6254" s="14"/>
      <c r="I6254" s="7"/>
    </row>
    <row r="6255" spans="4:9" x14ac:dyDescent="0.25">
      <c r="D6255" s="14"/>
      <c r="E6255" s="7"/>
      <c r="F6255" s="1"/>
      <c r="H6255" s="14"/>
      <c r="I6255" s="7"/>
    </row>
    <row r="6256" spans="4:9" x14ac:dyDescent="0.25">
      <c r="D6256" s="14"/>
      <c r="E6256" s="7"/>
      <c r="F6256" s="1"/>
      <c r="H6256" s="14"/>
      <c r="I6256" s="7"/>
    </row>
    <row r="6257" spans="4:9" x14ac:dyDescent="0.25">
      <c r="D6257" s="14"/>
      <c r="E6257" s="7"/>
      <c r="F6257" s="1"/>
      <c r="H6257" s="14"/>
      <c r="I6257" s="7"/>
    </row>
    <row r="6258" spans="4:9" x14ac:dyDescent="0.25">
      <c r="D6258" s="14"/>
      <c r="E6258" s="7"/>
      <c r="F6258" s="1"/>
      <c r="H6258" s="14"/>
      <c r="I6258" s="7"/>
    </row>
    <row r="6259" spans="4:9" x14ac:dyDescent="0.25">
      <c r="D6259" s="14"/>
      <c r="E6259" s="7"/>
      <c r="F6259" s="1"/>
      <c r="H6259" s="14"/>
      <c r="I6259" s="7"/>
    </row>
    <row r="6260" spans="4:9" x14ac:dyDescent="0.25">
      <c r="D6260" s="14"/>
      <c r="E6260" s="7"/>
      <c r="F6260" s="1"/>
      <c r="H6260" s="14"/>
      <c r="I6260" s="7"/>
    </row>
    <row r="6261" spans="4:9" x14ac:dyDescent="0.25">
      <c r="D6261" s="14"/>
      <c r="E6261" s="7"/>
      <c r="F6261" s="1"/>
      <c r="H6261" s="14"/>
      <c r="I6261" s="7"/>
    </row>
    <row r="6262" spans="4:9" x14ac:dyDescent="0.25">
      <c r="D6262" s="14"/>
      <c r="E6262" s="7"/>
      <c r="F6262" s="1"/>
      <c r="H6262" s="14"/>
      <c r="I6262" s="7"/>
    </row>
    <row r="6263" spans="4:9" x14ac:dyDescent="0.25">
      <c r="D6263" s="14"/>
      <c r="E6263" s="7"/>
      <c r="F6263" s="1"/>
      <c r="H6263" s="14"/>
      <c r="I6263" s="7"/>
    </row>
    <row r="6264" spans="4:9" x14ac:dyDescent="0.25">
      <c r="D6264" s="14"/>
      <c r="E6264" s="7"/>
      <c r="F6264" s="1"/>
      <c r="H6264" s="14"/>
      <c r="I6264" s="7"/>
    </row>
    <row r="6265" spans="4:9" x14ac:dyDescent="0.25">
      <c r="D6265" s="14"/>
      <c r="E6265" s="7"/>
      <c r="F6265" s="1"/>
      <c r="H6265" s="14"/>
      <c r="I6265" s="7"/>
    </row>
    <row r="6266" spans="4:9" x14ac:dyDescent="0.25">
      <c r="D6266" s="14"/>
      <c r="E6266" s="7"/>
      <c r="F6266" s="1"/>
      <c r="H6266" s="14"/>
      <c r="I6266" s="7"/>
    </row>
    <row r="6267" spans="4:9" x14ac:dyDescent="0.25">
      <c r="D6267" s="14"/>
      <c r="E6267" s="7"/>
      <c r="F6267" s="1"/>
      <c r="H6267" s="14"/>
      <c r="I6267" s="7"/>
    </row>
    <row r="6268" spans="4:9" x14ac:dyDescent="0.25">
      <c r="D6268" s="14"/>
      <c r="E6268" s="7"/>
      <c r="F6268" s="1"/>
      <c r="H6268" s="14"/>
      <c r="I6268" s="7"/>
    </row>
    <row r="6269" spans="4:9" x14ac:dyDescent="0.25">
      <c r="D6269" s="14"/>
      <c r="E6269" s="7"/>
      <c r="F6269" s="1"/>
      <c r="H6269" s="14"/>
      <c r="I6269" s="7"/>
    </row>
    <row r="6270" spans="4:9" x14ac:dyDescent="0.25">
      <c r="D6270" s="14"/>
      <c r="E6270" s="7"/>
      <c r="F6270" s="1"/>
      <c r="H6270" s="14"/>
      <c r="I6270" s="7"/>
    </row>
    <row r="6271" spans="4:9" x14ac:dyDescent="0.25">
      <c r="D6271" s="14"/>
      <c r="E6271" s="7"/>
      <c r="F6271" s="1"/>
      <c r="H6271" s="14"/>
      <c r="I6271" s="7"/>
    </row>
    <row r="6272" spans="4:9" x14ac:dyDescent="0.25">
      <c r="D6272" s="14"/>
      <c r="E6272" s="7"/>
      <c r="F6272" s="1"/>
      <c r="H6272" s="14"/>
      <c r="I6272" s="7"/>
    </row>
    <row r="6273" spans="4:9" x14ac:dyDescent="0.25">
      <c r="D6273" s="14"/>
      <c r="E6273" s="7"/>
      <c r="F6273" s="1"/>
      <c r="H6273" s="14"/>
      <c r="I6273" s="7"/>
    </row>
    <row r="6274" spans="4:9" x14ac:dyDescent="0.25">
      <c r="D6274" s="14"/>
      <c r="E6274" s="7"/>
      <c r="F6274" s="1"/>
      <c r="H6274" s="14"/>
      <c r="I6274" s="7"/>
    </row>
    <row r="6275" spans="4:9" x14ac:dyDescent="0.25">
      <c r="D6275" s="14"/>
      <c r="E6275" s="7"/>
      <c r="F6275" s="1"/>
      <c r="H6275" s="14"/>
      <c r="I6275" s="7"/>
    </row>
    <row r="6276" spans="4:9" x14ac:dyDescent="0.25">
      <c r="D6276" s="14"/>
      <c r="E6276" s="7"/>
      <c r="F6276" s="1"/>
      <c r="H6276" s="14"/>
      <c r="I6276" s="7"/>
    </row>
    <row r="6277" spans="4:9" x14ac:dyDescent="0.25">
      <c r="D6277" s="14"/>
      <c r="E6277" s="7"/>
      <c r="F6277" s="1"/>
      <c r="H6277" s="14"/>
      <c r="I6277" s="7"/>
    </row>
    <row r="6278" spans="4:9" x14ac:dyDescent="0.25">
      <c r="D6278" s="14"/>
      <c r="E6278" s="7"/>
      <c r="F6278" s="1"/>
      <c r="H6278" s="14"/>
      <c r="I6278" s="7"/>
    </row>
    <row r="6279" spans="4:9" x14ac:dyDescent="0.25">
      <c r="D6279" s="14"/>
      <c r="E6279" s="7"/>
      <c r="F6279" s="1"/>
      <c r="H6279" s="14"/>
      <c r="I6279" s="7"/>
    </row>
    <row r="6280" spans="4:9" x14ac:dyDescent="0.25">
      <c r="D6280" s="14"/>
      <c r="E6280" s="7"/>
      <c r="F6280" s="1"/>
      <c r="H6280" s="14"/>
      <c r="I6280" s="7"/>
    </row>
    <row r="6281" spans="4:9" x14ac:dyDescent="0.25">
      <c r="D6281" s="14"/>
      <c r="E6281" s="7"/>
      <c r="F6281" s="1"/>
      <c r="H6281" s="14"/>
      <c r="I6281" s="7"/>
    </row>
    <row r="6282" spans="4:9" x14ac:dyDescent="0.25">
      <c r="D6282" s="14"/>
      <c r="E6282" s="7"/>
      <c r="F6282" s="1"/>
      <c r="H6282" s="14"/>
      <c r="I6282" s="7"/>
    </row>
    <row r="6283" spans="4:9" x14ac:dyDescent="0.25">
      <c r="D6283" s="14"/>
      <c r="E6283" s="7"/>
      <c r="F6283" s="1"/>
      <c r="H6283" s="14"/>
      <c r="I6283" s="7"/>
    </row>
    <row r="6284" spans="4:9" x14ac:dyDescent="0.25">
      <c r="D6284" s="14"/>
      <c r="E6284" s="7"/>
      <c r="F6284" s="1"/>
      <c r="H6284" s="14"/>
      <c r="I6284" s="7"/>
    </row>
    <row r="6285" spans="4:9" x14ac:dyDescent="0.25">
      <c r="D6285" s="14"/>
      <c r="E6285" s="7"/>
      <c r="F6285" s="1"/>
      <c r="H6285" s="14"/>
      <c r="I6285" s="7"/>
    </row>
    <row r="6286" spans="4:9" x14ac:dyDescent="0.25">
      <c r="D6286" s="14"/>
      <c r="E6286" s="7"/>
      <c r="F6286" s="1"/>
      <c r="H6286" s="14"/>
      <c r="I6286" s="7"/>
    </row>
    <row r="6287" spans="4:9" x14ac:dyDescent="0.25">
      <c r="D6287" s="14"/>
      <c r="E6287" s="7"/>
      <c r="F6287" s="1"/>
      <c r="H6287" s="14"/>
      <c r="I6287" s="7"/>
    </row>
    <row r="6288" spans="4:9" x14ac:dyDescent="0.25">
      <c r="D6288" s="14"/>
      <c r="E6288" s="7"/>
      <c r="F6288" s="1"/>
      <c r="H6288" s="14"/>
      <c r="I6288" s="7"/>
    </row>
    <row r="6289" spans="4:9" x14ac:dyDescent="0.25">
      <c r="D6289" s="14"/>
      <c r="E6289" s="7"/>
      <c r="F6289" s="1"/>
      <c r="H6289" s="14"/>
      <c r="I6289" s="7"/>
    </row>
    <row r="6290" spans="4:9" x14ac:dyDescent="0.25">
      <c r="D6290" s="14"/>
      <c r="E6290" s="7"/>
      <c r="F6290" s="1"/>
      <c r="H6290" s="14"/>
      <c r="I6290" s="7"/>
    </row>
    <row r="6291" spans="4:9" x14ac:dyDescent="0.25">
      <c r="D6291" s="14"/>
      <c r="E6291" s="7"/>
      <c r="F6291" s="1"/>
      <c r="H6291" s="14"/>
      <c r="I6291" s="7"/>
    </row>
    <row r="6292" spans="4:9" x14ac:dyDescent="0.25">
      <c r="D6292" s="14"/>
      <c r="E6292" s="7"/>
      <c r="F6292" s="1"/>
      <c r="H6292" s="14"/>
      <c r="I6292" s="7"/>
    </row>
    <row r="6293" spans="4:9" x14ac:dyDescent="0.25">
      <c r="D6293" s="14"/>
      <c r="E6293" s="7"/>
      <c r="F6293" s="1"/>
      <c r="H6293" s="14"/>
      <c r="I6293" s="7"/>
    </row>
    <row r="6294" spans="4:9" x14ac:dyDescent="0.25">
      <c r="D6294" s="14"/>
      <c r="E6294" s="7"/>
      <c r="F6294" s="1"/>
      <c r="H6294" s="14"/>
      <c r="I6294" s="7"/>
    </row>
    <row r="6295" spans="4:9" x14ac:dyDescent="0.25">
      <c r="D6295" s="14"/>
      <c r="E6295" s="7"/>
      <c r="F6295" s="1"/>
      <c r="H6295" s="14"/>
      <c r="I6295" s="7"/>
    </row>
    <row r="6296" spans="4:9" x14ac:dyDescent="0.25">
      <c r="D6296" s="14"/>
      <c r="E6296" s="7"/>
      <c r="F6296" s="1"/>
      <c r="H6296" s="14"/>
      <c r="I6296" s="7"/>
    </row>
    <row r="6297" spans="4:9" x14ac:dyDescent="0.25">
      <c r="D6297" s="14"/>
      <c r="E6297" s="7"/>
      <c r="F6297" s="1"/>
      <c r="H6297" s="14"/>
      <c r="I6297" s="7"/>
    </row>
    <row r="6298" spans="4:9" x14ac:dyDescent="0.25">
      <c r="D6298" s="14"/>
      <c r="E6298" s="7"/>
      <c r="F6298" s="1"/>
      <c r="H6298" s="14"/>
      <c r="I6298" s="7"/>
    </row>
    <row r="6299" spans="4:9" x14ac:dyDescent="0.25">
      <c r="D6299" s="14"/>
      <c r="E6299" s="7"/>
      <c r="F6299" s="1"/>
      <c r="H6299" s="14"/>
      <c r="I6299" s="7"/>
    </row>
    <row r="6300" spans="4:9" x14ac:dyDescent="0.25">
      <c r="D6300" s="14"/>
      <c r="E6300" s="7"/>
      <c r="F6300" s="1"/>
      <c r="H6300" s="14"/>
      <c r="I6300" s="7"/>
    </row>
    <row r="6301" spans="4:9" x14ac:dyDescent="0.25">
      <c r="D6301" s="14"/>
      <c r="E6301" s="7"/>
      <c r="F6301" s="1"/>
      <c r="H6301" s="14"/>
      <c r="I6301" s="7"/>
    </row>
    <row r="6302" spans="4:9" x14ac:dyDescent="0.25">
      <c r="D6302" s="14"/>
      <c r="E6302" s="7"/>
      <c r="F6302" s="1"/>
      <c r="H6302" s="14"/>
      <c r="I6302" s="7"/>
    </row>
    <row r="6303" spans="4:9" x14ac:dyDescent="0.25">
      <c r="D6303" s="14"/>
      <c r="E6303" s="7"/>
      <c r="F6303" s="1"/>
      <c r="H6303" s="14"/>
      <c r="I6303" s="7"/>
    </row>
    <row r="6304" spans="4:9" x14ac:dyDescent="0.25">
      <c r="D6304" s="14"/>
      <c r="E6304" s="7"/>
      <c r="F6304" s="1"/>
      <c r="H6304" s="14"/>
      <c r="I6304" s="7"/>
    </row>
    <row r="6305" spans="4:9" x14ac:dyDescent="0.25">
      <c r="D6305" s="14"/>
      <c r="E6305" s="7"/>
      <c r="F6305" s="1"/>
      <c r="H6305" s="14"/>
      <c r="I6305" s="7"/>
    </row>
    <row r="6306" spans="4:9" x14ac:dyDescent="0.25">
      <c r="D6306" s="14"/>
      <c r="E6306" s="7"/>
      <c r="F6306" s="1"/>
      <c r="H6306" s="14"/>
      <c r="I6306" s="7"/>
    </row>
    <row r="6307" spans="4:9" x14ac:dyDescent="0.25">
      <c r="D6307" s="14"/>
      <c r="E6307" s="7"/>
      <c r="F6307" s="1"/>
      <c r="H6307" s="14"/>
      <c r="I6307" s="7"/>
    </row>
    <row r="6308" spans="4:9" x14ac:dyDescent="0.25">
      <c r="D6308" s="14"/>
      <c r="E6308" s="7"/>
      <c r="F6308" s="1"/>
      <c r="H6308" s="14"/>
      <c r="I6308" s="7"/>
    </row>
    <row r="6309" spans="4:9" x14ac:dyDescent="0.25">
      <c r="D6309" s="14"/>
      <c r="E6309" s="7"/>
      <c r="F6309" s="1"/>
      <c r="H6309" s="14"/>
      <c r="I6309" s="7"/>
    </row>
    <row r="6310" spans="4:9" x14ac:dyDescent="0.25">
      <c r="D6310" s="14"/>
      <c r="E6310" s="7"/>
      <c r="F6310" s="1"/>
      <c r="H6310" s="14"/>
      <c r="I6310" s="7"/>
    </row>
    <row r="6311" spans="4:9" x14ac:dyDescent="0.25">
      <c r="D6311" s="14"/>
      <c r="E6311" s="7"/>
      <c r="F6311" s="1"/>
      <c r="H6311" s="14"/>
      <c r="I6311" s="7"/>
    </row>
    <row r="6312" spans="4:9" x14ac:dyDescent="0.25">
      <c r="D6312" s="14"/>
      <c r="E6312" s="7"/>
      <c r="F6312" s="1"/>
      <c r="H6312" s="14"/>
      <c r="I6312" s="7"/>
    </row>
    <row r="6313" spans="4:9" x14ac:dyDescent="0.25">
      <c r="D6313" s="14"/>
      <c r="E6313" s="7"/>
      <c r="F6313" s="1"/>
      <c r="H6313" s="14"/>
      <c r="I6313" s="7"/>
    </row>
    <row r="6314" spans="4:9" x14ac:dyDescent="0.25">
      <c r="D6314" s="14"/>
      <c r="E6314" s="7"/>
      <c r="F6314" s="1"/>
      <c r="H6314" s="14"/>
      <c r="I6314" s="7"/>
    </row>
    <row r="6315" spans="4:9" x14ac:dyDescent="0.25">
      <c r="D6315" s="14"/>
      <c r="E6315" s="7"/>
      <c r="F6315" s="1"/>
      <c r="H6315" s="14"/>
      <c r="I6315" s="7"/>
    </row>
    <row r="6316" spans="4:9" x14ac:dyDescent="0.25">
      <c r="D6316" s="14"/>
      <c r="E6316" s="7"/>
      <c r="F6316" s="1"/>
      <c r="H6316" s="14"/>
      <c r="I6316" s="7"/>
    </row>
    <row r="6317" spans="4:9" x14ac:dyDescent="0.25">
      <c r="D6317" s="14"/>
      <c r="E6317" s="7"/>
      <c r="F6317" s="1"/>
      <c r="H6317" s="14"/>
      <c r="I6317" s="7"/>
    </row>
    <row r="6318" spans="4:9" x14ac:dyDescent="0.25">
      <c r="D6318" s="14"/>
      <c r="E6318" s="7"/>
      <c r="F6318" s="1"/>
      <c r="H6318" s="14"/>
      <c r="I6318" s="7"/>
    </row>
    <row r="6319" spans="4:9" x14ac:dyDescent="0.25">
      <c r="D6319" s="14"/>
      <c r="E6319" s="7"/>
      <c r="F6319" s="1"/>
      <c r="H6319" s="14"/>
      <c r="I6319" s="7"/>
    </row>
    <row r="6320" spans="4:9" x14ac:dyDescent="0.25">
      <c r="D6320" s="14"/>
      <c r="E6320" s="7"/>
      <c r="F6320" s="1"/>
      <c r="H6320" s="14"/>
      <c r="I6320" s="7"/>
    </row>
    <row r="6321" spans="4:9" x14ac:dyDescent="0.25">
      <c r="D6321" s="14"/>
      <c r="E6321" s="7"/>
      <c r="F6321" s="1"/>
      <c r="H6321" s="14"/>
      <c r="I6321" s="7"/>
    </row>
    <row r="6322" spans="4:9" x14ac:dyDescent="0.25">
      <c r="D6322" s="14"/>
      <c r="E6322" s="7"/>
      <c r="F6322" s="1"/>
      <c r="H6322" s="14"/>
      <c r="I6322" s="7"/>
    </row>
    <row r="6323" spans="4:9" x14ac:dyDescent="0.25">
      <c r="D6323" s="14"/>
      <c r="E6323" s="7"/>
      <c r="F6323" s="1"/>
      <c r="H6323" s="14"/>
      <c r="I6323" s="7"/>
    </row>
    <row r="6324" spans="4:9" x14ac:dyDescent="0.25">
      <c r="D6324" s="14"/>
      <c r="E6324" s="7"/>
      <c r="F6324" s="1"/>
      <c r="H6324" s="14"/>
      <c r="I6324" s="7"/>
    </row>
    <row r="6325" spans="4:9" x14ac:dyDescent="0.25">
      <c r="D6325" s="14"/>
      <c r="E6325" s="7"/>
      <c r="F6325" s="1"/>
      <c r="H6325" s="14"/>
      <c r="I6325" s="7"/>
    </row>
    <row r="6326" spans="4:9" x14ac:dyDescent="0.25">
      <c r="D6326" s="14"/>
      <c r="E6326" s="7"/>
      <c r="F6326" s="1"/>
      <c r="H6326" s="14"/>
      <c r="I6326" s="7"/>
    </row>
    <row r="6327" spans="4:9" x14ac:dyDescent="0.25">
      <c r="D6327" s="14"/>
      <c r="E6327" s="7"/>
      <c r="F6327" s="1"/>
      <c r="H6327" s="14"/>
      <c r="I6327" s="7"/>
    </row>
    <row r="6328" spans="4:9" x14ac:dyDescent="0.25">
      <c r="D6328" s="14"/>
      <c r="E6328" s="7"/>
      <c r="F6328" s="1"/>
      <c r="H6328" s="14"/>
      <c r="I6328" s="7"/>
    </row>
    <row r="6329" spans="4:9" x14ac:dyDescent="0.25">
      <c r="D6329" s="14"/>
      <c r="E6329" s="7"/>
      <c r="F6329" s="1"/>
      <c r="H6329" s="14"/>
      <c r="I6329" s="7"/>
    </row>
    <row r="6330" spans="4:9" x14ac:dyDescent="0.25">
      <c r="D6330" s="14"/>
      <c r="E6330" s="7"/>
      <c r="F6330" s="1"/>
      <c r="H6330" s="14"/>
      <c r="I6330" s="7"/>
    </row>
    <row r="6331" spans="4:9" x14ac:dyDescent="0.25">
      <c r="D6331" s="14"/>
      <c r="E6331" s="7"/>
      <c r="F6331" s="1"/>
      <c r="H6331" s="14"/>
      <c r="I6331" s="7"/>
    </row>
    <row r="6332" spans="4:9" x14ac:dyDescent="0.25">
      <c r="D6332" s="14"/>
      <c r="E6332" s="7"/>
      <c r="F6332" s="1"/>
      <c r="H6332" s="14"/>
      <c r="I6332" s="7"/>
    </row>
    <row r="6333" spans="4:9" x14ac:dyDescent="0.25">
      <c r="D6333" s="14"/>
      <c r="E6333" s="7"/>
      <c r="F6333" s="1"/>
      <c r="H6333" s="14"/>
      <c r="I6333" s="7"/>
    </row>
    <row r="6334" spans="4:9" x14ac:dyDescent="0.25">
      <c r="D6334" s="14"/>
      <c r="E6334" s="7"/>
      <c r="F6334" s="1"/>
      <c r="H6334" s="14"/>
      <c r="I6334" s="7"/>
    </row>
    <row r="6335" spans="4:9" x14ac:dyDescent="0.25">
      <c r="D6335" s="14"/>
      <c r="E6335" s="7"/>
      <c r="F6335" s="1"/>
      <c r="H6335" s="14"/>
      <c r="I6335" s="7"/>
    </row>
    <row r="6336" spans="4:9" x14ac:dyDescent="0.25">
      <c r="D6336" s="14"/>
      <c r="E6336" s="7"/>
      <c r="F6336" s="1"/>
      <c r="H6336" s="14"/>
      <c r="I6336" s="7"/>
    </row>
    <row r="6337" spans="4:9" x14ac:dyDescent="0.25">
      <c r="D6337" s="14"/>
      <c r="E6337" s="7"/>
      <c r="F6337" s="1"/>
      <c r="H6337" s="14"/>
      <c r="I6337" s="7"/>
    </row>
    <row r="6338" spans="4:9" x14ac:dyDescent="0.25">
      <c r="D6338" s="14"/>
      <c r="E6338" s="7"/>
      <c r="F6338" s="1"/>
      <c r="H6338" s="14"/>
      <c r="I6338" s="7"/>
    </row>
    <row r="6339" spans="4:9" x14ac:dyDescent="0.25">
      <c r="D6339" s="14"/>
      <c r="E6339" s="7"/>
      <c r="F6339" s="1"/>
      <c r="H6339" s="14"/>
      <c r="I6339" s="7"/>
    </row>
    <row r="6340" spans="4:9" x14ac:dyDescent="0.25">
      <c r="D6340" s="14"/>
      <c r="E6340" s="7"/>
      <c r="F6340" s="1"/>
      <c r="H6340" s="14"/>
      <c r="I6340" s="7"/>
    </row>
    <row r="6341" spans="4:9" x14ac:dyDescent="0.25">
      <c r="D6341" s="14"/>
      <c r="E6341" s="7"/>
      <c r="F6341" s="1"/>
      <c r="H6341" s="14"/>
      <c r="I6341" s="7"/>
    </row>
    <row r="6342" spans="4:9" x14ac:dyDescent="0.25">
      <c r="D6342" s="14"/>
      <c r="E6342" s="7"/>
      <c r="F6342" s="1"/>
      <c r="H6342" s="14"/>
      <c r="I6342" s="7"/>
    </row>
    <row r="6343" spans="4:9" x14ac:dyDescent="0.25">
      <c r="D6343" s="14"/>
      <c r="E6343" s="7"/>
      <c r="F6343" s="1"/>
      <c r="H6343" s="14"/>
      <c r="I6343" s="7"/>
    </row>
    <row r="6344" spans="4:9" x14ac:dyDescent="0.25">
      <c r="D6344" s="14"/>
      <c r="E6344" s="7"/>
      <c r="F6344" s="1"/>
      <c r="H6344" s="14"/>
      <c r="I6344" s="7"/>
    </row>
    <row r="6345" spans="4:9" x14ac:dyDescent="0.25">
      <c r="D6345" s="14"/>
      <c r="E6345" s="7"/>
      <c r="F6345" s="1"/>
      <c r="H6345" s="14"/>
      <c r="I6345" s="7"/>
    </row>
    <row r="6346" spans="4:9" x14ac:dyDescent="0.25">
      <c r="D6346" s="14"/>
      <c r="E6346" s="7"/>
      <c r="F6346" s="1"/>
      <c r="H6346" s="14"/>
      <c r="I6346" s="7"/>
    </row>
    <row r="6347" spans="4:9" x14ac:dyDescent="0.25">
      <c r="D6347" s="14"/>
      <c r="E6347" s="7"/>
      <c r="F6347" s="1"/>
      <c r="H6347" s="14"/>
      <c r="I6347" s="7"/>
    </row>
    <row r="6348" spans="4:9" x14ac:dyDescent="0.25">
      <c r="D6348" s="14"/>
      <c r="E6348" s="7"/>
      <c r="F6348" s="1"/>
      <c r="H6348" s="14"/>
      <c r="I6348" s="7"/>
    </row>
    <row r="6349" spans="4:9" x14ac:dyDescent="0.25">
      <c r="D6349" s="14"/>
      <c r="E6349" s="7"/>
      <c r="F6349" s="1"/>
      <c r="H6349" s="14"/>
      <c r="I6349" s="7"/>
    </row>
    <row r="6350" spans="4:9" x14ac:dyDescent="0.25">
      <c r="D6350" s="14"/>
      <c r="E6350" s="7"/>
      <c r="F6350" s="1"/>
      <c r="H6350" s="14"/>
      <c r="I6350" s="7"/>
    </row>
    <row r="6351" spans="4:9" x14ac:dyDescent="0.25">
      <c r="D6351" s="14"/>
      <c r="E6351" s="7"/>
      <c r="F6351" s="1"/>
      <c r="H6351" s="14"/>
      <c r="I6351" s="7"/>
    </row>
    <row r="6352" spans="4:9" x14ac:dyDescent="0.25">
      <c r="D6352" s="14"/>
      <c r="E6352" s="7"/>
      <c r="F6352" s="1"/>
      <c r="H6352" s="14"/>
      <c r="I6352" s="7"/>
    </row>
    <row r="6353" spans="4:9" x14ac:dyDescent="0.25">
      <c r="D6353" s="14"/>
      <c r="E6353" s="7"/>
      <c r="F6353" s="1"/>
      <c r="H6353" s="14"/>
      <c r="I6353" s="7"/>
    </row>
    <row r="6354" spans="4:9" x14ac:dyDescent="0.25">
      <c r="D6354" s="14"/>
      <c r="E6354" s="7"/>
      <c r="F6354" s="1"/>
      <c r="H6354" s="14"/>
      <c r="I6354" s="7"/>
    </row>
    <row r="6355" spans="4:9" x14ac:dyDescent="0.25">
      <c r="D6355" s="14"/>
      <c r="E6355" s="7"/>
      <c r="F6355" s="1"/>
      <c r="H6355" s="14"/>
      <c r="I6355" s="7"/>
    </row>
    <row r="6356" spans="4:9" x14ac:dyDescent="0.25">
      <c r="D6356" s="14"/>
      <c r="E6356" s="7"/>
      <c r="F6356" s="1"/>
      <c r="H6356" s="14"/>
      <c r="I6356" s="7"/>
    </row>
    <row r="6357" spans="4:9" x14ac:dyDescent="0.25">
      <c r="D6357" s="14"/>
      <c r="E6357" s="7"/>
      <c r="F6357" s="1"/>
      <c r="H6357" s="14"/>
      <c r="I6357" s="7"/>
    </row>
    <row r="6358" spans="4:9" x14ac:dyDescent="0.25">
      <c r="D6358" s="14"/>
      <c r="E6358" s="7"/>
      <c r="F6358" s="1"/>
      <c r="H6358" s="14"/>
      <c r="I6358" s="7"/>
    </row>
    <row r="6359" spans="4:9" x14ac:dyDescent="0.25">
      <c r="D6359" s="14"/>
      <c r="E6359" s="7"/>
      <c r="F6359" s="1"/>
      <c r="H6359" s="14"/>
      <c r="I6359" s="7"/>
    </row>
    <row r="6360" spans="4:9" x14ac:dyDescent="0.25">
      <c r="D6360" s="14"/>
      <c r="E6360" s="7"/>
      <c r="F6360" s="1"/>
      <c r="H6360" s="14"/>
      <c r="I6360" s="7"/>
    </row>
    <row r="6361" spans="4:9" x14ac:dyDescent="0.25">
      <c r="D6361" s="14"/>
      <c r="E6361" s="7"/>
      <c r="F6361" s="1"/>
      <c r="H6361" s="14"/>
      <c r="I6361" s="7"/>
    </row>
    <row r="6362" spans="4:9" x14ac:dyDescent="0.25">
      <c r="D6362" s="14"/>
      <c r="E6362" s="7"/>
      <c r="F6362" s="1"/>
      <c r="H6362" s="14"/>
      <c r="I6362" s="7"/>
    </row>
    <row r="6363" spans="4:9" x14ac:dyDescent="0.25">
      <c r="D6363" s="14"/>
      <c r="E6363" s="7"/>
      <c r="F6363" s="1"/>
      <c r="H6363" s="14"/>
      <c r="I6363" s="7"/>
    </row>
    <row r="6364" spans="4:9" x14ac:dyDescent="0.25">
      <c r="D6364" s="14"/>
      <c r="E6364" s="7"/>
      <c r="F6364" s="1"/>
      <c r="H6364" s="14"/>
      <c r="I6364" s="7"/>
    </row>
    <row r="6365" spans="4:9" x14ac:dyDescent="0.25">
      <c r="D6365" s="14"/>
      <c r="E6365" s="7"/>
      <c r="F6365" s="1"/>
      <c r="H6365" s="14"/>
      <c r="I6365" s="7"/>
    </row>
    <row r="6366" spans="4:9" x14ac:dyDescent="0.25">
      <c r="D6366" s="14"/>
      <c r="E6366" s="7"/>
      <c r="F6366" s="1"/>
      <c r="H6366" s="14"/>
      <c r="I6366" s="7"/>
    </row>
    <row r="6367" spans="4:9" x14ac:dyDescent="0.25">
      <c r="D6367" s="14"/>
      <c r="E6367" s="7"/>
      <c r="F6367" s="1"/>
      <c r="H6367" s="14"/>
      <c r="I6367" s="7"/>
    </row>
    <row r="6368" spans="4:9" x14ac:dyDescent="0.25">
      <c r="D6368" s="14"/>
      <c r="E6368" s="7"/>
      <c r="F6368" s="1"/>
      <c r="H6368" s="14"/>
      <c r="I6368" s="7"/>
    </row>
    <row r="6369" spans="4:9" x14ac:dyDescent="0.25">
      <c r="D6369" s="14"/>
      <c r="E6369" s="7"/>
      <c r="F6369" s="1"/>
      <c r="H6369" s="14"/>
      <c r="I6369" s="7"/>
    </row>
    <row r="6370" spans="4:9" x14ac:dyDescent="0.25">
      <c r="D6370" s="14"/>
      <c r="E6370" s="7"/>
      <c r="F6370" s="1"/>
      <c r="H6370" s="14"/>
      <c r="I6370" s="7"/>
    </row>
    <row r="6371" spans="4:9" x14ac:dyDescent="0.25">
      <c r="D6371" s="14"/>
      <c r="E6371" s="7"/>
      <c r="F6371" s="1"/>
      <c r="H6371" s="14"/>
      <c r="I6371" s="7"/>
    </row>
    <row r="6372" spans="4:9" x14ac:dyDescent="0.25">
      <c r="D6372" s="14"/>
      <c r="E6372" s="7"/>
      <c r="F6372" s="1"/>
      <c r="H6372" s="14"/>
      <c r="I6372" s="7"/>
    </row>
    <row r="6373" spans="4:9" x14ac:dyDescent="0.25">
      <c r="D6373" s="14"/>
      <c r="E6373" s="7"/>
      <c r="F6373" s="1"/>
      <c r="H6373" s="14"/>
      <c r="I6373" s="7"/>
    </row>
    <row r="6374" spans="4:9" x14ac:dyDescent="0.25">
      <c r="D6374" s="14"/>
      <c r="E6374" s="7"/>
      <c r="F6374" s="1"/>
      <c r="H6374" s="14"/>
      <c r="I6374" s="7"/>
    </row>
    <row r="6375" spans="4:9" x14ac:dyDescent="0.25">
      <c r="D6375" s="14"/>
      <c r="E6375" s="7"/>
      <c r="F6375" s="1"/>
      <c r="H6375" s="14"/>
      <c r="I6375" s="7"/>
    </row>
    <row r="6376" spans="4:9" x14ac:dyDescent="0.25">
      <c r="D6376" s="14"/>
      <c r="E6376" s="7"/>
      <c r="F6376" s="1"/>
      <c r="H6376" s="14"/>
      <c r="I6376" s="7"/>
    </row>
    <row r="6377" spans="4:9" x14ac:dyDescent="0.25">
      <c r="D6377" s="14"/>
      <c r="E6377" s="7"/>
      <c r="F6377" s="1"/>
      <c r="H6377" s="14"/>
      <c r="I6377" s="7"/>
    </row>
    <row r="6378" spans="4:9" x14ac:dyDescent="0.25">
      <c r="D6378" s="14"/>
      <c r="E6378" s="7"/>
      <c r="F6378" s="1"/>
      <c r="H6378" s="14"/>
      <c r="I6378" s="7"/>
    </row>
    <row r="6379" spans="4:9" x14ac:dyDescent="0.25">
      <c r="D6379" s="14"/>
      <c r="E6379" s="7"/>
      <c r="F6379" s="1"/>
      <c r="H6379" s="14"/>
      <c r="I6379" s="7"/>
    </row>
    <row r="6380" spans="4:9" x14ac:dyDescent="0.25">
      <c r="D6380" s="14"/>
      <c r="E6380" s="7"/>
      <c r="F6380" s="1"/>
      <c r="H6380" s="14"/>
      <c r="I6380" s="7"/>
    </row>
    <row r="6381" spans="4:9" x14ac:dyDescent="0.25">
      <c r="D6381" s="14"/>
      <c r="E6381" s="7"/>
      <c r="F6381" s="1"/>
      <c r="H6381" s="14"/>
      <c r="I6381" s="7"/>
    </row>
    <row r="6382" spans="4:9" x14ac:dyDescent="0.25">
      <c r="D6382" s="14"/>
      <c r="E6382" s="7"/>
      <c r="F6382" s="1"/>
      <c r="H6382" s="14"/>
      <c r="I6382" s="7"/>
    </row>
    <row r="6383" spans="4:9" x14ac:dyDescent="0.25">
      <c r="D6383" s="14"/>
      <c r="E6383" s="7"/>
      <c r="F6383" s="1"/>
      <c r="H6383" s="14"/>
      <c r="I6383" s="7"/>
    </row>
    <row r="6384" spans="4:9" x14ac:dyDescent="0.25">
      <c r="D6384" s="14"/>
      <c r="E6384" s="7"/>
      <c r="F6384" s="1"/>
      <c r="H6384" s="14"/>
      <c r="I6384" s="7"/>
    </row>
    <row r="6385" spans="4:9" x14ac:dyDescent="0.25">
      <c r="D6385" s="14"/>
      <c r="E6385" s="7"/>
      <c r="F6385" s="1"/>
      <c r="H6385" s="14"/>
      <c r="I6385" s="7"/>
    </row>
    <row r="6386" spans="4:9" x14ac:dyDescent="0.25">
      <c r="D6386" s="14"/>
      <c r="E6386" s="7"/>
      <c r="F6386" s="1"/>
      <c r="H6386" s="14"/>
      <c r="I6386" s="7"/>
    </row>
    <row r="6387" spans="4:9" x14ac:dyDescent="0.25">
      <c r="D6387" s="14"/>
      <c r="E6387" s="7"/>
      <c r="F6387" s="1"/>
      <c r="H6387" s="14"/>
      <c r="I6387" s="7"/>
    </row>
    <row r="6388" spans="4:9" x14ac:dyDescent="0.25">
      <c r="D6388" s="14"/>
      <c r="E6388" s="7"/>
      <c r="F6388" s="1"/>
      <c r="H6388" s="14"/>
      <c r="I6388" s="7"/>
    </row>
    <row r="6389" spans="4:9" x14ac:dyDescent="0.25">
      <c r="D6389" s="14"/>
      <c r="E6389" s="7"/>
      <c r="F6389" s="1"/>
      <c r="H6389" s="14"/>
      <c r="I6389" s="7"/>
    </row>
    <row r="6390" spans="4:9" x14ac:dyDescent="0.25">
      <c r="D6390" s="14"/>
      <c r="E6390" s="7"/>
      <c r="F6390" s="1"/>
      <c r="H6390" s="14"/>
      <c r="I6390" s="7"/>
    </row>
    <row r="6391" spans="4:9" x14ac:dyDescent="0.25">
      <c r="D6391" s="14"/>
      <c r="E6391" s="7"/>
      <c r="F6391" s="1"/>
      <c r="H6391" s="14"/>
      <c r="I6391" s="7"/>
    </row>
    <row r="6392" spans="4:9" x14ac:dyDescent="0.25">
      <c r="D6392" s="14"/>
      <c r="E6392" s="7"/>
      <c r="F6392" s="1"/>
      <c r="H6392" s="14"/>
      <c r="I6392" s="7"/>
    </row>
    <row r="6393" spans="4:9" x14ac:dyDescent="0.25">
      <c r="D6393" s="14"/>
      <c r="E6393" s="7"/>
      <c r="F6393" s="1"/>
      <c r="H6393" s="14"/>
      <c r="I6393" s="7"/>
    </row>
    <row r="6394" spans="4:9" x14ac:dyDescent="0.25">
      <c r="D6394" s="14"/>
      <c r="E6394" s="7"/>
      <c r="F6394" s="1"/>
      <c r="H6394" s="14"/>
      <c r="I6394" s="7"/>
    </row>
    <row r="6395" spans="4:9" x14ac:dyDescent="0.25">
      <c r="D6395" s="14"/>
      <c r="E6395" s="7"/>
      <c r="F6395" s="1"/>
      <c r="H6395" s="14"/>
      <c r="I6395" s="7"/>
    </row>
    <row r="6396" spans="4:9" x14ac:dyDescent="0.25">
      <c r="D6396" s="14"/>
      <c r="E6396" s="7"/>
      <c r="F6396" s="1"/>
      <c r="H6396" s="14"/>
      <c r="I6396" s="7"/>
    </row>
    <row r="6397" spans="4:9" x14ac:dyDescent="0.25">
      <c r="D6397" s="14"/>
      <c r="E6397" s="7"/>
      <c r="F6397" s="1"/>
      <c r="H6397" s="14"/>
      <c r="I6397" s="7"/>
    </row>
    <row r="6398" spans="4:9" x14ac:dyDescent="0.25">
      <c r="D6398" s="14"/>
      <c r="E6398" s="7"/>
      <c r="F6398" s="1"/>
      <c r="H6398" s="14"/>
      <c r="I6398" s="7"/>
    </row>
    <row r="6399" spans="4:9" x14ac:dyDescent="0.25">
      <c r="D6399" s="14"/>
      <c r="E6399" s="7"/>
      <c r="F6399" s="1"/>
      <c r="H6399" s="14"/>
      <c r="I6399" s="7"/>
    </row>
    <row r="6400" spans="4:9" x14ac:dyDescent="0.25">
      <c r="D6400" s="14"/>
      <c r="E6400" s="7"/>
      <c r="F6400" s="1"/>
      <c r="H6400" s="14"/>
      <c r="I6400" s="7"/>
    </row>
    <row r="6401" spans="4:9" x14ac:dyDescent="0.25">
      <c r="D6401" s="14"/>
      <c r="E6401" s="7"/>
      <c r="F6401" s="1"/>
      <c r="H6401" s="14"/>
      <c r="I6401" s="7"/>
    </row>
    <row r="6402" spans="4:9" x14ac:dyDescent="0.25">
      <c r="D6402" s="14"/>
      <c r="E6402" s="7"/>
      <c r="F6402" s="1"/>
      <c r="H6402" s="14"/>
      <c r="I6402" s="7"/>
    </row>
    <row r="6403" spans="4:9" x14ac:dyDescent="0.25">
      <c r="D6403" s="14"/>
      <c r="E6403" s="7"/>
      <c r="F6403" s="1"/>
      <c r="H6403" s="14"/>
      <c r="I6403" s="7"/>
    </row>
    <row r="6404" spans="4:9" x14ac:dyDescent="0.25">
      <c r="D6404" s="14"/>
      <c r="E6404" s="7"/>
      <c r="F6404" s="1"/>
      <c r="H6404" s="14"/>
      <c r="I6404" s="7"/>
    </row>
    <row r="6405" spans="4:9" x14ac:dyDescent="0.25">
      <c r="D6405" s="14"/>
      <c r="E6405" s="7"/>
      <c r="F6405" s="1"/>
      <c r="H6405" s="14"/>
      <c r="I6405" s="7"/>
    </row>
    <row r="6406" spans="4:9" x14ac:dyDescent="0.25">
      <c r="D6406" s="14"/>
      <c r="E6406" s="7"/>
      <c r="F6406" s="1"/>
      <c r="H6406" s="14"/>
      <c r="I6406" s="7"/>
    </row>
    <row r="6407" spans="4:9" x14ac:dyDescent="0.25">
      <c r="D6407" s="14"/>
      <c r="E6407" s="7"/>
      <c r="F6407" s="1"/>
      <c r="H6407" s="14"/>
      <c r="I6407" s="7"/>
    </row>
    <row r="6408" spans="4:9" x14ac:dyDescent="0.25">
      <c r="D6408" s="14"/>
      <c r="E6408" s="7"/>
      <c r="F6408" s="1"/>
      <c r="H6408" s="14"/>
      <c r="I6408" s="7"/>
    </row>
    <row r="6409" spans="4:9" x14ac:dyDescent="0.25">
      <c r="D6409" s="14"/>
      <c r="E6409" s="7"/>
      <c r="F6409" s="1"/>
      <c r="H6409" s="14"/>
      <c r="I6409" s="7"/>
    </row>
    <row r="6410" spans="4:9" x14ac:dyDescent="0.25">
      <c r="D6410" s="14"/>
      <c r="E6410" s="7"/>
      <c r="F6410" s="1"/>
      <c r="H6410" s="14"/>
      <c r="I6410" s="7"/>
    </row>
    <row r="6411" spans="4:9" x14ac:dyDescent="0.25">
      <c r="D6411" s="14"/>
      <c r="E6411" s="7"/>
      <c r="F6411" s="1"/>
      <c r="H6411" s="14"/>
      <c r="I6411" s="7"/>
    </row>
    <row r="6412" spans="4:9" x14ac:dyDescent="0.25">
      <c r="D6412" s="14"/>
      <c r="E6412" s="7"/>
      <c r="F6412" s="1"/>
      <c r="H6412" s="14"/>
      <c r="I6412" s="7"/>
    </row>
    <row r="6413" spans="4:9" x14ac:dyDescent="0.25">
      <c r="D6413" s="14"/>
      <c r="E6413" s="7"/>
      <c r="F6413" s="1"/>
      <c r="H6413" s="14"/>
      <c r="I6413" s="7"/>
    </row>
    <row r="6414" spans="4:9" x14ac:dyDescent="0.25">
      <c r="D6414" s="14"/>
      <c r="E6414" s="7"/>
      <c r="F6414" s="1"/>
      <c r="H6414" s="14"/>
      <c r="I6414" s="7"/>
    </row>
    <row r="6415" spans="4:9" x14ac:dyDescent="0.25">
      <c r="D6415" s="14"/>
      <c r="E6415" s="7"/>
      <c r="F6415" s="1"/>
      <c r="H6415" s="14"/>
      <c r="I6415" s="7"/>
    </row>
    <row r="6416" spans="4:9" x14ac:dyDescent="0.25">
      <c r="D6416" s="14"/>
      <c r="E6416" s="7"/>
      <c r="F6416" s="1"/>
      <c r="H6416" s="14"/>
      <c r="I6416" s="7"/>
    </row>
    <row r="6417" spans="4:9" x14ac:dyDescent="0.25">
      <c r="D6417" s="14"/>
      <c r="E6417" s="7"/>
      <c r="F6417" s="1"/>
      <c r="H6417" s="14"/>
      <c r="I6417" s="7"/>
    </row>
    <row r="6418" spans="4:9" x14ac:dyDescent="0.25">
      <c r="D6418" s="14"/>
      <c r="E6418" s="7"/>
      <c r="F6418" s="1"/>
      <c r="H6418" s="14"/>
      <c r="I6418" s="7"/>
    </row>
    <row r="6419" spans="4:9" x14ac:dyDescent="0.25">
      <c r="D6419" s="14"/>
      <c r="E6419" s="7"/>
      <c r="F6419" s="1"/>
      <c r="H6419" s="14"/>
      <c r="I6419" s="7"/>
    </row>
    <row r="6420" spans="4:9" x14ac:dyDescent="0.25">
      <c r="D6420" s="14"/>
      <c r="E6420" s="7"/>
      <c r="F6420" s="1"/>
      <c r="H6420" s="14"/>
      <c r="I6420" s="7"/>
    </row>
    <row r="6421" spans="4:9" x14ac:dyDescent="0.25">
      <c r="D6421" s="14"/>
      <c r="E6421" s="7"/>
      <c r="F6421" s="1"/>
      <c r="H6421" s="14"/>
      <c r="I6421" s="7"/>
    </row>
    <row r="6422" spans="4:9" x14ac:dyDescent="0.25">
      <c r="D6422" s="14"/>
      <c r="E6422" s="7"/>
      <c r="F6422" s="1"/>
      <c r="H6422" s="14"/>
      <c r="I6422" s="7"/>
    </row>
    <row r="6423" spans="4:9" x14ac:dyDescent="0.25">
      <c r="D6423" s="14"/>
      <c r="E6423" s="7"/>
      <c r="F6423" s="1"/>
      <c r="H6423" s="14"/>
      <c r="I6423" s="7"/>
    </row>
    <row r="6424" spans="4:9" x14ac:dyDescent="0.25">
      <c r="D6424" s="14"/>
      <c r="E6424" s="7"/>
      <c r="F6424" s="1"/>
      <c r="H6424" s="14"/>
      <c r="I6424" s="7"/>
    </row>
    <row r="6425" spans="4:9" x14ac:dyDescent="0.25">
      <c r="D6425" s="14"/>
      <c r="E6425" s="7"/>
      <c r="F6425" s="1"/>
      <c r="H6425" s="14"/>
      <c r="I6425" s="7"/>
    </row>
    <row r="6426" spans="4:9" x14ac:dyDescent="0.25">
      <c r="D6426" s="14"/>
      <c r="E6426" s="7"/>
      <c r="F6426" s="1"/>
      <c r="H6426" s="14"/>
      <c r="I6426" s="7"/>
    </row>
    <row r="6427" spans="4:9" x14ac:dyDescent="0.25">
      <c r="D6427" s="14"/>
      <c r="E6427" s="7"/>
      <c r="F6427" s="1"/>
      <c r="H6427" s="14"/>
      <c r="I6427" s="7"/>
    </row>
    <row r="6428" spans="4:9" x14ac:dyDescent="0.25">
      <c r="D6428" s="14"/>
      <c r="E6428" s="7"/>
      <c r="F6428" s="1"/>
      <c r="H6428" s="14"/>
      <c r="I6428" s="7"/>
    </row>
    <row r="6429" spans="4:9" x14ac:dyDescent="0.25">
      <c r="D6429" s="14"/>
      <c r="E6429" s="7"/>
      <c r="F6429" s="1"/>
      <c r="H6429" s="14"/>
      <c r="I6429" s="7"/>
    </row>
    <row r="6430" spans="4:9" x14ac:dyDescent="0.25">
      <c r="D6430" s="14"/>
      <c r="E6430" s="7"/>
      <c r="F6430" s="1"/>
      <c r="H6430" s="14"/>
      <c r="I6430" s="7"/>
    </row>
    <row r="6431" spans="4:9" x14ac:dyDescent="0.25">
      <c r="D6431" s="14"/>
      <c r="E6431" s="7"/>
      <c r="F6431" s="1"/>
      <c r="H6431" s="14"/>
      <c r="I6431" s="7"/>
    </row>
    <row r="6432" spans="4:9" x14ac:dyDescent="0.25">
      <c r="D6432" s="14"/>
      <c r="E6432" s="7"/>
      <c r="F6432" s="1"/>
      <c r="H6432" s="14"/>
      <c r="I6432" s="7"/>
    </row>
    <row r="6433" spans="4:9" x14ac:dyDescent="0.25">
      <c r="D6433" s="14"/>
      <c r="E6433" s="7"/>
      <c r="F6433" s="1"/>
      <c r="H6433" s="14"/>
      <c r="I6433" s="7"/>
    </row>
    <row r="6434" spans="4:9" x14ac:dyDescent="0.25">
      <c r="D6434" s="14"/>
      <c r="E6434" s="7"/>
      <c r="F6434" s="1"/>
      <c r="H6434" s="14"/>
      <c r="I6434" s="7"/>
    </row>
    <row r="6435" spans="4:9" x14ac:dyDescent="0.25">
      <c r="D6435" s="14"/>
      <c r="E6435" s="7"/>
      <c r="F6435" s="1"/>
      <c r="H6435" s="14"/>
      <c r="I6435" s="7"/>
    </row>
    <row r="6436" spans="4:9" x14ac:dyDescent="0.25">
      <c r="D6436" s="14"/>
      <c r="E6436" s="7"/>
      <c r="F6436" s="1"/>
      <c r="H6436" s="14"/>
      <c r="I6436" s="7"/>
    </row>
    <row r="6437" spans="4:9" x14ac:dyDescent="0.25">
      <c r="D6437" s="14"/>
      <c r="E6437" s="7"/>
      <c r="F6437" s="1"/>
      <c r="H6437" s="14"/>
      <c r="I6437" s="7"/>
    </row>
    <row r="6438" spans="4:9" x14ac:dyDescent="0.25">
      <c r="D6438" s="14"/>
      <c r="E6438" s="7"/>
      <c r="F6438" s="1"/>
      <c r="H6438" s="14"/>
      <c r="I6438" s="7"/>
    </row>
    <row r="6439" spans="4:9" x14ac:dyDescent="0.25">
      <c r="D6439" s="14"/>
      <c r="E6439" s="7"/>
      <c r="F6439" s="1"/>
      <c r="H6439" s="14"/>
      <c r="I6439" s="7"/>
    </row>
    <row r="6440" spans="4:9" x14ac:dyDescent="0.25">
      <c r="D6440" s="14"/>
      <c r="E6440" s="7"/>
      <c r="F6440" s="1"/>
      <c r="H6440" s="14"/>
      <c r="I6440" s="7"/>
    </row>
    <row r="6441" spans="4:9" x14ac:dyDescent="0.25">
      <c r="D6441" s="14"/>
      <c r="E6441" s="7"/>
      <c r="F6441" s="1"/>
      <c r="H6441" s="14"/>
      <c r="I6441" s="7"/>
    </row>
    <row r="6442" spans="4:9" x14ac:dyDescent="0.25">
      <c r="D6442" s="14"/>
      <c r="E6442" s="7"/>
      <c r="F6442" s="1"/>
      <c r="H6442" s="14"/>
      <c r="I6442" s="7"/>
    </row>
    <row r="6443" spans="4:9" x14ac:dyDescent="0.25">
      <c r="D6443" s="14"/>
      <c r="E6443" s="7"/>
      <c r="F6443" s="1"/>
      <c r="H6443" s="14"/>
      <c r="I6443" s="7"/>
    </row>
    <row r="6444" spans="4:9" x14ac:dyDescent="0.25">
      <c r="D6444" s="14"/>
      <c r="E6444" s="7"/>
      <c r="F6444" s="1"/>
      <c r="H6444" s="14"/>
      <c r="I6444" s="7"/>
    </row>
    <row r="6445" spans="4:9" x14ac:dyDescent="0.25">
      <c r="D6445" s="14"/>
      <c r="E6445" s="7"/>
      <c r="F6445" s="1"/>
      <c r="H6445" s="14"/>
      <c r="I6445" s="7"/>
    </row>
    <row r="6446" spans="4:9" x14ac:dyDescent="0.25">
      <c r="D6446" s="14"/>
      <c r="E6446" s="7"/>
      <c r="F6446" s="1"/>
      <c r="H6446" s="14"/>
      <c r="I6446" s="7"/>
    </row>
    <row r="6447" spans="4:9" x14ac:dyDescent="0.25">
      <c r="D6447" s="14"/>
      <c r="E6447" s="7"/>
      <c r="F6447" s="1"/>
      <c r="H6447" s="14"/>
      <c r="I6447" s="7"/>
    </row>
    <row r="6448" spans="4:9" x14ac:dyDescent="0.25">
      <c r="D6448" s="14"/>
      <c r="E6448" s="7"/>
      <c r="F6448" s="1"/>
      <c r="H6448" s="14"/>
      <c r="I6448" s="7"/>
    </row>
    <row r="6449" spans="4:9" x14ac:dyDescent="0.25">
      <c r="D6449" s="14"/>
      <c r="E6449" s="7"/>
      <c r="F6449" s="1"/>
      <c r="H6449" s="14"/>
      <c r="I6449" s="7"/>
    </row>
    <row r="6450" spans="4:9" x14ac:dyDescent="0.25">
      <c r="D6450" s="14"/>
      <c r="E6450" s="7"/>
      <c r="F6450" s="1"/>
      <c r="H6450" s="14"/>
      <c r="I6450" s="7"/>
    </row>
    <row r="6451" spans="4:9" x14ac:dyDescent="0.25">
      <c r="D6451" s="14"/>
      <c r="E6451" s="7"/>
      <c r="F6451" s="1"/>
      <c r="H6451" s="14"/>
      <c r="I6451" s="7"/>
    </row>
    <row r="6452" spans="4:9" x14ac:dyDescent="0.25">
      <c r="D6452" s="14"/>
      <c r="E6452" s="7"/>
      <c r="F6452" s="1"/>
      <c r="H6452" s="14"/>
      <c r="I6452" s="7"/>
    </row>
    <row r="6453" spans="4:9" x14ac:dyDescent="0.25">
      <c r="D6453" s="14"/>
      <c r="E6453" s="7"/>
      <c r="F6453" s="1"/>
      <c r="H6453" s="14"/>
      <c r="I6453" s="7"/>
    </row>
    <row r="6454" spans="4:9" x14ac:dyDescent="0.25">
      <c r="D6454" s="14"/>
      <c r="E6454" s="7"/>
      <c r="F6454" s="1"/>
      <c r="H6454" s="14"/>
      <c r="I6454" s="7"/>
    </row>
    <row r="6455" spans="4:9" x14ac:dyDescent="0.25">
      <c r="D6455" s="14"/>
      <c r="E6455" s="7"/>
      <c r="F6455" s="1"/>
      <c r="H6455" s="14"/>
      <c r="I6455" s="7"/>
    </row>
    <row r="6456" spans="4:9" x14ac:dyDescent="0.25">
      <c r="D6456" s="14"/>
      <c r="E6456" s="7"/>
      <c r="F6456" s="1"/>
      <c r="H6456" s="14"/>
      <c r="I6456" s="7"/>
    </row>
    <row r="6457" spans="4:9" x14ac:dyDescent="0.25">
      <c r="D6457" s="14"/>
      <c r="E6457" s="7"/>
      <c r="F6457" s="1"/>
      <c r="H6457" s="14"/>
      <c r="I6457" s="7"/>
    </row>
    <row r="6458" spans="4:9" x14ac:dyDescent="0.25">
      <c r="D6458" s="14"/>
      <c r="E6458" s="7"/>
      <c r="F6458" s="1"/>
      <c r="H6458" s="14"/>
      <c r="I6458" s="7"/>
    </row>
    <row r="6459" spans="4:9" x14ac:dyDescent="0.25">
      <c r="D6459" s="14"/>
      <c r="E6459" s="7"/>
      <c r="F6459" s="1"/>
      <c r="H6459" s="14"/>
      <c r="I6459" s="7"/>
    </row>
    <row r="6460" spans="4:9" x14ac:dyDescent="0.25">
      <c r="D6460" s="14"/>
      <c r="E6460" s="7"/>
      <c r="F6460" s="1"/>
      <c r="H6460" s="14"/>
      <c r="I6460" s="7"/>
    </row>
    <row r="6461" spans="4:9" x14ac:dyDescent="0.25">
      <c r="D6461" s="14"/>
      <c r="E6461" s="7"/>
      <c r="F6461" s="1"/>
      <c r="H6461" s="14"/>
      <c r="I6461" s="7"/>
    </row>
    <row r="6462" spans="4:9" x14ac:dyDescent="0.25">
      <c r="D6462" s="14"/>
      <c r="E6462" s="7"/>
      <c r="F6462" s="1"/>
      <c r="H6462" s="14"/>
      <c r="I6462" s="7"/>
    </row>
    <row r="6463" spans="4:9" x14ac:dyDescent="0.25">
      <c r="D6463" s="14"/>
      <c r="E6463" s="7"/>
      <c r="F6463" s="1"/>
      <c r="H6463" s="14"/>
      <c r="I6463" s="7"/>
    </row>
    <row r="6464" spans="4:9" x14ac:dyDescent="0.25">
      <c r="D6464" s="14"/>
      <c r="E6464" s="7"/>
      <c r="F6464" s="1"/>
      <c r="H6464" s="14"/>
      <c r="I6464" s="7"/>
    </row>
    <row r="6465" spans="4:9" x14ac:dyDescent="0.25">
      <c r="D6465" s="14"/>
      <c r="E6465" s="7"/>
      <c r="F6465" s="1"/>
      <c r="H6465" s="14"/>
      <c r="I6465" s="7"/>
    </row>
    <row r="6466" spans="4:9" x14ac:dyDescent="0.25">
      <c r="D6466" s="14"/>
      <c r="E6466" s="7"/>
      <c r="F6466" s="1"/>
      <c r="H6466" s="14"/>
      <c r="I6466" s="7"/>
    </row>
    <row r="6467" spans="4:9" x14ac:dyDescent="0.25">
      <c r="D6467" s="14"/>
      <c r="E6467" s="7"/>
      <c r="F6467" s="1"/>
      <c r="H6467" s="14"/>
      <c r="I6467" s="7"/>
    </row>
    <row r="6468" spans="4:9" x14ac:dyDescent="0.25">
      <c r="D6468" s="14"/>
      <c r="E6468" s="7"/>
      <c r="F6468" s="1"/>
      <c r="H6468" s="14"/>
      <c r="I6468" s="7"/>
    </row>
    <row r="6469" spans="4:9" x14ac:dyDescent="0.25">
      <c r="D6469" s="14"/>
      <c r="E6469" s="7"/>
      <c r="F6469" s="1"/>
      <c r="H6469" s="14"/>
      <c r="I6469" s="7"/>
    </row>
    <row r="6470" spans="4:9" x14ac:dyDescent="0.25">
      <c r="D6470" s="14"/>
      <c r="E6470" s="7"/>
      <c r="F6470" s="1"/>
      <c r="H6470" s="14"/>
      <c r="I6470" s="7"/>
    </row>
    <row r="6471" spans="4:9" x14ac:dyDescent="0.25">
      <c r="D6471" s="14"/>
      <c r="E6471" s="7"/>
      <c r="F6471" s="1"/>
      <c r="H6471" s="14"/>
      <c r="I6471" s="7"/>
    </row>
    <row r="6472" spans="4:9" x14ac:dyDescent="0.25">
      <c r="D6472" s="14"/>
      <c r="E6472" s="7"/>
      <c r="F6472" s="1"/>
      <c r="H6472" s="14"/>
      <c r="I6472" s="7"/>
    </row>
    <row r="6473" spans="4:9" x14ac:dyDescent="0.25">
      <c r="D6473" s="14"/>
      <c r="E6473" s="7"/>
      <c r="F6473" s="1"/>
      <c r="H6473" s="14"/>
      <c r="I6473" s="7"/>
    </row>
    <row r="6474" spans="4:9" x14ac:dyDescent="0.25">
      <c r="D6474" s="14"/>
      <c r="E6474" s="7"/>
      <c r="F6474" s="1"/>
      <c r="H6474" s="14"/>
      <c r="I6474" s="7"/>
    </row>
    <row r="6475" spans="4:9" x14ac:dyDescent="0.25">
      <c r="D6475" s="14"/>
      <c r="E6475" s="7"/>
      <c r="F6475" s="1"/>
      <c r="H6475" s="14"/>
      <c r="I6475" s="7"/>
    </row>
    <row r="6476" spans="4:9" x14ac:dyDescent="0.25">
      <c r="D6476" s="14"/>
      <c r="E6476" s="7"/>
      <c r="F6476" s="1"/>
      <c r="H6476" s="14"/>
      <c r="I6476" s="7"/>
    </row>
    <row r="6477" spans="4:9" x14ac:dyDescent="0.25">
      <c r="D6477" s="14"/>
      <c r="E6477" s="7"/>
      <c r="F6477" s="1"/>
      <c r="H6477" s="14"/>
      <c r="I6477" s="7"/>
    </row>
    <row r="6478" spans="4:9" x14ac:dyDescent="0.25">
      <c r="D6478" s="14"/>
      <c r="E6478" s="7"/>
      <c r="F6478" s="1"/>
      <c r="H6478" s="14"/>
      <c r="I6478" s="7"/>
    </row>
    <row r="6479" spans="4:9" x14ac:dyDescent="0.25">
      <c r="D6479" s="14"/>
      <c r="E6479" s="7"/>
      <c r="F6479" s="1"/>
      <c r="H6479" s="14"/>
      <c r="I6479" s="7"/>
    </row>
    <row r="6480" spans="4:9" x14ac:dyDescent="0.25">
      <c r="D6480" s="14"/>
      <c r="E6480" s="7"/>
      <c r="F6480" s="1"/>
      <c r="H6480" s="14"/>
      <c r="I6480" s="7"/>
    </row>
    <row r="6481" spans="4:9" x14ac:dyDescent="0.25">
      <c r="D6481" s="14"/>
      <c r="E6481" s="7"/>
      <c r="F6481" s="1"/>
      <c r="H6481" s="14"/>
      <c r="I6481" s="7"/>
    </row>
    <row r="6482" spans="4:9" x14ac:dyDescent="0.25">
      <c r="D6482" s="14"/>
      <c r="E6482" s="7"/>
      <c r="F6482" s="1"/>
      <c r="H6482" s="14"/>
      <c r="I6482" s="7"/>
    </row>
    <row r="6483" spans="4:9" x14ac:dyDescent="0.25">
      <c r="D6483" s="14"/>
      <c r="E6483" s="7"/>
      <c r="F6483" s="1"/>
      <c r="H6483" s="14"/>
      <c r="I6483" s="7"/>
    </row>
    <row r="6484" spans="4:9" x14ac:dyDescent="0.25">
      <c r="D6484" s="14"/>
      <c r="E6484" s="7"/>
      <c r="F6484" s="1"/>
      <c r="H6484" s="14"/>
      <c r="I6484" s="7"/>
    </row>
    <row r="6485" spans="4:9" x14ac:dyDescent="0.25">
      <c r="D6485" s="14"/>
      <c r="E6485" s="7"/>
      <c r="F6485" s="1"/>
      <c r="H6485" s="14"/>
      <c r="I6485" s="7"/>
    </row>
    <row r="6486" spans="4:9" x14ac:dyDescent="0.25">
      <c r="D6486" s="14"/>
      <c r="E6486" s="7"/>
      <c r="F6486" s="1"/>
      <c r="H6486" s="14"/>
      <c r="I6486" s="7"/>
    </row>
    <row r="6487" spans="4:9" x14ac:dyDescent="0.25">
      <c r="D6487" s="14"/>
      <c r="E6487" s="7"/>
      <c r="F6487" s="1"/>
      <c r="H6487" s="14"/>
      <c r="I6487" s="7"/>
    </row>
    <row r="6488" spans="4:9" x14ac:dyDescent="0.25">
      <c r="D6488" s="14"/>
      <c r="E6488" s="7"/>
      <c r="F6488" s="1"/>
      <c r="H6488" s="14"/>
      <c r="I6488" s="7"/>
    </row>
    <row r="6489" spans="4:9" x14ac:dyDescent="0.25">
      <c r="D6489" s="14"/>
      <c r="E6489" s="7"/>
      <c r="F6489" s="1"/>
      <c r="H6489" s="14"/>
      <c r="I6489" s="7"/>
    </row>
    <row r="6490" spans="4:9" x14ac:dyDescent="0.25">
      <c r="D6490" s="14"/>
      <c r="E6490" s="7"/>
      <c r="F6490" s="1"/>
      <c r="H6490" s="14"/>
      <c r="I6490" s="7"/>
    </row>
    <row r="6491" spans="4:9" x14ac:dyDescent="0.25">
      <c r="D6491" s="14"/>
      <c r="E6491" s="7"/>
      <c r="F6491" s="1"/>
      <c r="H6491" s="14"/>
      <c r="I6491" s="7"/>
    </row>
    <row r="6492" spans="4:9" x14ac:dyDescent="0.25">
      <c r="D6492" s="14"/>
      <c r="E6492" s="7"/>
      <c r="F6492" s="1"/>
      <c r="H6492" s="14"/>
      <c r="I6492" s="7"/>
    </row>
    <row r="6493" spans="4:9" x14ac:dyDescent="0.25">
      <c r="D6493" s="14"/>
      <c r="E6493" s="7"/>
      <c r="F6493" s="1"/>
      <c r="H6493" s="14"/>
      <c r="I6493" s="7"/>
    </row>
    <row r="6494" spans="4:9" x14ac:dyDescent="0.25">
      <c r="D6494" s="14"/>
      <c r="E6494" s="7"/>
      <c r="F6494" s="1"/>
      <c r="H6494" s="14"/>
      <c r="I6494" s="7"/>
    </row>
    <row r="6495" spans="4:9" x14ac:dyDescent="0.25">
      <c r="D6495" s="14"/>
      <c r="E6495" s="7"/>
      <c r="F6495" s="1"/>
      <c r="H6495" s="14"/>
      <c r="I6495" s="7"/>
    </row>
    <row r="6496" spans="4:9" x14ac:dyDescent="0.25">
      <c r="D6496" s="14"/>
      <c r="E6496" s="7"/>
      <c r="F6496" s="1"/>
      <c r="H6496" s="14"/>
      <c r="I6496" s="7"/>
    </row>
    <row r="6497" spans="4:9" x14ac:dyDescent="0.25">
      <c r="D6497" s="14"/>
      <c r="E6497" s="7"/>
      <c r="F6497" s="1"/>
      <c r="H6497" s="14"/>
      <c r="I6497" s="7"/>
    </row>
    <row r="6498" spans="4:9" x14ac:dyDescent="0.25">
      <c r="D6498" s="14"/>
      <c r="E6498" s="7"/>
      <c r="F6498" s="1"/>
      <c r="H6498" s="14"/>
      <c r="I6498" s="7"/>
    </row>
    <row r="6499" spans="4:9" x14ac:dyDescent="0.25">
      <c r="D6499" s="14"/>
      <c r="E6499" s="7"/>
      <c r="F6499" s="1"/>
      <c r="H6499" s="14"/>
      <c r="I6499" s="7"/>
    </row>
    <row r="6500" spans="4:9" x14ac:dyDescent="0.25">
      <c r="D6500" s="14"/>
      <c r="E6500" s="7"/>
      <c r="F6500" s="1"/>
      <c r="H6500" s="14"/>
      <c r="I6500" s="7"/>
    </row>
    <row r="6501" spans="4:9" x14ac:dyDescent="0.25">
      <c r="D6501" s="14"/>
      <c r="E6501" s="7"/>
      <c r="F6501" s="1"/>
      <c r="H6501" s="14"/>
      <c r="I6501" s="7"/>
    </row>
    <row r="6502" spans="4:9" x14ac:dyDescent="0.25">
      <c r="D6502" s="14"/>
      <c r="E6502" s="7"/>
      <c r="F6502" s="1"/>
      <c r="H6502" s="14"/>
      <c r="I6502" s="7"/>
    </row>
    <row r="6503" spans="4:9" x14ac:dyDescent="0.25">
      <c r="D6503" s="14"/>
      <c r="E6503" s="7"/>
      <c r="F6503" s="1"/>
      <c r="H6503" s="14"/>
      <c r="I6503" s="7"/>
    </row>
    <row r="6504" spans="4:9" x14ac:dyDescent="0.25">
      <c r="D6504" s="14"/>
      <c r="E6504" s="7"/>
      <c r="F6504" s="1"/>
      <c r="H6504" s="14"/>
      <c r="I6504" s="7"/>
    </row>
    <row r="6505" spans="4:9" x14ac:dyDescent="0.25">
      <c r="D6505" s="14"/>
      <c r="E6505" s="7"/>
      <c r="F6505" s="1"/>
      <c r="H6505" s="14"/>
      <c r="I6505" s="7"/>
    </row>
    <row r="6506" spans="4:9" x14ac:dyDescent="0.25">
      <c r="D6506" s="14"/>
      <c r="E6506" s="7"/>
      <c r="F6506" s="1"/>
      <c r="H6506" s="14"/>
      <c r="I6506" s="7"/>
    </row>
    <row r="6507" spans="4:9" x14ac:dyDescent="0.25">
      <c r="D6507" s="14"/>
      <c r="E6507" s="7"/>
      <c r="F6507" s="1"/>
      <c r="H6507" s="14"/>
      <c r="I6507" s="7"/>
    </row>
    <row r="6508" spans="4:9" x14ac:dyDescent="0.25">
      <c r="D6508" s="14"/>
      <c r="E6508" s="7"/>
      <c r="F6508" s="1"/>
      <c r="H6508" s="14"/>
      <c r="I6508" s="7"/>
    </row>
    <row r="6509" spans="4:9" x14ac:dyDescent="0.25">
      <c r="D6509" s="14"/>
      <c r="E6509" s="7"/>
      <c r="F6509" s="1"/>
      <c r="H6509" s="14"/>
      <c r="I6509" s="7"/>
    </row>
    <row r="6510" spans="4:9" x14ac:dyDescent="0.25">
      <c r="D6510" s="14"/>
      <c r="E6510" s="7"/>
      <c r="F6510" s="1"/>
      <c r="H6510" s="14"/>
      <c r="I6510" s="7"/>
    </row>
    <row r="6511" spans="4:9" x14ac:dyDescent="0.25">
      <c r="D6511" s="14"/>
      <c r="E6511" s="7"/>
      <c r="F6511" s="1"/>
      <c r="H6511" s="14"/>
      <c r="I6511" s="7"/>
    </row>
    <row r="6512" spans="4:9" x14ac:dyDescent="0.25">
      <c r="D6512" s="14"/>
      <c r="E6512" s="7"/>
      <c r="F6512" s="1"/>
      <c r="H6512" s="14"/>
      <c r="I6512" s="7"/>
    </row>
    <row r="6513" spans="4:9" x14ac:dyDescent="0.25">
      <c r="D6513" s="14"/>
      <c r="E6513" s="7"/>
      <c r="F6513" s="1"/>
      <c r="H6513" s="14"/>
      <c r="I6513" s="7"/>
    </row>
    <row r="6514" spans="4:9" x14ac:dyDescent="0.25">
      <c r="D6514" s="14"/>
      <c r="E6514" s="7"/>
      <c r="F6514" s="1"/>
      <c r="H6514" s="14"/>
      <c r="I6514" s="7"/>
    </row>
    <row r="6515" spans="4:9" x14ac:dyDescent="0.25">
      <c r="D6515" s="14"/>
      <c r="E6515" s="7"/>
      <c r="F6515" s="1"/>
      <c r="H6515" s="14"/>
      <c r="I6515" s="7"/>
    </row>
    <row r="6516" spans="4:9" x14ac:dyDescent="0.25">
      <c r="D6516" s="14"/>
      <c r="E6516" s="7"/>
      <c r="F6516" s="1"/>
      <c r="H6516" s="14"/>
      <c r="I6516" s="7"/>
    </row>
    <row r="6517" spans="4:9" x14ac:dyDescent="0.25">
      <c r="D6517" s="14"/>
      <c r="E6517" s="7"/>
      <c r="F6517" s="1"/>
      <c r="H6517" s="14"/>
      <c r="I6517" s="7"/>
    </row>
    <row r="6518" spans="4:9" x14ac:dyDescent="0.25">
      <c r="D6518" s="14"/>
      <c r="E6518" s="7"/>
      <c r="F6518" s="1"/>
      <c r="H6518" s="14"/>
      <c r="I6518" s="7"/>
    </row>
    <row r="6519" spans="4:9" x14ac:dyDescent="0.25">
      <c r="D6519" s="14"/>
      <c r="E6519" s="7"/>
      <c r="F6519" s="1"/>
      <c r="H6519" s="14"/>
      <c r="I6519" s="7"/>
    </row>
    <row r="6520" spans="4:9" x14ac:dyDescent="0.25">
      <c r="D6520" s="14"/>
      <c r="E6520" s="7"/>
      <c r="F6520" s="1"/>
      <c r="H6520" s="14"/>
      <c r="I6520" s="7"/>
    </row>
    <row r="6521" spans="4:9" x14ac:dyDescent="0.25">
      <c r="D6521" s="14"/>
      <c r="E6521" s="7"/>
      <c r="F6521" s="1"/>
      <c r="H6521" s="14"/>
      <c r="I6521" s="7"/>
    </row>
    <row r="6522" spans="4:9" x14ac:dyDescent="0.25">
      <c r="D6522" s="14"/>
      <c r="E6522" s="7"/>
      <c r="F6522" s="1"/>
      <c r="H6522" s="14"/>
      <c r="I6522" s="7"/>
    </row>
    <row r="6523" spans="4:9" x14ac:dyDescent="0.25">
      <c r="D6523" s="14"/>
      <c r="E6523" s="7"/>
      <c r="F6523" s="1"/>
      <c r="H6523" s="14"/>
      <c r="I6523" s="7"/>
    </row>
    <row r="6524" spans="4:9" x14ac:dyDescent="0.25">
      <c r="D6524" s="14"/>
      <c r="E6524" s="7"/>
      <c r="F6524" s="1"/>
      <c r="H6524" s="14"/>
      <c r="I6524" s="7"/>
    </row>
    <row r="6525" spans="4:9" x14ac:dyDescent="0.25">
      <c r="D6525" s="14"/>
      <c r="E6525" s="7"/>
      <c r="F6525" s="1"/>
      <c r="H6525" s="14"/>
      <c r="I6525" s="7"/>
    </row>
    <row r="6526" spans="4:9" x14ac:dyDescent="0.25">
      <c r="D6526" s="14"/>
      <c r="E6526" s="7"/>
      <c r="F6526" s="1"/>
      <c r="H6526" s="14"/>
      <c r="I6526" s="7"/>
    </row>
    <row r="6527" spans="4:9" x14ac:dyDescent="0.25">
      <c r="D6527" s="14"/>
      <c r="E6527" s="7"/>
      <c r="F6527" s="1"/>
      <c r="H6527" s="14"/>
      <c r="I6527" s="7"/>
    </row>
    <row r="6528" spans="4:9" x14ac:dyDescent="0.25">
      <c r="D6528" s="14"/>
      <c r="E6528" s="7"/>
      <c r="F6528" s="1"/>
      <c r="H6528" s="14"/>
      <c r="I6528" s="7"/>
    </row>
    <row r="6529" spans="4:9" x14ac:dyDescent="0.25">
      <c r="D6529" s="14"/>
      <c r="E6529" s="7"/>
      <c r="F6529" s="1"/>
      <c r="H6529" s="14"/>
      <c r="I6529" s="7"/>
    </row>
    <row r="6530" spans="4:9" x14ac:dyDescent="0.25">
      <c r="D6530" s="14"/>
      <c r="E6530" s="7"/>
      <c r="F6530" s="1"/>
      <c r="H6530" s="14"/>
      <c r="I6530" s="7"/>
    </row>
    <row r="6531" spans="4:9" x14ac:dyDescent="0.25">
      <c r="D6531" s="14"/>
      <c r="E6531" s="7"/>
      <c r="F6531" s="1"/>
      <c r="H6531" s="14"/>
      <c r="I6531" s="7"/>
    </row>
    <row r="6532" spans="4:9" x14ac:dyDescent="0.25">
      <c r="D6532" s="14"/>
      <c r="E6532" s="7"/>
      <c r="F6532" s="1"/>
      <c r="H6532" s="14"/>
      <c r="I6532" s="7"/>
    </row>
    <row r="6533" spans="4:9" x14ac:dyDescent="0.25">
      <c r="D6533" s="14"/>
      <c r="E6533" s="7"/>
      <c r="F6533" s="1"/>
      <c r="H6533" s="14"/>
      <c r="I6533" s="7"/>
    </row>
    <row r="6534" spans="4:9" x14ac:dyDescent="0.25">
      <c r="D6534" s="14"/>
      <c r="E6534" s="7"/>
      <c r="F6534" s="1"/>
      <c r="H6534" s="14"/>
      <c r="I6534" s="7"/>
    </row>
    <row r="6535" spans="4:9" x14ac:dyDescent="0.25">
      <c r="D6535" s="14"/>
      <c r="E6535" s="7"/>
      <c r="F6535" s="1"/>
      <c r="H6535" s="14"/>
      <c r="I6535" s="7"/>
    </row>
    <row r="6536" spans="4:9" x14ac:dyDescent="0.25">
      <c r="D6536" s="14"/>
      <c r="E6536" s="7"/>
      <c r="F6536" s="1"/>
      <c r="H6536" s="14"/>
      <c r="I6536" s="7"/>
    </row>
    <row r="6537" spans="4:9" x14ac:dyDescent="0.25">
      <c r="D6537" s="14"/>
      <c r="E6537" s="7"/>
      <c r="F6537" s="1"/>
      <c r="H6537" s="14"/>
      <c r="I6537" s="7"/>
    </row>
    <row r="6538" spans="4:9" x14ac:dyDescent="0.25">
      <c r="D6538" s="14"/>
      <c r="E6538" s="7"/>
      <c r="F6538" s="1"/>
      <c r="H6538" s="14"/>
      <c r="I6538" s="7"/>
    </row>
    <row r="6539" spans="4:9" x14ac:dyDescent="0.25">
      <c r="D6539" s="14"/>
      <c r="E6539" s="7"/>
      <c r="F6539" s="1"/>
      <c r="H6539" s="14"/>
      <c r="I6539" s="7"/>
    </row>
    <row r="6540" spans="4:9" x14ac:dyDescent="0.25">
      <c r="D6540" s="14"/>
      <c r="E6540" s="7"/>
      <c r="F6540" s="1"/>
      <c r="H6540" s="14"/>
      <c r="I6540" s="7"/>
    </row>
    <row r="6541" spans="4:9" x14ac:dyDescent="0.25">
      <c r="D6541" s="14"/>
      <c r="E6541" s="7"/>
      <c r="F6541" s="1"/>
      <c r="H6541" s="14"/>
      <c r="I6541" s="7"/>
    </row>
    <row r="6542" spans="4:9" x14ac:dyDescent="0.25">
      <c r="D6542" s="14"/>
      <c r="E6542" s="7"/>
      <c r="F6542" s="1"/>
      <c r="H6542" s="14"/>
      <c r="I6542" s="7"/>
    </row>
    <row r="6543" spans="4:9" x14ac:dyDescent="0.25">
      <c r="D6543" s="14"/>
      <c r="E6543" s="7"/>
      <c r="F6543" s="1"/>
      <c r="H6543" s="14"/>
      <c r="I6543" s="7"/>
    </row>
    <row r="6544" spans="4:9" x14ac:dyDescent="0.25">
      <c r="D6544" s="14"/>
      <c r="E6544" s="7"/>
      <c r="F6544" s="1"/>
      <c r="H6544" s="14"/>
      <c r="I6544" s="7"/>
    </row>
    <row r="6545" spans="4:9" x14ac:dyDescent="0.25">
      <c r="D6545" s="14"/>
      <c r="E6545" s="7"/>
      <c r="F6545" s="1"/>
      <c r="H6545" s="14"/>
      <c r="I6545" s="7"/>
    </row>
    <row r="6546" spans="4:9" x14ac:dyDescent="0.25">
      <c r="D6546" s="14"/>
      <c r="E6546" s="7"/>
      <c r="F6546" s="1"/>
      <c r="H6546" s="14"/>
      <c r="I6546" s="7"/>
    </row>
    <row r="6547" spans="4:9" x14ac:dyDescent="0.25">
      <c r="D6547" s="14"/>
      <c r="E6547" s="7"/>
      <c r="F6547" s="1"/>
      <c r="H6547" s="14"/>
      <c r="I6547" s="7"/>
    </row>
    <row r="6548" spans="4:9" x14ac:dyDescent="0.25">
      <c r="D6548" s="14"/>
      <c r="E6548" s="7"/>
      <c r="F6548" s="1"/>
      <c r="H6548" s="14"/>
      <c r="I6548" s="7"/>
    </row>
    <row r="6549" spans="4:9" x14ac:dyDescent="0.25">
      <c r="D6549" s="14"/>
      <c r="E6549" s="7"/>
      <c r="F6549" s="1"/>
      <c r="H6549" s="14"/>
      <c r="I6549" s="7"/>
    </row>
    <row r="6550" spans="4:9" x14ac:dyDescent="0.25">
      <c r="D6550" s="14"/>
      <c r="E6550" s="7"/>
      <c r="F6550" s="1"/>
      <c r="H6550" s="14"/>
      <c r="I6550" s="7"/>
    </row>
    <row r="6551" spans="4:9" x14ac:dyDescent="0.25">
      <c r="D6551" s="14"/>
      <c r="E6551" s="7"/>
      <c r="F6551" s="1"/>
      <c r="H6551" s="14"/>
      <c r="I6551" s="7"/>
    </row>
    <row r="6552" spans="4:9" x14ac:dyDescent="0.25">
      <c r="D6552" s="14"/>
      <c r="E6552" s="7"/>
      <c r="F6552" s="1"/>
      <c r="H6552" s="14"/>
      <c r="I6552" s="7"/>
    </row>
    <row r="6553" spans="4:9" x14ac:dyDescent="0.25">
      <c r="D6553" s="14"/>
      <c r="E6553" s="7"/>
      <c r="F6553" s="1"/>
      <c r="H6553" s="14"/>
      <c r="I6553" s="7"/>
    </row>
    <row r="6554" spans="4:9" x14ac:dyDescent="0.25">
      <c r="D6554" s="14"/>
      <c r="E6554" s="7"/>
      <c r="F6554" s="1"/>
      <c r="H6554" s="14"/>
      <c r="I6554" s="7"/>
    </row>
    <row r="6555" spans="4:9" x14ac:dyDescent="0.25">
      <c r="D6555" s="14"/>
      <c r="E6555" s="7"/>
      <c r="F6555" s="1"/>
      <c r="H6555" s="14"/>
      <c r="I6555" s="7"/>
    </row>
    <row r="6556" spans="4:9" x14ac:dyDescent="0.25">
      <c r="D6556" s="14"/>
      <c r="E6556" s="7"/>
      <c r="F6556" s="1"/>
      <c r="H6556" s="14"/>
      <c r="I6556" s="7"/>
    </row>
    <row r="6557" spans="4:9" x14ac:dyDescent="0.25">
      <c r="D6557" s="14"/>
      <c r="E6557" s="7"/>
      <c r="F6557" s="1"/>
      <c r="H6557" s="14"/>
      <c r="I6557" s="7"/>
    </row>
    <row r="6558" spans="4:9" x14ac:dyDescent="0.25">
      <c r="D6558" s="14"/>
      <c r="E6558" s="7"/>
      <c r="F6558" s="1"/>
      <c r="H6558" s="14"/>
      <c r="I6558" s="7"/>
    </row>
    <row r="6559" spans="4:9" x14ac:dyDescent="0.25">
      <c r="D6559" s="14"/>
      <c r="E6559" s="7"/>
      <c r="F6559" s="1"/>
      <c r="H6559" s="14"/>
      <c r="I6559" s="7"/>
    </row>
    <row r="6560" spans="4:9" x14ac:dyDescent="0.25">
      <c r="D6560" s="14"/>
      <c r="E6560" s="7"/>
      <c r="F6560" s="1"/>
      <c r="H6560" s="14"/>
      <c r="I6560" s="7"/>
    </row>
    <row r="6561" spans="4:9" x14ac:dyDescent="0.25">
      <c r="D6561" s="14"/>
      <c r="E6561" s="7"/>
      <c r="F6561" s="1"/>
      <c r="H6561" s="14"/>
      <c r="I6561" s="7"/>
    </row>
    <row r="6562" spans="4:9" x14ac:dyDescent="0.25">
      <c r="D6562" s="14"/>
      <c r="E6562" s="7"/>
      <c r="F6562" s="1"/>
      <c r="H6562" s="14"/>
      <c r="I6562" s="7"/>
    </row>
    <row r="6563" spans="4:9" x14ac:dyDescent="0.25">
      <c r="D6563" s="14"/>
      <c r="E6563" s="7"/>
      <c r="F6563" s="1"/>
      <c r="H6563" s="14"/>
      <c r="I6563" s="7"/>
    </row>
    <row r="6564" spans="4:9" x14ac:dyDescent="0.25">
      <c r="D6564" s="14"/>
      <c r="E6564" s="7"/>
      <c r="F6564" s="1"/>
      <c r="H6564" s="14"/>
      <c r="I6564" s="7"/>
    </row>
    <row r="6565" spans="4:9" x14ac:dyDescent="0.25">
      <c r="D6565" s="14"/>
      <c r="E6565" s="7"/>
      <c r="F6565" s="1"/>
      <c r="H6565" s="14"/>
      <c r="I6565" s="7"/>
    </row>
    <row r="6566" spans="4:9" x14ac:dyDescent="0.25">
      <c r="D6566" s="14"/>
      <c r="E6566" s="7"/>
      <c r="F6566" s="1"/>
      <c r="H6566" s="14"/>
      <c r="I6566" s="7"/>
    </row>
    <row r="6567" spans="4:9" x14ac:dyDescent="0.25">
      <c r="D6567" s="14"/>
      <c r="E6567" s="7"/>
      <c r="F6567" s="1"/>
      <c r="H6567" s="14"/>
      <c r="I6567" s="7"/>
    </row>
    <row r="6568" spans="4:9" x14ac:dyDescent="0.25">
      <c r="D6568" s="14"/>
      <c r="E6568" s="7"/>
      <c r="F6568" s="1"/>
      <c r="H6568" s="14"/>
      <c r="I6568" s="7"/>
    </row>
    <row r="6569" spans="4:9" x14ac:dyDescent="0.25">
      <c r="D6569" s="14"/>
      <c r="E6569" s="7"/>
      <c r="F6569" s="1"/>
      <c r="H6569" s="14"/>
      <c r="I6569" s="7"/>
    </row>
    <row r="6570" spans="4:9" x14ac:dyDescent="0.25">
      <c r="D6570" s="14"/>
      <c r="E6570" s="7"/>
      <c r="F6570" s="1"/>
      <c r="H6570" s="14"/>
      <c r="I6570" s="7"/>
    </row>
    <row r="6571" spans="4:9" x14ac:dyDescent="0.25">
      <c r="D6571" s="14"/>
      <c r="E6571" s="7"/>
      <c r="F6571" s="1"/>
      <c r="H6571" s="14"/>
      <c r="I6571" s="7"/>
    </row>
    <row r="6572" spans="4:9" x14ac:dyDescent="0.25">
      <c r="D6572" s="14"/>
      <c r="E6572" s="7"/>
      <c r="F6572" s="1"/>
      <c r="H6572" s="14"/>
      <c r="I6572" s="7"/>
    </row>
    <row r="6573" spans="4:9" x14ac:dyDescent="0.25">
      <c r="D6573" s="14"/>
      <c r="E6573" s="7"/>
      <c r="F6573" s="1"/>
      <c r="H6573" s="14"/>
      <c r="I6573" s="7"/>
    </row>
    <row r="6574" spans="4:9" x14ac:dyDescent="0.25">
      <c r="D6574" s="14"/>
      <c r="E6574" s="7"/>
      <c r="F6574" s="1"/>
      <c r="H6574" s="14"/>
      <c r="I6574" s="7"/>
    </row>
    <row r="6575" spans="4:9" x14ac:dyDescent="0.25">
      <c r="D6575" s="14"/>
      <c r="E6575" s="7"/>
      <c r="F6575" s="1"/>
      <c r="H6575" s="14"/>
      <c r="I6575" s="7"/>
    </row>
    <row r="6576" spans="4:9" x14ac:dyDescent="0.25">
      <c r="D6576" s="14"/>
      <c r="E6576" s="7"/>
      <c r="F6576" s="1"/>
      <c r="H6576" s="14"/>
      <c r="I6576" s="7"/>
    </row>
    <row r="6577" spans="4:9" x14ac:dyDescent="0.25">
      <c r="D6577" s="14"/>
      <c r="E6577" s="7"/>
      <c r="F6577" s="1"/>
      <c r="H6577" s="14"/>
      <c r="I6577" s="7"/>
    </row>
    <row r="6578" spans="4:9" x14ac:dyDescent="0.25">
      <c r="D6578" s="14"/>
      <c r="E6578" s="7"/>
      <c r="F6578" s="1"/>
      <c r="H6578" s="14"/>
      <c r="I6578" s="7"/>
    </row>
    <row r="6579" spans="4:9" x14ac:dyDescent="0.25">
      <c r="D6579" s="14"/>
      <c r="E6579" s="7"/>
      <c r="F6579" s="1"/>
      <c r="H6579" s="14"/>
      <c r="I6579" s="7"/>
    </row>
    <row r="6580" spans="4:9" x14ac:dyDescent="0.25">
      <c r="D6580" s="14"/>
      <c r="E6580" s="7"/>
      <c r="F6580" s="1"/>
      <c r="H6580" s="14"/>
      <c r="I6580" s="7"/>
    </row>
    <row r="6581" spans="4:9" x14ac:dyDescent="0.25">
      <c r="D6581" s="14"/>
      <c r="E6581" s="7"/>
      <c r="F6581" s="1"/>
      <c r="H6581" s="14"/>
      <c r="I6581" s="7"/>
    </row>
    <row r="6582" spans="4:9" x14ac:dyDescent="0.25">
      <c r="D6582" s="14"/>
      <c r="E6582" s="7"/>
      <c r="F6582" s="1"/>
      <c r="H6582" s="14"/>
      <c r="I6582" s="7"/>
    </row>
    <row r="6583" spans="4:9" x14ac:dyDescent="0.25">
      <c r="D6583" s="14"/>
      <c r="E6583" s="7"/>
      <c r="F6583" s="1"/>
      <c r="H6583" s="14"/>
      <c r="I6583" s="7"/>
    </row>
    <row r="6584" spans="4:9" x14ac:dyDescent="0.25">
      <c r="D6584" s="14"/>
      <c r="E6584" s="7"/>
      <c r="F6584" s="1"/>
      <c r="H6584" s="14"/>
      <c r="I6584" s="7"/>
    </row>
    <row r="6585" spans="4:9" x14ac:dyDescent="0.25">
      <c r="D6585" s="14"/>
      <c r="E6585" s="7"/>
      <c r="F6585" s="1"/>
      <c r="H6585" s="14"/>
      <c r="I6585" s="7"/>
    </row>
    <row r="6586" spans="4:9" x14ac:dyDescent="0.25">
      <c r="D6586" s="14"/>
      <c r="E6586" s="7"/>
      <c r="F6586" s="1"/>
      <c r="H6586" s="14"/>
      <c r="I6586" s="7"/>
    </row>
    <row r="6587" spans="4:9" x14ac:dyDescent="0.25">
      <c r="D6587" s="14"/>
      <c r="E6587" s="7"/>
      <c r="F6587" s="1"/>
      <c r="H6587" s="14"/>
      <c r="I6587" s="7"/>
    </row>
    <row r="6588" spans="4:9" x14ac:dyDescent="0.25">
      <c r="D6588" s="14"/>
      <c r="E6588" s="7"/>
      <c r="F6588" s="1"/>
      <c r="H6588" s="14"/>
      <c r="I6588" s="7"/>
    </row>
    <row r="6589" spans="4:9" x14ac:dyDescent="0.25">
      <c r="D6589" s="14"/>
      <c r="E6589" s="7"/>
      <c r="F6589" s="1"/>
      <c r="H6589" s="14"/>
      <c r="I6589" s="7"/>
    </row>
    <row r="6590" spans="4:9" x14ac:dyDescent="0.25">
      <c r="D6590" s="14"/>
      <c r="E6590" s="7"/>
      <c r="F6590" s="1"/>
      <c r="H6590" s="14"/>
      <c r="I6590" s="7"/>
    </row>
    <row r="6591" spans="4:9" x14ac:dyDescent="0.25">
      <c r="D6591" s="14"/>
      <c r="E6591" s="7"/>
      <c r="F6591" s="1"/>
      <c r="H6591" s="14"/>
      <c r="I6591" s="7"/>
    </row>
    <row r="6592" spans="4:9" x14ac:dyDescent="0.25">
      <c r="D6592" s="14"/>
      <c r="E6592" s="7"/>
      <c r="F6592" s="1"/>
      <c r="H6592" s="14"/>
      <c r="I6592" s="7"/>
    </row>
    <row r="6593" spans="4:9" x14ac:dyDescent="0.25">
      <c r="D6593" s="14"/>
      <c r="E6593" s="7"/>
      <c r="F6593" s="1"/>
      <c r="H6593" s="14"/>
      <c r="I6593" s="7"/>
    </row>
    <row r="6594" spans="4:9" x14ac:dyDescent="0.25">
      <c r="D6594" s="14"/>
      <c r="E6594" s="7"/>
      <c r="F6594" s="1"/>
      <c r="H6594" s="14"/>
      <c r="I6594" s="7"/>
    </row>
    <row r="6595" spans="4:9" x14ac:dyDescent="0.25">
      <c r="D6595" s="14"/>
      <c r="E6595" s="7"/>
      <c r="F6595" s="1"/>
      <c r="H6595" s="14"/>
      <c r="I6595" s="7"/>
    </row>
    <row r="6596" spans="4:9" x14ac:dyDescent="0.25">
      <c r="D6596" s="14"/>
      <c r="E6596" s="7"/>
      <c r="F6596" s="1"/>
      <c r="H6596" s="14"/>
      <c r="I6596" s="7"/>
    </row>
    <row r="6597" spans="4:9" x14ac:dyDescent="0.25">
      <c r="D6597" s="14"/>
      <c r="E6597" s="7"/>
      <c r="F6597" s="1"/>
      <c r="H6597" s="14"/>
      <c r="I6597" s="7"/>
    </row>
    <row r="6598" spans="4:9" x14ac:dyDescent="0.25">
      <c r="D6598" s="14"/>
      <c r="E6598" s="7"/>
      <c r="F6598" s="1"/>
      <c r="H6598" s="14"/>
      <c r="I6598" s="7"/>
    </row>
    <row r="6599" spans="4:9" x14ac:dyDescent="0.25">
      <c r="D6599" s="14"/>
      <c r="E6599" s="7"/>
      <c r="F6599" s="1"/>
      <c r="H6599" s="14"/>
      <c r="I6599" s="7"/>
    </row>
    <row r="6600" spans="4:9" x14ac:dyDescent="0.25">
      <c r="D6600" s="14"/>
      <c r="E6600" s="7"/>
      <c r="F6600" s="1"/>
      <c r="H6600" s="14"/>
      <c r="I6600" s="7"/>
    </row>
    <row r="6601" spans="4:9" x14ac:dyDescent="0.25">
      <c r="D6601" s="14"/>
      <c r="E6601" s="7"/>
      <c r="F6601" s="1"/>
      <c r="H6601" s="14"/>
      <c r="I6601" s="7"/>
    </row>
    <row r="6602" spans="4:9" x14ac:dyDescent="0.25">
      <c r="D6602" s="14"/>
      <c r="E6602" s="7"/>
      <c r="F6602" s="1"/>
      <c r="H6602" s="14"/>
      <c r="I6602" s="7"/>
    </row>
    <row r="6603" spans="4:9" x14ac:dyDescent="0.25">
      <c r="D6603" s="14"/>
      <c r="E6603" s="7"/>
      <c r="F6603" s="1"/>
      <c r="H6603" s="14"/>
      <c r="I6603" s="7"/>
    </row>
    <row r="6604" spans="4:9" x14ac:dyDescent="0.25">
      <c r="D6604" s="14"/>
      <c r="E6604" s="7"/>
      <c r="F6604" s="1"/>
      <c r="H6604" s="14"/>
      <c r="I6604" s="7"/>
    </row>
    <row r="6605" spans="4:9" x14ac:dyDescent="0.25">
      <c r="D6605" s="14"/>
      <c r="E6605" s="7"/>
      <c r="F6605" s="1"/>
      <c r="H6605" s="14"/>
      <c r="I6605" s="7"/>
    </row>
    <row r="6606" spans="4:9" x14ac:dyDescent="0.25">
      <c r="D6606" s="14"/>
      <c r="E6606" s="7"/>
      <c r="F6606" s="1"/>
      <c r="H6606" s="14"/>
      <c r="I6606" s="7"/>
    </row>
    <row r="6607" spans="4:9" x14ac:dyDescent="0.25">
      <c r="D6607" s="14"/>
      <c r="E6607" s="7"/>
      <c r="F6607" s="1"/>
      <c r="H6607" s="14"/>
      <c r="I6607" s="7"/>
    </row>
    <row r="6608" spans="4:9" x14ac:dyDescent="0.25">
      <c r="D6608" s="14"/>
      <c r="E6608" s="7"/>
      <c r="F6608" s="1"/>
      <c r="H6608" s="14"/>
      <c r="I6608" s="7"/>
    </row>
    <row r="6609" spans="4:9" x14ac:dyDescent="0.25">
      <c r="D6609" s="14"/>
      <c r="E6609" s="7"/>
      <c r="F6609" s="1"/>
      <c r="H6609" s="14"/>
      <c r="I6609" s="7"/>
    </row>
    <row r="6610" spans="4:9" x14ac:dyDescent="0.25">
      <c r="D6610" s="14"/>
      <c r="E6610" s="7"/>
      <c r="F6610" s="1"/>
      <c r="H6610" s="14"/>
      <c r="I6610" s="7"/>
    </row>
    <row r="6611" spans="4:9" x14ac:dyDescent="0.25">
      <c r="D6611" s="14"/>
      <c r="E6611" s="7"/>
      <c r="F6611" s="1"/>
      <c r="H6611" s="14"/>
      <c r="I6611" s="7"/>
    </row>
    <row r="6612" spans="4:9" x14ac:dyDescent="0.25">
      <c r="D6612" s="14"/>
      <c r="E6612" s="7"/>
      <c r="F6612" s="1"/>
      <c r="H6612" s="14"/>
      <c r="I6612" s="7"/>
    </row>
    <row r="6613" spans="4:9" x14ac:dyDescent="0.25">
      <c r="D6613" s="14"/>
      <c r="E6613" s="7"/>
      <c r="F6613" s="1"/>
      <c r="H6613" s="14"/>
      <c r="I6613" s="7"/>
    </row>
    <row r="6614" spans="4:9" x14ac:dyDescent="0.25">
      <c r="D6614" s="14"/>
      <c r="E6614" s="7"/>
      <c r="F6614" s="1"/>
      <c r="H6614" s="14"/>
      <c r="I6614" s="7"/>
    </row>
    <row r="6615" spans="4:9" x14ac:dyDescent="0.25">
      <c r="D6615" s="14"/>
      <c r="E6615" s="7"/>
      <c r="F6615" s="1"/>
      <c r="H6615" s="14"/>
      <c r="I6615" s="7"/>
    </row>
    <row r="6616" spans="4:9" x14ac:dyDescent="0.25">
      <c r="D6616" s="14"/>
      <c r="E6616" s="7"/>
      <c r="F6616" s="1"/>
      <c r="H6616" s="14"/>
      <c r="I6616" s="7"/>
    </row>
    <row r="6617" spans="4:9" x14ac:dyDescent="0.25">
      <c r="D6617" s="14"/>
      <c r="E6617" s="7"/>
      <c r="F6617" s="1"/>
      <c r="H6617" s="14"/>
      <c r="I6617" s="7"/>
    </row>
    <row r="6618" spans="4:9" x14ac:dyDescent="0.25">
      <c r="D6618" s="14"/>
      <c r="E6618" s="7"/>
      <c r="F6618" s="1"/>
      <c r="H6618" s="14"/>
      <c r="I6618" s="7"/>
    </row>
    <row r="6619" spans="4:9" x14ac:dyDescent="0.25">
      <c r="D6619" s="14"/>
      <c r="E6619" s="7"/>
      <c r="F6619" s="1"/>
      <c r="H6619" s="14"/>
      <c r="I6619" s="7"/>
    </row>
    <row r="6620" spans="4:9" x14ac:dyDescent="0.25">
      <c r="D6620" s="14"/>
      <c r="E6620" s="7"/>
      <c r="F6620" s="1"/>
      <c r="H6620" s="14"/>
      <c r="I6620" s="7"/>
    </row>
    <row r="6621" spans="4:9" x14ac:dyDescent="0.25">
      <c r="D6621" s="14"/>
      <c r="E6621" s="7"/>
      <c r="F6621" s="1"/>
      <c r="H6621" s="14"/>
      <c r="I6621" s="7"/>
    </row>
    <row r="6622" spans="4:9" x14ac:dyDescent="0.25">
      <c r="D6622" s="14"/>
      <c r="E6622" s="7"/>
      <c r="F6622" s="1"/>
      <c r="H6622" s="14"/>
      <c r="I6622" s="7"/>
    </row>
    <row r="6623" spans="4:9" x14ac:dyDescent="0.25">
      <c r="D6623" s="14"/>
      <c r="E6623" s="7"/>
      <c r="F6623" s="1"/>
      <c r="H6623" s="14"/>
      <c r="I6623" s="7"/>
    </row>
    <row r="6624" spans="4:9" x14ac:dyDescent="0.25">
      <c r="D6624" s="14"/>
      <c r="E6624" s="7"/>
      <c r="F6624" s="1"/>
      <c r="H6624" s="14"/>
      <c r="I6624" s="7"/>
    </row>
    <row r="6625" spans="4:9" x14ac:dyDescent="0.25">
      <c r="D6625" s="14"/>
      <c r="E6625" s="7"/>
      <c r="F6625" s="1"/>
      <c r="H6625" s="14"/>
      <c r="I6625" s="7"/>
    </row>
    <row r="6626" spans="4:9" x14ac:dyDescent="0.25">
      <c r="D6626" s="14"/>
      <c r="E6626" s="7"/>
      <c r="F6626" s="1"/>
      <c r="H6626" s="14"/>
      <c r="I6626" s="7"/>
    </row>
    <row r="6627" spans="4:9" x14ac:dyDescent="0.25">
      <c r="D6627" s="14"/>
      <c r="E6627" s="7"/>
      <c r="F6627" s="1"/>
      <c r="H6627" s="14"/>
      <c r="I6627" s="7"/>
    </row>
    <row r="6628" spans="4:9" x14ac:dyDescent="0.25">
      <c r="D6628" s="14"/>
      <c r="E6628" s="7"/>
      <c r="F6628" s="1"/>
      <c r="H6628" s="14"/>
      <c r="I6628" s="7"/>
    </row>
    <row r="6629" spans="4:9" x14ac:dyDescent="0.25">
      <c r="D6629" s="14"/>
      <c r="E6629" s="7"/>
      <c r="F6629" s="1"/>
      <c r="H6629" s="14"/>
      <c r="I6629" s="7"/>
    </row>
    <row r="6630" spans="4:9" x14ac:dyDescent="0.25">
      <c r="D6630" s="14"/>
      <c r="E6630" s="7"/>
      <c r="F6630" s="1"/>
      <c r="H6630" s="14"/>
      <c r="I6630" s="7"/>
    </row>
    <row r="6631" spans="4:9" x14ac:dyDescent="0.25">
      <c r="D6631" s="14"/>
      <c r="E6631" s="7"/>
      <c r="F6631" s="1"/>
      <c r="H6631" s="14"/>
      <c r="I6631" s="7"/>
    </row>
    <row r="6632" spans="4:9" x14ac:dyDescent="0.25">
      <c r="D6632" s="14"/>
      <c r="E6632" s="7"/>
      <c r="F6632" s="1"/>
      <c r="H6632" s="14"/>
      <c r="I6632" s="7"/>
    </row>
    <row r="6633" spans="4:9" x14ac:dyDescent="0.25">
      <c r="D6633" s="14"/>
      <c r="E6633" s="7"/>
      <c r="F6633" s="1"/>
      <c r="H6633" s="14"/>
      <c r="I6633" s="7"/>
    </row>
    <row r="6634" spans="4:9" x14ac:dyDescent="0.25">
      <c r="D6634" s="14"/>
      <c r="E6634" s="7"/>
      <c r="F6634" s="1"/>
      <c r="H6634" s="14"/>
      <c r="I6634" s="7"/>
    </row>
    <row r="6635" spans="4:9" x14ac:dyDescent="0.25">
      <c r="D6635" s="14"/>
      <c r="E6635" s="7"/>
      <c r="F6635" s="1"/>
      <c r="H6635" s="14"/>
      <c r="I6635" s="7"/>
    </row>
    <row r="6636" spans="4:9" x14ac:dyDescent="0.25">
      <c r="D6636" s="14"/>
      <c r="E6636" s="7"/>
      <c r="F6636" s="1"/>
      <c r="H6636" s="14"/>
      <c r="I6636" s="7"/>
    </row>
    <row r="6637" spans="4:9" x14ac:dyDescent="0.25">
      <c r="D6637" s="14"/>
      <c r="E6637" s="7"/>
      <c r="F6637" s="1"/>
      <c r="H6637" s="14"/>
      <c r="I6637" s="7"/>
    </row>
    <row r="6638" spans="4:9" x14ac:dyDescent="0.25">
      <c r="D6638" s="14"/>
      <c r="E6638" s="7"/>
      <c r="F6638" s="1"/>
      <c r="H6638" s="14"/>
      <c r="I6638" s="7"/>
    </row>
    <row r="6639" spans="4:9" x14ac:dyDescent="0.25">
      <c r="D6639" s="14"/>
      <c r="E6639" s="7"/>
      <c r="F6639" s="1"/>
      <c r="H6639" s="14"/>
      <c r="I6639" s="7"/>
    </row>
    <row r="6640" spans="4:9" x14ac:dyDescent="0.25">
      <c r="D6640" s="14"/>
      <c r="E6640" s="7"/>
      <c r="F6640" s="1"/>
      <c r="H6640" s="14"/>
      <c r="I6640" s="7"/>
    </row>
    <row r="6641" spans="4:9" x14ac:dyDescent="0.25">
      <c r="D6641" s="14"/>
      <c r="E6641" s="7"/>
      <c r="F6641" s="1"/>
      <c r="H6641" s="14"/>
      <c r="I6641" s="7"/>
    </row>
    <row r="6642" spans="4:9" x14ac:dyDescent="0.25">
      <c r="D6642" s="14"/>
      <c r="E6642" s="7"/>
      <c r="F6642" s="1"/>
      <c r="H6642" s="14"/>
      <c r="I6642" s="7"/>
    </row>
    <row r="6643" spans="4:9" x14ac:dyDescent="0.25">
      <c r="D6643" s="14"/>
      <c r="E6643" s="7"/>
      <c r="F6643" s="1"/>
      <c r="H6643" s="14"/>
      <c r="I6643" s="7"/>
    </row>
    <row r="6644" spans="4:9" x14ac:dyDescent="0.25">
      <c r="D6644" s="14"/>
      <c r="E6644" s="7"/>
      <c r="F6644" s="1"/>
      <c r="H6644" s="14"/>
      <c r="I6644" s="7"/>
    </row>
    <row r="6645" spans="4:9" x14ac:dyDescent="0.25">
      <c r="D6645" s="14"/>
      <c r="E6645" s="7"/>
      <c r="F6645" s="1"/>
      <c r="H6645" s="14"/>
      <c r="I6645" s="7"/>
    </row>
    <row r="6646" spans="4:9" x14ac:dyDescent="0.25">
      <c r="D6646" s="14"/>
      <c r="E6646" s="7"/>
      <c r="F6646" s="1"/>
      <c r="H6646" s="14"/>
      <c r="I6646" s="7"/>
    </row>
    <row r="6647" spans="4:9" x14ac:dyDescent="0.25">
      <c r="D6647" s="14"/>
      <c r="E6647" s="7"/>
      <c r="F6647" s="1"/>
      <c r="H6647" s="14"/>
      <c r="I6647" s="7"/>
    </row>
    <row r="6648" spans="4:9" x14ac:dyDescent="0.25">
      <c r="D6648" s="14"/>
      <c r="E6648" s="7"/>
      <c r="F6648" s="1"/>
      <c r="H6648" s="14"/>
      <c r="I6648" s="7"/>
    </row>
    <row r="6649" spans="4:9" x14ac:dyDescent="0.25">
      <c r="D6649" s="14"/>
      <c r="E6649" s="7"/>
      <c r="F6649" s="1"/>
      <c r="H6649" s="14"/>
      <c r="I6649" s="7"/>
    </row>
    <row r="6650" spans="4:9" x14ac:dyDescent="0.25">
      <c r="D6650" s="14"/>
      <c r="E6650" s="7"/>
      <c r="F6650" s="1"/>
      <c r="H6650" s="14"/>
      <c r="I6650" s="7"/>
    </row>
    <row r="6651" spans="4:9" x14ac:dyDescent="0.25">
      <c r="D6651" s="14"/>
      <c r="E6651" s="7"/>
      <c r="F6651" s="1"/>
      <c r="H6651" s="14"/>
      <c r="I6651" s="7"/>
    </row>
    <row r="6652" spans="4:9" x14ac:dyDescent="0.25">
      <c r="D6652" s="14"/>
      <c r="E6652" s="7"/>
      <c r="F6652" s="1"/>
      <c r="H6652" s="14"/>
      <c r="I6652" s="7"/>
    </row>
    <row r="6653" spans="4:9" x14ac:dyDescent="0.25">
      <c r="D6653" s="14"/>
      <c r="E6653" s="7"/>
      <c r="F6653" s="1"/>
      <c r="H6653" s="14"/>
      <c r="I6653" s="7"/>
    </row>
    <row r="6654" spans="4:9" x14ac:dyDescent="0.25">
      <c r="D6654" s="14"/>
      <c r="E6654" s="7"/>
      <c r="F6654" s="1"/>
      <c r="H6654" s="14"/>
      <c r="I6654" s="7"/>
    </row>
    <row r="6655" spans="4:9" x14ac:dyDescent="0.25">
      <c r="D6655" s="14"/>
      <c r="E6655" s="7"/>
      <c r="F6655" s="1"/>
      <c r="H6655" s="14"/>
      <c r="I6655" s="7"/>
    </row>
    <row r="6656" spans="4:9" x14ac:dyDescent="0.25">
      <c r="D6656" s="14"/>
      <c r="E6656" s="7"/>
      <c r="F6656" s="1"/>
      <c r="H6656" s="14"/>
      <c r="I6656" s="7"/>
    </row>
    <row r="6657" spans="4:9" x14ac:dyDescent="0.25">
      <c r="D6657" s="14"/>
      <c r="E6657" s="7"/>
      <c r="F6657" s="1"/>
      <c r="H6657" s="14"/>
      <c r="I6657" s="7"/>
    </row>
    <row r="6658" spans="4:9" x14ac:dyDescent="0.25">
      <c r="D6658" s="14"/>
      <c r="E6658" s="7"/>
      <c r="F6658" s="1"/>
      <c r="H6658" s="14"/>
      <c r="I6658" s="7"/>
    </row>
    <row r="6659" spans="4:9" x14ac:dyDescent="0.25">
      <c r="D6659" s="14"/>
      <c r="E6659" s="7"/>
      <c r="F6659" s="1"/>
      <c r="H6659" s="14"/>
      <c r="I6659" s="7"/>
    </row>
    <row r="6660" spans="4:9" x14ac:dyDescent="0.25">
      <c r="D6660" s="14"/>
      <c r="E6660" s="7"/>
      <c r="F6660" s="1"/>
      <c r="H6660" s="14"/>
      <c r="I6660" s="7"/>
    </row>
    <row r="6661" spans="4:9" x14ac:dyDescent="0.25">
      <c r="D6661" s="14"/>
      <c r="E6661" s="7"/>
      <c r="F6661" s="1"/>
      <c r="H6661" s="14"/>
      <c r="I6661" s="7"/>
    </row>
    <row r="6662" spans="4:9" x14ac:dyDescent="0.25">
      <c r="D6662" s="14"/>
      <c r="E6662" s="7"/>
      <c r="F6662" s="1"/>
      <c r="H6662" s="14"/>
      <c r="I6662" s="7"/>
    </row>
    <row r="6663" spans="4:9" x14ac:dyDescent="0.25">
      <c r="D6663" s="14"/>
      <c r="E6663" s="7"/>
      <c r="F6663" s="1"/>
      <c r="H6663" s="14"/>
      <c r="I6663" s="7"/>
    </row>
    <row r="6664" spans="4:9" x14ac:dyDescent="0.25">
      <c r="D6664" s="14"/>
      <c r="E6664" s="7"/>
      <c r="F6664" s="1"/>
      <c r="H6664" s="14"/>
      <c r="I6664" s="7"/>
    </row>
    <row r="6665" spans="4:9" x14ac:dyDescent="0.25">
      <c r="D6665" s="14"/>
      <c r="E6665" s="7"/>
      <c r="F6665" s="1"/>
      <c r="H6665" s="14"/>
      <c r="I6665" s="7"/>
    </row>
    <row r="6666" spans="4:9" x14ac:dyDescent="0.25">
      <c r="D6666" s="14"/>
      <c r="E6666" s="7"/>
      <c r="F6666" s="1"/>
      <c r="H6666" s="14"/>
      <c r="I6666" s="7"/>
    </row>
    <row r="6667" spans="4:9" x14ac:dyDescent="0.25">
      <c r="D6667" s="14"/>
      <c r="E6667" s="7"/>
      <c r="F6667" s="1"/>
      <c r="H6667" s="14"/>
      <c r="I6667" s="7"/>
    </row>
    <row r="6668" spans="4:9" x14ac:dyDescent="0.25">
      <c r="D6668" s="14"/>
      <c r="E6668" s="7"/>
      <c r="F6668" s="1"/>
      <c r="H6668" s="14"/>
      <c r="I6668" s="7"/>
    </row>
    <row r="6669" spans="4:9" x14ac:dyDescent="0.25">
      <c r="D6669" s="14"/>
      <c r="E6669" s="7"/>
      <c r="F6669" s="1"/>
      <c r="H6669" s="14"/>
      <c r="I6669" s="7"/>
    </row>
    <row r="6670" spans="4:9" x14ac:dyDescent="0.25">
      <c r="D6670" s="14"/>
      <c r="E6670" s="7"/>
      <c r="F6670" s="1"/>
      <c r="H6670" s="14"/>
      <c r="I6670" s="7"/>
    </row>
    <row r="6671" spans="4:9" x14ac:dyDescent="0.25">
      <c r="D6671" s="14"/>
      <c r="E6671" s="7"/>
      <c r="F6671" s="1"/>
      <c r="H6671" s="14"/>
      <c r="I6671" s="7"/>
    </row>
    <row r="6672" spans="4:9" x14ac:dyDescent="0.25">
      <c r="D6672" s="14"/>
      <c r="E6672" s="7"/>
      <c r="F6672" s="1"/>
      <c r="H6672" s="14"/>
      <c r="I6672" s="7"/>
    </row>
    <row r="6673" spans="4:9" x14ac:dyDescent="0.25">
      <c r="D6673" s="14"/>
      <c r="E6673" s="7"/>
      <c r="F6673" s="1"/>
      <c r="H6673" s="14"/>
      <c r="I6673" s="7"/>
    </row>
    <row r="6674" spans="4:9" x14ac:dyDescent="0.25">
      <c r="D6674" s="14"/>
      <c r="E6674" s="7"/>
      <c r="F6674" s="1"/>
      <c r="H6674" s="14"/>
      <c r="I6674" s="7"/>
    </row>
    <row r="6675" spans="4:9" x14ac:dyDescent="0.25">
      <c r="D6675" s="14"/>
      <c r="E6675" s="7"/>
      <c r="F6675" s="1"/>
      <c r="H6675" s="14"/>
      <c r="I6675" s="7"/>
    </row>
    <row r="6676" spans="4:9" x14ac:dyDescent="0.25">
      <c r="D6676" s="14"/>
      <c r="E6676" s="7"/>
      <c r="F6676" s="1"/>
      <c r="H6676" s="14"/>
      <c r="I6676" s="7"/>
    </row>
    <row r="6677" spans="4:9" x14ac:dyDescent="0.25">
      <c r="D6677" s="14"/>
      <c r="E6677" s="7"/>
      <c r="F6677" s="1"/>
      <c r="H6677" s="14"/>
      <c r="I6677" s="7"/>
    </row>
    <row r="6678" spans="4:9" x14ac:dyDescent="0.25">
      <c r="D6678" s="14"/>
      <c r="E6678" s="7"/>
      <c r="F6678" s="1"/>
      <c r="H6678" s="14"/>
      <c r="I6678" s="7"/>
    </row>
    <row r="6679" spans="4:9" x14ac:dyDescent="0.25">
      <c r="D6679" s="14"/>
      <c r="E6679" s="7"/>
      <c r="F6679" s="1"/>
      <c r="H6679" s="14"/>
      <c r="I6679" s="7"/>
    </row>
    <row r="6680" spans="4:9" x14ac:dyDescent="0.25">
      <c r="D6680" s="14"/>
      <c r="E6680" s="7"/>
      <c r="F6680" s="1"/>
      <c r="H6680" s="14"/>
      <c r="I6680" s="7"/>
    </row>
    <row r="6681" spans="4:9" x14ac:dyDescent="0.25">
      <c r="D6681" s="14"/>
      <c r="E6681" s="7"/>
      <c r="F6681" s="1"/>
      <c r="H6681" s="14"/>
      <c r="I6681" s="7"/>
    </row>
    <row r="6682" spans="4:9" x14ac:dyDescent="0.25">
      <c r="D6682" s="14"/>
      <c r="E6682" s="7"/>
      <c r="F6682" s="1"/>
      <c r="H6682" s="14"/>
      <c r="I6682" s="7"/>
    </row>
    <row r="6683" spans="4:9" x14ac:dyDescent="0.25">
      <c r="D6683" s="14"/>
      <c r="E6683" s="7"/>
      <c r="F6683" s="1"/>
      <c r="H6683" s="14"/>
      <c r="I6683" s="7"/>
    </row>
    <row r="6684" spans="4:9" x14ac:dyDescent="0.25">
      <c r="D6684" s="14"/>
      <c r="E6684" s="7"/>
      <c r="F6684" s="1"/>
      <c r="H6684" s="14"/>
      <c r="I6684" s="7"/>
    </row>
    <row r="6685" spans="4:9" x14ac:dyDescent="0.25">
      <c r="D6685" s="14"/>
      <c r="E6685" s="7"/>
      <c r="F6685" s="1"/>
      <c r="H6685" s="14"/>
      <c r="I6685" s="7"/>
    </row>
    <row r="6686" spans="4:9" x14ac:dyDescent="0.25">
      <c r="D6686" s="14"/>
      <c r="E6686" s="7"/>
      <c r="F6686" s="1"/>
      <c r="H6686" s="14"/>
      <c r="I6686" s="7"/>
    </row>
    <row r="6687" spans="4:9" x14ac:dyDescent="0.25">
      <c r="D6687" s="14"/>
      <c r="E6687" s="7"/>
      <c r="F6687" s="1"/>
      <c r="H6687" s="14"/>
      <c r="I6687" s="7"/>
    </row>
    <row r="6688" spans="4:9" x14ac:dyDescent="0.25">
      <c r="D6688" s="14"/>
      <c r="E6688" s="7"/>
      <c r="F6688" s="1"/>
      <c r="H6688" s="14"/>
      <c r="I6688" s="7"/>
    </row>
    <row r="6689" spans="4:9" x14ac:dyDescent="0.25">
      <c r="D6689" s="14"/>
      <c r="E6689" s="7"/>
      <c r="F6689" s="1"/>
      <c r="H6689" s="14"/>
      <c r="I6689" s="7"/>
    </row>
    <row r="6690" spans="4:9" x14ac:dyDescent="0.25">
      <c r="D6690" s="14"/>
      <c r="E6690" s="7"/>
      <c r="F6690" s="1"/>
      <c r="H6690" s="14"/>
      <c r="I6690" s="7"/>
    </row>
    <row r="6691" spans="4:9" x14ac:dyDescent="0.25">
      <c r="D6691" s="14"/>
      <c r="E6691" s="7"/>
      <c r="F6691" s="1"/>
      <c r="H6691" s="14"/>
      <c r="I6691" s="7"/>
    </row>
    <row r="6692" spans="4:9" x14ac:dyDescent="0.25">
      <c r="D6692" s="14"/>
      <c r="E6692" s="7"/>
      <c r="F6692" s="1"/>
      <c r="H6692" s="14"/>
      <c r="I6692" s="7"/>
    </row>
    <row r="6693" spans="4:9" x14ac:dyDescent="0.25">
      <c r="D6693" s="14"/>
      <c r="E6693" s="7"/>
      <c r="F6693" s="1"/>
      <c r="H6693" s="14"/>
      <c r="I6693" s="7"/>
    </row>
    <row r="6694" spans="4:9" x14ac:dyDescent="0.25">
      <c r="D6694" s="14"/>
      <c r="E6694" s="7"/>
      <c r="F6694" s="1"/>
      <c r="H6694" s="14"/>
      <c r="I6694" s="7"/>
    </row>
    <row r="6695" spans="4:9" x14ac:dyDescent="0.25">
      <c r="D6695" s="14"/>
      <c r="E6695" s="7"/>
      <c r="F6695" s="1"/>
      <c r="H6695" s="14"/>
      <c r="I6695" s="7"/>
    </row>
    <row r="6696" spans="4:9" x14ac:dyDescent="0.25">
      <c r="D6696" s="14"/>
      <c r="E6696" s="7"/>
      <c r="F6696" s="1"/>
      <c r="H6696" s="14"/>
      <c r="I6696" s="7"/>
    </row>
    <row r="6697" spans="4:9" x14ac:dyDescent="0.25">
      <c r="D6697" s="14"/>
      <c r="E6697" s="7"/>
      <c r="F6697" s="1"/>
      <c r="H6697" s="14"/>
      <c r="I6697" s="7"/>
    </row>
    <row r="6698" spans="4:9" x14ac:dyDescent="0.25">
      <c r="D6698" s="14"/>
      <c r="E6698" s="7"/>
      <c r="F6698" s="1"/>
      <c r="H6698" s="14"/>
      <c r="I6698" s="7"/>
    </row>
    <row r="6699" spans="4:9" x14ac:dyDescent="0.25">
      <c r="D6699" s="14"/>
      <c r="E6699" s="7"/>
      <c r="F6699" s="1"/>
      <c r="H6699" s="14"/>
      <c r="I6699" s="7"/>
    </row>
    <row r="6700" spans="4:9" x14ac:dyDescent="0.25">
      <c r="D6700" s="14"/>
      <c r="E6700" s="7"/>
      <c r="F6700" s="1"/>
      <c r="H6700" s="14"/>
      <c r="I6700" s="7"/>
    </row>
    <row r="6701" spans="4:9" x14ac:dyDescent="0.25">
      <c r="D6701" s="14"/>
      <c r="E6701" s="7"/>
      <c r="F6701" s="1"/>
      <c r="H6701" s="14"/>
      <c r="I6701" s="7"/>
    </row>
    <row r="6702" spans="4:9" x14ac:dyDescent="0.25">
      <c r="D6702" s="14"/>
      <c r="E6702" s="7"/>
      <c r="F6702" s="1"/>
      <c r="H6702" s="14"/>
      <c r="I6702" s="7"/>
    </row>
    <row r="6703" spans="4:9" x14ac:dyDescent="0.25">
      <c r="D6703" s="14"/>
      <c r="E6703" s="7"/>
      <c r="F6703" s="1"/>
      <c r="H6703" s="14"/>
      <c r="I6703" s="7"/>
    </row>
    <row r="6704" spans="4:9" x14ac:dyDescent="0.25">
      <c r="D6704" s="14"/>
      <c r="E6704" s="7"/>
      <c r="F6704" s="1"/>
      <c r="H6704" s="14"/>
      <c r="I6704" s="7"/>
    </row>
    <row r="6705" spans="4:9" x14ac:dyDescent="0.25">
      <c r="D6705" s="14"/>
      <c r="E6705" s="7"/>
      <c r="F6705" s="1"/>
      <c r="H6705" s="14"/>
      <c r="I6705" s="7"/>
    </row>
    <row r="6706" spans="4:9" x14ac:dyDescent="0.25">
      <c r="D6706" s="14"/>
      <c r="E6706" s="7"/>
      <c r="F6706" s="1"/>
      <c r="H6706" s="14"/>
      <c r="I6706" s="7"/>
    </row>
    <row r="6707" spans="4:9" x14ac:dyDescent="0.25">
      <c r="D6707" s="14"/>
      <c r="E6707" s="7"/>
      <c r="F6707" s="1"/>
      <c r="H6707" s="14"/>
      <c r="I6707" s="7"/>
    </row>
    <row r="6708" spans="4:9" x14ac:dyDescent="0.25">
      <c r="D6708" s="14"/>
      <c r="E6708" s="7"/>
      <c r="F6708" s="1"/>
      <c r="H6708" s="14"/>
      <c r="I6708" s="7"/>
    </row>
    <row r="6709" spans="4:9" x14ac:dyDescent="0.25">
      <c r="D6709" s="14"/>
      <c r="E6709" s="7"/>
      <c r="F6709" s="1"/>
      <c r="H6709" s="14"/>
      <c r="I6709" s="7"/>
    </row>
    <row r="6710" spans="4:9" x14ac:dyDescent="0.25">
      <c r="D6710" s="14"/>
      <c r="E6710" s="7"/>
      <c r="F6710" s="1"/>
      <c r="H6710" s="14"/>
      <c r="I6710" s="7"/>
    </row>
    <row r="6711" spans="4:9" x14ac:dyDescent="0.25">
      <c r="D6711" s="14"/>
      <c r="E6711" s="7"/>
      <c r="F6711" s="1"/>
      <c r="H6711" s="14"/>
      <c r="I6711" s="7"/>
    </row>
    <row r="6712" spans="4:9" x14ac:dyDescent="0.25">
      <c r="D6712" s="14"/>
      <c r="E6712" s="7"/>
      <c r="F6712" s="1"/>
      <c r="H6712" s="14"/>
      <c r="I6712" s="7"/>
    </row>
    <row r="6713" spans="4:9" x14ac:dyDescent="0.25">
      <c r="D6713" s="14"/>
      <c r="E6713" s="7"/>
      <c r="F6713" s="1"/>
      <c r="H6713" s="14"/>
      <c r="I6713" s="7"/>
    </row>
    <row r="6714" spans="4:9" x14ac:dyDescent="0.25">
      <c r="D6714" s="14"/>
      <c r="E6714" s="7"/>
      <c r="F6714" s="1"/>
      <c r="H6714" s="14"/>
      <c r="I6714" s="7"/>
    </row>
    <row r="6715" spans="4:9" x14ac:dyDescent="0.25">
      <c r="D6715" s="14"/>
      <c r="E6715" s="7"/>
      <c r="F6715" s="1"/>
      <c r="H6715" s="14"/>
      <c r="I6715" s="7"/>
    </row>
    <row r="6716" spans="4:9" x14ac:dyDescent="0.25">
      <c r="D6716" s="14"/>
      <c r="E6716" s="7"/>
      <c r="F6716" s="1"/>
      <c r="H6716" s="14"/>
      <c r="I6716" s="7"/>
    </row>
    <row r="6717" spans="4:9" x14ac:dyDescent="0.25">
      <c r="D6717" s="14"/>
      <c r="E6717" s="7"/>
      <c r="F6717" s="1"/>
      <c r="H6717" s="14"/>
      <c r="I6717" s="7"/>
    </row>
    <row r="6718" spans="4:9" x14ac:dyDescent="0.25">
      <c r="D6718" s="14"/>
      <c r="E6718" s="7"/>
      <c r="F6718" s="1"/>
      <c r="H6718" s="14"/>
      <c r="I6718" s="7"/>
    </row>
    <row r="6719" spans="4:9" x14ac:dyDescent="0.25">
      <c r="D6719" s="14"/>
      <c r="E6719" s="7"/>
      <c r="F6719" s="1"/>
      <c r="H6719" s="14"/>
      <c r="I6719" s="7"/>
    </row>
    <row r="6720" spans="4:9" x14ac:dyDescent="0.25">
      <c r="D6720" s="14"/>
      <c r="E6720" s="7"/>
      <c r="F6720" s="1"/>
      <c r="H6720" s="14"/>
      <c r="I6720" s="7"/>
    </row>
    <row r="6721" spans="4:9" x14ac:dyDescent="0.25">
      <c r="D6721" s="14"/>
      <c r="E6721" s="7"/>
      <c r="F6721" s="1"/>
      <c r="H6721" s="14"/>
      <c r="I6721" s="7"/>
    </row>
    <row r="6722" spans="4:9" x14ac:dyDescent="0.25">
      <c r="D6722" s="14"/>
      <c r="E6722" s="7"/>
      <c r="F6722" s="1"/>
      <c r="H6722" s="14"/>
      <c r="I6722" s="7"/>
    </row>
    <row r="6723" spans="4:9" x14ac:dyDescent="0.25">
      <c r="D6723" s="14"/>
      <c r="E6723" s="7"/>
      <c r="F6723" s="1"/>
      <c r="H6723" s="14"/>
      <c r="I6723" s="7"/>
    </row>
    <row r="6724" spans="4:9" x14ac:dyDescent="0.25">
      <c r="D6724" s="14"/>
      <c r="E6724" s="7"/>
      <c r="F6724" s="1"/>
      <c r="H6724" s="14"/>
      <c r="I6724" s="7"/>
    </row>
    <row r="6725" spans="4:9" x14ac:dyDescent="0.25">
      <c r="D6725" s="14"/>
      <c r="E6725" s="7"/>
      <c r="F6725" s="1"/>
      <c r="H6725" s="14"/>
      <c r="I6725" s="7"/>
    </row>
    <row r="6726" spans="4:9" x14ac:dyDescent="0.25">
      <c r="D6726" s="14"/>
      <c r="E6726" s="7"/>
      <c r="F6726" s="1"/>
      <c r="H6726" s="14"/>
      <c r="I6726" s="7"/>
    </row>
    <row r="6727" spans="4:9" x14ac:dyDescent="0.25">
      <c r="D6727" s="14"/>
      <c r="E6727" s="7"/>
      <c r="F6727" s="1"/>
      <c r="H6727" s="14"/>
      <c r="I6727" s="7"/>
    </row>
    <row r="6728" spans="4:9" x14ac:dyDescent="0.25">
      <c r="D6728" s="14"/>
      <c r="E6728" s="7"/>
      <c r="F6728" s="1"/>
      <c r="H6728" s="14"/>
      <c r="I6728" s="7"/>
    </row>
    <row r="6729" spans="4:9" x14ac:dyDescent="0.25">
      <c r="D6729" s="14"/>
      <c r="E6729" s="7"/>
      <c r="F6729" s="1"/>
      <c r="H6729" s="14"/>
      <c r="I6729" s="7"/>
    </row>
    <row r="6730" spans="4:9" x14ac:dyDescent="0.25">
      <c r="D6730" s="14"/>
      <c r="E6730" s="7"/>
      <c r="F6730" s="1"/>
      <c r="H6730" s="14"/>
      <c r="I6730" s="7"/>
    </row>
    <row r="6731" spans="4:9" x14ac:dyDescent="0.25">
      <c r="D6731" s="14"/>
      <c r="E6731" s="7"/>
      <c r="F6731" s="1"/>
      <c r="H6731" s="14"/>
      <c r="I6731" s="7"/>
    </row>
    <row r="6732" spans="4:9" x14ac:dyDescent="0.25">
      <c r="D6732" s="14"/>
      <c r="E6732" s="7"/>
      <c r="F6732" s="1"/>
      <c r="H6732" s="14"/>
      <c r="I6732" s="7"/>
    </row>
    <row r="6733" spans="4:9" x14ac:dyDescent="0.25">
      <c r="D6733" s="14"/>
      <c r="E6733" s="7"/>
      <c r="F6733" s="1"/>
      <c r="H6733" s="14"/>
      <c r="I6733" s="7"/>
    </row>
    <row r="6734" spans="4:9" x14ac:dyDescent="0.25">
      <c r="D6734" s="14"/>
      <c r="E6734" s="7"/>
      <c r="F6734" s="1"/>
      <c r="H6734" s="14"/>
      <c r="I6734" s="7"/>
    </row>
    <row r="6735" spans="4:9" x14ac:dyDescent="0.25">
      <c r="D6735" s="14"/>
      <c r="E6735" s="7"/>
      <c r="F6735" s="1"/>
      <c r="H6735" s="14"/>
      <c r="I6735" s="7"/>
    </row>
    <row r="6736" spans="4:9" x14ac:dyDescent="0.25">
      <c r="D6736" s="14"/>
      <c r="E6736" s="7"/>
      <c r="F6736" s="1"/>
      <c r="H6736" s="14"/>
      <c r="I6736" s="7"/>
    </row>
    <row r="6737" spans="4:9" x14ac:dyDescent="0.25">
      <c r="D6737" s="14"/>
      <c r="E6737" s="7"/>
      <c r="F6737" s="1"/>
      <c r="H6737" s="14"/>
      <c r="I6737" s="7"/>
    </row>
    <row r="6738" spans="4:9" x14ac:dyDescent="0.25">
      <c r="D6738" s="14"/>
      <c r="E6738" s="7"/>
      <c r="F6738" s="1"/>
      <c r="H6738" s="14"/>
      <c r="I6738" s="7"/>
    </row>
    <row r="6739" spans="4:9" x14ac:dyDescent="0.25">
      <c r="D6739" s="14"/>
      <c r="E6739" s="7"/>
      <c r="F6739" s="1"/>
      <c r="H6739" s="14"/>
      <c r="I6739" s="7"/>
    </row>
    <row r="6740" spans="4:9" x14ac:dyDescent="0.25">
      <c r="D6740" s="14"/>
      <c r="E6740" s="7"/>
      <c r="F6740" s="1"/>
      <c r="H6740" s="14"/>
      <c r="I6740" s="7"/>
    </row>
    <row r="6741" spans="4:9" x14ac:dyDescent="0.25">
      <c r="D6741" s="14"/>
      <c r="E6741" s="7"/>
      <c r="F6741" s="1"/>
      <c r="H6741" s="14"/>
      <c r="I6741" s="7"/>
    </row>
    <row r="6742" spans="4:9" x14ac:dyDescent="0.25">
      <c r="D6742" s="14"/>
      <c r="E6742" s="7"/>
      <c r="F6742" s="1"/>
      <c r="H6742" s="14"/>
      <c r="I6742" s="7"/>
    </row>
    <row r="6743" spans="4:9" x14ac:dyDescent="0.25">
      <c r="D6743" s="14"/>
      <c r="E6743" s="7"/>
      <c r="F6743" s="1"/>
      <c r="H6743" s="14"/>
      <c r="I6743" s="7"/>
    </row>
    <row r="6744" spans="4:9" x14ac:dyDescent="0.25">
      <c r="D6744" s="14"/>
      <c r="E6744" s="7"/>
      <c r="F6744" s="1"/>
      <c r="H6744" s="14"/>
      <c r="I6744" s="7"/>
    </row>
    <row r="6745" spans="4:9" x14ac:dyDescent="0.25">
      <c r="D6745" s="14"/>
      <c r="E6745" s="7"/>
      <c r="F6745" s="1"/>
      <c r="H6745" s="14"/>
      <c r="I6745" s="7"/>
    </row>
    <row r="6746" spans="4:9" x14ac:dyDescent="0.25">
      <c r="D6746" s="14"/>
      <c r="E6746" s="7"/>
      <c r="F6746" s="1"/>
      <c r="H6746" s="14"/>
      <c r="I6746" s="7"/>
    </row>
    <row r="6747" spans="4:9" x14ac:dyDescent="0.25">
      <c r="D6747" s="14"/>
      <c r="E6747" s="7"/>
      <c r="F6747" s="1"/>
      <c r="H6747" s="14"/>
      <c r="I6747" s="7"/>
    </row>
    <row r="6748" spans="4:9" x14ac:dyDescent="0.25">
      <c r="D6748" s="14"/>
      <c r="E6748" s="7"/>
      <c r="F6748" s="1"/>
      <c r="H6748" s="14"/>
      <c r="I6748" s="7"/>
    </row>
    <row r="6749" spans="4:9" x14ac:dyDescent="0.25">
      <c r="D6749" s="14"/>
      <c r="E6749" s="7"/>
      <c r="F6749" s="1"/>
      <c r="H6749" s="14"/>
      <c r="I6749" s="7"/>
    </row>
    <row r="6750" spans="4:9" x14ac:dyDescent="0.25">
      <c r="D6750" s="14"/>
      <c r="E6750" s="7"/>
      <c r="F6750" s="1"/>
      <c r="H6750" s="14"/>
      <c r="I6750" s="7"/>
    </row>
    <row r="6751" spans="4:9" x14ac:dyDescent="0.25">
      <c r="D6751" s="14"/>
      <c r="E6751" s="7"/>
      <c r="F6751" s="1"/>
      <c r="H6751" s="14"/>
      <c r="I6751" s="7"/>
    </row>
    <row r="6752" spans="4:9" x14ac:dyDescent="0.25">
      <c r="D6752" s="14"/>
      <c r="E6752" s="7"/>
      <c r="F6752" s="1"/>
      <c r="H6752" s="14"/>
      <c r="I6752" s="7"/>
    </row>
    <row r="6753" spans="4:9" x14ac:dyDescent="0.25">
      <c r="D6753" s="14"/>
      <c r="E6753" s="7"/>
      <c r="F6753" s="1"/>
      <c r="H6753" s="14"/>
      <c r="I6753" s="7"/>
    </row>
    <row r="6754" spans="4:9" x14ac:dyDescent="0.25">
      <c r="D6754" s="14"/>
      <c r="E6754" s="7"/>
      <c r="F6754" s="1"/>
      <c r="H6754" s="14"/>
      <c r="I6754" s="7"/>
    </row>
    <row r="6755" spans="4:9" x14ac:dyDescent="0.25">
      <c r="D6755" s="14"/>
      <c r="E6755" s="7"/>
      <c r="F6755" s="1"/>
      <c r="H6755" s="14"/>
      <c r="I6755" s="7"/>
    </row>
    <row r="6756" spans="4:9" x14ac:dyDescent="0.25">
      <c r="D6756" s="14"/>
      <c r="E6756" s="7"/>
      <c r="F6756" s="1"/>
      <c r="H6756" s="14"/>
      <c r="I6756" s="7"/>
    </row>
    <row r="6757" spans="4:9" x14ac:dyDescent="0.25">
      <c r="D6757" s="14"/>
      <c r="E6757" s="7"/>
      <c r="F6757" s="1"/>
      <c r="H6757" s="14"/>
      <c r="I6757" s="7"/>
    </row>
    <row r="6758" spans="4:9" x14ac:dyDescent="0.25">
      <c r="D6758" s="14"/>
      <c r="E6758" s="7"/>
      <c r="F6758" s="1"/>
      <c r="H6758" s="14"/>
      <c r="I6758" s="7"/>
    </row>
    <row r="6759" spans="4:9" x14ac:dyDescent="0.25">
      <c r="D6759" s="14"/>
      <c r="E6759" s="7"/>
      <c r="F6759" s="1"/>
      <c r="H6759" s="14"/>
      <c r="I6759" s="7"/>
    </row>
    <row r="6760" spans="4:9" x14ac:dyDescent="0.25">
      <c r="D6760" s="14"/>
      <c r="E6760" s="7"/>
      <c r="F6760" s="1"/>
      <c r="H6760" s="14"/>
      <c r="I6760" s="7"/>
    </row>
    <row r="6761" spans="4:9" x14ac:dyDescent="0.25">
      <c r="D6761" s="14"/>
      <c r="E6761" s="7"/>
      <c r="F6761" s="1"/>
      <c r="H6761" s="14"/>
      <c r="I6761" s="7"/>
    </row>
    <row r="6762" spans="4:9" x14ac:dyDescent="0.25">
      <c r="D6762" s="14"/>
      <c r="E6762" s="7"/>
      <c r="F6762" s="1"/>
      <c r="H6762" s="14"/>
      <c r="I6762" s="7"/>
    </row>
    <row r="6763" spans="4:9" x14ac:dyDescent="0.25">
      <c r="D6763" s="14"/>
      <c r="E6763" s="7"/>
      <c r="F6763" s="1"/>
      <c r="H6763" s="14"/>
      <c r="I6763" s="7"/>
    </row>
    <row r="6764" spans="4:9" x14ac:dyDescent="0.25">
      <c r="D6764" s="14"/>
      <c r="E6764" s="7"/>
      <c r="F6764" s="1"/>
      <c r="H6764" s="14"/>
      <c r="I6764" s="7"/>
    </row>
    <row r="6765" spans="4:9" x14ac:dyDescent="0.25">
      <c r="D6765" s="14"/>
      <c r="E6765" s="7"/>
      <c r="F6765" s="1"/>
      <c r="H6765" s="14"/>
      <c r="I6765" s="7"/>
    </row>
    <row r="6766" spans="4:9" x14ac:dyDescent="0.25">
      <c r="D6766" s="14"/>
      <c r="E6766" s="7"/>
      <c r="F6766" s="1"/>
      <c r="H6766" s="14"/>
      <c r="I6766" s="7"/>
    </row>
    <row r="6767" spans="4:9" x14ac:dyDescent="0.25">
      <c r="D6767" s="14"/>
      <c r="E6767" s="7"/>
      <c r="F6767" s="1"/>
      <c r="H6767" s="14"/>
      <c r="I6767" s="7"/>
    </row>
    <row r="6768" spans="4:9" x14ac:dyDescent="0.25">
      <c r="D6768" s="14"/>
      <c r="E6768" s="7"/>
      <c r="F6768" s="1"/>
      <c r="H6768" s="14"/>
      <c r="I6768" s="7"/>
    </row>
    <row r="6769" spans="4:9" x14ac:dyDescent="0.25">
      <c r="D6769" s="14"/>
      <c r="E6769" s="7"/>
      <c r="F6769" s="1"/>
      <c r="H6769" s="14"/>
      <c r="I6769" s="7"/>
    </row>
    <row r="6770" spans="4:9" x14ac:dyDescent="0.25">
      <c r="D6770" s="14"/>
      <c r="E6770" s="7"/>
      <c r="F6770" s="1"/>
      <c r="H6770" s="14"/>
      <c r="I6770" s="7"/>
    </row>
    <row r="6771" spans="4:9" x14ac:dyDescent="0.25">
      <c r="D6771" s="14"/>
      <c r="E6771" s="7"/>
      <c r="F6771" s="1"/>
      <c r="H6771" s="14"/>
      <c r="I6771" s="7"/>
    </row>
    <row r="6772" spans="4:9" x14ac:dyDescent="0.25">
      <c r="D6772" s="14"/>
      <c r="E6772" s="7"/>
      <c r="F6772" s="1"/>
      <c r="H6772" s="14"/>
      <c r="I6772" s="7"/>
    </row>
    <row r="6773" spans="4:9" x14ac:dyDescent="0.25">
      <c r="D6773" s="14"/>
      <c r="E6773" s="7"/>
      <c r="F6773" s="1"/>
      <c r="H6773" s="14"/>
      <c r="I6773" s="7"/>
    </row>
    <row r="6774" spans="4:9" x14ac:dyDescent="0.25">
      <c r="D6774" s="14"/>
      <c r="E6774" s="7"/>
      <c r="F6774" s="1"/>
      <c r="H6774" s="14"/>
      <c r="I6774" s="7"/>
    </row>
    <row r="6775" spans="4:9" x14ac:dyDescent="0.25">
      <c r="D6775" s="14"/>
      <c r="E6775" s="7"/>
      <c r="F6775" s="1"/>
      <c r="H6775" s="14"/>
      <c r="I6775" s="7"/>
    </row>
    <row r="6776" spans="4:9" x14ac:dyDescent="0.25">
      <c r="D6776" s="14"/>
      <c r="E6776" s="7"/>
      <c r="F6776" s="1"/>
      <c r="H6776" s="14"/>
      <c r="I6776" s="7"/>
    </row>
    <row r="6777" spans="4:9" x14ac:dyDescent="0.25">
      <c r="D6777" s="14"/>
      <c r="E6777" s="7"/>
      <c r="F6777" s="1"/>
      <c r="H6777" s="14"/>
      <c r="I6777" s="7"/>
    </row>
    <row r="6778" spans="4:9" x14ac:dyDescent="0.25">
      <c r="D6778" s="14"/>
      <c r="E6778" s="7"/>
      <c r="F6778" s="1"/>
      <c r="H6778" s="14"/>
      <c r="I6778" s="7"/>
    </row>
    <row r="6779" spans="4:9" x14ac:dyDescent="0.25">
      <c r="D6779" s="14"/>
      <c r="E6779" s="7"/>
      <c r="F6779" s="1"/>
      <c r="H6779" s="14"/>
      <c r="I6779" s="7"/>
    </row>
    <row r="6780" spans="4:9" x14ac:dyDescent="0.25">
      <c r="D6780" s="14"/>
      <c r="E6780" s="7"/>
      <c r="F6780" s="1"/>
      <c r="H6780" s="14"/>
      <c r="I6780" s="7"/>
    </row>
    <row r="6781" spans="4:9" x14ac:dyDescent="0.25">
      <c r="D6781" s="14"/>
      <c r="E6781" s="7"/>
      <c r="F6781" s="1"/>
      <c r="H6781" s="14"/>
      <c r="I6781" s="7"/>
    </row>
    <row r="6782" spans="4:9" x14ac:dyDescent="0.25">
      <c r="D6782" s="14"/>
      <c r="E6782" s="7"/>
      <c r="F6782" s="1"/>
      <c r="H6782" s="14"/>
      <c r="I6782" s="7"/>
    </row>
    <row r="6783" spans="4:9" x14ac:dyDescent="0.25">
      <c r="D6783" s="14"/>
      <c r="E6783" s="7"/>
      <c r="F6783" s="1"/>
      <c r="H6783" s="14"/>
      <c r="I6783" s="7"/>
    </row>
    <row r="6784" spans="4:9" x14ac:dyDescent="0.25">
      <c r="D6784" s="14"/>
      <c r="E6784" s="7"/>
      <c r="F6784" s="1"/>
      <c r="H6784" s="14"/>
      <c r="I6784" s="7"/>
    </row>
    <row r="6785" spans="4:9" x14ac:dyDescent="0.25">
      <c r="D6785" s="14"/>
      <c r="E6785" s="7"/>
      <c r="F6785" s="1"/>
      <c r="H6785" s="14"/>
      <c r="I6785" s="7"/>
    </row>
    <row r="6786" spans="4:9" x14ac:dyDescent="0.25">
      <c r="D6786" s="14"/>
      <c r="E6786" s="7"/>
      <c r="F6786" s="1"/>
      <c r="H6786" s="14"/>
      <c r="I6786" s="7"/>
    </row>
    <row r="6787" spans="4:9" x14ac:dyDescent="0.25">
      <c r="D6787" s="14"/>
      <c r="E6787" s="7"/>
      <c r="F6787" s="1"/>
      <c r="H6787" s="14"/>
      <c r="I6787" s="7"/>
    </row>
    <row r="6788" spans="4:9" x14ac:dyDescent="0.25">
      <c r="D6788" s="14"/>
      <c r="E6788" s="7"/>
      <c r="F6788" s="1"/>
      <c r="H6788" s="14"/>
      <c r="I6788" s="7"/>
    </row>
    <row r="6789" spans="4:9" x14ac:dyDescent="0.25">
      <c r="D6789" s="14"/>
      <c r="E6789" s="7"/>
      <c r="F6789" s="1"/>
      <c r="H6789" s="14"/>
      <c r="I6789" s="7"/>
    </row>
    <row r="6790" spans="4:9" x14ac:dyDescent="0.25">
      <c r="D6790" s="14"/>
      <c r="E6790" s="7"/>
      <c r="F6790" s="1"/>
      <c r="H6790" s="14"/>
      <c r="I6790" s="7"/>
    </row>
    <row r="6791" spans="4:9" x14ac:dyDescent="0.25">
      <c r="D6791" s="14"/>
      <c r="E6791" s="7"/>
      <c r="F6791" s="1"/>
      <c r="H6791" s="14"/>
      <c r="I6791" s="7"/>
    </row>
    <row r="6792" spans="4:9" x14ac:dyDescent="0.25">
      <c r="D6792" s="14"/>
      <c r="E6792" s="7"/>
      <c r="F6792" s="1"/>
      <c r="H6792" s="14"/>
      <c r="I6792" s="7"/>
    </row>
    <row r="6793" spans="4:9" x14ac:dyDescent="0.25">
      <c r="D6793" s="14"/>
      <c r="E6793" s="7"/>
      <c r="F6793" s="1"/>
      <c r="H6793" s="14"/>
      <c r="I6793" s="7"/>
    </row>
    <row r="6794" spans="4:9" x14ac:dyDescent="0.25">
      <c r="D6794" s="14"/>
      <c r="E6794" s="7"/>
      <c r="F6794" s="1"/>
      <c r="H6794" s="14"/>
      <c r="I6794" s="7"/>
    </row>
    <row r="6795" spans="4:9" x14ac:dyDescent="0.25">
      <c r="D6795" s="14"/>
      <c r="E6795" s="7"/>
      <c r="F6795" s="1"/>
      <c r="H6795" s="14"/>
      <c r="I6795" s="7"/>
    </row>
    <row r="6796" spans="4:9" x14ac:dyDescent="0.25">
      <c r="D6796" s="14"/>
      <c r="E6796" s="7"/>
      <c r="F6796" s="1"/>
      <c r="H6796" s="14"/>
      <c r="I6796" s="7"/>
    </row>
    <row r="6797" spans="4:9" x14ac:dyDescent="0.25">
      <c r="D6797" s="14"/>
      <c r="E6797" s="7"/>
      <c r="F6797" s="1"/>
      <c r="H6797" s="14"/>
      <c r="I6797" s="7"/>
    </row>
    <row r="6798" spans="4:9" x14ac:dyDescent="0.25">
      <c r="D6798" s="14"/>
      <c r="E6798" s="7"/>
      <c r="F6798" s="1"/>
      <c r="H6798" s="14"/>
      <c r="I6798" s="7"/>
    </row>
    <row r="6799" spans="4:9" x14ac:dyDescent="0.25">
      <c r="D6799" s="14"/>
      <c r="E6799" s="7"/>
      <c r="F6799" s="1"/>
      <c r="H6799" s="14"/>
      <c r="I6799" s="7"/>
    </row>
    <row r="6800" spans="4:9" x14ac:dyDescent="0.25">
      <c r="D6800" s="14"/>
      <c r="E6800" s="7"/>
      <c r="F6800" s="1"/>
      <c r="H6800" s="14"/>
      <c r="I6800" s="7"/>
    </row>
    <row r="6801" spans="4:9" x14ac:dyDescent="0.25">
      <c r="D6801" s="14"/>
      <c r="E6801" s="7"/>
      <c r="F6801" s="1"/>
      <c r="H6801" s="14"/>
      <c r="I6801" s="7"/>
    </row>
    <row r="6802" spans="4:9" x14ac:dyDescent="0.25">
      <c r="D6802" s="14"/>
      <c r="E6802" s="7"/>
      <c r="F6802" s="1"/>
      <c r="H6802" s="14"/>
      <c r="I6802" s="7"/>
    </row>
    <row r="6803" spans="4:9" x14ac:dyDescent="0.25">
      <c r="D6803" s="14"/>
      <c r="E6803" s="7"/>
      <c r="F6803" s="1"/>
      <c r="H6803" s="14"/>
      <c r="I6803" s="7"/>
    </row>
    <row r="6804" spans="4:9" x14ac:dyDescent="0.25">
      <c r="D6804" s="14"/>
      <c r="E6804" s="7"/>
      <c r="F6804" s="1"/>
      <c r="H6804" s="14"/>
      <c r="I6804" s="7"/>
    </row>
    <row r="6805" spans="4:9" x14ac:dyDescent="0.25">
      <c r="D6805" s="14"/>
      <c r="E6805" s="7"/>
      <c r="F6805" s="1"/>
      <c r="H6805" s="14"/>
      <c r="I6805" s="7"/>
    </row>
    <row r="6806" spans="4:9" x14ac:dyDescent="0.25">
      <c r="D6806" s="14"/>
      <c r="E6806" s="7"/>
      <c r="F6806" s="1"/>
      <c r="H6806" s="14"/>
      <c r="I6806" s="7"/>
    </row>
    <row r="6807" spans="4:9" x14ac:dyDescent="0.25">
      <c r="D6807" s="14"/>
      <c r="E6807" s="7"/>
      <c r="F6807" s="1"/>
      <c r="H6807" s="14"/>
      <c r="I6807" s="7"/>
    </row>
    <row r="6808" spans="4:9" x14ac:dyDescent="0.25">
      <c r="D6808" s="14"/>
      <c r="E6808" s="7"/>
      <c r="F6808" s="1"/>
      <c r="H6808" s="14"/>
      <c r="I6808" s="7"/>
    </row>
    <row r="6809" spans="4:9" x14ac:dyDescent="0.25">
      <c r="D6809" s="14"/>
      <c r="E6809" s="7"/>
      <c r="F6809" s="1"/>
      <c r="H6809" s="14"/>
      <c r="I6809" s="7"/>
    </row>
    <row r="6810" spans="4:9" x14ac:dyDescent="0.25">
      <c r="D6810" s="14"/>
      <c r="E6810" s="7"/>
      <c r="F6810" s="1"/>
      <c r="H6810" s="14"/>
      <c r="I6810" s="7"/>
    </row>
    <row r="6811" spans="4:9" x14ac:dyDescent="0.25">
      <c r="D6811" s="14"/>
      <c r="E6811" s="7"/>
      <c r="F6811" s="1"/>
      <c r="H6811" s="14"/>
      <c r="I6811" s="7"/>
    </row>
    <row r="6812" spans="4:9" x14ac:dyDescent="0.25">
      <c r="D6812" s="14"/>
      <c r="E6812" s="7"/>
      <c r="F6812" s="1"/>
      <c r="H6812" s="14"/>
      <c r="I6812" s="7"/>
    </row>
    <row r="6813" spans="4:9" x14ac:dyDescent="0.25">
      <c r="D6813" s="14"/>
      <c r="E6813" s="7"/>
      <c r="F6813" s="1"/>
      <c r="H6813" s="14"/>
      <c r="I6813" s="7"/>
    </row>
    <row r="6814" spans="4:9" x14ac:dyDescent="0.25">
      <c r="D6814" s="14"/>
      <c r="E6814" s="7"/>
      <c r="F6814" s="1"/>
      <c r="H6814" s="14"/>
      <c r="I6814" s="7"/>
    </row>
    <row r="6815" spans="4:9" x14ac:dyDescent="0.25">
      <c r="D6815" s="14"/>
      <c r="E6815" s="7"/>
      <c r="F6815" s="1"/>
      <c r="H6815" s="14"/>
      <c r="I6815" s="7"/>
    </row>
    <row r="6816" spans="4:9" x14ac:dyDescent="0.25">
      <c r="D6816" s="14"/>
      <c r="E6816" s="7"/>
      <c r="F6816" s="1"/>
      <c r="H6816" s="14"/>
      <c r="I6816" s="7"/>
    </row>
    <row r="6817" spans="4:9" x14ac:dyDescent="0.25">
      <c r="D6817" s="14"/>
      <c r="E6817" s="7"/>
      <c r="F6817" s="1"/>
      <c r="H6817" s="14"/>
      <c r="I6817" s="7"/>
    </row>
    <row r="6818" spans="4:9" x14ac:dyDescent="0.25">
      <c r="D6818" s="14"/>
      <c r="E6818" s="7"/>
      <c r="F6818" s="1"/>
      <c r="H6818" s="14"/>
      <c r="I6818" s="7"/>
    </row>
    <row r="6819" spans="4:9" x14ac:dyDescent="0.25">
      <c r="D6819" s="14"/>
      <c r="E6819" s="7"/>
      <c r="F6819" s="1"/>
      <c r="H6819" s="14"/>
      <c r="I6819" s="7"/>
    </row>
    <row r="6820" spans="4:9" x14ac:dyDescent="0.25">
      <c r="D6820" s="14"/>
      <c r="E6820" s="7"/>
      <c r="F6820" s="1"/>
      <c r="H6820" s="14"/>
      <c r="I6820" s="7"/>
    </row>
    <row r="6821" spans="4:9" x14ac:dyDescent="0.25">
      <c r="D6821" s="14"/>
      <c r="E6821" s="7"/>
      <c r="F6821" s="1"/>
      <c r="H6821" s="14"/>
      <c r="I6821" s="7"/>
    </row>
    <row r="6822" spans="4:9" x14ac:dyDescent="0.25">
      <c r="D6822" s="14"/>
      <c r="E6822" s="7"/>
      <c r="F6822" s="1"/>
      <c r="H6822" s="14"/>
      <c r="I6822" s="7"/>
    </row>
    <row r="6823" spans="4:9" x14ac:dyDescent="0.25">
      <c r="D6823" s="14"/>
      <c r="E6823" s="7"/>
      <c r="F6823" s="1"/>
      <c r="H6823" s="14"/>
      <c r="I6823" s="7"/>
    </row>
    <row r="6824" spans="4:9" x14ac:dyDescent="0.25">
      <c r="D6824" s="14"/>
      <c r="E6824" s="7"/>
      <c r="F6824" s="1"/>
      <c r="H6824" s="14"/>
      <c r="I6824" s="7"/>
    </row>
    <row r="6825" spans="4:9" x14ac:dyDescent="0.25">
      <c r="D6825" s="14"/>
      <c r="E6825" s="7"/>
      <c r="F6825" s="1"/>
      <c r="H6825" s="14"/>
      <c r="I6825" s="7"/>
    </row>
    <row r="6826" spans="4:9" x14ac:dyDescent="0.25">
      <c r="D6826" s="14"/>
      <c r="E6826" s="7"/>
      <c r="F6826" s="1"/>
      <c r="H6826" s="14"/>
      <c r="I6826" s="7"/>
    </row>
    <row r="6827" spans="4:9" x14ac:dyDescent="0.25">
      <c r="D6827" s="14"/>
      <c r="E6827" s="7"/>
      <c r="F6827" s="1"/>
      <c r="H6827" s="14"/>
      <c r="I6827" s="7"/>
    </row>
    <row r="6828" spans="4:9" x14ac:dyDescent="0.25">
      <c r="D6828" s="14"/>
      <c r="E6828" s="7"/>
      <c r="F6828" s="1"/>
      <c r="H6828" s="14"/>
      <c r="I6828" s="7"/>
    </row>
    <row r="6829" spans="4:9" x14ac:dyDescent="0.25">
      <c r="D6829" s="14"/>
      <c r="E6829" s="7"/>
      <c r="F6829" s="1"/>
      <c r="H6829" s="14"/>
      <c r="I6829" s="7"/>
    </row>
    <row r="6830" spans="4:9" x14ac:dyDescent="0.25">
      <c r="D6830" s="14"/>
      <c r="E6830" s="7"/>
      <c r="F6830" s="1"/>
      <c r="H6830" s="14"/>
      <c r="I6830" s="7"/>
    </row>
    <row r="6831" spans="4:9" x14ac:dyDescent="0.25">
      <c r="D6831" s="14"/>
      <c r="E6831" s="7"/>
      <c r="F6831" s="1"/>
      <c r="H6831" s="14"/>
      <c r="I6831" s="7"/>
    </row>
    <row r="6832" spans="4:9" x14ac:dyDescent="0.25">
      <c r="D6832" s="14"/>
      <c r="E6832" s="7"/>
      <c r="F6832" s="1"/>
      <c r="H6832" s="14"/>
      <c r="I6832" s="7"/>
    </row>
    <row r="6833" spans="4:9" x14ac:dyDescent="0.25">
      <c r="D6833" s="14"/>
      <c r="E6833" s="7"/>
      <c r="F6833" s="1"/>
      <c r="H6833" s="14"/>
      <c r="I6833" s="7"/>
    </row>
    <row r="6834" spans="4:9" x14ac:dyDescent="0.25">
      <c r="D6834" s="14"/>
      <c r="E6834" s="7"/>
      <c r="F6834" s="1"/>
      <c r="H6834" s="14"/>
      <c r="I6834" s="7"/>
    </row>
    <row r="6835" spans="4:9" x14ac:dyDescent="0.25">
      <c r="D6835" s="14"/>
      <c r="E6835" s="7"/>
      <c r="F6835" s="1"/>
      <c r="H6835" s="14"/>
      <c r="I6835" s="7"/>
    </row>
    <row r="6836" spans="4:9" x14ac:dyDescent="0.25">
      <c r="D6836" s="14"/>
      <c r="E6836" s="7"/>
      <c r="F6836" s="1"/>
      <c r="H6836" s="14"/>
      <c r="I6836" s="7"/>
    </row>
    <row r="6837" spans="4:9" x14ac:dyDescent="0.25">
      <c r="D6837" s="14"/>
      <c r="E6837" s="7"/>
      <c r="F6837" s="1"/>
      <c r="H6837" s="14"/>
      <c r="I6837" s="7"/>
    </row>
    <row r="6838" spans="4:9" x14ac:dyDescent="0.25">
      <c r="D6838" s="14"/>
      <c r="E6838" s="7"/>
      <c r="F6838" s="1"/>
      <c r="H6838" s="14"/>
      <c r="I6838" s="7"/>
    </row>
    <row r="6839" spans="4:9" x14ac:dyDescent="0.25">
      <c r="D6839" s="14"/>
      <c r="E6839" s="7"/>
      <c r="F6839" s="1"/>
      <c r="H6839" s="14"/>
      <c r="I6839" s="7"/>
    </row>
    <row r="6840" spans="4:9" x14ac:dyDescent="0.25">
      <c r="D6840" s="14"/>
      <c r="E6840" s="7"/>
      <c r="F6840" s="1"/>
      <c r="H6840" s="14"/>
      <c r="I6840" s="7"/>
    </row>
    <row r="6841" spans="4:9" x14ac:dyDescent="0.25">
      <c r="D6841" s="14"/>
      <c r="E6841" s="7"/>
      <c r="F6841" s="1"/>
      <c r="H6841" s="14"/>
      <c r="I6841" s="7"/>
    </row>
    <row r="6842" spans="4:9" x14ac:dyDescent="0.25">
      <c r="D6842" s="14"/>
      <c r="E6842" s="7"/>
      <c r="F6842" s="1"/>
      <c r="H6842" s="14"/>
      <c r="I6842" s="7"/>
    </row>
    <row r="6843" spans="4:9" x14ac:dyDescent="0.25">
      <c r="D6843" s="14"/>
      <c r="E6843" s="7"/>
      <c r="F6843" s="1"/>
      <c r="H6843" s="14"/>
      <c r="I6843" s="7"/>
    </row>
    <row r="6844" spans="4:9" x14ac:dyDescent="0.25">
      <c r="D6844" s="14"/>
      <c r="E6844" s="7"/>
      <c r="F6844" s="1"/>
      <c r="H6844" s="14"/>
      <c r="I6844" s="7"/>
    </row>
    <row r="6845" spans="4:9" x14ac:dyDescent="0.25">
      <c r="D6845" s="14"/>
      <c r="E6845" s="7"/>
      <c r="F6845" s="1"/>
      <c r="H6845" s="14"/>
      <c r="I6845" s="7"/>
    </row>
    <row r="6846" spans="4:9" x14ac:dyDescent="0.25">
      <c r="D6846" s="14"/>
      <c r="E6846" s="7"/>
      <c r="F6846" s="1"/>
      <c r="H6846" s="14"/>
      <c r="I6846" s="7"/>
    </row>
    <row r="6847" spans="4:9" x14ac:dyDescent="0.25">
      <c r="D6847" s="14"/>
      <c r="E6847" s="7"/>
      <c r="F6847" s="1"/>
      <c r="H6847" s="14"/>
      <c r="I6847" s="7"/>
    </row>
    <row r="6848" spans="4:9" x14ac:dyDescent="0.25">
      <c r="D6848" s="14"/>
      <c r="E6848" s="7"/>
      <c r="F6848" s="1"/>
      <c r="H6848" s="14"/>
      <c r="I6848" s="7"/>
    </row>
    <row r="6849" spans="4:9" x14ac:dyDescent="0.25">
      <c r="D6849" s="14"/>
      <c r="E6849" s="7"/>
      <c r="F6849" s="1"/>
      <c r="H6849" s="14"/>
      <c r="I6849" s="7"/>
    </row>
    <row r="6850" spans="4:9" x14ac:dyDescent="0.25">
      <c r="D6850" s="14"/>
      <c r="E6850" s="7"/>
      <c r="F6850" s="1"/>
      <c r="H6850" s="14"/>
      <c r="I6850" s="7"/>
    </row>
    <row r="6851" spans="4:9" x14ac:dyDescent="0.25">
      <c r="D6851" s="14"/>
      <c r="E6851" s="7"/>
      <c r="F6851" s="1"/>
      <c r="H6851" s="14"/>
      <c r="I6851" s="7"/>
    </row>
    <row r="6852" spans="4:9" x14ac:dyDescent="0.25">
      <c r="D6852" s="14"/>
      <c r="E6852" s="7"/>
      <c r="F6852" s="1"/>
      <c r="H6852" s="14"/>
      <c r="I6852" s="7"/>
    </row>
    <row r="6853" spans="4:9" x14ac:dyDescent="0.25">
      <c r="D6853" s="14"/>
      <c r="E6853" s="7"/>
      <c r="F6853" s="1"/>
      <c r="H6853" s="14"/>
      <c r="I6853" s="7"/>
    </row>
    <row r="6854" spans="4:9" x14ac:dyDescent="0.25">
      <c r="D6854" s="14"/>
      <c r="E6854" s="7"/>
      <c r="F6854" s="1"/>
      <c r="H6854" s="14"/>
      <c r="I6854" s="7"/>
    </row>
    <row r="6855" spans="4:9" x14ac:dyDescent="0.25">
      <c r="D6855" s="14"/>
      <c r="E6855" s="7"/>
      <c r="F6855" s="1"/>
      <c r="H6855" s="14"/>
      <c r="I6855" s="7"/>
    </row>
    <row r="6856" spans="4:9" x14ac:dyDescent="0.25">
      <c r="D6856" s="14"/>
      <c r="E6856" s="7"/>
      <c r="F6856" s="1"/>
      <c r="H6856" s="14"/>
      <c r="I6856" s="7"/>
    </row>
    <row r="6857" spans="4:9" x14ac:dyDescent="0.25">
      <c r="D6857" s="14"/>
      <c r="E6857" s="7"/>
      <c r="F6857" s="1"/>
      <c r="H6857" s="14"/>
      <c r="I6857" s="7"/>
    </row>
    <row r="6858" spans="4:9" x14ac:dyDescent="0.25">
      <c r="D6858" s="14"/>
      <c r="E6858" s="7"/>
      <c r="F6858" s="1"/>
      <c r="H6858" s="14"/>
      <c r="I6858" s="7"/>
    </row>
    <row r="6859" spans="4:9" x14ac:dyDescent="0.25">
      <c r="D6859" s="14"/>
      <c r="E6859" s="7"/>
      <c r="F6859" s="1"/>
      <c r="H6859" s="14"/>
      <c r="I6859" s="7"/>
    </row>
    <row r="6860" spans="4:9" x14ac:dyDescent="0.25">
      <c r="D6860" s="14"/>
      <c r="E6860" s="7"/>
      <c r="F6860" s="1"/>
      <c r="H6860" s="14"/>
      <c r="I6860" s="7"/>
    </row>
    <row r="6861" spans="4:9" x14ac:dyDescent="0.25">
      <c r="D6861" s="14"/>
      <c r="E6861" s="7"/>
      <c r="F6861" s="1"/>
      <c r="H6861" s="14"/>
      <c r="I6861" s="7"/>
    </row>
    <row r="6862" spans="4:9" x14ac:dyDescent="0.25">
      <c r="D6862" s="14"/>
      <c r="E6862" s="7"/>
      <c r="F6862" s="1"/>
      <c r="H6862" s="14"/>
      <c r="I6862" s="7"/>
    </row>
    <row r="6863" spans="4:9" x14ac:dyDescent="0.25">
      <c r="D6863" s="14"/>
      <c r="E6863" s="7"/>
      <c r="F6863" s="1"/>
      <c r="H6863" s="14"/>
      <c r="I6863" s="7"/>
    </row>
    <row r="6864" spans="4:9" x14ac:dyDescent="0.25">
      <c r="D6864" s="14"/>
      <c r="E6864" s="7"/>
      <c r="F6864" s="1"/>
      <c r="H6864" s="14"/>
      <c r="I6864" s="7"/>
    </row>
    <row r="6865" spans="4:9" x14ac:dyDescent="0.25">
      <c r="D6865" s="14"/>
      <c r="E6865" s="7"/>
      <c r="F6865" s="1"/>
      <c r="H6865" s="14"/>
      <c r="I6865" s="7"/>
    </row>
    <row r="6866" spans="4:9" x14ac:dyDescent="0.25">
      <c r="D6866" s="14"/>
      <c r="E6866" s="7"/>
      <c r="F6866" s="1"/>
      <c r="H6866" s="14"/>
      <c r="I6866" s="7"/>
    </row>
    <row r="6867" spans="4:9" x14ac:dyDescent="0.25">
      <c r="D6867" s="14"/>
      <c r="E6867" s="7"/>
      <c r="F6867" s="1"/>
      <c r="H6867" s="14"/>
      <c r="I6867" s="7"/>
    </row>
    <row r="6868" spans="4:9" x14ac:dyDescent="0.25">
      <c r="D6868" s="14"/>
      <c r="E6868" s="7"/>
      <c r="F6868" s="1"/>
      <c r="H6868" s="14"/>
      <c r="I6868" s="7"/>
    </row>
    <row r="6869" spans="4:9" x14ac:dyDescent="0.25">
      <c r="D6869" s="14"/>
      <c r="E6869" s="7"/>
      <c r="F6869" s="1"/>
      <c r="H6869" s="14"/>
      <c r="I6869" s="7"/>
    </row>
    <row r="6870" spans="4:9" x14ac:dyDescent="0.25">
      <c r="D6870" s="14"/>
      <c r="E6870" s="7"/>
      <c r="F6870" s="1"/>
      <c r="H6870" s="14"/>
      <c r="I6870" s="7"/>
    </row>
    <row r="6871" spans="4:9" x14ac:dyDescent="0.25">
      <c r="D6871" s="14"/>
      <c r="E6871" s="7"/>
      <c r="F6871" s="1"/>
      <c r="H6871" s="14"/>
      <c r="I6871" s="7"/>
    </row>
    <row r="6872" spans="4:9" x14ac:dyDescent="0.25">
      <c r="D6872" s="14"/>
      <c r="E6872" s="7"/>
      <c r="F6872" s="1"/>
      <c r="H6872" s="14"/>
      <c r="I6872" s="7"/>
    </row>
    <row r="6873" spans="4:9" x14ac:dyDescent="0.25">
      <c r="D6873" s="14"/>
      <c r="E6873" s="7"/>
      <c r="F6873" s="1"/>
      <c r="H6873" s="14"/>
      <c r="I6873" s="7"/>
    </row>
    <row r="6874" spans="4:9" x14ac:dyDescent="0.25">
      <c r="D6874" s="14"/>
      <c r="E6874" s="7"/>
      <c r="F6874" s="1"/>
      <c r="H6874" s="14"/>
      <c r="I6874" s="7"/>
    </row>
    <row r="6875" spans="4:9" x14ac:dyDescent="0.25">
      <c r="D6875" s="14"/>
      <c r="E6875" s="7"/>
      <c r="F6875" s="1"/>
      <c r="H6875" s="14"/>
      <c r="I6875" s="7"/>
    </row>
    <row r="6876" spans="4:9" x14ac:dyDescent="0.25">
      <c r="D6876" s="14"/>
      <c r="E6876" s="7"/>
      <c r="F6876" s="1"/>
      <c r="H6876" s="14"/>
      <c r="I6876" s="7"/>
    </row>
    <row r="6877" spans="4:9" x14ac:dyDescent="0.25">
      <c r="D6877" s="14"/>
      <c r="E6877" s="7"/>
      <c r="F6877" s="1"/>
      <c r="H6877" s="14"/>
      <c r="I6877" s="7"/>
    </row>
    <row r="6878" spans="4:9" x14ac:dyDescent="0.25">
      <c r="D6878" s="14"/>
      <c r="E6878" s="7"/>
      <c r="F6878" s="1"/>
      <c r="H6878" s="14"/>
      <c r="I6878" s="7"/>
    </row>
    <row r="6879" spans="4:9" x14ac:dyDescent="0.25">
      <c r="D6879" s="14"/>
      <c r="E6879" s="7"/>
      <c r="F6879" s="1"/>
      <c r="H6879" s="14"/>
      <c r="I6879" s="7"/>
    </row>
    <row r="6880" spans="4:9" x14ac:dyDescent="0.25">
      <c r="D6880" s="14"/>
      <c r="E6880" s="7"/>
      <c r="F6880" s="1"/>
      <c r="H6880" s="14"/>
      <c r="I6880" s="7"/>
    </row>
    <row r="6881" spans="4:9" x14ac:dyDescent="0.25">
      <c r="D6881" s="14"/>
      <c r="E6881" s="7"/>
      <c r="F6881" s="1"/>
      <c r="H6881" s="14"/>
      <c r="I6881" s="7"/>
    </row>
    <row r="6882" spans="4:9" x14ac:dyDescent="0.25">
      <c r="D6882" s="14"/>
      <c r="E6882" s="7"/>
      <c r="F6882" s="1"/>
      <c r="H6882" s="14"/>
      <c r="I6882" s="7"/>
    </row>
    <row r="6883" spans="4:9" x14ac:dyDescent="0.25">
      <c r="D6883" s="14"/>
      <c r="E6883" s="7"/>
      <c r="F6883" s="1"/>
      <c r="H6883" s="14"/>
      <c r="I6883" s="7"/>
    </row>
    <row r="6884" spans="4:9" x14ac:dyDescent="0.25">
      <c r="D6884" s="14"/>
      <c r="E6884" s="7"/>
      <c r="F6884" s="1"/>
      <c r="H6884" s="14"/>
      <c r="I6884" s="7"/>
    </row>
    <row r="6885" spans="4:9" x14ac:dyDescent="0.25">
      <c r="D6885" s="14"/>
      <c r="E6885" s="7"/>
      <c r="F6885" s="1"/>
      <c r="H6885" s="14"/>
      <c r="I6885" s="7"/>
    </row>
    <row r="6886" spans="4:9" x14ac:dyDescent="0.25">
      <c r="D6886" s="14"/>
      <c r="E6886" s="7"/>
      <c r="F6886" s="1"/>
      <c r="H6886" s="14"/>
      <c r="I6886" s="7"/>
    </row>
    <row r="6887" spans="4:9" x14ac:dyDescent="0.25">
      <c r="D6887" s="14"/>
      <c r="E6887" s="7"/>
      <c r="F6887" s="1"/>
      <c r="H6887" s="14"/>
      <c r="I6887" s="7"/>
    </row>
    <row r="6888" spans="4:9" x14ac:dyDescent="0.25">
      <c r="D6888" s="14"/>
      <c r="E6888" s="7"/>
      <c r="F6888" s="1"/>
      <c r="H6888" s="14"/>
      <c r="I6888" s="7"/>
    </row>
    <row r="6889" spans="4:9" x14ac:dyDescent="0.25">
      <c r="D6889" s="14"/>
      <c r="E6889" s="7"/>
      <c r="F6889" s="1"/>
      <c r="H6889" s="14"/>
      <c r="I6889" s="7"/>
    </row>
    <row r="6890" spans="4:9" x14ac:dyDescent="0.25">
      <c r="D6890" s="14"/>
      <c r="E6890" s="7"/>
      <c r="F6890" s="1"/>
      <c r="H6890" s="14"/>
      <c r="I6890" s="7"/>
    </row>
    <row r="6891" spans="4:9" x14ac:dyDescent="0.25">
      <c r="D6891" s="14"/>
      <c r="E6891" s="7"/>
      <c r="F6891" s="1"/>
      <c r="H6891" s="14"/>
      <c r="I6891" s="7"/>
    </row>
    <row r="6892" spans="4:9" x14ac:dyDescent="0.25">
      <c r="D6892" s="14"/>
      <c r="E6892" s="7"/>
      <c r="F6892" s="1"/>
      <c r="H6892" s="14"/>
      <c r="I6892" s="7"/>
    </row>
    <row r="6893" spans="4:9" x14ac:dyDescent="0.25">
      <c r="D6893" s="14"/>
      <c r="E6893" s="7"/>
      <c r="F6893" s="1"/>
      <c r="H6893" s="14"/>
      <c r="I6893" s="7"/>
    </row>
    <row r="6894" spans="4:9" x14ac:dyDescent="0.25">
      <c r="D6894" s="14"/>
      <c r="E6894" s="7"/>
      <c r="F6894" s="1"/>
      <c r="H6894" s="14"/>
      <c r="I6894" s="7"/>
    </row>
    <row r="6895" spans="4:9" x14ac:dyDescent="0.25">
      <c r="D6895" s="14"/>
      <c r="E6895" s="7"/>
      <c r="F6895" s="1"/>
      <c r="H6895" s="14"/>
      <c r="I6895" s="7"/>
    </row>
    <row r="6896" spans="4:9" x14ac:dyDescent="0.25">
      <c r="D6896" s="14"/>
      <c r="E6896" s="7"/>
      <c r="F6896" s="1"/>
      <c r="H6896" s="14"/>
      <c r="I6896" s="7"/>
    </row>
    <row r="6897" spans="4:9" x14ac:dyDescent="0.25">
      <c r="D6897" s="14"/>
      <c r="E6897" s="7"/>
      <c r="F6897" s="1"/>
      <c r="H6897" s="14"/>
      <c r="I6897" s="7"/>
    </row>
    <row r="6898" spans="4:9" x14ac:dyDescent="0.25">
      <c r="D6898" s="14"/>
      <c r="E6898" s="7"/>
      <c r="F6898" s="1"/>
      <c r="H6898" s="14"/>
      <c r="I6898" s="7"/>
    </row>
    <row r="6899" spans="4:9" x14ac:dyDescent="0.25">
      <c r="D6899" s="14"/>
      <c r="E6899" s="7"/>
      <c r="F6899" s="1"/>
      <c r="H6899" s="14"/>
      <c r="I6899" s="7"/>
    </row>
    <row r="6900" spans="4:9" x14ac:dyDescent="0.25">
      <c r="D6900" s="14"/>
      <c r="E6900" s="7"/>
      <c r="F6900" s="1"/>
      <c r="H6900" s="14"/>
      <c r="I6900" s="7"/>
    </row>
    <row r="6901" spans="4:9" x14ac:dyDescent="0.25">
      <c r="D6901" s="14"/>
      <c r="E6901" s="7"/>
      <c r="F6901" s="1"/>
      <c r="H6901" s="14"/>
      <c r="I6901" s="7"/>
    </row>
    <row r="6902" spans="4:9" x14ac:dyDescent="0.25">
      <c r="D6902" s="14"/>
      <c r="E6902" s="7"/>
      <c r="F6902" s="1"/>
      <c r="H6902" s="14"/>
      <c r="I6902" s="7"/>
    </row>
    <row r="6903" spans="4:9" x14ac:dyDescent="0.25">
      <c r="D6903" s="14"/>
      <c r="E6903" s="7"/>
      <c r="F6903" s="1"/>
      <c r="H6903" s="14"/>
      <c r="I6903" s="7"/>
    </row>
    <row r="6904" spans="4:9" x14ac:dyDescent="0.25">
      <c r="D6904" s="14"/>
      <c r="E6904" s="7"/>
      <c r="F6904" s="1"/>
      <c r="H6904" s="14"/>
      <c r="I6904" s="7"/>
    </row>
    <row r="6905" spans="4:9" x14ac:dyDescent="0.25">
      <c r="D6905" s="14"/>
      <c r="E6905" s="7"/>
      <c r="F6905" s="1"/>
      <c r="H6905" s="14"/>
      <c r="I6905" s="7"/>
    </row>
    <row r="6906" spans="4:9" x14ac:dyDescent="0.25">
      <c r="D6906" s="14"/>
      <c r="E6906" s="7"/>
      <c r="F6906" s="1"/>
      <c r="H6906" s="14"/>
      <c r="I6906" s="7"/>
    </row>
    <row r="6907" spans="4:9" x14ac:dyDescent="0.25">
      <c r="D6907" s="14"/>
      <c r="E6907" s="7"/>
      <c r="F6907" s="1"/>
      <c r="H6907" s="14"/>
      <c r="I6907" s="7"/>
    </row>
    <row r="6908" spans="4:9" x14ac:dyDescent="0.25">
      <c r="D6908" s="14"/>
      <c r="E6908" s="7"/>
      <c r="F6908" s="1"/>
      <c r="H6908" s="14"/>
      <c r="I6908" s="7"/>
    </row>
    <row r="6909" spans="4:9" x14ac:dyDescent="0.25">
      <c r="D6909" s="14"/>
      <c r="E6909" s="7"/>
      <c r="F6909" s="1"/>
      <c r="H6909" s="14"/>
      <c r="I6909" s="7"/>
    </row>
    <row r="6910" spans="4:9" x14ac:dyDescent="0.25">
      <c r="D6910" s="14"/>
      <c r="E6910" s="7"/>
      <c r="F6910" s="1"/>
      <c r="H6910" s="14"/>
      <c r="I6910" s="7"/>
    </row>
    <row r="6911" spans="4:9" x14ac:dyDescent="0.25">
      <c r="D6911" s="14"/>
      <c r="E6911" s="7"/>
      <c r="F6911" s="1"/>
      <c r="H6911" s="14"/>
      <c r="I6911" s="7"/>
    </row>
    <row r="6912" spans="4:9" x14ac:dyDescent="0.25">
      <c r="D6912" s="14"/>
      <c r="E6912" s="7"/>
      <c r="F6912" s="1"/>
      <c r="H6912" s="14"/>
      <c r="I6912" s="7"/>
    </row>
    <row r="6913" spans="4:9" x14ac:dyDescent="0.25">
      <c r="D6913" s="14"/>
      <c r="E6913" s="7"/>
      <c r="F6913" s="1"/>
      <c r="H6913" s="14"/>
      <c r="I6913" s="7"/>
    </row>
    <row r="6914" spans="4:9" x14ac:dyDescent="0.25">
      <c r="D6914" s="14"/>
      <c r="E6914" s="7"/>
      <c r="F6914" s="1"/>
      <c r="H6914" s="14"/>
      <c r="I6914" s="7"/>
    </row>
    <row r="6915" spans="4:9" x14ac:dyDescent="0.25">
      <c r="D6915" s="14"/>
      <c r="E6915" s="7"/>
      <c r="F6915" s="1"/>
      <c r="H6915" s="14"/>
      <c r="I6915" s="7"/>
    </row>
    <row r="6916" spans="4:9" x14ac:dyDescent="0.25">
      <c r="D6916" s="14"/>
      <c r="E6916" s="7"/>
      <c r="F6916" s="1"/>
      <c r="H6916" s="14"/>
      <c r="I6916" s="7"/>
    </row>
    <row r="6917" spans="4:9" x14ac:dyDescent="0.25">
      <c r="D6917" s="14"/>
      <c r="E6917" s="7"/>
      <c r="F6917" s="1"/>
      <c r="H6917" s="14"/>
      <c r="I6917" s="7"/>
    </row>
    <row r="6918" spans="4:9" x14ac:dyDescent="0.25">
      <c r="D6918" s="14"/>
      <c r="E6918" s="7"/>
      <c r="F6918" s="1"/>
      <c r="H6918" s="14"/>
      <c r="I6918" s="7"/>
    </row>
    <row r="6919" spans="4:9" x14ac:dyDescent="0.25">
      <c r="D6919" s="14"/>
      <c r="E6919" s="7"/>
      <c r="F6919" s="1"/>
      <c r="H6919" s="14"/>
      <c r="I6919" s="7"/>
    </row>
    <row r="6920" spans="4:9" x14ac:dyDescent="0.25">
      <c r="D6920" s="14"/>
      <c r="E6920" s="7"/>
      <c r="F6920" s="1"/>
      <c r="H6920" s="14"/>
      <c r="I6920" s="7"/>
    </row>
    <row r="6921" spans="4:9" x14ac:dyDescent="0.25">
      <c r="D6921" s="14"/>
      <c r="E6921" s="7"/>
      <c r="F6921" s="1"/>
      <c r="H6921" s="14"/>
      <c r="I6921" s="7"/>
    </row>
    <row r="6922" spans="4:9" x14ac:dyDescent="0.25">
      <c r="D6922" s="14"/>
      <c r="E6922" s="7"/>
      <c r="F6922" s="1"/>
      <c r="H6922" s="14"/>
      <c r="I6922" s="7"/>
    </row>
    <row r="6923" spans="4:9" x14ac:dyDescent="0.25">
      <c r="D6923" s="14"/>
      <c r="E6923" s="7"/>
      <c r="F6923" s="1"/>
      <c r="H6923" s="14"/>
      <c r="I6923" s="7"/>
    </row>
    <row r="6924" spans="4:9" x14ac:dyDescent="0.25">
      <c r="D6924" s="14"/>
      <c r="E6924" s="7"/>
      <c r="F6924" s="1"/>
      <c r="H6924" s="14"/>
      <c r="I6924" s="7"/>
    </row>
    <row r="6925" spans="4:9" x14ac:dyDescent="0.25">
      <c r="D6925" s="14"/>
      <c r="E6925" s="7"/>
      <c r="F6925" s="1"/>
      <c r="H6925" s="14"/>
      <c r="I6925" s="7"/>
    </row>
    <row r="6926" spans="4:9" x14ac:dyDescent="0.25">
      <c r="D6926" s="14"/>
      <c r="E6926" s="7"/>
      <c r="F6926" s="1"/>
      <c r="H6926" s="14"/>
      <c r="I6926" s="7"/>
    </row>
    <row r="6927" spans="4:9" x14ac:dyDescent="0.25">
      <c r="D6927" s="14"/>
      <c r="E6927" s="7"/>
      <c r="F6927" s="1"/>
      <c r="H6927" s="14"/>
      <c r="I6927" s="7"/>
    </row>
    <row r="6928" spans="4:9" x14ac:dyDescent="0.25">
      <c r="D6928" s="14"/>
      <c r="E6928" s="7"/>
      <c r="F6928" s="1"/>
      <c r="H6928" s="14"/>
      <c r="I6928" s="7"/>
    </row>
    <row r="6929" spans="4:9" x14ac:dyDescent="0.25">
      <c r="D6929" s="14"/>
      <c r="E6929" s="7"/>
      <c r="F6929" s="1"/>
      <c r="H6929" s="14"/>
      <c r="I6929" s="7"/>
    </row>
    <row r="6930" spans="4:9" x14ac:dyDescent="0.25">
      <c r="D6930" s="14"/>
      <c r="E6930" s="7"/>
      <c r="F6930" s="1"/>
      <c r="H6930" s="14"/>
      <c r="I6930" s="7"/>
    </row>
    <row r="6931" spans="4:9" x14ac:dyDescent="0.25">
      <c r="D6931" s="14"/>
      <c r="E6931" s="7"/>
      <c r="F6931" s="1"/>
      <c r="H6931" s="14"/>
      <c r="I6931" s="7"/>
    </row>
    <row r="6932" spans="4:9" x14ac:dyDescent="0.25">
      <c r="D6932" s="14"/>
      <c r="E6932" s="7"/>
      <c r="F6932" s="1"/>
      <c r="H6932" s="14"/>
      <c r="I6932" s="7"/>
    </row>
    <row r="6933" spans="4:9" x14ac:dyDescent="0.25">
      <c r="D6933" s="14"/>
      <c r="E6933" s="7"/>
      <c r="F6933" s="1"/>
      <c r="H6933" s="14"/>
      <c r="I6933" s="7"/>
    </row>
    <row r="6934" spans="4:9" x14ac:dyDescent="0.25">
      <c r="D6934" s="14"/>
      <c r="E6934" s="7"/>
      <c r="F6934" s="1"/>
      <c r="H6934" s="14"/>
      <c r="I6934" s="7"/>
    </row>
    <row r="6935" spans="4:9" x14ac:dyDescent="0.25">
      <c r="D6935" s="14"/>
      <c r="E6935" s="7"/>
      <c r="F6935" s="1"/>
      <c r="H6935" s="14"/>
      <c r="I6935" s="7"/>
    </row>
    <row r="6936" spans="4:9" x14ac:dyDescent="0.25">
      <c r="D6936" s="14"/>
      <c r="E6936" s="7"/>
      <c r="F6936" s="1"/>
      <c r="H6936" s="14"/>
      <c r="I6936" s="7"/>
    </row>
    <row r="6937" spans="4:9" x14ac:dyDescent="0.25">
      <c r="D6937" s="14"/>
      <c r="E6937" s="7"/>
      <c r="F6937" s="1"/>
      <c r="H6937" s="14"/>
      <c r="I6937" s="7"/>
    </row>
    <row r="6938" spans="4:9" x14ac:dyDescent="0.25">
      <c r="D6938" s="14"/>
      <c r="E6938" s="7"/>
      <c r="F6938" s="1"/>
      <c r="H6938" s="14"/>
      <c r="I6938" s="7"/>
    </row>
    <row r="6939" spans="4:9" x14ac:dyDescent="0.25">
      <c r="D6939" s="14"/>
      <c r="E6939" s="7"/>
      <c r="F6939" s="1"/>
      <c r="H6939" s="14"/>
      <c r="I6939" s="7"/>
    </row>
    <row r="6940" spans="4:9" x14ac:dyDescent="0.25">
      <c r="D6940" s="14"/>
      <c r="E6940" s="7"/>
      <c r="F6940" s="1"/>
      <c r="H6940" s="14"/>
      <c r="I6940" s="7"/>
    </row>
    <row r="6941" spans="4:9" x14ac:dyDescent="0.25">
      <c r="D6941" s="14"/>
      <c r="E6941" s="7"/>
      <c r="F6941" s="1"/>
      <c r="H6941" s="14"/>
      <c r="I6941" s="7"/>
    </row>
    <row r="6942" spans="4:9" x14ac:dyDescent="0.25">
      <c r="D6942" s="14"/>
      <c r="E6942" s="7"/>
      <c r="F6942" s="1"/>
      <c r="H6942" s="14"/>
      <c r="I6942" s="7"/>
    </row>
    <row r="6943" spans="4:9" x14ac:dyDescent="0.25">
      <c r="D6943" s="14"/>
      <c r="E6943" s="7"/>
      <c r="F6943" s="1"/>
      <c r="H6943" s="14"/>
      <c r="I6943" s="7"/>
    </row>
    <row r="6944" spans="4:9" x14ac:dyDescent="0.25">
      <c r="D6944" s="14"/>
      <c r="E6944" s="7"/>
      <c r="F6944" s="1"/>
      <c r="H6944" s="14"/>
      <c r="I6944" s="7"/>
    </row>
    <row r="6945" spans="4:9" x14ac:dyDescent="0.25">
      <c r="D6945" s="14"/>
      <c r="E6945" s="7"/>
      <c r="F6945" s="1"/>
      <c r="H6945" s="14"/>
      <c r="I6945" s="7"/>
    </row>
    <row r="6946" spans="4:9" x14ac:dyDescent="0.25">
      <c r="D6946" s="14"/>
      <c r="E6946" s="7"/>
      <c r="F6946" s="1"/>
      <c r="H6946" s="14"/>
      <c r="I6946" s="7"/>
    </row>
    <row r="6947" spans="4:9" x14ac:dyDescent="0.25">
      <c r="D6947" s="14"/>
      <c r="E6947" s="7"/>
      <c r="F6947" s="1"/>
      <c r="H6947" s="14"/>
      <c r="I6947" s="7"/>
    </row>
    <row r="6948" spans="4:9" x14ac:dyDescent="0.25">
      <c r="D6948" s="14"/>
      <c r="E6948" s="7"/>
      <c r="F6948" s="1"/>
      <c r="H6948" s="14"/>
      <c r="I6948" s="7"/>
    </row>
    <row r="6949" spans="4:9" x14ac:dyDescent="0.25">
      <c r="D6949" s="14"/>
      <c r="E6949" s="7"/>
      <c r="F6949" s="1"/>
      <c r="H6949" s="14"/>
      <c r="I6949" s="7"/>
    </row>
    <row r="6950" spans="4:9" x14ac:dyDescent="0.25">
      <c r="D6950" s="14"/>
      <c r="E6950" s="7"/>
      <c r="F6950" s="1"/>
      <c r="H6950" s="14"/>
      <c r="I6950" s="7"/>
    </row>
    <row r="6951" spans="4:9" x14ac:dyDescent="0.25">
      <c r="D6951" s="14"/>
      <c r="E6951" s="7"/>
      <c r="F6951" s="1"/>
      <c r="H6951" s="14"/>
      <c r="I6951" s="7"/>
    </row>
    <row r="6952" spans="4:9" x14ac:dyDescent="0.25">
      <c r="D6952" s="14"/>
      <c r="E6952" s="7"/>
      <c r="F6952" s="1"/>
      <c r="H6952" s="14"/>
      <c r="I6952" s="7"/>
    </row>
    <row r="6953" spans="4:9" x14ac:dyDescent="0.25">
      <c r="D6953" s="14"/>
      <c r="E6953" s="7"/>
      <c r="F6953" s="1"/>
      <c r="H6953" s="14"/>
      <c r="I6953" s="7"/>
    </row>
    <row r="6954" spans="4:9" x14ac:dyDescent="0.25">
      <c r="D6954" s="14"/>
      <c r="E6954" s="7"/>
      <c r="F6954" s="1"/>
      <c r="H6954" s="14"/>
      <c r="I6954" s="7"/>
    </row>
    <row r="6955" spans="4:9" x14ac:dyDescent="0.25">
      <c r="D6955" s="14"/>
      <c r="E6955" s="7"/>
      <c r="F6955" s="1"/>
      <c r="H6955" s="14"/>
      <c r="I6955" s="7"/>
    </row>
    <row r="6956" spans="4:9" x14ac:dyDescent="0.25">
      <c r="D6956" s="14"/>
      <c r="E6956" s="7"/>
      <c r="F6956" s="1"/>
      <c r="H6956" s="14"/>
      <c r="I6956" s="7"/>
    </row>
    <row r="6957" spans="4:9" x14ac:dyDescent="0.25">
      <c r="D6957" s="14"/>
      <c r="E6957" s="7"/>
      <c r="F6957" s="1"/>
      <c r="H6957" s="14"/>
      <c r="I6957" s="7"/>
    </row>
    <row r="6958" spans="4:9" x14ac:dyDescent="0.25">
      <c r="D6958" s="14"/>
      <c r="E6958" s="7"/>
      <c r="F6958" s="1"/>
      <c r="H6958" s="14"/>
      <c r="I6958" s="7"/>
    </row>
    <row r="6959" spans="4:9" x14ac:dyDescent="0.25">
      <c r="D6959" s="14"/>
      <c r="E6959" s="7"/>
      <c r="F6959" s="1"/>
      <c r="H6959" s="14"/>
      <c r="I6959" s="7"/>
    </row>
    <row r="6960" spans="4:9" x14ac:dyDescent="0.25">
      <c r="D6960" s="14"/>
      <c r="E6960" s="7"/>
      <c r="F6960" s="1"/>
      <c r="H6960" s="14"/>
      <c r="I6960" s="7"/>
    </row>
    <row r="6961" spans="4:9" x14ac:dyDescent="0.25">
      <c r="D6961" s="14"/>
      <c r="E6961" s="7"/>
      <c r="F6961" s="1"/>
      <c r="H6961" s="14"/>
      <c r="I6961" s="7"/>
    </row>
    <row r="6962" spans="4:9" x14ac:dyDescent="0.25">
      <c r="D6962" s="14"/>
      <c r="E6962" s="7"/>
      <c r="F6962" s="1"/>
      <c r="H6962" s="14"/>
      <c r="I6962" s="7"/>
    </row>
    <row r="6963" spans="4:9" x14ac:dyDescent="0.25">
      <c r="D6963" s="14"/>
      <c r="E6963" s="7"/>
      <c r="F6963" s="1"/>
      <c r="H6963" s="14"/>
      <c r="I6963" s="7"/>
    </row>
    <row r="6964" spans="4:9" x14ac:dyDescent="0.25">
      <c r="D6964" s="14"/>
      <c r="E6964" s="7"/>
      <c r="F6964" s="1"/>
      <c r="H6964" s="14"/>
      <c r="I6964" s="7"/>
    </row>
    <row r="6965" spans="4:9" x14ac:dyDescent="0.25">
      <c r="D6965" s="14"/>
      <c r="E6965" s="7"/>
      <c r="F6965" s="1"/>
      <c r="H6965" s="14"/>
      <c r="I6965" s="7"/>
    </row>
    <row r="6966" spans="4:9" x14ac:dyDescent="0.25">
      <c r="D6966" s="14"/>
      <c r="E6966" s="7"/>
      <c r="F6966" s="1"/>
      <c r="H6966" s="14"/>
      <c r="I6966" s="7"/>
    </row>
    <row r="6967" spans="4:9" x14ac:dyDescent="0.25">
      <c r="D6967" s="14"/>
      <c r="E6967" s="7"/>
      <c r="F6967" s="1"/>
      <c r="H6967" s="14"/>
      <c r="I6967" s="7"/>
    </row>
    <row r="6968" spans="4:9" x14ac:dyDescent="0.25">
      <c r="D6968" s="14"/>
      <c r="E6968" s="7"/>
      <c r="F6968" s="1"/>
      <c r="H6968" s="14"/>
      <c r="I6968" s="7"/>
    </row>
    <row r="6969" spans="4:9" x14ac:dyDescent="0.25">
      <c r="D6969" s="14"/>
      <c r="E6969" s="7"/>
      <c r="F6969" s="1"/>
      <c r="H6969" s="14"/>
      <c r="I6969" s="7"/>
    </row>
    <row r="6970" spans="4:9" x14ac:dyDescent="0.25">
      <c r="D6970" s="14"/>
      <c r="E6970" s="7"/>
      <c r="F6970" s="1"/>
      <c r="H6970" s="14"/>
      <c r="I6970" s="7"/>
    </row>
    <row r="6971" spans="4:9" x14ac:dyDescent="0.25">
      <c r="D6971" s="14"/>
      <c r="E6971" s="7"/>
      <c r="F6971" s="1"/>
      <c r="H6971" s="14"/>
      <c r="I6971" s="7"/>
    </row>
    <row r="6972" spans="4:9" x14ac:dyDescent="0.25">
      <c r="D6972" s="14"/>
      <c r="E6972" s="7"/>
      <c r="F6972" s="1"/>
      <c r="H6972" s="14"/>
      <c r="I6972" s="7"/>
    </row>
    <row r="6973" spans="4:9" x14ac:dyDescent="0.25">
      <c r="D6973" s="14"/>
      <c r="E6973" s="7"/>
      <c r="F6973" s="1"/>
      <c r="H6973" s="14"/>
      <c r="I6973" s="7"/>
    </row>
    <row r="6974" spans="4:9" x14ac:dyDescent="0.25">
      <c r="D6974" s="14"/>
      <c r="E6974" s="7"/>
      <c r="F6974" s="1"/>
      <c r="H6974" s="14"/>
      <c r="I6974" s="7"/>
    </row>
    <row r="6975" spans="4:9" x14ac:dyDescent="0.25">
      <c r="D6975" s="14"/>
      <c r="E6975" s="7"/>
      <c r="F6975" s="1"/>
      <c r="H6975" s="14"/>
      <c r="I6975" s="7"/>
    </row>
    <row r="6976" spans="4:9" x14ac:dyDescent="0.25">
      <c r="D6976" s="14"/>
      <c r="E6976" s="7"/>
      <c r="F6976" s="1"/>
      <c r="H6976" s="14"/>
      <c r="I6976" s="7"/>
    </row>
    <row r="6977" spans="4:9" x14ac:dyDescent="0.25">
      <c r="D6977" s="14"/>
      <c r="E6977" s="7"/>
      <c r="F6977" s="1"/>
      <c r="H6977" s="14"/>
      <c r="I6977" s="7"/>
    </row>
    <row r="6978" spans="4:9" x14ac:dyDescent="0.25">
      <c r="D6978" s="14"/>
      <c r="E6978" s="7"/>
      <c r="F6978" s="1"/>
      <c r="H6978" s="14"/>
      <c r="I6978" s="7"/>
    </row>
    <row r="6979" spans="4:9" x14ac:dyDescent="0.25">
      <c r="D6979" s="14"/>
      <c r="E6979" s="7"/>
      <c r="F6979" s="1"/>
      <c r="H6979" s="14"/>
      <c r="I6979" s="7"/>
    </row>
    <row r="6980" spans="4:9" x14ac:dyDescent="0.25">
      <c r="D6980" s="14"/>
      <c r="E6980" s="7"/>
      <c r="F6980" s="1"/>
      <c r="H6980" s="14"/>
      <c r="I6980" s="7"/>
    </row>
    <row r="6981" spans="4:9" x14ac:dyDescent="0.25">
      <c r="D6981" s="14"/>
      <c r="E6981" s="7"/>
      <c r="F6981" s="1"/>
      <c r="H6981" s="14"/>
      <c r="I6981" s="7"/>
    </row>
    <row r="6982" spans="4:9" x14ac:dyDescent="0.25">
      <c r="D6982" s="14"/>
      <c r="E6982" s="7"/>
      <c r="F6982" s="1"/>
      <c r="H6982" s="14"/>
      <c r="I6982" s="7"/>
    </row>
    <row r="6983" spans="4:9" x14ac:dyDescent="0.25">
      <c r="D6983" s="14"/>
      <c r="E6983" s="7"/>
      <c r="F6983" s="1"/>
      <c r="H6983" s="14"/>
      <c r="I6983" s="7"/>
    </row>
    <row r="6984" spans="4:9" x14ac:dyDescent="0.25">
      <c r="D6984" s="14"/>
      <c r="E6984" s="7"/>
      <c r="F6984" s="1"/>
      <c r="H6984" s="14"/>
      <c r="I6984" s="7"/>
    </row>
    <row r="6985" spans="4:9" x14ac:dyDescent="0.25">
      <c r="D6985" s="14"/>
      <c r="E6985" s="7"/>
      <c r="F6985" s="1"/>
      <c r="H6985" s="14"/>
      <c r="I6985" s="7"/>
    </row>
    <row r="6986" spans="4:9" x14ac:dyDescent="0.25">
      <c r="D6986" s="14"/>
      <c r="E6986" s="7"/>
      <c r="F6986" s="1"/>
      <c r="H6986" s="14"/>
      <c r="I6986" s="7"/>
    </row>
    <row r="6987" spans="4:9" x14ac:dyDescent="0.25">
      <c r="D6987" s="14"/>
      <c r="E6987" s="7"/>
      <c r="F6987" s="1"/>
      <c r="H6987" s="14"/>
      <c r="I6987" s="7"/>
    </row>
    <row r="6988" spans="4:9" x14ac:dyDescent="0.25">
      <c r="D6988" s="14"/>
      <c r="E6988" s="7"/>
      <c r="F6988" s="1"/>
      <c r="H6988" s="14"/>
      <c r="I6988" s="7"/>
    </row>
    <row r="6989" spans="4:9" x14ac:dyDescent="0.25">
      <c r="D6989" s="14"/>
      <c r="E6989" s="7"/>
      <c r="F6989" s="1"/>
      <c r="H6989" s="14"/>
      <c r="I6989" s="7"/>
    </row>
    <row r="6990" spans="4:9" x14ac:dyDescent="0.25">
      <c r="D6990" s="14"/>
      <c r="E6990" s="7"/>
      <c r="F6990" s="1"/>
      <c r="H6990" s="14"/>
      <c r="I6990" s="7"/>
    </row>
    <row r="6991" spans="4:9" x14ac:dyDescent="0.25">
      <c r="D6991" s="14"/>
      <c r="E6991" s="7"/>
      <c r="F6991" s="1"/>
      <c r="H6991" s="14"/>
      <c r="I6991" s="7"/>
    </row>
    <row r="6992" spans="4:9" x14ac:dyDescent="0.25">
      <c r="D6992" s="14"/>
      <c r="E6992" s="7"/>
      <c r="F6992" s="1"/>
      <c r="H6992" s="14"/>
      <c r="I6992" s="7"/>
    </row>
    <row r="6993" spans="4:9" x14ac:dyDescent="0.25">
      <c r="D6993" s="14"/>
      <c r="E6993" s="7"/>
      <c r="F6993" s="1"/>
      <c r="H6993" s="14"/>
      <c r="I6993" s="7"/>
    </row>
    <row r="6994" spans="4:9" x14ac:dyDescent="0.25">
      <c r="D6994" s="14"/>
      <c r="E6994" s="7"/>
      <c r="F6994" s="1"/>
      <c r="H6994" s="14"/>
      <c r="I6994" s="7"/>
    </row>
    <row r="6995" spans="4:9" x14ac:dyDescent="0.25">
      <c r="D6995" s="14"/>
      <c r="E6995" s="7"/>
      <c r="F6995" s="1"/>
      <c r="H6995" s="14"/>
      <c r="I6995" s="7"/>
    </row>
    <row r="6996" spans="4:9" x14ac:dyDescent="0.25">
      <c r="D6996" s="14"/>
      <c r="E6996" s="7"/>
      <c r="F6996" s="1"/>
      <c r="H6996" s="14"/>
      <c r="I6996" s="7"/>
    </row>
    <row r="6997" spans="4:9" x14ac:dyDescent="0.25">
      <c r="D6997" s="14"/>
      <c r="E6997" s="7"/>
      <c r="F6997" s="1"/>
      <c r="H6997" s="14"/>
      <c r="I6997" s="7"/>
    </row>
    <row r="6998" spans="4:9" x14ac:dyDescent="0.25">
      <c r="D6998" s="14"/>
      <c r="E6998" s="7"/>
      <c r="F6998" s="1"/>
      <c r="H6998" s="14"/>
      <c r="I6998" s="7"/>
    </row>
    <row r="6999" spans="4:9" x14ac:dyDescent="0.25">
      <c r="D6999" s="14"/>
      <c r="E6999" s="7"/>
      <c r="F6999" s="1"/>
      <c r="H6999" s="14"/>
      <c r="I6999" s="7"/>
    </row>
    <row r="7000" spans="4:9" x14ac:dyDescent="0.25">
      <c r="D7000" s="14"/>
      <c r="E7000" s="7"/>
      <c r="F7000" s="1"/>
      <c r="H7000" s="14"/>
      <c r="I7000" s="7"/>
    </row>
    <row r="7001" spans="4:9" x14ac:dyDescent="0.25">
      <c r="D7001" s="14"/>
      <c r="E7001" s="7"/>
      <c r="F7001" s="1"/>
      <c r="H7001" s="14"/>
      <c r="I7001" s="7"/>
    </row>
    <row r="7002" spans="4:9" x14ac:dyDescent="0.25">
      <c r="D7002" s="14"/>
      <c r="E7002" s="7"/>
      <c r="F7002" s="1"/>
      <c r="H7002" s="14"/>
      <c r="I7002" s="7"/>
    </row>
    <row r="7003" spans="4:9" x14ac:dyDescent="0.25">
      <c r="D7003" s="14"/>
      <c r="E7003" s="7"/>
      <c r="F7003" s="1"/>
      <c r="H7003" s="14"/>
      <c r="I7003" s="7"/>
    </row>
    <row r="7004" spans="4:9" x14ac:dyDescent="0.25">
      <c r="D7004" s="14"/>
      <c r="E7004" s="7"/>
      <c r="F7004" s="1"/>
      <c r="H7004" s="14"/>
      <c r="I7004" s="7"/>
    </row>
    <row r="7005" spans="4:9" x14ac:dyDescent="0.25">
      <c r="D7005" s="14"/>
      <c r="E7005" s="7"/>
      <c r="F7005" s="1"/>
      <c r="H7005" s="14"/>
      <c r="I7005" s="7"/>
    </row>
    <row r="7006" spans="4:9" x14ac:dyDescent="0.25">
      <c r="D7006" s="14"/>
      <c r="E7006" s="7"/>
      <c r="F7006" s="1"/>
      <c r="H7006" s="14"/>
      <c r="I7006" s="7"/>
    </row>
    <row r="7007" spans="4:9" x14ac:dyDescent="0.25">
      <c r="D7007" s="14"/>
      <c r="E7007" s="7"/>
      <c r="F7007" s="1"/>
      <c r="H7007" s="14"/>
      <c r="I7007" s="7"/>
    </row>
    <row r="7008" spans="4:9" x14ac:dyDescent="0.25">
      <c r="D7008" s="14"/>
      <c r="E7008" s="7"/>
      <c r="F7008" s="1"/>
      <c r="H7008" s="14"/>
      <c r="I7008" s="7"/>
    </row>
    <row r="7009" spans="4:9" x14ac:dyDescent="0.25">
      <c r="D7009" s="14"/>
      <c r="E7009" s="7"/>
      <c r="F7009" s="1"/>
      <c r="H7009" s="14"/>
      <c r="I7009" s="7"/>
    </row>
    <row r="7010" spans="4:9" x14ac:dyDescent="0.25">
      <c r="D7010" s="14"/>
      <c r="E7010" s="7"/>
      <c r="F7010" s="1"/>
      <c r="H7010" s="14"/>
      <c r="I7010" s="7"/>
    </row>
    <row r="7011" spans="4:9" x14ac:dyDescent="0.25">
      <c r="D7011" s="14"/>
      <c r="E7011" s="7"/>
      <c r="F7011" s="1"/>
      <c r="H7011" s="14"/>
      <c r="I7011" s="7"/>
    </row>
    <row r="7012" spans="4:9" x14ac:dyDescent="0.25">
      <c r="D7012" s="14"/>
      <c r="E7012" s="7"/>
      <c r="F7012" s="1"/>
      <c r="H7012" s="14"/>
      <c r="I7012" s="7"/>
    </row>
    <row r="7013" spans="4:9" x14ac:dyDescent="0.25">
      <c r="D7013" s="14"/>
      <c r="E7013" s="7"/>
      <c r="F7013" s="1"/>
      <c r="H7013" s="14"/>
      <c r="I7013" s="7"/>
    </row>
    <row r="7014" spans="4:9" x14ac:dyDescent="0.25">
      <c r="D7014" s="14"/>
      <c r="E7014" s="7"/>
      <c r="F7014" s="1"/>
      <c r="H7014" s="14"/>
      <c r="I7014" s="7"/>
    </row>
    <row r="7015" spans="4:9" x14ac:dyDescent="0.25">
      <c r="D7015" s="14"/>
      <c r="E7015" s="7"/>
      <c r="F7015" s="1"/>
      <c r="H7015" s="14"/>
      <c r="I7015" s="7"/>
    </row>
    <row r="7016" spans="4:9" x14ac:dyDescent="0.25">
      <c r="D7016" s="14"/>
      <c r="E7016" s="7"/>
      <c r="F7016" s="1"/>
      <c r="H7016" s="14"/>
      <c r="I7016" s="7"/>
    </row>
    <row r="7017" spans="4:9" x14ac:dyDescent="0.25">
      <c r="D7017" s="14"/>
      <c r="E7017" s="7"/>
      <c r="F7017" s="1"/>
      <c r="H7017" s="14"/>
      <c r="I7017" s="7"/>
    </row>
    <row r="7018" spans="4:9" x14ac:dyDescent="0.25">
      <c r="D7018" s="14"/>
      <c r="E7018" s="7"/>
      <c r="F7018" s="1"/>
      <c r="H7018" s="14"/>
      <c r="I7018" s="7"/>
    </row>
    <row r="7019" spans="4:9" x14ac:dyDescent="0.25">
      <c r="D7019" s="14"/>
      <c r="E7019" s="7"/>
      <c r="F7019" s="1"/>
      <c r="H7019" s="14"/>
      <c r="I7019" s="7"/>
    </row>
    <row r="7020" spans="4:9" x14ac:dyDescent="0.25">
      <c r="D7020" s="14"/>
      <c r="E7020" s="7"/>
      <c r="F7020" s="1"/>
      <c r="H7020" s="14"/>
      <c r="I7020" s="7"/>
    </row>
    <row r="7021" spans="4:9" x14ac:dyDescent="0.25">
      <c r="D7021" s="14"/>
      <c r="E7021" s="7"/>
      <c r="F7021" s="1"/>
      <c r="H7021" s="14"/>
      <c r="I7021" s="7"/>
    </row>
    <row r="7022" spans="4:9" x14ac:dyDescent="0.25">
      <c r="D7022" s="14"/>
      <c r="E7022" s="7"/>
      <c r="F7022" s="1"/>
      <c r="H7022" s="14"/>
      <c r="I7022" s="7"/>
    </row>
    <row r="7023" spans="4:9" x14ac:dyDescent="0.25">
      <c r="D7023" s="14"/>
      <c r="E7023" s="7"/>
      <c r="F7023" s="1"/>
      <c r="H7023" s="14"/>
      <c r="I7023" s="7"/>
    </row>
    <row r="7024" spans="4:9" x14ac:dyDescent="0.25">
      <c r="D7024" s="14"/>
      <c r="E7024" s="7"/>
      <c r="F7024" s="1"/>
      <c r="H7024" s="14"/>
      <c r="I7024" s="7"/>
    </row>
    <row r="7025" spans="4:9" x14ac:dyDescent="0.25">
      <c r="D7025" s="14"/>
      <c r="E7025" s="7"/>
      <c r="F7025" s="1"/>
      <c r="H7025" s="14"/>
      <c r="I7025" s="7"/>
    </row>
    <row r="7026" spans="4:9" x14ac:dyDescent="0.25">
      <c r="D7026" s="14"/>
      <c r="E7026" s="7"/>
      <c r="F7026" s="1"/>
      <c r="H7026" s="14"/>
      <c r="I7026" s="7"/>
    </row>
    <row r="7027" spans="4:9" x14ac:dyDescent="0.25">
      <c r="D7027" s="14"/>
      <c r="E7027" s="7"/>
      <c r="F7027" s="1"/>
      <c r="H7027" s="14"/>
      <c r="I7027" s="7"/>
    </row>
    <row r="7028" spans="4:9" x14ac:dyDescent="0.25">
      <c r="D7028" s="14"/>
      <c r="E7028" s="7"/>
      <c r="F7028" s="1"/>
      <c r="H7028" s="14"/>
      <c r="I7028" s="7"/>
    </row>
    <row r="7029" spans="4:9" x14ac:dyDescent="0.25">
      <c r="D7029" s="14"/>
      <c r="E7029" s="7"/>
      <c r="F7029" s="1"/>
      <c r="H7029" s="14"/>
      <c r="I7029" s="7"/>
    </row>
    <row r="7030" spans="4:9" x14ac:dyDescent="0.25">
      <c r="D7030" s="14"/>
      <c r="E7030" s="7"/>
      <c r="F7030" s="1"/>
      <c r="H7030" s="14"/>
      <c r="I7030" s="7"/>
    </row>
    <row r="7031" spans="4:9" x14ac:dyDescent="0.25">
      <c r="D7031" s="14"/>
      <c r="E7031" s="7"/>
      <c r="F7031" s="1"/>
      <c r="H7031" s="14"/>
      <c r="I7031" s="7"/>
    </row>
    <row r="7032" spans="4:9" x14ac:dyDescent="0.25">
      <c r="D7032" s="14"/>
      <c r="E7032" s="7"/>
      <c r="F7032" s="1"/>
      <c r="H7032" s="14"/>
      <c r="I7032" s="7"/>
    </row>
    <row r="7033" spans="4:9" x14ac:dyDescent="0.25">
      <c r="D7033" s="14"/>
      <c r="E7033" s="7"/>
      <c r="F7033" s="1"/>
      <c r="H7033" s="14"/>
      <c r="I7033" s="7"/>
    </row>
    <row r="7034" spans="4:9" x14ac:dyDescent="0.25">
      <c r="D7034" s="14"/>
      <c r="E7034" s="7"/>
      <c r="F7034" s="1"/>
      <c r="H7034" s="14"/>
      <c r="I7034" s="7"/>
    </row>
    <row r="7035" spans="4:9" x14ac:dyDescent="0.25">
      <c r="D7035" s="14"/>
      <c r="E7035" s="7"/>
      <c r="F7035" s="1"/>
      <c r="H7035" s="14"/>
      <c r="I7035" s="7"/>
    </row>
    <row r="7036" spans="4:9" x14ac:dyDescent="0.25">
      <c r="D7036" s="14"/>
      <c r="E7036" s="7"/>
      <c r="F7036" s="1"/>
      <c r="H7036" s="14"/>
      <c r="I7036" s="7"/>
    </row>
    <row r="7037" spans="4:9" x14ac:dyDescent="0.25">
      <c r="D7037" s="14"/>
      <c r="E7037" s="7"/>
      <c r="F7037" s="1"/>
      <c r="H7037" s="14"/>
      <c r="I7037" s="7"/>
    </row>
    <row r="7038" spans="4:9" x14ac:dyDescent="0.25">
      <c r="D7038" s="14"/>
      <c r="E7038" s="7"/>
      <c r="F7038" s="1"/>
      <c r="H7038" s="14"/>
      <c r="I7038" s="7"/>
    </row>
    <row r="7039" spans="4:9" x14ac:dyDescent="0.25">
      <c r="D7039" s="14"/>
      <c r="E7039" s="7"/>
      <c r="F7039" s="1"/>
      <c r="H7039" s="14"/>
      <c r="I7039" s="7"/>
    </row>
    <row r="7040" spans="4:9" x14ac:dyDescent="0.25">
      <c r="D7040" s="14"/>
      <c r="E7040" s="7"/>
      <c r="F7040" s="1"/>
      <c r="H7040" s="14"/>
      <c r="I7040" s="7"/>
    </row>
    <row r="7041" spans="4:9" x14ac:dyDescent="0.25">
      <c r="D7041" s="14"/>
      <c r="E7041" s="7"/>
      <c r="F7041" s="1"/>
      <c r="H7041" s="14"/>
      <c r="I7041" s="7"/>
    </row>
    <row r="7042" spans="4:9" x14ac:dyDescent="0.25">
      <c r="D7042" s="14"/>
      <c r="E7042" s="7"/>
      <c r="F7042" s="1"/>
      <c r="H7042" s="14"/>
      <c r="I7042" s="7"/>
    </row>
    <row r="7043" spans="4:9" x14ac:dyDescent="0.25">
      <c r="D7043" s="14"/>
      <c r="E7043" s="7"/>
      <c r="F7043" s="1"/>
      <c r="H7043" s="14"/>
      <c r="I7043" s="7"/>
    </row>
    <row r="7044" spans="4:9" x14ac:dyDescent="0.25">
      <c r="D7044" s="14"/>
      <c r="E7044" s="7"/>
      <c r="F7044" s="1"/>
      <c r="H7044" s="14"/>
      <c r="I7044" s="7"/>
    </row>
    <row r="7045" spans="4:9" x14ac:dyDescent="0.25">
      <c r="D7045" s="14"/>
      <c r="E7045" s="7"/>
      <c r="F7045" s="1"/>
      <c r="H7045" s="14"/>
      <c r="I7045" s="7"/>
    </row>
    <row r="7046" spans="4:9" x14ac:dyDescent="0.25">
      <c r="D7046" s="14"/>
      <c r="E7046" s="7"/>
      <c r="F7046" s="1"/>
      <c r="H7046" s="14"/>
      <c r="I7046" s="7"/>
    </row>
    <row r="7047" spans="4:9" x14ac:dyDescent="0.25">
      <c r="D7047" s="14"/>
      <c r="E7047" s="7"/>
      <c r="F7047" s="1"/>
      <c r="H7047" s="14"/>
      <c r="I7047" s="7"/>
    </row>
    <row r="7048" spans="4:9" x14ac:dyDescent="0.25">
      <c r="D7048" s="14"/>
      <c r="E7048" s="7"/>
      <c r="F7048" s="1"/>
      <c r="H7048" s="14"/>
      <c r="I7048" s="7"/>
    </row>
    <row r="7049" spans="4:9" x14ac:dyDescent="0.25">
      <c r="D7049" s="14"/>
      <c r="E7049" s="7"/>
      <c r="F7049" s="1"/>
      <c r="H7049" s="14"/>
      <c r="I7049" s="7"/>
    </row>
    <row r="7050" spans="4:9" x14ac:dyDescent="0.25">
      <c r="D7050" s="14"/>
      <c r="E7050" s="7"/>
      <c r="F7050" s="1"/>
      <c r="H7050" s="14"/>
      <c r="I7050" s="7"/>
    </row>
    <row r="7051" spans="4:9" x14ac:dyDescent="0.25">
      <c r="D7051" s="14"/>
      <c r="E7051" s="7"/>
      <c r="F7051" s="1"/>
      <c r="H7051" s="14"/>
      <c r="I7051" s="7"/>
    </row>
    <row r="7052" spans="4:9" x14ac:dyDescent="0.25">
      <c r="D7052" s="14"/>
      <c r="E7052" s="7"/>
      <c r="F7052" s="1"/>
      <c r="H7052" s="14"/>
      <c r="I7052" s="7"/>
    </row>
    <row r="7053" spans="4:9" x14ac:dyDescent="0.25">
      <c r="D7053" s="14"/>
      <c r="E7053" s="7"/>
      <c r="F7053" s="1"/>
      <c r="H7053" s="14"/>
      <c r="I7053" s="7"/>
    </row>
    <row r="7054" spans="4:9" x14ac:dyDescent="0.25">
      <c r="D7054" s="14"/>
      <c r="E7054" s="7"/>
      <c r="F7054" s="1"/>
      <c r="H7054" s="14"/>
      <c r="I7054" s="7"/>
    </row>
    <row r="7055" spans="4:9" x14ac:dyDescent="0.25">
      <c r="D7055" s="14"/>
      <c r="E7055" s="7"/>
      <c r="F7055" s="1"/>
      <c r="H7055" s="14"/>
      <c r="I7055" s="7"/>
    </row>
    <row r="7056" spans="4:9" x14ac:dyDescent="0.25">
      <c r="D7056" s="14"/>
      <c r="E7056" s="7"/>
      <c r="F7056" s="1"/>
      <c r="H7056" s="14"/>
      <c r="I7056" s="7"/>
    </row>
    <row r="7057" spans="4:9" x14ac:dyDescent="0.25">
      <c r="D7057" s="14"/>
      <c r="E7057" s="7"/>
      <c r="F7057" s="1"/>
      <c r="H7057" s="14"/>
      <c r="I7057" s="7"/>
    </row>
    <row r="7058" spans="4:9" x14ac:dyDescent="0.25">
      <c r="D7058" s="14"/>
      <c r="E7058" s="7"/>
      <c r="F7058" s="1"/>
      <c r="H7058" s="14"/>
      <c r="I7058" s="7"/>
    </row>
    <row r="7059" spans="4:9" x14ac:dyDescent="0.25">
      <c r="D7059" s="14"/>
      <c r="E7059" s="7"/>
      <c r="F7059" s="1"/>
      <c r="H7059" s="14"/>
      <c r="I7059" s="7"/>
    </row>
    <row r="7060" spans="4:9" x14ac:dyDescent="0.25">
      <c r="D7060" s="14"/>
      <c r="E7060" s="7"/>
      <c r="F7060" s="1"/>
      <c r="H7060" s="14"/>
      <c r="I7060" s="7"/>
    </row>
    <row r="7061" spans="4:9" x14ac:dyDescent="0.25">
      <c r="D7061" s="14"/>
      <c r="E7061" s="7"/>
      <c r="F7061" s="1"/>
      <c r="H7061" s="14"/>
      <c r="I7061" s="7"/>
    </row>
    <row r="7062" spans="4:9" x14ac:dyDescent="0.25">
      <c r="D7062" s="14"/>
      <c r="E7062" s="7"/>
      <c r="F7062" s="1"/>
      <c r="H7062" s="14"/>
      <c r="I7062" s="7"/>
    </row>
    <row r="7063" spans="4:9" x14ac:dyDescent="0.25">
      <c r="D7063" s="14"/>
      <c r="E7063" s="7"/>
      <c r="F7063" s="1"/>
      <c r="H7063" s="14"/>
      <c r="I7063" s="7"/>
    </row>
    <row r="7064" spans="4:9" x14ac:dyDescent="0.25">
      <c r="D7064" s="14"/>
      <c r="E7064" s="7"/>
      <c r="F7064" s="1"/>
      <c r="H7064" s="14"/>
      <c r="I7064" s="7"/>
    </row>
    <row r="7065" spans="4:9" x14ac:dyDescent="0.25">
      <c r="D7065" s="14"/>
      <c r="E7065" s="7"/>
      <c r="F7065" s="1"/>
      <c r="H7065" s="14"/>
      <c r="I7065" s="7"/>
    </row>
    <row r="7066" spans="4:9" x14ac:dyDescent="0.25">
      <c r="D7066" s="14"/>
      <c r="E7066" s="7"/>
      <c r="F7066" s="1"/>
      <c r="H7066" s="14"/>
      <c r="I7066" s="7"/>
    </row>
    <row r="7067" spans="4:9" x14ac:dyDescent="0.25">
      <c r="D7067" s="14"/>
      <c r="E7067" s="7"/>
      <c r="F7067" s="1"/>
      <c r="H7067" s="14"/>
      <c r="I7067" s="7"/>
    </row>
    <row r="7068" spans="4:9" x14ac:dyDescent="0.25">
      <c r="D7068" s="14"/>
      <c r="E7068" s="7"/>
      <c r="F7068" s="1"/>
      <c r="H7068" s="14"/>
      <c r="I7068" s="7"/>
    </row>
    <row r="7069" spans="4:9" x14ac:dyDescent="0.25">
      <c r="D7069" s="14"/>
      <c r="E7069" s="7"/>
      <c r="F7069" s="1"/>
      <c r="H7069" s="14"/>
      <c r="I7069" s="7"/>
    </row>
    <row r="7070" spans="4:9" x14ac:dyDescent="0.25">
      <c r="D7070" s="14"/>
      <c r="E7070" s="7"/>
      <c r="F7070" s="1"/>
      <c r="H7070" s="14"/>
      <c r="I7070" s="7"/>
    </row>
    <row r="7071" spans="4:9" x14ac:dyDescent="0.25">
      <c r="D7071" s="14"/>
      <c r="E7071" s="7"/>
      <c r="F7071" s="1"/>
      <c r="H7071" s="14"/>
      <c r="I7071" s="7"/>
    </row>
    <row r="7072" spans="4:9" x14ac:dyDescent="0.25">
      <c r="D7072" s="14"/>
      <c r="E7072" s="7"/>
      <c r="F7072" s="1"/>
      <c r="H7072" s="14"/>
      <c r="I7072" s="7"/>
    </row>
    <row r="7073" spans="4:9" x14ac:dyDescent="0.25">
      <c r="D7073" s="14"/>
      <c r="E7073" s="7"/>
      <c r="F7073" s="1"/>
      <c r="H7073" s="14"/>
      <c r="I7073" s="7"/>
    </row>
    <row r="7074" spans="4:9" x14ac:dyDescent="0.25">
      <c r="D7074" s="14"/>
      <c r="E7074" s="7"/>
      <c r="F7074" s="1"/>
      <c r="H7074" s="14"/>
      <c r="I7074" s="7"/>
    </row>
    <row r="7075" spans="4:9" x14ac:dyDescent="0.25">
      <c r="D7075" s="14"/>
      <c r="E7075" s="7"/>
      <c r="F7075" s="1"/>
      <c r="H7075" s="14"/>
      <c r="I7075" s="7"/>
    </row>
    <row r="7076" spans="4:9" x14ac:dyDescent="0.25">
      <c r="D7076" s="14"/>
      <c r="E7076" s="7"/>
      <c r="F7076" s="1"/>
      <c r="H7076" s="14"/>
      <c r="I7076" s="7"/>
    </row>
    <row r="7077" spans="4:9" x14ac:dyDescent="0.25">
      <c r="D7077" s="14"/>
      <c r="E7077" s="7"/>
      <c r="F7077" s="1"/>
      <c r="H7077" s="14"/>
      <c r="I7077" s="7"/>
    </row>
    <row r="7078" spans="4:9" x14ac:dyDescent="0.25">
      <c r="D7078" s="14"/>
      <c r="E7078" s="7"/>
      <c r="F7078" s="1"/>
      <c r="H7078" s="14"/>
      <c r="I7078" s="7"/>
    </row>
    <row r="7079" spans="4:9" x14ac:dyDescent="0.25">
      <c r="D7079" s="14"/>
      <c r="E7079" s="7"/>
      <c r="F7079" s="1"/>
      <c r="H7079" s="14"/>
      <c r="I7079" s="7"/>
    </row>
    <row r="7080" spans="4:9" x14ac:dyDescent="0.25">
      <c r="D7080" s="14"/>
      <c r="E7080" s="7"/>
      <c r="F7080" s="1"/>
      <c r="H7080" s="14"/>
      <c r="I7080" s="7"/>
    </row>
    <row r="7081" spans="4:9" x14ac:dyDescent="0.25">
      <c r="D7081" s="14"/>
      <c r="E7081" s="7"/>
      <c r="F7081" s="1"/>
      <c r="H7081" s="14"/>
      <c r="I7081" s="7"/>
    </row>
    <row r="7082" spans="4:9" x14ac:dyDescent="0.25">
      <c r="D7082" s="14"/>
      <c r="E7082" s="7"/>
      <c r="F7082" s="1"/>
      <c r="H7082" s="14"/>
      <c r="I7082" s="7"/>
    </row>
    <row r="7083" spans="4:9" x14ac:dyDescent="0.25">
      <c r="D7083" s="14"/>
      <c r="E7083" s="7"/>
      <c r="F7083" s="1"/>
      <c r="H7083" s="14"/>
      <c r="I7083" s="7"/>
    </row>
    <row r="7084" spans="4:9" x14ac:dyDescent="0.25">
      <c r="D7084" s="14"/>
      <c r="E7084" s="7"/>
      <c r="F7084" s="1"/>
      <c r="H7084" s="14"/>
      <c r="I7084" s="7"/>
    </row>
    <row r="7085" spans="4:9" x14ac:dyDescent="0.25">
      <c r="D7085" s="14"/>
      <c r="E7085" s="7"/>
      <c r="F7085" s="1"/>
      <c r="H7085" s="14"/>
      <c r="I7085" s="7"/>
    </row>
    <row r="7086" spans="4:9" x14ac:dyDescent="0.25">
      <c r="D7086" s="14"/>
      <c r="E7086" s="7"/>
      <c r="F7086" s="1"/>
      <c r="H7086" s="14"/>
      <c r="I7086" s="7"/>
    </row>
    <row r="7087" spans="4:9" x14ac:dyDescent="0.25">
      <c r="D7087" s="14"/>
      <c r="E7087" s="7"/>
      <c r="F7087" s="1"/>
      <c r="H7087" s="14"/>
      <c r="I7087" s="7"/>
    </row>
    <row r="7088" spans="4:9" x14ac:dyDescent="0.25">
      <c r="D7088" s="14"/>
      <c r="E7088" s="7"/>
      <c r="F7088" s="1"/>
      <c r="H7088" s="14"/>
      <c r="I7088" s="7"/>
    </row>
    <row r="7089" spans="4:9" x14ac:dyDescent="0.25">
      <c r="D7089" s="14"/>
      <c r="E7089" s="7"/>
      <c r="F7089" s="1"/>
      <c r="H7089" s="14"/>
      <c r="I7089" s="7"/>
    </row>
    <row r="7090" spans="4:9" x14ac:dyDescent="0.25">
      <c r="D7090" s="14"/>
      <c r="E7090" s="7"/>
      <c r="F7090" s="1"/>
      <c r="H7090" s="14"/>
      <c r="I7090" s="7"/>
    </row>
    <row r="7091" spans="4:9" x14ac:dyDescent="0.25">
      <c r="D7091" s="14"/>
      <c r="E7091" s="7"/>
      <c r="F7091" s="1"/>
      <c r="H7091" s="14"/>
      <c r="I7091" s="7"/>
    </row>
    <row r="7092" spans="4:9" x14ac:dyDescent="0.25">
      <c r="D7092" s="14"/>
      <c r="E7092" s="7"/>
      <c r="F7092" s="1"/>
      <c r="H7092" s="14"/>
      <c r="I7092" s="7"/>
    </row>
    <row r="7093" spans="4:9" x14ac:dyDescent="0.25">
      <c r="D7093" s="14"/>
      <c r="E7093" s="7"/>
      <c r="F7093" s="1"/>
      <c r="H7093" s="14"/>
      <c r="I7093" s="7"/>
    </row>
    <row r="7094" spans="4:9" x14ac:dyDescent="0.25">
      <c r="D7094" s="14"/>
      <c r="E7094" s="7"/>
      <c r="F7094" s="1"/>
      <c r="H7094" s="14"/>
      <c r="I7094" s="7"/>
    </row>
    <row r="7095" spans="4:9" x14ac:dyDescent="0.25">
      <c r="D7095" s="14"/>
      <c r="E7095" s="7"/>
      <c r="F7095" s="1"/>
      <c r="H7095" s="14"/>
      <c r="I7095" s="7"/>
    </row>
    <row r="7096" spans="4:9" x14ac:dyDescent="0.25">
      <c r="D7096" s="14"/>
      <c r="E7096" s="7"/>
      <c r="F7096" s="1"/>
      <c r="H7096" s="14"/>
      <c r="I7096" s="7"/>
    </row>
    <row r="7097" spans="4:9" x14ac:dyDescent="0.25">
      <c r="D7097" s="14"/>
      <c r="E7097" s="7"/>
      <c r="F7097" s="1"/>
      <c r="H7097" s="14"/>
      <c r="I7097" s="7"/>
    </row>
    <row r="7098" spans="4:9" x14ac:dyDescent="0.25">
      <c r="D7098" s="14"/>
      <c r="E7098" s="7"/>
      <c r="F7098" s="1"/>
      <c r="H7098" s="14"/>
      <c r="I7098" s="7"/>
    </row>
    <row r="7099" spans="4:9" x14ac:dyDescent="0.25">
      <c r="D7099" s="14"/>
      <c r="E7099" s="7"/>
      <c r="F7099" s="1"/>
      <c r="H7099" s="14"/>
      <c r="I7099" s="7"/>
    </row>
    <row r="7100" spans="4:9" x14ac:dyDescent="0.25">
      <c r="D7100" s="14"/>
      <c r="E7100" s="7"/>
      <c r="F7100" s="1"/>
      <c r="H7100" s="14"/>
      <c r="I7100" s="7"/>
    </row>
    <row r="7101" spans="4:9" x14ac:dyDescent="0.25">
      <c r="D7101" s="14"/>
      <c r="E7101" s="7"/>
      <c r="F7101" s="1"/>
      <c r="H7101" s="14"/>
      <c r="I7101" s="7"/>
    </row>
    <row r="7102" spans="4:9" x14ac:dyDescent="0.25">
      <c r="D7102" s="14"/>
      <c r="E7102" s="7"/>
      <c r="F7102" s="1"/>
      <c r="H7102" s="14"/>
      <c r="I7102" s="7"/>
    </row>
    <row r="7103" spans="4:9" x14ac:dyDescent="0.25">
      <c r="D7103" s="14"/>
      <c r="E7103" s="7"/>
      <c r="F7103" s="1"/>
      <c r="H7103" s="14"/>
      <c r="I7103" s="7"/>
    </row>
    <row r="7104" spans="4:9" x14ac:dyDescent="0.25">
      <c r="D7104" s="14"/>
      <c r="E7104" s="7"/>
      <c r="F7104" s="1"/>
      <c r="H7104" s="14"/>
      <c r="I7104" s="7"/>
    </row>
    <row r="7105" spans="4:9" x14ac:dyDescent="0.25">
      <c r="D7105" s="14"/>
      <c r="E7105" s="7"/>
      <c r="F7105" s="1"/>
      <c r="H7105" s="14"/>
      <c r="I7105" s="7"/>
    </row>
    <row r="7106" spans="4:9" x14ac:dyDescent="0.25">
      <c r="D7106" s="14"/>
      <c r="E7106" s="7"/>
      <c r="F7106" s="1"/>
      <c r="H7106" s="14"/>
      <c r="I7106" s="7"/>
    </row>
    <row r="7107" spans="4:9" x14ac:dyDescent="0.25">
      <c r="D7107" s="14"/>
      <c r="E7107" s="7"/>
      <c r="F7107" s="1"/>
      <c r="H7107" s="14"/>
      <c r="I7107" s="7"/>
    </row>
    <row r="7108" spans="4:9" x14ac:dyDescent="0.25">
      <c r="D7108" s="14"/>
      <c r="E7108" s="7"/>
      <c r="F7108" s="1"/>
      <c r="H7108" s="14"/>
      <c r="I7108" s="7"/>
    </row>
    <row r="7109" spans="4:9" x14ac:dyDescent="0.25">
      <c r="D7109" s="14"/>
      <c r="E7109" s="7"/>
      <c r="F7109" s="1"/>
      <c r="H7109" s="14"/>
      <c r="I7109" s="7"/>
    </row>
    <row r="7110" spans="4:9" x14ac:dyDescent="0.25">
      <c r="D7110" s="14"/>
      <c r="E7110" s="7"/>
      <c r="F7110" s="1"/>
      <c r="H7110" s="14"/>
      <c r="I7110" s="7"/>
    </row>
    <row r="7111" spans="4:9" x14ac:dyDescent="0.25">
      <c r="D7111" s="14"/>
      <c r="E7111" s="7"/>
      <c r="F7111" s="1"/>
      <c r="H7111" s="14"/>
      <c r="I7111" s="7"/>
    </row>
    <row r="7112" spans="4:9" x14ac:dyDescent="0.25">
      <c r="D7112" s="14"/>
      <c r="E7112" s="7"/>
      <c r="F7112" s="1"/>
      <c r="H7112" s="14"/>
      <c r="I7112" s="7"/>
    </row>
    <row r="7113" spans="4:9" x14ac:dyDescent="0.25">
      <c r="D7113" s="14"/>
      <c r="E7113" s="7"/>
      <c r="F7113" s="1"/>
      <c r="H7113" s="14"/>
      <c r="I7113" s="7"/>
    </row>
    <row r="7114" spans="4:9" x14ac:dyDescent="0.25">
      <c r="D7114" s="14"/>
      <c r="E7114" s="7"/>
      <c r="F7114" s="1"/>
      <c r="H7114" s="14"/>
      <c r="I7114" s="7"/>
    </row>
    <row r="7115" spans="4:9" x14ac:dyDescent="0.25">
      <c r="D7115" s="14"/>
      <c r="E7115" s="7"/>
      <c r="F7115" s="1"/>
      <c r="H7115" s="14"/>
      <c r="I7115" s="7"/>
    </row>
    <row r="7116" spans="4:9" x14ac:dyDescent="0.25">
      <c r="D7116" s="14"/>
      <c r="E7116" s="7"/>
      <c r="F7116" s="1"/>
      <c r="H7116" s="14"/>
      <c r="I7116" s="7"/>
    </row>
    <row r="7117" spans="4:9" x14ac:dyDescent="0.25">
      <c r="D7117" s="14"/>
      <c r="E7117" s="7"/>
      <c r="F7117" s="1"/>
      <c r="H7117" s="14"/>
      <c r="I7117" s="7"/>
    </row>
    <row r="7118" spans="4:9" x14ac:dyDescent="0.25">
      <c r="D7118" s="14"/>
      <c r="E7118" s="7"/>
      <c r="F7118" s="1"/>
      <c r="H7118" s="14"/>
      <c r="I7118" s="7"/>
    </row>
    <row r="7119" spans="4:9" x14ac:dyDescent="0.25">
      <c r="D7119" s="14"/>
      <c r="E7119" s="7"/>
      <c r="F7119" s="1"/>
      <c r="H7119" s="14"/>
      <c r="I7119" s="7"/>
    </row>
    <row r="7120" spans="4:9" x14ac:dyDescent="0.25">
      <c r="D7120" s="14"/>
      <c r="E7120" s="7"/>
      <c r="F7120" s="1"/>
      <c r="H7120" s="14"/>
      <c r="I7120" s="7"/>
    </row>
    <row r="7121" spans="4:9" x14ac:dyDescent="0.25">
      <c r="D7121" s="14"/>
      <c r="E7121" s="7"/>
      <c r="F7121" s="1"/>
      <c r="H7121" s="14"/>
      <c r="I7121" s="7"/>
    </row>
    <row r="7122" spans="4:9" x14ac:dyDescent="0.25">
      <c r="D7122" s="14"/>
      <c r="E7122" s="7"/>
      <c r="F7122" s="1"/>
      <c r="H7122" s="14"/>
      <c r="I7122" s="7"/>
    </row>
    <row r="7123" spans="4:9" x14ac:dyDescent="0.25">
      <c r="D7123" s="14"/>
      <c r="E7123" s="7"/>
      <c r="F7123" s="1"/>
      <c r="H7123" s="14"/>
      <c r="I7123" s="7"/>
    </row>
    <row r="7124" spans="4:9" x14ac:dyDescent="0.25">
      <c r="D7124" s="14"/>
      <c r="E7124" s="7"/>
      <c r="F7124" s="1"/>
      <c r="H7124" s="14"/>
      <c r="I7124" s="7"/>
    </row>
    <row r="7125" spans="4:9" x14ac:dyDescent="0.25">
      <c r="D7125" s="14"/>
      <c r="E7125" s="7"/>
      <c r="F7125" s="1"/>
      <c r="H7125" s="14"/>
      <c r="I7125" s="7"/>
    </row>
    <row r="7126" spans="4:9" x14ac:dyDescent="0.25">
      <c r="D7126" s="14"/>
      <c r="E7126" s="7"/>
      <c r="F7126" s="1"/>
      <c r="H7126" s="14"/>
      <c r="I7126" s="7"/>
    </row>
    <row r="7127" spans="4:9" x14ac:dyDescent="0.25">
      <c r="D7127" s="14"/>
      <c r="E7127" s="7"/>
      <c r="F7127" s="1"/>
      <c r="H7127" s="14"/>
      <c r="I7127" s="7"/>
    </row>
    <row r="7128" spans="4:9" x14ac:dyDescent="0.25">
      <c r="D7128" s="14"/>
      <c r="E7128" s="7"/>
      <c r="F7128" s="1"/>
      <c r="H7128" s="14"/>
      <c r="I7128" s="7"/>
    </row>
    <row r="7129" spans="4:9" x14ac:dyDescent="0.25">
      <c r="D7129" s="14"/>
      <c r="E7129" s="7"/>
      <c r="F7129" s="1"/>
      <c r="H7129" s="14"/>
      <c r="I7129" s="7"/>
    </row>
    <row r="7130" spans="4:9" x14ac:dyDescent="0.25">
      <c r="D7130" s="14"/>
      <c r="E7130" s="7"/>
      <c r="F7130" s="1"/>
      <c r="H7130" s="14"/>
      <c r="I7130" s="7"/>
    </row>
    <row r="7131" spans="4:9" x14ac:dyDescent="0.25">
      <c r="D7131" s="14"/>
      <c r="E7131" s="7"/>
      <c r="F7131" s="1"/>
      <c r="H7131" s="14"/>
      <c r="I7131" s="7"/>
    </row>
    <row r="7132" spans="4:9" x14ac:dyDescent="0.25">
      <c r="D7132" s="14"/>
      <c r="E7132" s="7"/>
      <c r="F7132" s="1"/>
      <c r="H7132" s="14"/>
      <c r="I7132" s="7"/>
    </row>
    <row r="7133" spans="4:9" x14ac:dyDescent="0.25">
      <c r="D7133" s="14"/>
      <c r="E7133" s="7"/>
      <c r="F7133" s="1"/>
      <c r="H7133" s="14"/>
      <c r="I7133" s="7"/>
    </row>
    <row r="7134" spans="4:9" x14ac:dyDescent="0.25">
      <c r="D7134" s="14"/>
      <c r="E7134" s="7"/>
      <c r="F7134" s="1"/>
      <c r="H7134" s="14"/>
      <c r="I7134" s="7"/>
    </row>
    <row r="7135" spans="4:9" x14ac:dyDescent="0.25">
      <c r="D7135" s="14"/>
      <c r="E7135" s="7"/>
      <c r="F7135" s="1"/>
      <c r="H7135" s="14"/>
      <c r="I7135" s="7"/>
    </row>
    <row r="7136" spans="4:9" x14ac:dyDescent="0.25">
      <c r="D7136" s="14"/>
      <c r="E7136" s="7"/>
      <c r="F7136" s="1"/>
      <c r="H7136" s="14"/>
      <c r="I7136" s="7"/>
    </row>
    <row r="7137" spans="4:9" x14ac:dyDescent="0.25">
      <c r="D7137" s="14"/>
      <c r="E7137" s="7"/>
      <c r="F7137" s="1"/>
      <c r="H7137" s="14"/>
      <c r="I7137" s="7"/>
    </row>
    <row r="7138" spans="4:9" x14ac:dyDescent="0.25">
      <c r="D7138" s="14"/>
      <c r="E7138" s="7"/>
      <c r="F7138" s="1"/>
      <c r="H7138" s="14"/>
      <c r="I7138" s="7"/>
    </row>
    <row r="7139" spans="4:9" x14ac:dyDescent="0.25">
      <c r="D7139" s="14"/>
      <c r="E7139" s="7"/>
      <c r="F7139" s="1"/>
      <c r="H7139" s="14"/>
      <c r="I7139" s="7"/>
    </row>
    <row r="7140" spans="4:9" x14ac:dyDescent="0.25">
      <c r="D7140" s="14"/>
      <c r="E7140" s="7"/>
      <c r="F7140" s="1"/>
      <c r="H7140" s="14"/>
      <c r="I7140" s="7"/>
    </row>
    <row r="7141" spans="4:9" x14ac:dyDescent="0.25">
      <c r="D7141" s="14"/>
      <c r="E7141" s="7"/>
      <c r="F7141" s="1"/>
      <c r="H7141" s="14"/>
      <c r="I7141" s="7"/>
    </row>
    <row r="7142" spans="4:9" x14ac:dyDescent="0.25">
      <c r="D7142" s="14"/>
      <c r="E7142" s="7"/>
      <c r="F7142" s="1"/>
      <c r="H7142" s="14"/>
      <c r="I7142" s="7"/>
    </row>
    <row r="7143" spans="4:9" x14ac:dyDescent="0.25">
      <c r="D7143" s="14"/>
      <c r="E7143" s="7"/>
      <c r="F7143" s="1"/>
      <c r="H7143" s="14"/>
      <c r="I7143" s="7"/>
    </row>
    <row r="7144" spans="4:9" x14ac:dyDescent="0.25">
      <c r="D7144" s="14"/>
      <c r="E7144" s="7"/>
      <c r="F7144" s="1"/>
      <c r="H7144" s="14"/>
      <c r="I7144" s="7"/>
    </row>
    <row r="7145" spans="4:9" x14ac:dyDescent="0.25">
      <c r="D7145" s="14"/>
      <c r="E7145" s="7"/>
      <c r="F7145" s="1"/>
      <c r="H7145" s="14"/>
      <c r="I7145" s="7"/>
    </row>
    <row r="7146" spans="4:9" x14ac:dyDescent="0.25">
      <c r="D7146" s="14"/>
      <c r="E7146" s="7"/>
      <c r="F7146" s="1"/>
      <c r="H7146" s="14"/>
      <c r="I7146" s="7"/>
    </row>
    <row r="7147" spans="4:9" x14ac:dyDescent="0.25">
      <c r="D7147" s="14"/>
      <c r="E7147" s="7"/>
      <c r="F7147" s="1"/>
      <c r="H7147" s="14"/>
      <c r="I7147" s="7"/>
    </row>
    <row r="7148" spans="4:9" x14ac:dyDescent="0.25">
      <c r="D7148" s="14"/>
      <c r="E7148" s="7"/>
      <c r="F7148" s="1"/>
      <c r="H7148" s="14"/>
      <c r="I7148" s="7"/>
    </row>
    <row r="7149" spans="4:9" x14ac:dyDescent="0.25">
      <c r="D7149" s="14"/>
      <c r="E7149" s="7"/>
      <c r="F7149" s="1"/>
      <c r="H7149" s="14"/>
      <c r="I7149" s="7"/>
    </row>
    <row r="7150" spans="4:9" x14ac:dyDescent="0.25">
      <c r="D7150" s="14"/>
      <c r="E7150" s="7"/>
      <c r="F7150" s="1"/>
      <c r="H7150" s="14"/>
      <c r="I7150" s="7"/>
    </row>
    <row r="7151" spans="4:9" x14ac:dyDescent="0.25">
      <c r="D7151" s="14"/>
      <c r="E7151" s="7"/>
      <c r="F7151" s="1"/>
      <c r="H7151" s="14"/>
      <c r="I7151" s="7"/>
    </row>
    <row r="7152" spans="4:9" x14ac:dyDescent="0.25">
      <c r="D7152" s="14"/>
      <c r="E7152" s="7"/>
      <c r="F7152" s="1"/>
      <c r="H7152" s="14"/>
      <c r="I7152" s="7"/>
    </row>
    <row r="7153" spans="4:9" x14ac:dyDescent="0.25">
      <c r="D7153" s="14"/>
      <c r="E7153" s="7"/>
      <c r="F7153" s="1"/>
      <c r="H7153" s="14"/>
      <c r="I7153" s="7"/>
    </row>
    <row r="7154" spans="4:9" x14ac:dyDescent="0.25">
      <c r="D7154" s="14"/>
      <c r="E7154" s="7"/>
      <c r="F7154" s="1"/>
      <c r="H7154" s="14"/>
      <c r="I7154" s="7"/>
    </row>
    <row r="7155" spans="4:9" x14ac:dyDescent="0.25">
      <c r="D7155" s="14"/>
      <c r="E7155" s="7"/>
      <c r="F7155" s="1"/>
      <c r="H7155" s="14"/>
      <c r="I7155" s="7"/>
    </row>
    <row r="7156" spans="4:9" x14ac:dyDescent="0.25">
      <c r="D7156" s="14"/>
      <c r="E7156" s="7"/>
      <c r="F7156" s="1"/>
      <c r="H7156" s="14"/>
      <c r="I7156" s="7"/>
    </row>
    <row r="7157" spans="4:9" x14ac:dyDescent="0.25">
      <c r="D7157" s="14"/>
      <c r="E7157" s="7"/>
      <c r="F7157" s="1"/>
      <c r="H7157" s="14"/>
      <c r="I7157" s="7"/>
    </row>
    <row r="7158" spans="4:9" x14ac:dyDescent="0.25">
      <c r="D7158" s="14"/>
      <c r="E7158" s="7"/>
      <c r="F7158" s="1"/>
      <c r="H7158" s="14"/>
      <c r="I7158" s="7"/>
    </row>
    <row r="7159" spans="4:9" x14ac:dyDescent="0.25">
      <c r="D7159" s="14"/>
      <c r="E7159" s="7"/>
      <c r="F7159" s="1"/>
      <c r="H7159" s="14"/>
      <c r="I7159" s="7"/>
    </row>
    <row r="7160" spans="4:9" x14ac:dyDescent="0.25">
      <c r="D7160" s="14"/>
      <c r="E7160" s="7"/>
      <c r="F7160" s="1"/>
      <c r="H7160" s="14"/>
      <c r="I7160" s="7"/>
    </row>
    <row r="7161" spans="4:9" x14ac:dyDescent="0.25">
      <c r="D7161" s="14"/>
      <c r="E7161" s="7"/>
      <c r="F7161" s="1"/>
      <c r="H7161" s="14"/>
      <c r="I7161" s="7"/>
    </row>
    <row r="7162" spans="4:9" x14ac:dyDescent="0.25">
      <c r="D7162" s="14"/>
      <c r="E7162" s="7"/>
      <c r="F7162" s="1"/>
      <c r="H7162" s="14"/>
      <c r="I7162" s="7"/>
    </row>
    <row r="7163" spans="4:9" x14ac:dyDescent="0.25">
      <c r="D7163" s="14"/>
      <c r="E7163" s="7"/>
      <c r="F7163" s="1"/>
      <c r="H7163" s="14"/>
      <c r="I7163" s="7"/>
    </row>
    <row r="7164" spans="4:9" x14ac:dyDescent="0.25">
      <c r="D7164" s="14"/>
      <c r="E7164" s="7"/>
      <c r="F7164" s="1"/>
      <c r="H7164" s="14"/>
      <c r="I7164" s="7"/>
    </row>
    <row r="7165" spans="4:9" x14ac:dyDescent="0.25">
      <c r="D7165" s="14"/>
      <c r="E7165" s="7"/>
      <c r="F7165" s="1"/>
      <c r="H7165" s="14"/>
      <c r="I7165" s="7"/>
    </row>
    <row r="7166" spans="4:9" x14ac:dyDescent="0.25">
      <c r="D7166" s="14"/>
      <c r="E7166" s="7"/>
      <c r="F7166" s="1"/>
      <c r="H7166" s="14"/>
      <c r="I7166" s="7"/>
    </row>
    <row r="7167" spans="4:9" x14ac:dyDescent="0.25">
      <c r="D7167" s="14"/>
      <c r="E7167" s="7"/>
      <c r="F7167" s="1"/>
      <c r="H7167" s="14"/>
      <c r="I7167" s="7"/>
    </row>
    <row r="7168" spans="4:9" x14ac:dyDescent="0.25">
      <c r="D7168" s="14"/>
      <c r="E7168" s="7"/>
      <c r="F7168" s="1"/>
      <c r="H7168" s="14"/>
      <c r="I7168" s="7"/>
    </row>
    <row r="7169" spans="4:9" x14ac:dyDescent="0.25">
      <c r="D7169" s="14"/>
      <c r="E7169" s="7"/>
      <c r="F7169" s="1"/>
      <c r="H7169" s="14"/>
      <c r="I7169" s="7"/>
    </row>
    <row r="7170" spans="4:9" x14ac:dyDescent="0.25">
      <c r="D7170" s="14"/>
      <c r="E7170" s="7"/>
      <c r="F7170" s="1"/>
      <c r="H7170" s="14"/>
      <c r="I7170" s="7"/>
    </row>
    <row r="7171" spans="4:9" x14ac:dyDescent="0.25">
      <c r="D7171" s="14"/>
      <c r="E7171" s="7"/>
      <c r="F7171" s="1"/>
      <c r="H7171" s="14"/>
      <c r="I7171" s="7"/>
    </row>
    <row r="7172" spans="4:9" x14ac:dyDescent="0.25">
      <c r="D7172" s="14"/>
      <c r="E7172" s="7"/>
      <c r="F7172" s="1"/>
      <c r="H7172" s="14"/>
      <c r="I7172" s="7"/>
    </row>
    <row r="7173" spans="4:9" x14ac:dyDescent="0.25">
      <c r="D7173" s="14"/>
      <c r="E7173" s="7"/>
      <c r="F7173" s="1"/>
      <c r="H7173" s="14"/>
      <c r="I7173" s="7"/>
    </row>
    <row r="7174" spans="4:9" x14ac:dyDescent="0.25">
      <c r="D7174" s="14"/>
      <c r="E7174" s="7"/>
      <c r="F7174" s="1"/>
      <c r="H7174" s="14"/>
      <c r="I7174" s="7"/>
    </row>
    <row r="7175" spans="4:9" x14ac:dyDescent="0.25">
      <c r="D7175" s="14"/>
      <c r="E7175" s="7"/>
      <c r="F7175" s="1"/>
      <c r="H7175" s="14"/>
      <c r="I7175" s="7"/>
    </row>
    <row r="7176" spans="4:9" x14ac:dyDescent="0.25">
      <c r="D7176" s="14"/>
      <c r="E7176" s="7"/>
      <c r="F7176" s="1"/>
      <c r="H7176" s="14"/>
      <c r="I7176" s="7"/>
    </row>
    <row r="7177" spans="4:9" x14ac:dyDescent="0.25">
      <c r="D7177" s="14"/>
      <c r="E7177" s="7"/>
      <c r="F7177" s="1"/>
      <c r="H7177" s="14"/>
      <c r="I7177" s="7"/>
    </row>
    <row r="7178" spans="4:9" x14ac:dyDescent="0.25">
      <c r="D7178" s="14"/>
      <c r="E7178" s="7"/>
      <c r="F7178" s="1"/>
      <c r="H7178" s="14"/>
      <c r="I7178" s="7"/>
    </row>
    <row r="7179" spans="4:9" x14ac:dyDescent="0.25">
      <c r="D7179" s="14"/>
      <c r="E7179" s="7"/>
      <c r="F7179" s="1"/>
      <c r="H7179" s="14"/>
      <c r="I7179" s="7"/>
    </row>
    <row r="7180" spans="4:9" x14ac:dyDescent="0.25">
      <c r="D7180" s="14"/>
      <c r="E7180" s="7"/>
      <c r="F7180" s="1"/>
      <c r="H7180" s="14"/>
      <c r="I7180" s="7"/>
    </row>
    <row r="7181" spans="4:9" x14ac:dyDescent="0.25">
      <c r="D7181" s="14"/>
      <c r="E7181" s="7"/>
      <c r="F7181" s="1"/>
      <c r="H7181" s="14"/>
      <c r="I7181" s="7"/>
    </row>
    <row r="7182" spans="4:9" x14ac:dyDescent="0.25">
      <c r="D7182" s="14"/>
      <c r="E7182" s="7"/>
      <c r="F7182" s="1"/>
      <c r="H7182" s="14"/>
      <c r="I7182" s="7"/>
    </row>
    <row r="7183" spans="4:9" x14ac:dyDescent="0.25">
      <c r="D7183" s="14"/>
      <c r="E7183" s="7"/>
      <c r="F7183" s="1"/>
      <c r="H7183" s="14"/>
      <c r="I7183" s="7"/>
    </row>
    <row r="7184" spans="4:9" x14ac:dyDescent="0.25">
      <c r="D7184" s="14"/>
      <c r="E7184" s="7"/>
      <c r="F7184" s="1"/>
      <c r="H7184" s="14"/>
      <c r="I7184" s="7"/>
    </row>
    <row r="7185" spans="4:9" x14ac:dyDescent="0.25">
      <c r="D7185" s="14"/>
      <c r="E7185" s="7"/>
      <c r="F7185" s="1"/>
      <c r="H7185" s="14"/>
      <c r="I7185" s="7"/>
    </row>
    <row r="7186" spans="4:9" x14ac:dyDescent="0.25">
      <c r="D7186" s="14"/>
      <c r="E7186" s="7"/>
      <c r="F7186" s="1"/>
      <c r="H7186" s="14"/>
      <c r="I7186" s="7"/>
    </row>
    <row r="7187" spans="4:9" x14ac:dyDescent="0.25">
      <c r="D7187" s="14"/>
      <c r="E7187" s="7"/>
      <c r="F7187" s="1"/>
      <c r="H7187" s="14"/>
      <c r="I7187" s="7"/>
    </row>
    <row r="7188" spans="4:9" x14ac:dyDescent="0.25">
      <c r="D7188" s="14"/>
      <c r="E7188" s="7"/>
      <c r="F7188" s="1"/>
      <c r="H7188" s="14"/>
      <c r="I7188" s="7"/>
    </row>
    <row r="7189" spans="4:9" x14ac:dyDescent="0.25">
      <c r="D7189" s="14"/>
      <c r="E7189" s="7"/>
      <c r="F7189" s="1"/>
      <c r="H7189" s="14"/>
      <c r="I7189" s="7"/>
    </row>
    <row r="7190" spans="4:9" x14ac:dyDescent="0.25">
      <c r="D7190" s="14"/>
      <c r="E7190" s="7"/>
      <c r="F7190" s="1"/>
      <c r="H7190" s="14"/>
      <c r="I7190" s="7"/>
    </row>
    <row r="7191" spans="4:9" x14ac:dyDescent="0.25">
      <c r="D7191" s="14"/>
      <c r="E7191" s="7"/>
      <c r="F7191" s="1"/>
      <c r="H7191" s="14"/>
      <c r="I7191" s="7"/>
    </row>
    <row r="7192" spans="4:9" x14ac:dyDescent="0.25">
      <c r="D7192" s="14"/>
      <c r="E7192" s="7"/>
      <c r="F7192" s="1"/>
      <c r="H7192" s="14"/>
      <c r="I7192" s="7"/>
    </row>
    <row r="7193" spans="4:9" x14ac:dyDescent="0.25">
      <c r="D7193" s="14"/>
      <c r="E7193" s="7"/>
      <c r="F7193" s="1"/>
      <c r="H7193" s="14"/>
      <c r="I7193" s="7"/>
    </row>
    <row r="7194" spans="4:9" x14ac:dyDescent="0.25">
      <c r="D7194" s="14"/>
      <c r="E7194" s="7"/>
      <c r="F7194" s="1"/>
      <c r="H7194" s="14"/>
      <c r="I7194" s="7"/>
    </row>
    <row r="7195" spans="4:9" x14ac:dyDescent="0.25">
      <c r="D7195" s="14"/>
      <c r="E7195" s="7"/>
      <c r="F7195" s="1"/>
      <c r="H7195" s="14"/>
      <c r="I7195" s="7"/>
    </row>
    <row r="7196" spans="4:9" x14ac:dyDescent="0.25">
      <c r="D7196" s="14"/>
      <c r="E7196" s="7"/>
      <c r="F7196" s="1"/>
      <c r="H7196" s="14"/>
      <c r="I7196" s="7"/>
    </row>
    <row r="7197" spans="4:9" x14ac:dyDescent="0.25">
      <c r="D7197" s="14"/>
      <c r="E7197" s="7"/>
      <c r="F7197" s="1"/>
      <c r="H7197" s="14"/>
      <c r="I7197" s="7"/>
    </row>
    <row r="7198" spans="4:9" x14ac:dyDescent="0.25">
      <c r="D7198" s="14"/>
      <c r="E7198" s="7"/>
      <c r="F7198" s="1"/>
      <c r="H7198" s="14"/>
      <c r="I7198" s="7"/>
    </row>
    <row r="7199" spans="4:9" x14ac:dyDescent="0.25">
      <c r="D7199" s="14"/>
      <c r="E7199" s="7"/>
      <c r="F7199" s="1"/>
      <c r="H7199" s="14"/>
      <c r="I7199" s="7"/>
    </row>
    <row r="7200" spans="4:9" x14ac:dyDescent="0.25">
      <c r="D7200" s="14"/>
      <c r="E7200" s="7"/>
      <c r="F7200" s="1"/>
      <c r="H7200" s="14"/>
      <c r="I7200" s="7"/>
    </row>
    <row r="7201" spans="4:9" x14ac:dyDescent="0.25">
      <c r="D7201" s="14"/>
      <c r="E7201" s="7"/>
      <c r="F7201" s="1"/>
      <c r="H7201" s="14"/>
      <c r="I7201" s="7"/>
    </row>
    <row r="7202" spans="4:9" x14ac:dyDescent="0.25">
      <c r="D7202" s="14"/>
      <c r="E7202" s="7"/>
      <c r="F7202" s="1"/>
      <c r="H7202" s="14"/>
      <c r="I7202" s="7"/>
    </row>
    <row r="7203" spans="4:9" x14ac:dyDescent="0.25">
      <c r="D7203" s="14"/>
      <c r="E7203" s="7"/>
      <c r="F7203" s="1"/>
      <c r="H7203" s="14"/>
      <c r="I7203" s="7"/>
    </row>
    <row r="7204" spans="4:9" x14ac:dyDescent="0.25">
      <c r="D7204" s="14"/>
      <c r="E7204" s="7"/>
      <c r="F7204" s="1"/>
      <c r="H7204" s="14"/>
      <c r="I7204" s="7"/>
    </row>
    <row r="7205" spans="4:9" x14ac:dyDescent="0.25">
      <c r="D7205" s="14"/>
      <c r="E7205" s="7"/>
      <c r="F7205" s="1"/>
      <c r="H7205" s="14"/>
      <c r="I7205" s="7"/>
    </row>
    <row r="7206" spans="4:9" x14ac:dyDescent="0.25">
      <c r="D7206" s="14"/>
      <c r="E7206" s="7"/>
      <c r="F7206" s="1"/>
      <c r="H7206" s="14"/>
      <c r="I7206" s="7"/>
    </row>
    <row r="7207" spans="4:9" x14ac:dyDescent="0.25">
      <c r="D7207" s="14"/>
      <c r="E7207" s="7"/>
      <c r="F7207" s="1"/>
      <c r="H7207" s="14"/>
      <c r="I7207" s="7"/>
    </row>
    <row r="7208" spans="4:9" x14ac:dyDescent="0.25">
      <c r="D7208" s="14"/>
      <c r="E7208" s="7"/>
      <c r="F7208" s="1"/>
      <c r="H7208" s="14"/>
      <c r="I7208" s="7"/>
    </row>
    <row r="7209" spans="4:9" x14ac:dyDescent="0.25">
      <c r="D7209" s="14"/>
      <c r="E7209" s="7"/>
      <c r="F7209" s="1"/>
      <c r="H7209" s="14"/>
      <c r="I7209" s="7"/>
    </row>
    <row r="7210" spans="4:9" x14ac:dyDescent="0.25">
      <c r="D7210" s="14"/>
      <c r="E7210" s="7"/>
      <c r="F7210" s="1"/>
      <c r="H7210" s="14"/>
      <c r="I7210" s="7"/>
    </row>
    <row r="7211" spans="4:9" x14ac:dyDescent="0.25">
      <c r="D7211" s="14"/>
      <c r="E7211" s="7"/>
      <c r="F7211" s="1"/>
      <c r="H7211" s="14"/>
      <c r="I7211" s="7"/>
    </row>
    <row r="7212" spans="4:9" x14ac:dyDescent="0.25">
      <c r="D7212" s="14"/>
      <c r="E7212" s="7"/>
      <c r="F7212" s="1"/>
      <c r="H7212" s="14"/>
      <c r="I7212" s="7"/>
    </row>
    <row r="7213" spans="4:9" x14ac:dyDescent="0.25">
      <c r="D7213" s="14"/>
      <c r="E7213" s="7"/>
      <c r="F7213" s="1"/>
      <c r="H7213" s="14"/>
      <c r="I7213" s="7"/>
    </row>
    <row r="7214" spans="4:9" x14ac:dyDescent="0.25">
      <c r="D7214" s="14"/>
      <c r="E7214" s="7"/>
      <c r="F7214" s="1"/>
      <c r="H7214" s="14"/>
      <c r="I7214" s="7"/>
    </row>
    <row r="7215" spans="4:9" x14ac:dyDescent="0.25">
      <c r="D7215" s="14"/>
      <c r="E7215" s="7"/>
      <c r="F7215" s="1"/>
      <c r="H7215" s="14"/>
      <c r="I7215" s="7"/>
    </row>
    <row r="7216" spans="4:9" x14ac:dyDescent="0.25">
      <c r="D7216" s="14"/>
      <c r="E7216" s="7"/>
      <c r="F7216" s="1"/>
      <c r="H7216" s="14"/>
      <c r="I7216" s="7"/>
    </row>
    <row r="7217" spans="4:9" x14ac:dyDescent="0.25">
      <c r="D7217" s="14"/>
      <c r="E7217" s="7"/>
      <c r="F7217" s="1"/>
      <c r="H7217" s="14"/>
      <c r="I7217" s="7"/>
    </row>
    <row r="7218" spans="4:9" x14ac:dyDescent="0.25">
      <c r="D7218" s="14"/>
      <c r="E7218" s="7"/>
      <c r="F7218" s="1"/>
      <c r="H7218" s="14"/>
      <c r="I7218" s="7"/>
    </row>
    <row r="7219" spans="4:9" x14ac:dyDescent="0.25">
      <c r="D7219" s="14"/>
      <c r="E7219" s="7"/>
      <c r="F7219" s="1"/>
      <c r="H7219" s="14"/>
      <c r="I7219" s="7"/>
    </row>
    <row r="7220" spans="4:9" x14ac:dyDescent="0.25">
      <c r="D7220" s="14"/>
      <c r="E7220" s="7"/>
      <c r="F7220" s="1"/>
      <c r="H7220" s="14"/>
      <c r="I7220" s="7"/>
    </row>
    <row r="7221" spans="4:9" x14ac:dyDescent="0.25">
      <c r="D7221" s="14"/>
      <c r="E7221" s="7"/>
      <c r="F7221" s="1"/>
      <c r="H7221" s="14"/>
      <c r="I7221" s="7"/>
    </row>
    <row r="7222" spans="4:9" x14ac:dyDescent="0.25">
      <c r="D7222" s="14"/>
      <c r="E7222" s="7"/>
      <c r="F7222" s="1"/>
      <c r="H7222" s="14"/>
      <c r="I7222" s="7"/>
    </row>
    <row r="7223" spans="4:9" x14ac:dyDescent="0.25">
      <c r="D7223" s="14"/>
      <c r="E7223" s="7"/>
      <c r="F7223" s="1"/>
      <c r="H7223" s="14"/>
      <c r="I7223" s="7"/>
    </row>
    <row r="7224" spans="4:9" x14ac:dyDescent="0.25">
      <c r="D7224" s="14"/>
      <c r="E7224" s="7"/>
      <c r="F7224" s="1"/>
      <c r="H7224" s="14"/>
      <c r="I7224" s="7"/>
    </row>
    <row r="7225" spans="4:9" x14ac:dyDescent="0.25">
      <c r="D7225" s="14"/>
      <c r="E7225" s="7"/>
      <c r="F7225" s="1"/>
      <c r="H7225" s="14"/>
      <c r="I7225" s="7"/>
    </row>
    <row r="7226" spans="4:9" x14ac:dyDescent="0.25">
      <c r="D7226" s="14"/>
      <c r="E7226" s="7"/>
      <c r="F7226" s="1"/>
      <c r="H7226" s="14"/>
      <c r="I7226" s="7"/>
    </row>
    <row r="7227" spans="4:9" x14ac:dyDescent="0.25">
      <c r="D7227" s="14"/>
      <c r="E7227" s="7"/>
      <c r="F7227" s="1"/>
      <c r="H7227" s="14"/>
      <c r="I7227" s="7"/>
    </row>
    <row r="7228" spans="4:9" x14ac:dyDescent="0.25">
      <c r="D7228" s="14"/>
      <c r="E7228" s="7"/>
      <c r="F7228" s="1"/>
      <c r="H7228" s="14"/>
      <c r="I7228" s="7"/>
    </row>
    <row r="7229" spans="4:9" x14ac:dyDescent="0.25">
      <c r="D7229" s="14"/>
      <c r="E7229" s="7"/>
      <c r="F7229" s="1"/>
      <c r="H7229" s="14"/>
      <c r="I7229" s="7"/>
    </row>
    <row r="7230" spans="4:9" x14ac:dyDescent="0.25">
      <c r="D7230" s="14"/>
      <c r="E7230" s="7"/>
      <c r="F7230" s="1"/>
      <c r="H7230" s="14"/>
      <c r="I7230" s="7"/>
    </row>
    <row r="7231" spans="4:9" x14ac:dyDescent="0.25">
      <c r="D7231" s="14"/>
      <c r="E7231" s="7"/>
      <c r="F7231" s="1"/>
      <c r="H7231" s="14"/>
      <c r="I7231" s="7"/>
    </row>
    <row r="7232" spans="4:9" x14ac:dyDescent="0.25">
      <c r="D7232" s="14"/>
      <c r="E7232" s="7"/>
      <c r="F7232" s="1"/>
      <c r="H7232" s="14"/>
      <c r="I7232" s="7"/>
    </row>
    <row r="7233" spans="4:9" x14ac:dyDescent="0.25">
      <c r="D7233" s="14"/>
      <c r="E7233" s="7"/>
      <c r="F7233" s="1"/>
      <c r="H7233" s="14"/>
      <c r="I7233" s="7"/>
    </row>
    <row r="7234" spans="4:9" x14ac:dyDescent="0.25">
      <c r="D7234" s="14"/>
      <c r="E7234" s="7"/>
      <c r="F7234" s="1"/>
      <c r="H7234" s="14"/>
      <c r="I7234" s="7"/>
    </row>
    <row r="7235" spans="4:9" x14ac:dyDescent="0.25">
      <c r="D7235" s="14"/>
      <c r="E7235" s="7"/>
      <c r="F7235" s="1"/>
      <c r="H7235" s="14"/>
      <c r="I7235" s="7"/>
    </row>
    <row r="7236" spans="4:9" x14ac:dyDescent="0.25">
      <c r="D7236" s="14"/>
      <c r="E7236" s="7"/>
      <c r="F7236" s="1"/>
      <c r="H7236" s="14"/>
      <c r="I7236" s="7"/>
    </row>
    <row r="7237" spans="4:9" x14ac:dyDescent="0.25">
      <c r="D7237" s="14"/>
      <c r="E7237" s="7"/>
      <c r="F7237" s="1"/>
      <c r="H7237" s="14"/>
      <c r="I7237" s="7"/>
    </row>
    <row r="7238" spans="4:9" x14ac:dyDescent="0.25">
      <c r="D7238" s="14"/>
      <c r="E7238" s="7"/>
      <c r="F7238" s="1"/>
      <c r="H7238" s="14"/>
      <c r="I7238" s="7"/>
    </row>
    <row r="7239" spans="4:9" x14ac:dyDescent="0.25">
      <c r="D7239" s="14"/>
      <c r="E7239" s="7"/>
      <c r="F7239" s="1"/>
      <c r="H7239" s="14"/>
      <c r="I7239" s="7"/>
    </row>
    <row r="7240" spans="4:9" x14ac:dyDescent="0.25">
      <c r="D7240" s="14"/>
      <c r="E7240" s="7"/>
      <c r="F7240" s="1"/>
      <c r="H7240" s="14"/>
      <c r="I7240" s="7"/>
    </row>
    <row r="7241" spans="4:9" x14ac:dyDescent="0.25">
      <c r="D7241" s="14"/>
      <c r="E7241" s="7"/>
      <c r="F7241" s="1"/>
      <c r="H7241" s="14"/>
      <c r="I7241" s="7"/>
    </row>
    <row r="7242" spans="4:9" x14ac:dyDescent="0.25">
      <c r="D7242" s="14"/>
      <c r="E7242" s="7"/>
      <c r="F7242" s="1"/>
      <c r="H7242" s="14"/>
      <c r="I7242" s="7"/>
    </row>
    <row r="7243" spans="4:9" x14ac:dyDescent="0.25">
      <c r="D7243" s="14"/>
      <c r="E7243" s="7"/>
      <c r="F7243" s="1"/>
      <c r="H7243" s="14"/>
      <c r="I7243" s="7"/>
    </row>
    <row r="7244" spans="4:9" x14ac:dyDescent="0.25">
      <c r="D7244" s="14"/>
      <c r="E7244" s="7"/>
      <c r="F7244" s="1"/>
      <c r="H7244" s="14"/>
      <c r="I7244" s="7"/>
    </row>
    <row r="7245" spans="4:9" x14ac:dyDescent="0.25">
      <c r="D7245" s="14"/>
      <c r="E7245" s="7"/>
      <c r="F7245" s="1"/>
      <c r="H7245" s="14"/>
      <c r="I7245" s="7"/>
    </row>
    <row r="7246" spans="4:9" x14ac:dyDescent="0.25">
      <c r="D7246" s="14"/>
      <c r="E7246" s="7"/>
      <c r="F7246" s="1"/>
      <c r="H7246" s="14"/>
      <c r="I7246" s="7"/>
    </row>
    <row r="7247" spans="4:9" x14ac:dyDescent="0.25">
      <c r="D7247" s="14"/>
      <c r="E7247" s="7"/>
      <c r="F7247" s="1"/>
      <c r="H7247" s="14"/>
      <c r="I7247" s="7"/>
    </row>
    <row r="7248" spans="4:9" x14ac:dyDescent="0.25">
      <c r="D7248" s="14"/>
      <c r="E7248" s="7"/>
      <c r="F7248" s="1"/>
      <c r="H7248" s="14"/>
      <c r="I7248" s="7"/>
    </row>
    <row r="7249" spans="4:9" x14ac:dyDescent="0.25">
      <c r="D7249" s="14"/>
      <c r="E7249" s="7"/>
      <c r="F7249" s="1"/>
      <c r="H7249" s="14"/>
      <c r="I7249" s="7"/>
    </row>
    <row r="7250" spans="4:9" x14ac:dyDescent="0.25">
      <c r="D7250" s="14"/>
      <c r="E7250" s="7"/>
      <c r="F7250" s="1"/>
      <c r="H7250" s="14"/>
      <c r="I7250" s="7"/>
    </row>
    <row r="7251" spans="4:9" x14ac:dyDescent="0.25">
      <c r="D7251" s="14"/>
      <c r="E7251" s="7"/>
      <c r="F7251" s="1"/>
      <c r="H7251" s="14"/>
      <c r="I7251" s="7"/>
    </row>
    <row r="7252" spans="4:9" x14ac:dyDescent="0.25">
      <c r="D7252" s="14"/>
      <c r="E7252" s="7"/>
      <c r="F7252" s="1"/>
      <c r="H7252" s="14"/>
      <c r="I7252" s="7"/>
    </row>
    <row r="7253" spans="4:9" x14ac:dyDescent="0.25">
      <c r="D7253" s="14"/>
      <c r="E7253" s="7"/>
      <c r="F7253" s="1"/>
      <c r="H7253" s="14"/>
      <c r="I7253" s="7"/>
    </row>
    <row r="7254" spans="4:9" x14ac:dyDescent="0.25">
      <c r="D7254" s="14"/>
      <c r="E7254" s="7"/>
      <c r="F7254" s="1"/>
      <c r="H7254" s="14"/>
      <c r="I7254" s="7"/>
    </row>
    <row r="7255" spans="4:9" x14ac:dyDescent="0.25">
      <c r="D7255" s="14"/>
      <c r="E7255" s="7"/>
      <c r="F7255" s="1"/>
      <c r="H7255" s="14"/>
      <c r="I7255" s="7"/>
    </row>
    <row r="7256" spans="4:9" x14ac:dyDescent="0.25">
      <c r="D7256" s="14"/>
      <c r="E7256" s="7"/>
      <c r="F7256" s="1"/>
      <c r="H7256" s="14"/>
      <c r="I7256" s="7"/>
    </row>
    <row r="7257" spans="4:9" x14ac:dyDescent="0.25">
      <c r="D7257" s="14"/>
      <c r="E7257" s="7"/>
      <c r="F7257" s="1"/>
      <c r="H7257" s="14"/>
      <c r="I7257" s="7"/>
    </row>
    <row r="7258" spans="4:9" x14ac:dyDescent="0.25">
      <c r="D7258" s="14"/>
      <c r="E7258" s="7"/>
      <c r="F7258" s="1"/>
      <c r="H7258" s="14"/>
      <c r="I7258" s="7"/>
    </row>
    <row r="7259" spans="4:9" x14ac:dyDescent="0.25">
      <c r="D7259" s="14"/>
      <c r="E7259" s="7"/>
      <c r="F7259" s="1"/>
      <c r="H7259" s="14"/>
      <c r="I7259" s="7"/>
    </row>
    <row r="7260" spans="4:9" x14ac:dyDescent="0.25">
      <c r="D7260" s="14"/>
      <c r="E7260" s="7"/>
      <c r="F7260" s="1"/>
      <c r="H7260" s="14"/>
      <c r="I7260" s="7"/>
    </row>
    <row r="7261" spans="4:9" x14ac:dyDescent="0.25">
      <c r="D7261" s="14"/>
      <c r="E7261" s="7"/>
      <c r="F7261" s="1"/>
      <c r="H7261" s="14"/>
      <c r="I7261" s="7"/>
    </row>
    <row r="7262" spans="4:9" x14ac:dyDescent="0.25">
      <c r="D7262" s="14"/>
      <c r="E7262" s="7"/>
      <c r="F7262" s="1"/>
      <c r="H7262" s="14"/>
      <c r="I7262" s="7"/>
    </row>
    <row r="7263" spans="4:9" x14ac:dyDescent="0.25">
      <c r="D7263" s="14"/>
      <c r="E7263" s="7"/>
      <c r="F7263" s="1"/>
      <c r="H7263" s="14"/>
      <c r="I7263" s="7"/>
    </row>
    <row r="7264" spans="4:9" x14ac:dyDescent="0.25">
      <c r="D7264" s="14"/>
      <c r="E7264" s="7"/>
      <c r="F7264" s="1"/>
      <c r="H7264" s="14"/>
      <c r="I7264" s="7"/>
    </row>
    <row r="7265" spans="4:9" x14ac:dyDescent="0.25">
      <c r="D7265" s="14"/>
      <c r="E7265" s="7"/>
      <c r="F7265" s="1"/>
      <c r="H7265" s="14"/>
      <c r="I7265" s="7"/>
    </row>
    <row r="7266" spans="4:9" x14ac:dyDescent="0.25">
      <c r="D7266" s="14"/>
      <c r="E7266" s="7"/>
      <c r="F7266" s="1"/>
      <c r="H7266" s="14"/>
      <c r="I7266" s="7"/>
    </row>
    <row r="7267" spans="4:9" x14ac:dyDescent="0.25">
      <c r="D7267" s="14"/>
      <c r="E7267" s="7"/>
      <c r="F7267" s="1"/>
      <c r="H7267" s="14"/>
      <c r="I7267" s="7"/>
    </row>
    <row r="7268" spans="4:9" x14ac:dyDescent="0.25">
      <c r="D7268" s="14"/>
      <c r="E7268" s="7"/>
      <c r="F7268" s="1"/>
      <c r="H7268" s="14"/>
      <c r="I7268" s="7"/>
    </row>
    <row r="7269" spans="4:9" x14ac:dyDescent="0.25">
      <c r="D7269" s="14"/>
      <c r="E7269" s="7"/>
      <c r="F7269" s="1"/>
      <c r="H7269" s="14"/>
      <c r="I7269" s="7"/>
    </row>
    <row r="7270" spans="4:9" x14ac:dyDescent="0.25">
      <c r="D7270" s="14"/>
      <c r="E7270" s="7"/>
      <c r="F7270" s="1"/>
      <c r="H7270" s="14"/>
      <c r="I7270" s="7"/>
    </row>
    <row r="7271" spans="4:9" x14ac:dyDescent="0.25">
      <c r="D7271" s="14"/>
      <c r="E7271" s="7"/>
      <c r="F7271" s="1"/>
      <c r="H7271" s="14"/>
      <c r="I7271" s="7"/>
    </row>
    <row r="7272" spans="4:9" x14ac:dyDescent="0.25">
      <c r="D7272" s="14"/>
      <c r="E7272" s="7"/>
      <c r="F7272" s="1"/>
      <c r="H7272" s="14"/>
      <c r="I7272" s="7"/>
    </row>
    <row r="7273" spans="4:9" x14ac:dyDescent="0.25">
      <c r="D7273" s="14"/>
      <c r="E7273" s="7"/>
      <c r="F7273" s="1"/>
      <c r="H7273" s="14"/>
      <c r="I7273" s="7"/>
    </row>
    <row r="7274" spans="4:9" x14ac:dyDescent="0.25">
      <c r="D7274" s="14"/>
      <c r="E7274" s="7"/>
      <c r="F7274" s="1"/>
      <c r="H7274" s="14"/>
      <c r="I7274" s="7"/>
    </row>
    <row r="7275" spans="4:9" x14ac:dyDescent="0.25">
      <c r="D7275" s="14"/>
      <c r="E7275" s="7"/>
      <c r="F7275" s="1"/>
      <c r="H7275" s="14"/>
      <c r="I7275" s="7"/>
    </row>
    <row r="7276" spans="4:9" x14ac:dyDescent="0.25">
      <c r="D7276" s="14"/>
      <c r="E7276" s="7"/>
      <c r="F7276" s="1"/>
      <c r="H7276" s="14"/>
      <c r="I7276" s="7"/>
    </row>
    <row r="7277" spans="4:9" x14ac:dyDescent="0.25">
      <c r="D7277" s="14"/>
      <c r="E7277" s="7"/>
      <c r="F7277" s="1"/>
      <c r="H7277" s="14"/>
      <c r="I7277" s="7"/>
    </row>
    <row r="7278" spans="4:9" x14ac:dyDescent="0.25">
      <c r="D7278" s="14"/>
      <c r="E7278" s="7"/>
      <c r="F7278" s="1"/>
      <c r="H7278" s="14"/>
      <c r="I7278" s="7"/>
    </row>
    <row r="7279" spans="4:9" x14ac:dyDescent="0.25">
      <c r="D7279" s="14"/>
      <c r="E7279" s="7"/>
      <c r="F7279" s="1"/>
      <c r="H7279" s="14"/>
      <c r="I7279" s="7"/>
    </row>
    <row r="7280" spans="4:9" x14ac:dyDescent="0.25">
      <c r="D7280" s="14"/>
      <c r="E7280" s="7"/>
      <c r="F7280" s="1"/>
      <c r="H7280" s="14"/>
      <c r="I7280" s="7"/>
    </row>
    <row r="7281" spans="4:9" x14ac:dyDescent="0.25">
      <c r="D7281" s="14"/>
      <c r="E7281" s="7"/>
      <c r="F7281" s="1"/>
      <c r="H7281" s="14"/>
      <c r="I7281" s="7"/>
    </row>
    <row r="7282" spans="4:9" x14ac:dyDescent="0.25">
      <c r="D7282" s="14"/>
      <c r="E7282" s="7"/>
      <c r="F7282" s="1"/>
      <c r="H7282" s="14"/>
      <c r="I7282" s="7"/>
    </row>
    <row r="7283" spans="4:9" x14ac:dyDescent="0.25">
      <c r="D7283" s="14"/>
      <c r="E7283" s="7"/>
      <c r="F7283" s="1"/>
      <c r="H7283" s="14"/>
      <c r="I7283" s="7"/>
    </row>
    <row r="7284" spans="4:9" x14ac:dyDescent="0.25">
      <c r="D7284" s="14"/>
      <c r="E7284" s="7"/>
      <c r="F7284" s="1"/>
      <c r="H7284" s="14"/>
      <c r="I7284" s="7"/>
    </row>
    <row r="7285" spans="4:9" x14ac:dyDescent="0.25">
      <c r="D7285" s="14"/>
      <c r="E7285" s="7"/>
      <c r="F7285" s="1"/>
      <c r="H7285" s="14"/>
      <c r="I7285" s="7"/>
    </row>
    <row r="7286" spans="4:9" x14ac:dyDescent="0.25">
      <c r="D7286" s="14"/>
      <c r="E7286" s="7"/>
      <c r="F7286" s="1"/>
      <c r="H7286" s="14"/>
      <c r="I7286" s="7"/>
    </row>
    <row r="7287" spans="4:9" x14ac:dyDescent="0.25">
      <c r="D7287" s="14"/>
      <c r="E7287" s="7"/>
      <c r="F7287" s="1"/>
      <c r="H7287" s="14"/>
      <c r="I7287" s="7"/>
    </row>
    <row r="7288" spans="4:9" x14ac:dyDescent="0.25">
      <c r="D7288" s="14"/>
      <c r="E7288" s="7"/>
      <c r="F7288" s="1"/>
      <c r="H7288" s="14"/>
      <c r="I7288" s="7"/>
    </row>
    <row r="7289" spans="4:9" x14ac:dyDescent="0.25">
      <c r="D7289" s="14"/>
      <c r="E7289" s="7"/>
      <c r="F7289" s="1"/>
      <c r="H7289" s="14"/>
      <c r="I7289" s="7"/>
    </row>
    <row r="7290" spans="4:9" x14ac:dyDescent="0.25">
      <c r="D7290" s="14"/>
      <c r="E7290" s="7"/>
      <c r="F7290" s="1"/>
      <c r="H7290" s="14"/>
      <c r="I7290" s="7"/>
    </row>
    <row r="7291" spans="4:9" x14ac:dyDescent="0.25">
      <c r="D7291" s="14"/>
      <c r="E7291" s="7"/>
      <c r="F7291" s="1"/>
      <c r="H7291" s="14"/>
      <c r="I7291" s="7"/>
    </row>
    <row r="7292" spans="4:9" x14ac:dyDescent="0.25">
      <c r="D7292" s="14"/>
      <c r="E7292" s="7"/>
      <c r="F7292" s="1"/>
      <c r="H7292" s="14"/>
      <c r="I7292" s="7"/>
    </row>
    <row r="7293" spans="4:9" x14ac:dyDescent="0.25">
      <c r="D7293" s="14"/>
      <c r="E7293" s="7"/>
      <c r="F7293" s="1"/>
      <c r="H7293" s="14"/>
      <c r="I7293" s="7"/>
    </row>
    <row r="7294" spans="4:9" x14ac:dyDescent="0.25">
      <c r="D7294" s="14"/>
      <c r="E7294" s="7"/>
      <c r="F7294" s="1"/>
      <c r="H7294" s="14"/>
      <c r="I7294" s="7"/>
    </row>
    <row r="7295" spans="4:9" x14ac:dyDescent="0.25">
      <c r="D7295" s="14"/>
      <c r="E7295" s="7"/>
      <c r="F7295" s="1"/>
      <c r="H7295" s="14"/>
      <c r="I7295" s="7"/>
    </row>
    <row r="7296" spans="4:9" x14ac:dyDescent="0.25">
      <c r="D7296" s="14"/>
      <c r="E7296" s="7"/>
      <c r="F7296" s="1"/>
      <c r="H7296" s="14"/>
      <c r="I7296" s="7"/>
    </row>
    <row r="7297" spans="4:9" x14ac:dyDescent="0.25">
      <c r="D7297" s="14"/>
      <c r="E7297" s="7"/>
      <c r="F7297" s="1"/>
      <c r="H7297" s="14"/>
      <c r="I7297" s="7"/>
    </row>
    <row r="7298" spans="4:9" x14ac:dyDescent="0.25">
      <c r="D7298" s="14"/>
      <c r="E7298" s="7"/>
      <c r="F7298" s="1"/>
      <c r="H7298" s="14"/>
      <c r="I7298" s="7"/>
    </row>
    <row r="7299" spans="4:9" x14ac:dyDescent="0.25">
      <c r="D7299" s="14"/>
      <c r="E7299" s="7"/>
      <c r="F7299" s="1"/>
      <c r="H7299" s="14"/>
      <c r="I7299" s="7"/>
    </row>
    <row r="7300" spans="4:9" x14ac:dyDescent="0.25">
      <c r="D7300" s="14"/>
      <c r="E7300" s="7"/>
      <c r="F7300" s="1"/>
      <c r="H7300" s="14"/>
      <c r="I7300" s="7"/>
    </row>
    <row r="7301" spans="4:9" x14ac:dyDescent="0.25">
      <c r="D7301" s="14"/>
      <c r="E7301" s="7"/>
      <c r="F7301" s="1"/>
      <c r="H7301" s="14"/>
      <c r="I7301" s="7"/>
    </row>
    <row r="7302" spans="4:9" x14ac:dyDescent="0.25">
      <c r="D7302" s="14"/>
      <c r="E7302" s="7"/>
      <c r="F7302" s="1"/>
      <c r="H7302" s="14"/>
      <c r="I7302" s="7"/>
    </row>
    <row r="7303" spans="4:9" x14ac:dyDescent="0.25">
      <c r="D7303" s="14"/>
      <c r="E7303" s="7"/>
      <c r="F7303" s="1"/>
      <c r="H7303" s="14"/>
      <c r="I7303" s="7"/>
    </row>
    <row r="7304" spans="4:9" x14ac:dyDescent="0.25">
      <c r="D7304" s="14"/>
      <c r="E7304" s="7"/>
      <c r="F7304" s="1"/>
      <c r="H7304" s="14"/>
      <c r="I7304" s="7"/>
    </row>
    <row r="7305" spans="4:9" x14ac:dyDescent="0.25">
      <c r="D7305" s="14"/>
      <c r="E7305" s="7"/>
      <c r="F7305" s="1"/>
      <c r="H7305" s="14"/>
      <c r="I7305" s="7"/>
    </row>
    <row r="7306" spans="4:9" x14ac:dyDescent="0.25">
      <c r="D7306" s="14"/>
      <c r="E7306" s="7"/>
      <c r="F7306" s="1"/>
      <c r="H7306" s="14"/>
      <c r="I7306" s="7"/>
    </row>
    <row r="7307" spans="4:9" x14ac:dyDescent="0.25">
      <c r="D7307" s="14"/>
      <c r="E7307" s="7"/>
      <c r="F7307" s="1"/>
      <c r="H7307" s="14"/>
      <c r="I7307" s="7"/>
    </row>
    <row r="7308" spans="4:9" x14ac:dyDescent="0.25">
      <c r="D7308" s="14"/>
      <c r="E7308" s="7"/>
      <c r="F7308" s="1"/>
      <c r="H7308" s="14"/>
      <c r="I7308" s="7"/>
    </row>
    <row r="7309" spans="4:9" x14ac:dyDescent="0.25">
      <c r="D7309" s="14"/>
      <c r="E7309" s="7"/>
      <c r="F7309" s="1"/>
      <c r="H7309" s="14"/>
      <c r="I7309" s="7"/>
    </row>
    <row r="7310" spans="4:9" x14ac:dyDescent="0.25">
      <c r="D7310" s="14"/>
      <c r="E7310" s="7"/>
      <c r="F7310" s="1"/>
      <c r="H7310" s="14"/>
      <c r="I7310" s="7"/>
    </row>
    <row r="7311" spans="4:9" x14ac:dyDescent="0.25">
      <c r="D7311" s="14"/>
      <c r="E7311" s="7"/>
      <c r="F7311" s="1"/>
      <c r="H7311" s="14"/>
      <c r="I7311" s="7"/>
    </row>
    <row r="7312" spans="4:9" x14ac:dyDescent="0.25">
      <c r="D7312" s="14"/>
      <c r="E7312" s="7"/>
      <c r="F7312" s="1"/>
      <c r="H7312" s="14"/>
      <c r="I7312" s="7"/>
    </row>
    <row r="7313" spans="4:9" x14ac:dyDescent="0.25">
      <c r="D7313" s="14"/>
      <c r="E7313" s="7"/>
      <c r="F7313" s="1"/>
      <c r="H7313" s="14"/>
      <c r="I7313" s="7"/>
    </row>
    <row r="7314" spans="4:9" x14ac:dyDescent="0.25">
      <c r="D7314" s="14"/>
      <c r="E7314" s="7"/>
      <c r="F7314" s="1"/>
      <c r="H7314" s="14"/>
      <c r="I7314" s="7"/>
    </row>
    <row r="7315" spans="4:9" x14ac:dyDescent="0.25">
      <c r="D7315" s="14"/>
      <c r="E7315" s="7"/>
      <c r="F7315" s="1"/>
      <c r="H7315" s="14"/>
      <c r="I7315" s="7"/>
    </row>
    <row r="7316" spans="4:9" x14ac:dyDescent="0.25">
      <c r="D7316" s="14"/>
      <c r="E7316" s="7"/>
      <c r="F7316" s="1"/>
      <c r="H7316" s="14"/>
      <c r="I7316" s="7"/>
    </row>
    <row r="7317" spans="4:9" x14ac:dyDescent="0.25">
      <c r="D7317" s="14"/>
      <c r="E7317" s="7"/>
      <c r="F7317" s="1"/>
      <c r="H7317" s="14"/>
      <c r="I7317" s="7"/>
    </row>
    <row r="7318" spans="4:9" x14ac:dyDescent="0.25">
      <c r="D7318" s="14"/>
      <c r="E7318" s="7"/>
      <c r="F7318" s="1"/>
      <c r="H7318" s="14"/>
      <c r="I7318" s="7"/>
    </row>
    <row r="7319" spans="4:9" x14ac:dyDescent="0.25">
      <c r="D7319" s="14"/>
      <c r="E7319" s="7"/>
      <c r="F7319" s="1"/>
      <c r="H7319" s="14"/>
      <c r="I7319" s="7"/>
    </row>
    <row r="7320" spans="4:9" x14ac:dyDescent="0.25">
      <c r="D7320" s="14"/>
      <c r="E7320" s="7"/>
      <c r="F7320" s="1"/>
      <c r="H7320" s="14"/>
      <c r="I7320" s="7"/>
    </row>
    <row r="7321" spans="4:9" x14ac:dyDescent="0.25">
      <c r="D7321" s="14"/>
      <c r="E7321" s="7"/>
      <c r="F7321" s="1"/>
      <c r="H7321" s="14"/>
      <c r="I7321" s="7"/>
    </row>
    <row r="7322" spans="4:9" x14ac:dyDescent="0.25">
      <c r="D7322" s="14"/>
      <c r="E7322" s="7"/>
      <c r="F7322" s="1"/>
      <c r="H7322" s="14"/>
      <c r="I7322" s="7"/>
    </row>
    <row r="7323" spans="4:9" x14ac:dyDescent="0.25">
      <c r="D7323" s="14"/>
      <c r="E7323" s="7"/>
      <c r="F7323" s="1"/>
      <c r="H7323" s="14"/>
      <c r="I7323" s="7"/>
    </row>
    <row r="7324" spans="4:9" x14ac:dyDescent="0.25">
      <c r="D7324" s="14"/>
      <c r="E7324" s="7"/>
      <c r="F7324" s="1"/>
      <c r="H7324" s="14"/>
      <c r="I7324" s="7"/>
    </row>
    <row r="7325" spans="4:9" x14ac:dyDescent="0.25">
      <c r="D7325" s="14"/>
      <c r="E7325" s="7"/>
      <c r="F7325" s="1"/>
      <c r="H7325" s="14"/>
      <c r="I7325" s="7"/>
    </row>
    <row r="7326" spans="4:9" x14ac:dyDescent="0.25">
      <c r="D7326" s="14"/>
      <c r="E7326" s="7"/>
      <c r="F7326" s="1"/>
      <c r="H7326" s="14"/>
      <c r="I7326" s="7"/>
    </row>
    <row r="7327" spans="4:9" x14ac:dyDescent="0.25">
      <c r="D7327" s="14"/>
      <c r="E7327" s="7"/>
      <c r="F7327" s="1"/>
      <c r="H7327" s="14"/>
      <c r="I7327" s="7"/>
    </row>
    <row r="7328" spans="4:9" x14ac:dyDescent="0.25">
      <c r="D7328" s="14"/>
      <c r="E7328" s="7"/>
      <c r="F7328" s="1"/>
      <c r="H7328" s="14"/>
      <c r="I7328" s="7"/>
    </row>
    <row r="7329" spans="4:9" x14ac:dyDescent="0.25">
      <c r="D7329" s="14"/>
      <c r="E7329" s="7"/>
      <c r="F7329" s="1"/>
      <c r="H7329" s="14"/>
      <c r="I7329" s="7"/>
    </row>
    <row r="7330" spans="4:9" x14ac:dyDescent="0.25">
      <c r="D7330" s="14"/>
      <c r="E7330" s="7"/>
      <c r="F7330" s="1"/>
      <c r="H7330" s="14"/>
      <c r="I7330" s="7"/>
    </row>
    <row r="7331" spans="4:9" x14ac:dyDescent="0.25">
      <c r="D7331" s="14"/>
      <c r="E7331" s="7"/>
      <c r="F7331" s="1"/>
      <c r="H7331" s="14"/>
      <c r="I7331" s="7"/>
    </row>
    <row r="7332" spans="4:9" x14ac:dyDescent="0.25">
      <c r="D7332" s="14"/>
      <c r="E7332" s="7"/>
      <c r="F7332" s="1"/>
      <c r="H7332" s="14"/>
      <c r="I7332" s="7"/>
    </row>
    <row r="7333" spans="4:9" x14ac:dyDescent="0.25">
      <c r="D7333" s="14"/>
      <c r="E7333" s="7"/>
      <c r="F7333" s="1"/>
      <c r="H7333" s="14"/>
      <c r="I7333" s="7"/>
    </row>
    <row r="7334" spans="4:9" x14ac:dyDescent="0.25">
      <c r="D7334" s="14"/>
      <c r="E7334" s="7"/>
      <c r="F7334" s="1"/>
      <c r="H7334" s="14"/>
      <c r="I7334" s="7"/>
    </row>
    <row r="7335" spans="4:9" x14ac:dyDescent="0.25">
      <c r="D7335" s="14"/>
      <c r="E7335" s="7"/>
      <c r="F7335" s="1"/>
      <c r="H7335" s="14"/>
      <c r="I7335" s="7"/>
    </row>
    <row r="7336" spans="4:9" x14ac:dyDescent="0.25">
      <c r="D7336" s="14"/>
      <c r="E7336" s="7"/>
      <c r="F7336" s="1"/>
      <c r="H7336" s="14"/>
      <c r="I7336" s="7"/>
    </row>
    <row r="7337" spans="4:9" x14ac:dyDescent="0.25">
      <c r="D7337" s="14"/>
      <c r="E7337" s="7"/>
      <c r="F7337" s="1"/>
      <c r="H7337" s="14"/>
      <c r="I7337" s="7"/>
    </row>
    <row r="7338" spans="4:9" x14ac:dyDescent="0.25">
      <c r="D7338" s="14"/>
      <c r="E7338" s="7"/>
      <c r="F7338" s="1"/>
      <c r="H7338" s="14"/>
      <c r="I7338" s="7"/>
    </row>
    <row r="7339" spans="4:9" x14ac:dyDescent="0.25">
      <c r="D7339" s="14"/>
      <c r="E7339" s="7"/>
      <c r="F7339" s="1"/>
      <c r="H7339" s="14"/>
      <c r="I7339" s="7"/>
    </row>
    <row r="7340" spans="4:9" x14ac:dyDescent="0.25">
      <c r="D7340" s="14"/>
      <c r="E7340" s="7"/>
      <c r="F7340" s="1"/>
      <c r="H7340" s="14"/>
      <c r="I7340" s="7"/>
    </row>
    <row r="7341" spans="4:9" x14ac:dyDescent="0.25">
      <c r="D7341" s="14"/>
      <c r="E7341" s="7"/>
      <c r="F7341" s="1"/>
      <c r="H7341" s="14"/>
      <c r="I7341" s="7"/>
    </row>
    <row r="7342" spans="4:9" x14ac:dyDescent="0.25">
      <c r="D7342" s="14"/>
      <c r="E7342" s="7"/>
      <c r="F7342" s="1"/>
      <c r="H7342" s="14"/>
      <c r="I7342" s="7"/>
    </row>
    <row r="7343" spans="4:9" x14ac:dyDescent="0.25">
      <c r="D7343" s="14"/>
      <c r="E7343" s="7"/>
      <c r="F7343" s="1"/>
      <c r="H7343" s="14"/>
      <c r="I7343" s="7"/>
    </row>
    <row r="7344" spans="4:9" x14ac:dyDescent="0.25">
      <c r="D7344" s="14"/>
      <c r="E7344" s="7"/>
      <c r="F7344" s="1"/>
      <c r="H7344" s="14"/>
      <c r="I7344" s="7"/>
    </row>
    <row r="7345" spans="4:9" x14ac:dyDescent="0.25">
      <c r="D7345" s="14"/>
      <c r="E7345" s="7"/>
      <c r="F7345" s="1"/>
      <c r="H7345" s="14"/>
      <c r="I7345" s="7"/>
    </row>
    <row r="7346" spans="4:9" x14ac:dyDescent="0.25">
      <c r="D7346" s="14"/>
      <c r="E7346" s="7"/>
      <c r="F7346" s="1"/>
      <c r="H7346" s="14"/>
      <c r="I7346" s="7"/>
    </row>
    <row r="7347" spans="4:9" x14ac:dyDescent="0.25">
      <c r="D7347" s="14"/>
      <c r="E7347" s="7"/>
      <c r="F7347" s="1"/>
      <c r="H7347" s="14"/>
      <c r="I7347" s="7"/>
    </row>
    <row r="7348" spans="4:9" x14ac:dyDescent="0.25">
      <c r="D7348" s="14"/>
      <c r="E7348" s="7"/>
      <c r="F7348" s="1"/>
      <c r="H7348" s="14"/>
      <c r="I7348" s="7"/>
    </row>
    <row r="7349" spans="4:9" x14ac:dyDescent="0.25">
      <c r="D7349" s="14"/>
      <c r="E7349" s="7"/>
      <c r="F7349" s="1"/>
      <c r="H7349" s="14"/>
      <c r="I7349" s="7"/>
    </row>
    <row r="7350" spans="4:9" x14ac:dyDescent="0.25">
      <c r="D7350" s="14"/>
      <c r="E7350" s="7"/>
      <c r="F7350" s="1"/>
      <c r="H7350" s="14"/>
      <c r="I7350" s="7"/>
    </row>
    <row r="7351" spans="4:9" x14ac:dyDescent="0.25">
      <c r="D7351" s="14"/>
      <c r="E7351" s="7"/>
      <c r="F7351" s="1"/>
      <c r="H7351" s="14"/>
      <c r="I7351" s="7"/>
    </row>
    <row r="7352" spans="4:9" x14ac:dyDescent="0.25">
      <c r="D7352" s="14"/>
      <c r="E7352" s="7"/>
      <c r="F7352" s="1"/>
      <c r="H7352" s="14"/>
      <c r="I7352" s="7"/>
    </row>
    <row r="7353" spans="4:9" x14ac:dyDescent="0.25">
      <c r="D7353" s="14"/>
      <c r="E7353" s="7"/>
      <c r="F7353" s="1"/>
      <c r="H7353" s="14"/>
      <c r="I7353" s="7"/>
    </row>
    <row r="7354" spans="4:9" x14ac:dyDescent="0.25">
      <c r="D7354" s="14"/>
      <c r="E7354" s="7"/>
      <c r="F7354" s="1"/>
      <c r="H7354" s="14"/>
      <c r="I7354" s="7"/>
    </row>
    <row r="7355" spans="4:9" x14ac:dyDescent="0.25">
      <c r="D7355" s="14"/>
      <c r="E7355" s="7"/>
      <c r="F7355" s="1"/>
      <c r="H7355" s="14"/>
      <c r="I7355" s="7"/>
    </row>
    <row r="7356" spans="4:9" x14ac:dyDescent="0.25">
      <c r="D7356" s="14"/>
      <c r="E7356" s="7"/>
      <c r="F7356" s="1"/>
      <c r="H7356" s="14"/>
      <c r="I7356" s="7"/>
    </row>
    <row r="7357" spans="4:9" x14ac:dyDescent="0.25">
      <c r="D7357" s="14"/>
      <c r="E7357" s="7"/>
      <c r="F7357" s="1"/>
      <c r="H7357" s="14"/>
      <c r="I7357" s="7"/>
    </row>
    <row r="7358" spans="4:9" x14ac:dyDescent="0.25">
      <c r="D7358" s="14"/>
      <c r="E7358" s="7"/>
      <c r="F7358" s="1"/>
      <c r="H7358" s="14"/>
      <c r="I7358" s="7"/>
    </row>
    <row r="7359" spans="4:9" x14ac:dyDescent="0.25">
      <c r="D7359" s="14"/>
      <c r="E7359" s="7"/>
      <c r="F7359" s="1"/>
      <c r="H7359" s="14"/>
      <c r="I7359" s="7"/>
    </row>
    <row r="7360" spans="4:9" x14ac:dyDescent="0.25">
      <c r="D7360" s="14"/>
      <c r="E7360" s="7"/>
      <c r="F7360" s="1"/>
      <c r="H7360" s="14"/>
      <c r="I7360" s="7"/>
    </row>
    <row r="7361" spans="4:9" x14ac:dyDescent="0.25">
      <c r="D7361" s="14"/>
      <c r="E7361" s="7"/>
      <c r="F7361" s="1"/>
      <c r="H7361" s="14"/>
      <c r="I7361" s="7"/>
    </row>
    <row r="7362" spans="4:9" x14ac:dyDescent="0.25">
      <c r="D7362" s="14"/>
      <c r="E7362" s="7"/>
      <c r="F7362" s="1"/>
      <c r="H7362" s="14"/>
      <c r="I7362" s="7"/>
    </row>
    <row r="7363" spans="4:9" x14ac:dyDescent="0.25">
      <c r="D7363" s="14"/>
      <c r="E7363" s="7"/>
      <c r="F7363" s="1"/>
      <c r="H7363" s="14"/>
      <c r="I7363" s="7"/>
    </row>
    <row r="7364" spans="4:9" x14ac:dyDescent="0.25">
      <c r="D7364" s="14"/>
      <c r="E7364" s="7"/>
      <c r="F7364" s="1"/>
      <c r="H7364" s="14"/>
      <c r="I7364" s="7"/>
    </row>
    <row r="7365" spans="4:9" x14ac:dyDescent="0.25">
      <c r="D7365" s="14"/>
      <c r="E7365" s="7"/>
      <c r="F7365" s="1"/>
      <c r="H7365" s="14"/>
      <c r="I7365" s="7"/>
    </row>
    <row r="7366" spans="4:9" x14ac:dyDescent="0.25">
      <c r="D7366" s="14"/>
      <c r="E7366" s="7"/>
      <c r="F7366" s="1"/>
      <c r="H7366" s="14"/>
      <c r="I7366" s="7"/>
    </row>
    <row r="7367" spans="4:9" x14ac:dyDescent="0.25">
      <c r="D7367" s="14"/>
      <c r="E7367" s="7"/>
      <c r="F7367" s="1"/>
      <c r="H7367" s="14"/>
      <c r="I7367" s="7"/>
    </row>
    <row r="7368" spans="4:9" x14ac:dyDescent="0.25">
      <c r="D7368" s="14"/>
      <c r="E7368" s="7"/>
      <c r="F7368" s="1"/>
      <c r="H7368" s="14"/>
      <c r="I7368" s="7"/>
    </row>
    <row r="7369" spans="4:9" x14ac:dyDescent="0.25">
      <c r="D7369" s="14"/>
      <c r="E7369" s="7"/>
      <c r="F7369" s="1"/>
      <c r="H7369" s="14"/>
      <c r="I7369" s="7"/>
    </row>
    <row r="7370" spans="4:9" x14ac:dyDescent="0.25">
      <c r="D7370" s="14"/>
      <c r="E7370" s="7"/>
      <c r="F7370" s="1"/>
      <c r="H7370" s="14"/>
      <c r="I7370" s="7"/>
    </row>
    <row r="7371" spans="4:9" x14ac:dyDescent="0.25">
      <c r="D7371" s="14"/>
      <c r="E7371" s="7"/>
      <c r="F7371" s="1"/>
      <c r="H7371" s="14"/>
      <c r="I7371" s="7"/>
    </row>
    <row r="7372" spans="4:9" x14ac:dyDescent="0.25">
      <c r="D7372" s="14"/>
      <c r="E7372" s="7"/>
      <c r="F7372" s="1"/>
      <c r="H7372" s="14"/>
      <c r="I7372" s="7"/>
    </row>
    <row r="7373" spans="4:9" x14ac:dyDescent="0.25">
      <c r="D7373" s="14"/>
      <c r="E7373" s="7"/>
      <c r="F7373" s="1"/>
      <c r="H7373" s="14"/>
      <c r="I7373" s="7"/>
    </row>
    <row r="7374" spans="4:9" x14ac:dyDescent="0.25">
      <c r="D7374" s="14"/>
      <c r="E7374" s="7"/>
      <c r="F7374" s="1"/>
      <c r="H7374" s="14"/>
      <c r="I7374" s="7"/>
    </row>
    <row r="7375" spans="4:9" x14ac:dyDescent="0.25">
      <c r="D7375" s="14"/>
      <c r="E7375" s="7"/>
      <c r="F7375" s="1"/>
      <c r="H7375" s="14"/>
      <c r="I7375" s="7"/>
    </row>
    <row r="7376" spans="4:9" x14ac:dyDescent="0.25">
      <c r="D7376" s="14"/>
      <c r="E7376" s="7"/>
      <c r="F7376" s="1"/>
      <c r="H7376" s="14"/>
      <c r="I7376" s="7"/>
    </row>
    <row r="7377" spans="4:9" x14ac:dyDescent="0.25">
      <c r="D7377" s="14"/>
      <c r="E7377" s="7"/>
      <c r="F7377" s="1"/>
      <c r="H7377" s="14"/>
      <c r="I7377" s="7"/>
    </row>
    <row r="7378" spans="4:9" x14ac:dyDescent="0.25">
      <c r="D7378" s="14"/>
      <c r="E7378" s="7"/>
      <c r="F7378" s="1"/>
      <c r="H7378" s="14"/>
      <c r="I7378" s="7"/>
    </row>
    <row r="7379" spans="4:9" x14ac:dyDescent="0.25">
      <c r="D7379" s="14"/>
      <c r="E7379" s="7"/>
      <c r="F7379" s="1"/>
      <c r="H7379" s="14"/>
      <c r="I7379" s="7"/>
    </row>
    <row r="7380" spans="4:9" x14ac:dyDescent="0.25">
      <c r="D7380" s="14"/>
      <c r="E7380" s="7"/>
      <c r="F7380" s="1"/>
      <c r="H7380" s="14"/>
      <c r="I7380" s="7"/>
    </row>
    <row r="7381" spans="4:9" x14ac:dyDescent="0.25">
      <c r="D7381" s="14"/>
      <c r="E7381" s="7"/>
      <c r="F7381" s="1"/>
      <c r="H7381" s="14"/>
      <c r="I7381" s="7"/>
    </row>
    <row r="7382" spans="4:9" x14ac:dyDescent="0.25">
      <c r="D7382" s="14"/>
      <c r="E7382" s="7"/>
      <c r="F7382" s="1"/>
      <c r="H7382" s="14"/>
      <c r="I7382" s="7"/>
    </row>
    <row r="7383" spans="4:9" x14ac:dyDescent="0.25">
      <c r="D7383" s="14"/>
      <c r="E7383" s="7"/>
      <c r="F7383" s="1"/>
      <c r="H7383" s="14"/>
      <c r="I7383" s="7"/>
    </row>
    <row r="7384" spans="4:9" x14ac:dyDescent="0.25">
      <c r="D7384" s="14"/>
      <c r="E7384" s="7"/>
      <c r="F7384" s="1"/>
      <c r="H7384" s="14"/>
      <c r="I7384" s="7"/>
    </row>
    <row r="7385" spans="4:9" x14ac:dyDescent="0.25">
      <c r="D7385" s="14"/>
      <c r="E7385" s="7"/>
      <c r="F7385" s="1"/>
      <c r="H7385" s="14"/>
      <c r="I7385" s="7"/>
    </row>
    <row r="7386" spans="4:9" x14ac:dyDescent="0.25">
      <c r="D7386" s="14"/>
      <c r="E7386" s="7"/>
      <c r="F7386" s="1"/>
      <c r="H7386" s="14"/>
      <c r="I7386" s="7"/>
    </row>
    <row r="7387" spans="4:9" x14ac:dyDescent="0.25">
      <c r="D7387" s="14"/>
      <c r="E7387" s="7"/>
      <c r="F7387" s="1"/>
      <c r="H7387" s="14"/>
      <c r="I7387" s="7"/>
    </row>
    <row r="7388" spans="4:9" x14ac:dyDescent="0.25">
      <c r="D7388" s="14"/>
      <c r="E7388" s="7"/>
      <c r="F7388" s="1"/>
      <c r="H7388" s="14"/>
      <c r="I7388" s="7"/>
    </row>
    <row r="7389" spans="4:9" x14ac:dyDescent="0.25">
      <c r="D7389" s="14"/>
      <c r="E7389" s="7"/>
      <c r="F7389" s="1"/>
      <c r="H7389" s="14"/>
      <c r="I7389" s="7"/>
    </row>
    <row r="7390" spans="4:9" x14ac:dyDescent="0.25">
      <c r="D7390" s="14"/>
      <c r="E7390" s="7"/>
      <c r="F7390" s="1"/>
      <c r="H7390" s="14"/>
      <c r="I7390" s="7"/>
    </row>
    <row r="7391" spans="4:9" x14ac:dyDescent="0.25">
      <c r="D7391" s="14"/>
      <c r="E7391" s="7"/>
      <c r="F7391" s="1"/>
      <c r="H7391" s="14"/>
      <c r="I7391" s="7"/>
    </row>
    <row r="7392" spans="4:9" x14ac:dyDescent="0.25">
      <c r="D7392" s="14"/>
      <c r="E7392" s="7"/>
      <c r="F7392" s="1"/>
      <c r="H7392" s="14"/>
      <c r="I7392" s="7"/>
    </row>
    <row r="7393" spans="4:9" x14ac:dyDescent="0.25">
      <c r="D7393" s="14"/>
      <c r="E7393" s="7"/>
      <c r="F7393" s="1"/>
      <c r="H7393" s="14"/>
      <c r="I7393" s="7"/>
    </row>
    <row r="7394" spans="4:9" x14ac:dyDescent="0.25">
      <c r="D7394" s="14"/>
      <c r="E7394" s="7"/>
      <c r="F7394" s="1"/>
      <c r="H7394" s="14"/>
      <c r="I7394" s="7"/>
    </row>
    <row r="7395" spans="4:9" x14ac:dyDescent="0.25">
      <c r="D7395" s="14"/>
      <c r="E7395" s="7"/>
      <c r="F7395" s="1"/>
      <c r="H7395" s="14"/>
      <c r="I7395" s="7"/>
    </row>
    <row r="7396" spans="4:9" x14ac:dyDescent="0.25">
      <c r="D7396" s="14"/>
      <c r="E7396" s="7"/>
      <c r="F7396" s="1"/>
      <c r="H7396" s="14"/>
      <c r="I7396" s="7"/>
    </row>
    <row r="7397" spans="4:9" x14ac:dyDescent="0.25">
      <c r="D7397" s="14"/>
      <c r="E7397" s="7"/>
      <c r="F7397" s="1"/>
      <c r="H7397" s="14"/>
      <c r="I7397" s="7"/>
    </row>
    <row r="7398" spans="4:9" x14ac:dyDescent="0.25">
      <c r="D7398" s="14"/>
      <c r="E7398" s="7"/>
      <c r="F7398" s="1"/>
      <c r="H7398" s="14"/>
      <c r="I7398" s="7"/>
    </row>
    <row r="7399" spans="4:9" x14ac:dyDescent="0.25">
      <c r="D7399" s="14"/>
      <c r="E7399" s="7"/>
      <c r="F7399" s="1"/>
      <c r="H7399" s="14"/>
      <c r="I7399" s="7"/>
    </row>
    <row r="7400" spans="4:9" x14ac:dyDescent="0.25">
      <c r="D7400" s="14"/>
      <c r="E7400" s="7"/>
      <c r="F7400" s="1"/>
      <c r="H7400" s="14"/>
      <c r="I7400" s="7"/>
    </row>
    <row r="7401" spans="4:9" x14ac:dyDescent="0.25">
      <c r="D7401" s="14"/>
      <c r="E7401" s="7"/>
      <c r="F7401" s="1"/>
      <c r="H7401" s="14"/>
      <c r="I7401" s="7"/>
    </row>
    <row r="7402" spans="4:9" x14ac:dyDescent="0.25">
      <c r="D7402" s="14"/>
      <c r="E7402" s="7"/>
      <c r="F7402" s="1"/>
      <c r="H7402" s="14"/>
      <c r="I7402" s="7"/>
    </row>
    <row r="7403" spans="4:9" x14ac:dyDescent="0.25">
      <c r="D7403" s="14"/>
      <c r="E7403" s="7"/>
      <c r="F7403" s="1"/>
      <c r="H7403" s="14"/>
      <c r="I7403" s="7"/>
    </row>
    <row r="7404" spans="4:9" x14ac:dyDescent="0.25">
      <c r="D7404" s="14"/>
      <c r="E7404" s="7"/>
      <c r="F7404" s="1"/>
      <c r="H7404" s="14"/>
      <c r="I7404" s="7"/>
    </row>
    <row r="7405" spans="4:9" x14ac:dyDescent="0.25">
      <c r="D7405" s="14"/>
      <c r="E7405" s="7"/>
      <c r="F7405" s="1"/>
      <c r="H7405" s="14"/>
      <c r="I7405" s="7"/>
    </row>
    <row r="7406" spans="4:9" x14ac:dyDescent="0.25">
      <c r="D7406" s="14"/>
      <c r="E7406" s="7"/>
      <c r="F7406" s="1"/>
      <c r="H7406" s="14"/>
      <c r="I7406" s="7"/>
    </row>
    <row r="7407" spans="4:9" x14ac:dyDescent="0.25">
      <c r="D7407" s="14"/>
      <c r="E7407" s="7"/>
      <c r="F7407" s="1"/>
      <c r="H7407" s="14"/>
      <c r="I7407" s="7"/>
    </row>
    <row r="7408" spans="4:9" x14ac:dyDescent="0.25">
      <c r="D7408" s="14"/>
      <c r="E7408" s="7"/>
      <c r="F7408" s="1"/>
      <c r="H7408" s="14"/>
      <c r="I7408" s="7"/>
    </row>
    <row r="7409" spans="4:9" x14ac:dyDescent="0.25">
      <c r="D7409" s="14"/>
      <c r="E7409" s="7"/>
      <c r="F7409" s="1"/>
      <c r="H7409" s="14"/>
      <c r="I7409" s="7"/>
    </row>
    <row r="7410" spans="4:9" x14ac:dyDescent="0.25">
      <c r="D7410" s="14"/>
      <c r="E7410" s="7"/>
      <c r="F7410" s="1"/>
      <c r="H7410" s="14"/>
      <c r="I7410" s="7"/>
    </row>
    <row r="7411" spans="4:9" x14ac:dyDescent="0.25">
      <c r="D7411" s="14"/>
      <c r="E7411" s="7"/>
      <c r="F7411" s="1"/>
      <c r="H7411" s="14"/>
      <c r="I7411" s="7"/>
    </row>
    <row r="7412" spans="4:9" x14ac:dyDescent="0.25">
      <c r="D7412" s="14"/>
      <c r="E7412" s="7"/>
      <c r="F7412" s="1"/>
      <c r="H7412" s="14"/>
      <c r="I7412" s="7"/>
    </row>
    <row r="7413" spans="4:9" x14ac:dyDescent="0.25">
      <c r="D7413" s="14"/>
      <c r="E7413" s="7"/>
      <c r="F7413" s="1"/>
      <c r="H7413" s="14"/>
      <c r="I7413" s="7"/>
    </row>
    <row r="7414" spans="4:9" x14ac:dyDescent="0.25">
      <c r="D7414" s="14"/>
      <c r="E7414" s="7"/>
      <c r="F7414" s="1"/>
      <c r="H7414" s="14"/>
      <c r="I7414" s="7"/>
    </row>
    <row r="7415" spans="4:9" x14ac:dyDescent="0.25">
      <c r="D7415" s="14"/>
      <c r="E7415" s="7"/>
      <c r="F7415" s="1"/>
      <c r="H7415" s="14"/>
      <c r="I7415" s="7"/>
    </row>
    <row r="7416" spans="4:9" x14ac:dyDescent="0.25">
      <c r="D7416" s="14"/>
      <c r="E7416" s="7"/>
      <c r="F7416" s="1"/>
      <c r="H7416" s="14"/>
      <c r="I7416" s="7"/>
    </row>
    <row r="7417" spans="4:9" x14ac:dyDescent="0.25">
      <c r="D7417" s="14"/>
      <c r="E7417" s="7"/>
      <c r="F7417" s="1"/>
      <c r="H7417" s="14"/>
      <c r="I7417" s="7"/>
    </row>
    <row r="7418" spans="4:9" x14ac:dyDescent="0.25">
      <c r="D7418" s="14"/>
      <c r="E7418" s="7"/>
      <c r="F7418" s="1"/>
      <c r="H7418" s="14"/>
      <c r="I7418" s="7"/>
    </row>
    <row r="7419" spans="4:9" x14ac:dyDescent="0.25">
      <c r="D7419" s="14"/>
      <c r="E7419" s="7"/>
      <c r="F7419" s="1"/>
      <c r="H7419" s="14"/>
      <c r="I7419" s="7"/>
    </row>
    <row r="7420" spans="4:9" x14ac:dyDescent="0.25">
      <c r="D7420" s="14"/>
      <c r="E7420" s="7"/>
      <c r="F7420" s="1"/>
      <c r="H7420" s="14"/>
      <c r="I7420" s="7"/>
    </row>
    <row r="7421" spans="4:9" x14ac:dyDescent="0.25">
      <c r="D7421" s="14"/>
      <c r="E7421" s="7"/>
      <c r="F7421" s="1"/>
      <c r="H7421" s="14"/>
      <c r="I7421" s="7"/>
    </row>
    <row r="7422" spans="4:9" x14ac:dyDescent="0.25">
      <c r="D7422" s="14"/>
      <c r="E7422" s="7"/>
      <c r="F7422" s="1"/>
      <c r="H7422" s="14"/>
      <c r="I7422" s="7"/>
    </row>
    <row r="7423" spans="4:9" x14ac:dyDescent="0.25">
      <c r="D7423" s="14"/>
      <c r="E7423" s="7"/>
      <c r="F7423" s="1"/>
      <c r="H7423" s="14"/>
      <c r="I7423" s="7"/>
    </row>
    <row r="7424" spans="4:9" x14ac:dyDescent="0.25">
      <c r="D7424" s="14"/>
      <c r="E7424" s="7"/>
      <c r="F7424" s="1"/>
      <c r="H7424" s="14"/>
      <c r="I7424" s="7"/>
    </row>
    <row r="7425" spans="4:9" x14ac:dyDescent="0.25">
      <c r="D7425" s="14"/>
      <c r="E7425" s="7"/>
      <c r="F7425" s="1"/>
      <c r="H7425" s="14"/>
      <c r="I7425" s="7"/>
    </row>
    <row r="7426" spans="4:9" x14ac:dyDescent="0.25">
      <c r="D7426" s="14"/>
      <c r="E7426" s="7"/>
      <c r="F7426" s="1"/>
      <c r="H7426" s="14"/>
      <c r="I7426" s="7"/>
    </row>
    <row r="7427" spans="4:9" x14ac:dyDescent="0.25">
      <c r="D7427" s="14"/>
      <c r="E7427" s="7"/>
      <c r="F7427" s="1"/>
      <c r="H7427" s="14"/>
      <c r="I7427" s="7"/>
    </row>
    <row r="7428" spans="4:9" x14ac:dyDescent="0.25">
      <c r="D7428" s="14"/>
      <c r="E7428" s="7"/>
      <c r="F7428" s="1"/>
      <c r="H7428" s="14"/>
      <c r="I7428" s="7"/>
    </row>
    <row r="7429" spans="4:9" x14ac:dyDescent="0.25">
      <c r="D7429" s="14"/>
      <c r="E7429" s="7"/>
      <c r="F7429" s="1"/>
      <c r="H7429" s="14"/>
      <c r="I7429" s="7"/>
    </row>
    <row r="7430" spans="4:9" x14ac:dyDescent="0.25">
      <c r="D7430" s="14"/>
      <c r="E7430" s="7"/>
      <c r="F7430" s="1"/>
      <c r="H7430" s="14"/>
      <c r="I7430" s="7"/>
    </row>
    <row r="7431" spans="4:9" x14ac:dyDescent="0.25">
      <c r="D7431" s="14"/>
      <c r="E7431" s="7"/>
      <c r="F7431" s="1"/>
      <c r="H7431" s="14"/>
      <c r="I7431" s="7"/>
    </row>
    <row r="7432" spans="4:9" x14ac:dyDescent="0.25">
      <c r="D7432" s="14"/>
      <c r="E7432" s="7"/>
      <c r="F7432" s="1"/>
      <c r="H7432" s="14"/>
      <c r="I7432" s="7"/>
    </row>
    <row r="7433" spans="4:9" x14ac:dyDescent="0.25">
      <c r="D7433" s="14"/>
      <c r="E7433" s="7"/>
      <c r="F7433" s="1"/>
      <c r="H7433" s="14"/>
      <c r="I7433" s="7"/>
    </row>
    <row r="7434" spans="4:9" x14ac:dyDescent="0.25">
      <c r="D7434" s="14"/>
      <c r="E7434" s="7"/>
      <c r="F7434" s="1"/>
      <c r="H7434" s="14"/>
      <c r="I7434" s="7"/>
    </row>
    <row r="7435" spans="4:9" x14ac:dyDescent="0.25">
      <c r="D7435" s="14"/>
      <c r="E7435" s="7"/>
      <c r="F7435" s="1"/>
      <c r="H7435" s="14"/>
      <c r="I7435" s="7"/>
    </row>
    <row r="7436" spans="4:9" x14ac:dyDescent="0.25">
      <c r="D7436" s="14"/>
      <c r="E7436" s="7"/>
      <c r="F7436" s="1"/>
      <c r="H7436" s="14"/>
      <c r="I7436" s="7"/>
    </row>
    <row r="7437" spans="4:9" x14ac:dyDescent="0.25">
      <c r="D7437" s="14"/>
      <c r="E7437" s="7"/>
      <c r="F7437" s="1"/>
      <c r="H7437" s="14"/>
      <c r="I7437" s="7"/>
    </row>
    <row r="7438" spans="4:9" x14ac:dyDescent="0.25">
      <c r="D7438" s="14"/>
      <c r="E7438" s="7"/>
      <c r="F7438" s="1"/>
      <c r="H7438" s="14"/>
      <c r="I7438" s="7"/>
    </row>
    <row r="7439" spans="4:9" x14ac:dyDescent="0.25">
      <c r="D7439" s="14"/>
      <c r="E7439" s="7"/>
      <c r="F7439" s="1"/>
      <c r="H7439" s="14"/>
      <c r="I7439" s="7"/>
    </row>
    <row r="7440" spans="4:9" x14ac:dyDescent="0.25">
      <c r="D7440" s="14"/>
      <c r="E7440" s="7"/>
      <c r="F7440" s="1"/>
      <c r="H7440" s="14"/>
      <c r="I7440" s="7"/>
    </row>
    <row r="7441" spans="4:9" x14ac:dyDescent="0.25">
      <c r="D7441" s="14"/>
      <c r="E7441" s="7"/>
      <c r="F7441" s="1"/>
      <c r="H7441" s="14"/>
      <c r="I7441" s="7"/>
    </row>
    <row r="7442" spans="4:9" x14ac:dyDescent="0.25">
      <c r="D7442" s="14"/>
      <c r="E7442" s="7"/>
      <c r="F7442" s="1"/>
      <c r="H7442" s="14"/>
      <c r="I7442" s="7"/>
    </row>
    <row r="7443" spans="4:9" x14ac:dyDescent="0.25">
      <c r="D7443" s="14"/>
      <c r="E7443" s="7"/>
      <c r="F7443" s="1"/>
      <c r="H7443" s="14"/>
      <c r="I7443" s="7"/>
    </row>
    <row r="7444" spans="4:9" x14ac:dyDescent="0.25">
      <c r="D7444" s="14"/>
      <c r="E7444" s="7"/>
      <c r="F7444" s="1"/>
      <c r="H7444" s="14"/>
      <c r="I7444" s="7"/>
    </row>
    <row r="7445" spans="4:9" x14ac:dyDescent="0.25">
      <c r="D7445" s="14"/>
      <c r="E7445" s="7"/>
      <c r="F7445" s="1"/>
      <c r="H7445" s="14"/>
      <c r="I7445" s="7"/>
    </row>
    <row r="7446" spans="4:9" x14ac:dyDescent="0.25">
      <c r="D7446" s="14"/>
      <c r="E7446" s="7"/>
      <c r="F7446" s="1"/>
      <c r="H7446" s="14"/>
      <c r="I7446" s="7"/>
    </row>
    <row r="7447" spans="4:9" x14ac:dyDescent="0.25">
      <c r="D7447" s="14"/>
      <c r="E7447" s="7"/>
      <c r="F7447" s="1"/>
      <c r="H7447" s="14"/>
      <c r="I7447" s="7"/>
    </row>
    <row r="7448" spans="4:9" x14ac:dyDescent="0.25">
      <c r="D7448" s="14"/>
      <c r="E7448" s="7"/>
      <c r="F7448" s="1"/>
      <c r="H7448" s="14"/>
      <c r="I7448" s="7"/>
    </row>
    <row r="7449" spans="4:9" x14ac:dyDescent="0.25">
      <c r="D7449" s="14"/>
      <c r="E7449" s="7"/>
      <c r="F7449" s="1"/>
      <c r="H7449" s="14"/>
      <c r="I7449" s="7"/>
    </row>
    <row r="7450" spans="4:9" x14ac:dyDescent="0.25">
      <c r="D7450" s="14"/>
      <c r="E7450" s="7"/>
      <c r="F7450" s="1"/>
      <c r="H7450" s="14"/>
      <c r="I7450" s="7"/>
    </row>
    <row r="7451" spans="4:9" x14ac:dyDescent="0.25">
      <c r="D7451" s="14"/>
      <c r="E7451" s="7"/>
      <c r="F7451" s="1"/>
      <c r="H7451" s="14"/>
      <c r="I7451" s="7"/>
    </row>
    <row r="7452" spans="4:9" x14ac:dyDescent="0.25">
      <c r="D7452" s="14"/>
      <c r="E7452" s="7"/>
      <c r="F7452" s="1"/>
      <c r="H7452" s="14"/>
      <c r="I7452" s="7"/>
    </row>
    <row r="7453" spans="4:9" x14ac:dyDescent="0.25">
      <c r="D7453" s="14"/>
      <c r="E7453" s="7"/>
      <c r="F7453" s="1"/>
      <c r="H7453" s="14"/>
      <c r="I7453" s="7"/>
    </row>
    <row r="7454" spans="4:9" x14ac:dyDescent="0.25">
      <c r="D7454" s="14"/>
      <c r="E7454" s="7"/>
      <c r="F7454" s="1"/>
      <c r="H7454" s="14"/>
      <c r="I7454" s="7"/>
    </row>
    <row r="7455" spans="4:9" x14ac:dyDescent="0.25">
      <c r="D7455" s="14"/>
      <c r="E7455" s="7"/>
      <c r="F7455" s="1"/>
      <c r="H7455" s="14"/>
      <c r="I7455" s="7"/>
    </row>
    <row r="7456" spans="4:9" x14ac:dyDescent="0.25">
      <c r="D7456" s="14"/>
      <c r="E7456" s="7"/>
      <c r="F7456" s="1"/>
      <c r="H7456" s="14"/>
      <c r="I7456" s="7"/>
    </row>
    <row r="7457" spans="4:9" x14ac:dyDescent="0.25">
      <c r="D7457" s="14"/>
      <c r="E7457" s="7"/>
      <c r="F7457" s="1"/>
      <c r="H7457" s="14"/>
      <c r="I7457" s="7"/>
    </row>
    <row r="7458" spans="4:9" x14ac:dyDescent="0.25">
      <c r="D7458" s="14"/>
      <c r="E7458" s="7"/>
      <c r="F7458" s="1"/>
      <c r="H7458" s="14"/>
      <c r="I7458" s="7"/>
    </row>
    <row r="7459" spans="4:9" x14ac:dyDescent="0.25">
      <c r="D7459" s="14"/>
      <c r="E7459" s="7"/>
      <c r="F7459" s="1"/>
      <c r="H7459" s="14"/>
      <c r="I7459" s="7"/>
    </row>
    <row r="7460" spans="4:9" x14ac:dyDescent="0.25">
      <c r="D7460" s="14"/>
      <c r="E7460" s="7"/>
      <c r="F7460" s="1"/>
      <c r="H7460" s="14"/>
      <c r="I7460" s="7"/>
    </row>
    <row r="7461" spans="4:9" x14ac:dyDescent="0.25">
      <c r="D7461" s="14"/>
      <c r="E7461" s="7"/>
      <c r="F7461" s="1"/>
      <c r="H7461" s="14"/>
      <c r="I7461" s="7"/>
    </row>
    <row r="7462" spans="4:9" x14ac:dyDescent="0.25">
      <c r="D7462" s="14"/>
      <c r="E7462" s="7"/>
      <c r="F7462" s="1"/>
      <c r="H7462" s="14"/>
      <c r="I7462" s="7"/>
    </row>
    <row r="7463" spans="4:9" x14ac:dyDescent="0.25">
      <c r="D7463" s="14"/>
      <c r="E7463" s="7"/>
      <c r="F7463" s="1"/>
      <c r="H7463" s="14"/>
      <c r="I7463" s="7"/>
    </row>
    <row r="7464" spans="4:9" x14ac:dyDescent="0.25">
      <c r="D7464" s="14"/>
      <c r="E7464" s="7"/>
      <c r="F7464" s="1"/>
      <c r="H7464" s="14"/>
      <c r="I7464" s="7"/>
    </row>
    <row r="7465" spans="4:9" x14ac:dyDescent="0.25">
      <c r="D7465" s="14"/>
      <c r="E7465" s="7"/>
      <c r="F7465" s="1"/>
      <c r="H7465" s="14"/>
      <c r="I7465" s="7"/>
    </row>
    <row r="7466" spans="4:9" x14ac:dyDescent="0.25">
      <c r="D7466" s="14"/>
      <c r="E7466" s="7"/>
      <c r="F7466" s="1"/>
      <c r="H7466" s="14"/>
      <c r="I7466" s="7"/>
    </row>
    <row r="7467" spans="4:9" x14ac:dyDescent="0.25">
      <c r="D7467" s="14"/>
      <c r="E7467" s="7"/>
      <c r="F7467" s="1"/>
      <c r="H7467" s="14"/>
      <c r="I7467" s="7"/>
    </row>
    <row r="7468" spans="4:9" x14ac:dyDescent="0.25">
      <c r="D7468" s="14"/>
      <c r="E7468" s="7"/>
      <c r="F7468" s="1"/>
      <c r="H7468" s="14"/>
      <c r="I7468" s="7"/>
    </row>
    <row r="7469" spans="4:9" x14ac:dyDescent="0.25">
      <c r="D7469" s="14"/>
      <c r="E7469" s="7"/>
      <c r="F7469" s="1"/>
      <c r="H7469" s="14"/>
      <c r="I7469" s="7"/>
    </row>
    <row r="7470" spans="4:9" x14ac:dyDescent="0.25">
      <c r="D7470" s="14"/>
      <c r="E7470" s="7"/>
      <c r="F7470" s="1"/>
      <c r="H7470" s="14"/>
      <c r="I7470" s="7"/>
    </row>
    <row r="7471" spans="4:9" x14ac:dyDescent="0.25">
      <c r="D7471" s="14"/>
      <c r="E7471" s="7"/>
      <c r="F7471" s="1"/>
      <c r="H7471" s="14"/>
      <c r="I7471" s="7"/>
    </row>
    <row r="7472" spans="4:9" x14ac:dyDescent="0.25">
      <c r="D7472" s="14"/>
      <c r="E7472" s="7"/>
      <c r="F7472" s="1"/>
      <c r="H7472" s="14"/>
      <c r="I7472" s="7"/>
    </row>
    <row r="7473" spans="4:9" x14ac:dyDescent="0.25">
      <c r="D7473" s="14"/>
      <c r="E7473" s="7"/>
      <c r="F7473" s="1"/>
      <c r="H7473" s="14"/>
      <c r="I7473" s="7"/>
    </row>
    <row r="7474" spans="4:9" x14ac:dyDescent="0.25">
      <c r="D7474" s="14"/>
      <c r="E7474" s="7"/>
      <c r="F7474" s="1"/>
      <c r="H7474" s="14"/>
      <c r="I7474" s="7"/>
    </row>
    <row r="7475" spans="4:9" x14ac:dyDescent="0.25">
      <c r="D7475" s="14"/>
      <c r="E7475" s="7"/>
      <c r="F7475" s="1"/>
      <c r="H7475" s="14"/>
      <c r="I7475" s="7"/>
    </row>
    <row r="7476" spans="4:9" x14ac:dyDescent="0.25">
      <c r="D7476" s="14"/>
      <c r="E7476" s="7"/>
      <c r="F7476" s="1"/>
      <c r="H7476" s="14"/>
      <c r="I7476" s="7"/>
    </row>
    <row r="7477" spans="4:9" x14ac:dyDescent="0.25">
      <c r="D7477" s="14"/>
      <c r="E7477" s="7"/>
      <c r="F7477" s="1"/>
      <c r="H7477" s="14"/>
      <c r="I7477" s="7"/>
    </row>
    <row r="7478" spans="4:9" x14ac:dyDescent="0.25">
      <c r="D7478" s="14"/>
      <c r="E7478" s="7"/>
      <c r="F7478" s="1"/>
      <c r="H7478" s="14"/>
      <c r="I7478" s="7"/>
    </row>
    <row r="7479" spans="4:9" x14ac:dyDescent="0.25">
      <c r="D7479" s="14"/>
      <c r="E7479" s="7"/>
      <c r="F7479" s="1"/>
      <c r="H7479" s="14"/>
      <c r="I7479" s="7"/>
    </row>
    <row r="7480" spans="4:9" x14ac:dyDescent="0.25">
      <c r="D7480" s="14"/>
      <c r="E7480" s="7"/>
      <c r="F7480" s="1"/>
      <c r="H7480" s="14"/>
      <c r="I7480" s="7"/>
    </row>
    <row r="7481" spans="4:9" x14ac:dyDescent="0.25">
      <c r="D7481" s="14"/>
      <c r="E7481" s="7"/>
      <c r="F7481" s="1"/>
      <c r="H7481" s="14"/>
      <c r="I7481" s="7"/>
    </row>
    <row r="7482" spans="4:9" x14ac:dyDescent="0.25">
      <c r="D7482" s="14"/>
      <c r="E7482" s="7"/>
      <c r="F7482" s="1"/>
      <c r="H7482" s="14"/>
      <c r="I7482" s="7"/>
    </row>
    <row r="7483" spans="4:9" x14ac:dyDescent="0.25">
      <c r="D7483" s="14"/>
      <c r="E7483" s="7"/>
      <c r="F7483" s="1"/>
      <c r="H7483" s="14"/>
      <c r="I7483" s="7"/>
    </row>
    <row r="7484" spans="4:9" x14ac:dyDescent="0.25">
      <c r="D7484" s="14"/>
      <c r="E7484" s="7"/>
      <c r="F7484" s="1"/>
      <c r="H7484" s="14"/>
      <c r="I7484" s="7"/>
    </row>
    <row r="7485" spans="4:9" x14ac:dyDescent="0.25">
      <c r="D7485" s="14"/>
      <c r="E7485" s="7"/>
      <c r="F7485" s="1"/>
      <c r="H7485" s="14"/>
      <c r="I7485" s="7"/>
    </row>
    <row r="7486" spans="4:9" x14ac:dyDescent="0.25">
      <c r="D7486" s="14"/>
      <c r="E7486" s="7"/>
      <c r="F7486" s="1"/>
      <c r="H7486" s="14"/>
      <c r="I7486" s="7"/>
    </row>
    <row r="7487" spans="4:9" x14ac:dyDescent="0.25">
      <c r="D7487" s="14"/>
      <c r="E7487" s="7"/>
      <c r="F7487" s="1"/>
      <c r="H7487" s="14"/>
      <c r="I7487" s="7"/>
    </row>
    <row r="7488" spans="4:9" x14ac:dyDescent="0.25">
      <c r="D7488" s="14"/>
      <c r="E7488" s="7"/>
      <c r="F7488" s="1"/>
      <c r="H7488" s="14"/>
      <c r="I7488" s="7"/>
    </row>
    <row r="7489" spans="4:9" x14ac:dyDescent="0.25">
      <c r="D7489" s="14"/>
      <c r="E7489" s="7"/>
      <c r="F7489" s="1"/>
      <c r="H7489" s="14"/>
      <c r="I7489" s="7"/>
    </row>
    <row r="7490" spans="4:9" x14ac:dyDescent="0.25">
      <c r="D7490" s="14"/>
      <c r="E7490" s="7"/>
      <c r="F7490" s="1"/>
      <c r="H7490" s="14"/>
      <c r="I7490" s="7"/>
    </row>
    <row r="7491" spans="4:9" x14ac:dyDescent="0.25">
      <c r="D7491" s="14"/>
      <c r="E7491" s="7"/>
      <c r="F7491" s="1"/>
      <c r="H7491" s="14"/>
      <c r="I7491" s="7"/>
    </row>
    <row r="7492" spans="4:9" x14ac:dyDescent="0.25">
      <c r="D7492" s="14"/>
      <c r="E7492" s="7"/>
      <c r="F7492" s="1"/>
      <c r="H7492" s="14"/>
      <c r="I7492" s="7"/>
    </row>
    <row r="7493" spans="4:9" x14ac:dyDescent="0.25">
      <c r="D7493" s="14"/>
      <c r="E7493" s="7"/>
      <c r="F7493" s="1"/>
      <c r="H7493" s="14"/>
      <c r="I7493" s="7"/>
    </row>
    <row r="7494" spans="4:9" x14ac:dyDescent="0.25">
      <c r="D7494" s="14"/>
      <c r="E7494" s="7"/>
      <c r="F7494" s="1"/>
      <c r="H7494" s="14"/>
      <c r="I7494" s="7"/>
    </row>
    <row r="7495" spans="4:9" x14ac:dyDescent="0.25">
      <c r="D7495" s="14"/>
      <c r="E7495" s="7"/>
      <c r="F7495" s="1"/>
      <c r="H7495" s="14"/>
      <c r="I7495" s="7"/>
    </row>
    <row r="7496" spans="4:9" x14ac:dyDescent="0.25">
      <c r="D7496" s="14"/>
      <c r="E7496" s="7"/>
      <c r="F7496" s="1"/>
      <c r="H7496" s="14"/>
      <c r="I7496" s="7"/>
    </row>
    <row r="7497" spans="4:9" x14ac:dyDescent="0.25">
      <c r="D7497" s="14"/>
      <c r="E7497" s="7"/>
      <c r="F7497" s="1"/>
      <c r="H7497" s="14"/>
      <c r="I7497" s="7"/>
    </row>
    <row r="7498" spans="4:9" x14ac:dyDescent="0.25">
      <c r="D7498" s="14"/>
      <c r="E7498" s="7"/>
      <c r="F7498" s="1"/>
      <c r="H7498" s="14"/>
      <c r="I7498" s="7"/>
    </row>
    <row r="7499" spans="4:9" x14ac:dyDescent="0.25">
      <c r="D7499" s="14"/>
      <c r="E7499" s="7"/>
      <c r="F7499" s="1"/>
      <c r="H7499" s="14"/>
      <c r="I7499" s="7"/>
    </row>
    <row r="7500" spans="4:9" x14ac:dyDescent="0.25">
      <c r="D7500" s="14"/>
      <c r="E7500" s="7"/>
      <c r="F7500" s="1"/>
      <c r="H7500" s="14"/>
      <c r="I7500" s="7"/>
    </row>
    <row r="7501" spans="4:9" x14ac:dyDescent="0.25">
      <c r="D7501" s="14"/>
      <c r="E7501" s="7"/>
      <c r="F7501" s="1"/>
      <c r="H7501" s="14"/>
      <c r="I7501" s="7"/>
    </row>
    <row r="7502" spans="4:9" x14ac:dyDescent="0.25">
      <c r="D7502" s="14"/>
      <c r="E7502" s="7"/>
      <c r="F7502" s="1"/>
      <c r="H7502" s="14"/>
      <c r="I7502" s="7"/>
    </row>
    <row r="7503" spans="4:9" x14ac:dyDescent="0.25">
      <c r="D7503" s="14"/>
      <c r="E7503" s="7"/>
      <c r="F7503" s="1"/>
      <c r="H7503" s="14"/>
      <c r="I7503" s="7"/>
    </row>
    <row r="7504" spans="4:9" x14ac:dyDescent="0.25">
      <c r="D7504" s="14"/>
      <c r="E7504" s="7"/>
      <c r="F7504" s="1"/>
      <c r="H7504" s="14"/>
      <c r="I7504" s="7"/>
    </row>
    <row r="7505" spans="4:9" x14ac:dyDescent="0.25">
      <c r="D7505" s="14"/>
      <c r="E7505" s="7"/>
      <c r="F7505" s="1"/>
      <c r="H7505" s="14"/>
      <c r="I7505" s="7"/>
    </row>
    <row r="7506" spans="4:9" x14ac:dyDescent="0.25">
      <c r="D7506" s="14"/>
      <c r="E7506" s="7"/>
      <c r="F7506" s="1"/>
      <c r="H7506" s="14"/>
      <c r="I7506" s="7"/>
    </row>
    <row r="7507" spans="4:9" x14ac:dyDescent="0.25">
      <c r="D7507" s="14"/>
      <c r="E7507" s="7"/>
      <c r="F7507" s="1"/>
      <c r="H7507" s="14"/>
      <c r="I7507" s="7"/>
    </row>
    <row r="7508" spans="4:9" x14ac:dyDescent="0.25">
      <c r="D7508" s="14"/>
      <c r="E7508" s="7"/>
      <c r="F7508" s="1"/>
      <c r="H7508" s="14"/>
      <c r="I7508" s="7"/>
    </row>
    <row r="7509" spans="4:9" x14ac:dyDescent="0.25">
      <c r="D7509" s="14"/>
      <c r="E7509" s="7"/>
      <c r="F7509" s="1"/>
      <c r="H7509" s="14"/>
      <c r="I7509" s="7"/>
    </row>
    <row r="7510" spans="4:9" x14ac:dyDescent="0.25">
      <c r="D7510" s="14"/>
      <c r="E7510" s="7"/>
      <c r="F7510" s="1"/>
      <c r="H7510" s="14"/>
      <c r="I7510" s="7"/>
    </row>
    <row r="7511" spans="4:9" x14ac:dyDescent="0.25">
      <c r="D7511" s="14"/>
      <c r="E7511" s="7"/>
      <c r="F7511" s="1"/>
      <c r="H7511" s="14"/>
      <c r="I7511" s="7"/>
    </row>
    <row r="7512" spans="4:9" x14ac:dyDescent="0.25">
      <c r="D7512" s="14"/>
      <c r="E7512" s="7"/>
      <c r="F7512" s="1"/>
      <c r="H7512" s="14"/>
      <c r="I7512" s="7"/>
    </row>
    <row r="7513" spans="4:9" x14ac:dyDescent="0.25">
      <c r="D7513" s="14"/>
      <c r="E7513" s="7"/>
      <c r="F7513" s="1"/>
      <c r="H7513" s="14"/>
      <c r="I7513" s="7"/>
    </row>
    <row r="7514" spans="4:9" x14ac:dyDescent="0.25">
      <c r="D7514" s="14"/>
      <c r="E7514" s="7"/>
      <c r="F7514" s="1"/>
      <c r="H7514" s="14"/>
      <c r="I7514" s="7"/>
    </row>
    <row r="7515" spans="4:9" x14ac:dyDescent="0.25">
      <c r="D7515" s="14"/>
      <c r="E7515" s="7"/>
      <c r="F7515" s="1"/>
      <c r="H7515" s="14"/>
      <c r="I7515" s="7"/>
    </row>
    <row r="7516" spans="4:9" x14ac:dyDescent="0.25">
      <c r="D7516" s="14"/>
      <c r="E7516" s="7"/>
      <c r="F7516" s="1"/>
      <c r="H7516" s="14"/>
      <c r="I7516" s="7"/>
    </row>
    <row r="7517" spans="4:9" x14ac:dyDescent="0.25">
      <c r="D7517" s="14"/>
      <c r="E7517" s="7"/>
      <c r="F7517" s="1"/>
      <c r="H7517" s="14"/>
      <c r="I7517" s="7"/>
    </row>
    <row r="7518" spans="4:9" x14ac:dyDescent="0.25">
      <c r="D7518" s="14"/>
      <c r="E7518" s="7"/>
      <c r="F7518" s="1"/>
      <c r="H7518" s="14"/>
      <c r="I7518" s="7"/>
    </row>
    <row r="7519" spans="4:9" x14ac:dyDescent="0.25">
      <c r="D7519" s="14"/>
      <c r="E7519" s="7"/>
      <c r="F7519" s="1"/>
      <c r="H7519" s="14"/>
      <c r="I7519" s="7"/>
    </row>
    <row r="7520" spans="4:9" x14ac:dyDescent="0.25">
      <c r="D7520" s="14"/>
      <c r="E7520" s="7"/>
      <c r="F7520" s="1"/>
      <c r="H7520" s="14"/>
      <c r="I7520" s="7"/>
    </row>
    <row r="7521" spans="4:9" x14ac:dyDescent="0.25">
      <c r="D7521" s="14"/>
      <c r="E7521" s="7"/>
      <c r="F7521" s="1"/>
      <c r="H7521" s="14"/>
      <c r="I7521" s="7"/>
    </row>
    <row r="7522" spans="4:9" x14ac:dyDescent="0.25">
      <c r="D7522" s="14"/>
      <c r="E7522" s="7"/>
      <c r="F7522" s="1"/>
      <c r="H7522" s="14"/>
      <c r="I7522" s="7"/>
    </row>
    <row r="7523" spans="4:9" x14ac:dyDescent="0.25">
      <c r="D7523" s="14"/>
      <c r="E7523" s="7"/>
      <c r="F7523" s="1"/>
      <c r="H7523" s="14"/>
      <c r="I7523" s="7"/>
    </row>
    <row r="7524" spans="4:9" x14ac:dyDescent="0.25">
      <c r="D7524" s="14"/>
      <c r="E7524" s="7"/>
      <c r="F7524" s="1"/>
      <c r="H7524" s="14"/>
      <c r="I7524" s="7"/>
    </row>
    <row r="7525" spans="4:9" x14ac:dyDescent="0.25">
      <c r="D7525" s="14"/>
      <c r="E7525" s="7"/>
      <c r="F7525" s="1"/>
      <c r="H7525" s="14"/>
      <c r="I7525" s="7"/>
    </row>
    <row r="7526" spans="4:9" x14ac:dyDescent="0.25">
      <c r="D7526" s="14"/>
      <c r="E7526" s="7"/>
      <c r="F7526" s="1"/>
      <c r="H7526" s="14"/>
      <c r="I7526" s="7"/>
    </row>
    <row r="7527" spans="4:9" x14ac:dyDescent="0.25">
      <c r="D7527" s="14"/>
      <c r="E7527" s="7"/>
      <c r="F7527" s="1"/>
      <c r="H7527" s="14"/>
      <c r="I7527" s="7"/>
    </row>
    <row r="7528" spans="4:9" x14ac:dyDescent="0.25">
      <c r="D7528" s="14"/>
      <c r="E7528" s="7"/>
      <c r="F7528" s="1"/>
      <c r="H7528" s="14"/>
      <c r="I7528" s="7"/>
    </row>
    <row r="7529" spans="4:9" x14ac:dyDescent="0.25">
      <c r="D7529" s="14"/>
      <c r="E7529" s="7"/>
      <c r="F7529" s="1"/>
      <c r="H7529" s="14"/>
      <c r="I7529" s="7"/>
    </row>
    <row r="7530" spans="4:9" x14ac:dyDescent="0.25">
      <c r="D7530" s="14"/>
      <c r="E7530" s="7"/>
      <c r="F7530" s="1"/>
      <c r="H7530" s="14"/>
      <c r="I7530" s="7"/>
    </row>
    <row r="7531" spans="4:9" x14ac:dyDescent="0.25">
      <c r="D7531" s="14"/>
      <c r="E7531" s="7"/>
      <c r="F7531" s="1"/>
      <c r="H7531" s="14"/>
      <c r="I7531" s="7"/>
    </row>
    <row r="7532" spans="4:9" x14ac:dyDescent="0.25">
      <c r="D7532" s="14"/>
      <c r="E7532" s="7"/>
      <c r="F7532" s="1"/>
      <c r="H7532" s="14"/>
      <c r="I7532" s="7"/>
    </row>
    <row r="7533" spans="4:9" x14ac:dyDescent="0.25">
      <c r="D7533" s="14"/>
      <c r="E7533" s="7"/>
      <c r="F7533" s="1"/>
      <c r="H7533" s="14"/>
      <c r="I7533" s="7"/>
    </row>
    <row r="7534" spans="4:9" x14ac:dyDescent="0.25">
      <c r="D7534" s="14"/>
      <c r="E7534" s="7"/>
      <c r="F7534" s="1"/>
      <c r="H7534" s="14"/>
      <c r="I7534" s="7"/>
    </row>
    <row r="7535" spans="4:9" x14ac:dyDescent="0.25">
      <c r="D7535" s="14"/>
      <c r="E7535" s="7"/>
      <c r="F7535" s="1"/>
      <c r="H7535" s="14"/>
      <c r="I7535" s="7"/>
    </row>
    <row r="7536" spans="4:9" x14ac:dyDescent="0.25">
      <c r="D7536" s="14"/>
      <c r="E7536" s="7"/>
      <c r="F7536" s="1"/>
      <c r="H7536" s="14"/>
      <c r="I7536" s="7"/>
    </row>
    <row r="7537" spans="4:9" x14ac:dyDescent="0.25">
      <c r="D7537" s="14"/>
      <c r="E7537" s="7"/>
      <c r="F7537" s="1"/>
      <c r="H7537" s="14"/>
      <c r="I7537" s="7"/>
    </row>
    <row r="7538" spans="4:9" x14ac:dyDescent="0.25">
      <c r="D7538" s="14"/>
      <c r="E7538" s="7"/>
      <c r="F7538" s="1"/>
      <c r="H7538" s="14"/>
      <c r="I7538" s="7"/>
    </row>
    <row r="7539" spans="4:9" x14ac:dyDescent="0.25">
      <c r="D7539" s="14"/>
      <c r="E7539" s="7"/>
      <c r="F7539" s="1"/>
      <c r="H7539" s="14"/>
      <c r="I7539" s="7"/>
    </row>
    <row r="7540" spans="4:9" x14ac:dyDescent="0.25">
      <c r="D7540" s="14"/>
      <c r="E7540" s="7"/>
      <c r="F7540" s="1"/>
      <c r="H7540" s="14"/>
      <c r="I7540" s="7"/>
    </row>
    <row r="7541" spans="4:9" x14ac:dyDescent="0.25">
      <c r="D7541" s="14"/>
      <c r="E7541" s="7"/>
      <c r="F7541" s="1"/>
      <c r="H7541" s="14"/>
      <c r="I7541" s="7"/>
    </row>
    <row r="7542" spans="4:9" x14ac:dyDescent="0.25">
      <c r="D7542" s="14"/>
      <c r="E7542" s="7"/>
      <c r="F7542" s="1"/>
      <c r="H7542" s="14"/>
      <c r="I7542" s="7"/>
    </row>
    <row r="7543" spans="4:9" x14ac:dyDescent="0.25">
      <c r="D7543" s="14"/>
      <c r="E7543" s="7"/>
      <c r="F7543" s="1"/>
      <c r="H7543" s="14"/>
      <c r="I7543" s="7"/>
    </row>
    <row r="7544" spans="4:9" x14ac:dyDescent="0.25">
      <c r="D7544" s="14"/>
      <c r="E7544" s="7"/>
      <c r="F7544" s="1"/>
      <c r="H7544" s="14"/>
      <c r="I7544" s="7"/>
    </row>
    <row r="7545" spans="4:9" x14ac:dyDescent="0.25">
      <c r="D7545" s="14"/>
      <c r="E7545" s="7"/>
      <c r="F7545" s="1"/>
      <c r="H7545" s="14"/>
      <c r="I7545" s="7"/>
    </row>
    <row r="7546" spans="4:9" x14ac:dyDescent="0.25">
      <c r="D7546" s="14"/>
      <c r="E7546" s="7"/>
      <c r="F7546" s="1"/>
      <c r="H7546" s="14"/>
      <c r="I7546" s="7"/>
    </row>
    <row r="7547" spans="4:9" x14ac:dyDescent="0.25">
      <c r="D7547" s="14"/>
      <c r="E7547" s="7"/>
      <c r="F7547" s="1"/>
      <c r="H7547" s="14"/>
      <c r="I7547" s="7"/>
    </row>
    <row r="7548" spans="4:9" x14ac:dyDescent="0.25">
      <c r="D7548" s="14"/>
      <c r="E7548" s="7"/>
      <c r="F7548" s="1"/>
      <c r="H7548" s="14"/>
      <c r="I7548" s="7"/>
    </row>
    <row r="7549" spans="4:9" x14ac:dyDescent="0.25">
      <c r="D7549" s="14"/>
      <c r="E7549" s="7"/>
      <c r="F7549" s="1"/>
      <c r="H7549" s="14"/>
      <c r="I7549" s="7"/>
    </row>
    <row r="7550" spans="4:9" x14ac:dyDescent="0.25">
      <c r="D7550" s="14"/>
      <c r="E7550" s="7"/>
      <c r="F7550" s="1"/>
      <c r="H7550" s="14"/>
      <c r="I7550" s="7"/>
    </row>
    <row r="7551" spans="4:9" x14ac:dyDescent="0.25">
      <c r="D7551" s="14"/>
      <c r="E7551" s="7"/>
      <c r="F7551" s="1"/>
      <c r="H7551" s="14"/>
      <c r="I7551" s="7"/>
    </row>
    <row r="7552" spans="4:9" x14ac:dyDescent="0.25">
      <c r="D7552" s="14"/>
      <c r="E7552" s="7"/>
      <c r="F7552" s="1"/>
      <c r="H7552" s="14"/>
      <c r="I7552" s="7"/>
    </row>
    <row r="7553" spans="4:9" x14ac:dyDescent="0.25">
      <c r="D7553" s="14"/>
      <c r="E7553" s="7"/>
      <c r="F7553" s="1"/>
      <c r="H7553" s="14"/>
      <c r="I7553" s="7"/>
    </row>
    <row r="7554" spans="4:9" x14ac:dyDescent="0.25">
      <c r="D7554" s="14"/>
      <c r="E7554" s="7"/>
      <c r="F7554" s="1"/>
      <c r="H7554" s="14"/>
      <c r="I7554" s="7"/>
    </row>
    <row r="7555" spans="4:9" x14ac:dyDescent="0.25">
      <c r="D7555" s="14"/>
      <c r="E7555" s="7"/>
      <c r="F7555" s="1"/>
      <c r="H7555" s="14"/>
      <c r="I7555" s="7"/>
    </row>
    <row r="7556" spans="4:9" x14ac:dyDescent="0.25">
      <c r="D7556" s="14"/>
      <c r="E7556" s="7"/>
      <c r="F7556" s="1"/>
      <c r="H7556" s="14"/>
      <c r="I7556" s="7"/>
    </row>
    <row r="7557" spans="4:9" x14ac:dyDescent="0.25">
      <c r="D7557" s="14"/>
      <c r="E7557" s="7"/>
      <c r="F7557" s="1"/>
      <c r="H7557" s="14"/>
      <c r="I7557" s="7"/>
    </row>
    <row r="7558" spans="4:9" x14ac:dyDescent="0.25">
      <c r="D7558" s="14"/>
      <c r="E7558" s="7"/>
      <c r="F7558" s="1"/>
      <c r="H7558" s="14"/>
      <c r="I7558" s="7"/>
    </row>
    <row r="7559" spans="4:9" x14ac:dyDescent="0.25">
      <c r="D7559" s="14"/>
      <c r="E7559" s="7"/>
      <c r="F7559" s="1"/>
      <c r="H7559" s="14"/>
      <c r="I7559" s="7"/>
    </row>
    <row r="7560" spans="4:9" x14ac:dyDescent="0.25">
      <c r="D7560" s="14"/>
      <c r="E7560" s="7"/>
      <c r="F7560" s="1"/>
      <c r="H7560" s="14"/>
      <c r="I7560" s="7"/>
    </row>
    <row r="7561" spans="4:9" x14ac:dyDescent="0.25">
      <c r="D7561" s="14"/>
      <c r="E7561" s="7"/>
      <c r="F7561" s="1"/>
      <c r="H7561" s="14"/>
      <c r="I7561" s="7"/>
    </row>
    <row r="7562" spans="4:9" x14ac:dyDescent="0.25">
      <c r="D7562" s="14"/>
      <c r="E7562" s="7"/>
      <c r="F7562" s="1"/>
      <c r="H7562" s="14"/>
      <c r="I7562" s="7"/>
    </row>
    <row r="7563" spans="4:9" x14ac:dyDescent="0.25">
      <c r="D7563" s="14"/>
      <c r="E7563" s="7"/>
      <c r="F7563" s="1"/>
      <c r="H7563" s="14"/>
      <c r="I7563" s="7"/>
    </row>
    <row r="7564" spans="4:9" x14ac:dyDescent="0.25">
      <c r="D7564" s="14"/>
      <c r="E7564" s="7"/>
      <c r="F7564" s="1"/>
      <c r="H7564" s="14"/>
      <c r="I7564" s="7"/>
    </row>
    <row r="7565" spans="4:9" x14ac:dyDescent="0.25">
      <c r="D7565" s="14"/>
      <c r="E7565" s="7"/>
      <c r="F7565" s="1"/>
      <c r="H7565" s="14"/>
      <c r="I7565" s="7"/>
    </row>
    <row r="7566" spans="4:9" x14ac:dyDescent="0.25">
      <c r="D7566" s="14"/>
      <c r="E7566" s="7"/>
      <c r="F7566" s="1"/>
      <c r="H7566" s="14"/>
      <c r="I7566" s="7"/>
    </row>
    <row r="7567" spans="4:9" x14ac:dyDescent="0.25">
      <c r="D7567" s="14"/>
      <c r="E7567" s="7"/>
      <c r="F7567" s="1"/>
      <c r="H7567" s="14"/>
      <c r="I7567" s="7"/>
    </row>
    <row r="7568" spans="4:9" x14ac:dyDescent="0.25">
      <c r="D7568" s="14"/>
      <c r="E7568" s="7"/>
      <c r="F7568" s="1"/>
      <c r="H7568" s="14"/>
      <c r="I7568" s="7"/>
    </row>
    <row r="7569" spans="4:9" x14ac:dyDescent="0.25">
      <c r="D7569" s="14"/>
      <c r="E7569" s="7"/>
      <c r="F7569" s="1"/>
      <c r="H7569" s="14"/>
      <c r="I7569" s="7"/>
    </row>
    <row r="7570" spans="4:9" x14ac:dyDescent="0.25">
      <c r="D7570" s="14"/>
      <c r="E7570" s="7"/>
      <c r="F7570" s="1"/>
      <c r="H7570" s="14"/>
      <c r="I7570" s="7"/>
    </row>
    <row r="7571" spans="4:9" x14ac:dyDescent="0.25">
      <c r="D7571" s="14"/>
      <c r="E7571" s="7"/>
      <c r="F7571" s="1"/>
      <c r="H7571" s="14"/>
      <c r="I7571" s="7"/>
    </row>
    <row r="7572" spans="4:9" x14ac:dyDescent="0.25">
      <c r="D7572" s="14"/>
      <c r="E7572" s="7"/>
      <c r="F7572" s="1"/>
      <c r="H7572" s="14"/>
      <c r="I7572" s="7"/>
    </row>
    <row r="7573" spans="4:9" x14ac:dyDescent="0.25">
      <c r="D7573" s="14"/>
      <c r="E7573" s="7"/>
      <c r="F7573" s="1"/>
      <c r="H7573" s="14"/>
      <c r="I7573" s="7"/>
    </row>
    <row r="7574" spans="4:9" x14ac:dyDescent="0.25">
      <c r="D7574" s="14"/>
      <c r="E7574" s="7"/>
      <c r="F7574" s="1"/>
      <c r="H7574" s="14"/>
      <c r="I7574" s="7"/>
    </row>
    <row r="7575" spans="4:9" x14ac:dyDescent="0.25">
      <c r="D7575" s="14"/>
      <c r="E7575" s="7"/>
      <c r="F7575" s="1"/>
      <c r="H7575" s="14"/>
      <c r="I7575" s="7"/>
    </row>
    <row r="7576" spans="4:9" x14ac:dyDescent="0.25">
      <c r="D7576" s="14"/>
      <c r="E7576" s="7"/>
      <c r="F7576" s="1"/>
      <c r="H7576" s="14"/>
      <c r="I7576" s="7"/>
    </row>
    <row r="7577" spans="4:9" x14ac:dyDescent="0.25">
      <c r="D7577" s="14"/>
      <c r="E7577" s="7"/>
      <c r="F7577" s="1"/>
      <c r="H7577" s="14"/>
      <c r="I7577" s="7"/>
    </row>
    <row r="7578" spans="4:9" x14ac:dyDescent="0.25">
      <c r="D7578" s="14"/>
      <c r="E7578" s="7"/>
      <c r="F7578" s="1"/>
      <c r="H7578" s="14"/>
      <c r="I7578" s="7"/>
    </row>
    <row r="7579" spans="4:9" x14ac:dyDescent="0.25">
      <c r="D7579" s="14"/>
      <c r="E7579" s="7"/>
      <c r="F7579" s="1"/>
      <c r="H7579" s="14"/>
      <c r="I7579" s="7"/>
    </row>
    <row r="7580" spans="4:9" x14ac:dyDescent="0.25">
      <c r="D7580" s="14"/>
      <c r="E7580" s="7"/>
      <c r="F7580" s="1"/>
      <c r="H7580" s="14"/>
      <c r="I7580" s="7"/>
    </row>
    <row r="7581" spans="4:9" x14ac:dyDescent="0.25">
      <c r="D7581" s="14"/>
      <c r="E7581" s="7"/>
      <c r="F7581" s="1"/>
      <c r="H7581" s="14"/>
      <c r="I7581" s="7"/>
    </row>
    <row r="7582" spans="4:9" x14ac:dyDescent="0.25">
      <c r="D7582" s="14"/>
      <c r="E7582" s="7"/>
      <c r="F7582" s="1"/>
      <c r="H7582" s="14"/>
      <c r="I7582" s="7"/>
    </row>
    <row r="7583" spans="4:9" x14ac:dyDescent="0.25">
      <c r="D7583" s="14"/>
      <c r="E7583" s="7"/>
      <c r="F7583" s="1"/>
      <c r="H7583" s="14"/>
      <c r="I7583" s="7"/>
    </row>
    <row r="7584" spans="4:9" x14ac:dyDescent="0.25">
      <c r="D7584" s="14"/>
      <c r="E7584" s="7"/>
      <c r="F7584" s="1"/>
      <c r="H7584" s="14"/>
      <c r="I7584" s="7"/>
    </row>
    <row r="7585" spans="4:9" x14ac:dyDescent="0.25">
      <c r="D7585" s="14"/>
      <c r="E7585" s="7"/>
      <c r="F7585" s="1"/>
      <c r="H7585" s="14"/>
      <c r="I7585" s="7"/>
    </row>
    <row r="7586" spans="4:9" x14ac:dyDescent="0.25">
      <c r="D7586" s="14"/>
      <c r="E7586" s="7"/>
      <c r="F7586" s="1"/>
      <c r="H7586" s="14"/>
      <c r="I7586" s="7"/>
    </row>
    <row r="7587" spans="4:9" x14ac:dyDescent="0.25">
      <c r="D7587" s="14"/>
      <c r="E7587" s="7"/>
      <c r="F7587" s="1"/>
      <c r="H7587" s="14"/>
      <c r="I7587" s="7"/>
    </row>
    <row r="7588" spans="4:9" x14ac:dyDescent="0.25">
      <c r="D7588" s="14"/>
      <c r="E7588" s="7"/>
      <c r="F7588" s="1"/>
      <c r="H7588" s="14"/>
      <c r="I7588" s="7"/>
    </row>
    <row r="7589" spans="4:9" x14ac:dyDescent="0.25">
      <c r="D7589" s="14"/>
      <c r="E7589" s="7"/>
      <c r="F7589" s="1"/>
      <c r="H7589" s="14"/>
      <c r="I7589" s="7"/>
    </row>
    <row r="7590" spans="4:9" x14ac:dyDescent="0.25">
      <c r="D7590" s="14"/>
      <c r="E7590" s="7"/>
      <c r="F7590" s="1"/>
      <c r="H7590" s="14"/>
      <c r="I7590" s="7"/>
    </row>
    <row r="7591" spans="4:9" x14ac:dyDescent="0.25">
      <c r="D7591" s="14"/>
      <c r="E7591" s="7"/>
      <c r="F7591" s="1"/>
      <c r="H7591" s="14"/>
      <c r="I7591" s="7"/>
    </row>
    <row r="7592" spans="4:9" x14ac:dyDescent="0.25">
      <c r="D7592" s="14"/>
      <c r="E7592" s="7"/>
      <c r="F7592" s="1"/>
      <c r="H7592" s="14"/>
      <c r="I7592" s="7"/>
    </row>
    <row r="7593" spans="4:9" x14ac:dyDescent="0.25">
      <c r="D7593" s="14"/>
      <c r="E7593" s="7"/>
      <c r="F7593" s="1"/>
      <c r="H7593" s="14"/>
      <c r="I7593" s="7"/>
    </row>
    <row r="7594" spans="4:9" x14ac:dyDescent="0.25">
      <c r="D7594" s="14"/>
      <c r="E7594" s="7"/>
      <c r="F7594" s="1"/>
      <c r="H7594" s="14"/>
      <c r="I7594" s="7"/>
    </row>
    <row r="7595" spans="4:9" x14ac:dyDescent="0.25">
      <c r="D7595" s="14"/>
      <c r="E7595" s="7"/>
      <c r="F7595" s="1"/>
      <c r="H7595" s="14"/>
      <c r="I7595" s="7"/>
    </row>
    <row r="7596" spans="4:9" x14ac:dyDescent="0.25">
      <c r="D7596" s="14"/>
      <c r="E7596" s="7"/>
      <c r="F7596" s="1"/>
      <c r="H7596" s="14"/>
      <c r="I7596" s="7"/>
    </row>
    <row r="7597" spans="4:9" x14ac:dyDescent="0.25">
      <c r="D7597" s="14"/>
      <c r="E7597" s="7"/>
      <c r="F7597" s="1"/>
      <c r="H7597" s="14"/>
      <c r="I7597" s="7"/>
    </row>
    <row r="7598" spans="4:9" x14ac:dyDescent="0.25">
      <c r="D7598" s="14"/>
      <c r="E7598" s="7"/>
      <c r="F7598" s="1"/>
      <c r="H7598" s="14"/>
      <c r="I7598" s="7"/>
    </row>
    <row r="7599" spans="4:9" x14ac:dyDescent="0.25">
      <c r="D7599" s="14"/>
      <c r="E7599" s="7"/>
      <c r="F7599" s="1"/>
      <c r="H7599" s="14"/>
      <c r="I7599" s="7"/>
    </row>
    <row r="7600" spans="4:9" x14ac:dyDescent="0.25">
      <c r="D7600" s="14"/>
      <c r="E7600" s="7"/>
      <c r="F7600" s="1"/>
      <c r="H7600" s="14"/>
      <c r="I7600" s="7"/>
    </row>
    <row r="7601" spans="4:9" x14ac:dyDescent="0.25">
      <c r="D7601" s="14"/>
      <c r="E7601" s="7"/>
      <c r="F7601" s="1"/>
      <c r="H7601" s="14"/>
      <c r="I7601" s="7"/>
    </row>
    <row r="7602" spans="4:9" x14ac:dyDescent="0.25">
      <c r="D7602" s="14"/>
      <c r="E7602" s="7"/>
      <c r="F7602" s="1"/>
      <c r="H7602" s="14"/>
      <c r="I7602" s="7"/>
    </row>
    <row r="7603" spans="4:9" x14ac:dyDescent="0.25">
      <c r="D7603" s="14"/>
      <c r="E7603" s="7"/>
      <c r="F7603" s="1"/>
      <c r="H7603" s="14"/>
      <c r="I7603" s="7"/>
    </row>
    <row r="7604" spans="4:9" x14ac:dyDescent="0.25">
      <c r="D7604" s="14"/>
      <c r="E7604" s="7"/>
      <c r="F7604" s="1"/>
      <c r="H7604" s="14"/>
      <c r="I7604" s="7"/>
    </row>
    <row r="7605" spans="4:9" x14ac:dyDescent="0.25">
      <c r="D7605" s="14"/>
      <c r="E7605" s="7"/>
      <c r="F7605" s="1"/>
      <c r="H7605" s="14"/>
      <c r="I7605" s="7"/>
    </row>
    <row r="7606" spans="4:9" x14ac:dyDescent="0.25">
      <c r="D7606" s="14"/>
      <c r="E7606" s="7"/>
      <c r="F7606" s="1"/>
      <c r="H7606" s="14"/>
      <c r="I7606" s="7"/>
    </row>
    <row r="7607" spans="4:9" x14ac:dyDescent="0.25">
      <c r="D7607" s="14"/>
      <c r="E7607" s="7"/>
      <c r="F7607" s="1"/>
      <c r="H7607" s="14"/>
      <c r="I7607" s="7"/>
    </row>
    <row r="7608" spans="4:9" x14ac:dyDescent="0.25">
      <c r="D7608" s="14"/>
      <c r="E7608" s="7"/>
      <c r="F7608" s="1"/>
      <c r="H7608" s="14"/>
      <c r="I7608" s="7"/>
    </row>
    <row r="7609" spans="4:9" x14ac:dyDescent="0.25">
      <c r="D7609" s="14"/>
      <c r="E7609" s="7"/>
      <c r="F7609" s="1"/>
      <c r="H7609" s="14"/>
      <c r="I7609" s="7"/>
    </row>
    <row r="7610" spans="4:9" x14ac:dyDescent="0.25">
      <c r="D7610" s="14"/>
      <c r="E7610" s="7"/>
      <c r="F7610" s="1"/>
      <c r="H7610" s="14"/>
      <c r="I7610" s="7"/>
    </row>
    <row r="7611" spans="4:9" x14ac:dyDescent="0.25">
      <c r="D7611" s="14"/>
      <c r="E7611" s="7"/>
      <c r="F7611" s="1"/>
      <c r="H7611" s="14"/>
      <c r="I7611" s="7"/>
    </row>
    <row r="7612" spans="4:9" x14ac:dyDescent="0.25">
      <c r="D7612" s="14"/>
      <c r="E7612" s="7"/>
      <c r="F7612" s="1"/>
      <c r="H7612" s="14"/>
      <c r="I7612" s="7"/>
    </row>
    <row r="7613" spans="4:9" x14ac:dyDescent="0.25">
      <c r="D7613" s="14"/>
      <c r="E7613" s="7"/>
      <c r="F7613" s="1"/>
      <c r="H7613" s="14"/>
      <c r="I7613" s="7"/>
    </row>
    <row r="7614" spans="4:9" x14ac:dyDescent="0.25">
      <c r="D7614" s="14"/>
      <c r="E7614" s="7"/>
      <c r="F7614" s="1"/>
      <c r="H7614" s="14"/>
      <c r="I7614" s="7"/>
    </row>
    <row r="7615" spans="4:9" x14ac:dyDescent="0.25">
      <c r="D7615" s="14"/>
      <c r="E7615" s="7"/>
      <c r="F7615" s="1"/>
      <c r="H7615" s="14"/>
      <c r="I7615" s="7"/>
    </row>
    <row r="7616" spans="4:9" x14ac:dyDescent="0.25">
      <c r="D7616" s="14"/>
      <c r="E7616" s="7"/>
      <c r="F7616" s="1"/>
      <c r="H7616" s="14"/>
      <c r="I7616" s="7"/>
    </row>
    <row r="7617" spans="4:9" x14ac:dyDescent="0.25">
      <c r="D7617" s="14"/>
      <c r="E7617" s="7"/>
      <c r="F7617" s="1"/>
      <c r="H7617" s="14"/>
      <c r="I7617" s="7"/>
    </row>
    <row r="7618" spans="4:9" x14ac:dyDescent="0.25">
      <c r="D7618" s="14"/>
      <c r="E7618" s="7"/>
      <c r="F7618" s="1"/>
      <c r="H7618" s="14"/>
      <c r="I7618" s="7"/>
    </row>
    <row r="7619" spans="4:9" x14ac:dyDescent="0.25">
      <c r="D7619" s="14"/>
      <c r="E7619" s="7"/>
      <c r="F7619" s="1"/>
      <c r="H7619" s="14"/>
      <c r="I7619" s="7"/>
    </row>
    <row r="7620" spans="4:9" x14ac:dyDescent="0.25">
      <c r="D7620" s="14"/>
      <c r="E7620" s="7"/>
      <c r="F7620" s="1"/>
      <c r="H7620" s="14"/>
      <c r="I7620" s="7"/>
    </row>
    <row r="7621" spans="4:9" x14ac:dyDescent="0.25">
      <c r="D7621" s="14"/>
      <c r="E7621" s="7"/>
      <c r="F7621" s="1"/>
      <c r="H7621" s="14"/>
      <c r="I7621" s="7"/>
    </row>
    <row r="7622" spans="4:9" x14ac:dyDescent="0.25">
      <c r="D7622" s="14"/>
      <c r="E7622" s="7"/>
      <c r="F7622" s="1"/>
      <c r="H7622" s="14"/>
      <c r="I7622" s="7"/>
    </row>
    <row r="7623" spans="4:9" x14ac:dyDescent="0.25">
      <c r="D7623" s="14"/>
      <c r="E7623" s="7"/>
      <c r="F7623" s="1"/>
      <c r="H7623" s="14"/>
      <c r="I7623" s="7"/>
    </row>
    <row r="7624" spans="4:9" x14ac:dyDescent="0.25">
      <c r="D7624" s="14"/>
      <c r="E7624" s="7"/>
      <c r="F7624" s="1"/>
      <c r="H7624" s="14"/>
      <c r="I7624" s="7"/>
    </row>
    <row r="7625" spans="4:9" x14ac:dyDescent="0.25">
      <c r="D7625" s="14"/>
      <c r="E7625" s="7"/>
      <c r="F7625" s="1"/>
      <c r="H7625" s="14"/>
      <c r="I7625" s="7"/>
    </row>
    <row r="7626" spans="4:9" x14ac:dyDescent="0.25">
      <c r="D7626" s="14"/>
      <c r="E7626" s="7"/>
      <c r="F7626" s="1"/>
      <c r="H7626" s="14"/>
      <c r="I7626" s="7"/>
    </row>
    <row r="7627" spans="4:9" x14ac:dyDescent="0.25">
      <c r="D7627" s="14"/>
      <c r="E7627" s="7"/>
      <c r="F7627" s="1"/>
      <c r="H7627" s="14"/>
      <c r="I7627" s="7"/>
    </row>
    <row r="7628" spans="4:9" x14ac:dyDescent="0.25">
      <c r="D7628" s="14"/>
      <c r="E7628" s="7"/>
      <c r="F7628" s="1"/>
      <c r="H7628" s="14"/>
      <c r="I7628" s="7"/>
    </row>
    <row r="7629" spans="4:9" x14ac:dyDescent="0.25">
      <c r="D7629" s="14"/>
      <c r="E7629" s="7"/>
      <c r="F7629" s="1"/>
      <c r="H7629" s="14"/>
      <c r="I7629" s="7"/>
    </row>
    <row r="7630" spans="4:9" x14ac:dyDescent="0.25">
      <c r="D7630" s="14"/>
      <c r="E7630" s="7"/>
      <c r="F7630" s="1"/>
      <c r="H7630" s="14"/>
      <c r="I7630" s="7"/>
    </row>
    <row r="7631" spans="4:9" x14ac:dyDescent="0.25">
      <c r="D7631" s="14"/>
      <c r="E7631" s="7"/>
      <c r="F7631" s="1"/>
      <c r="H7631" s="14"/>
      <c r="I7631" s="7"/>
    </row>
    <row r="7632" spans="4:9" x14ac:dyDescent="0.25">
      <c r="D7632" s="14"/>
      <c r="E7632" s="7"/>
      <c r="F7632" s="1"/>
      <c r="H7632" s="14"/>
      <c r="I7632" s="7"/>
    </row>
    <row r="7633" spans="4:9" x14ac:dyDescent="0.25">
      <c r="D7633" s="14"/>
      <c r="E7633" s="7"/>
      <c r="F7633" s="1"/>
      <c r="H7633" s="14"/>
      <c r="I7633" s="7"/>
    </row>
    <row r="7634" spans="4:9" x14ac:dyDescent="0.25">
      <c r="D7634" s="14"/>
      <c r="E7634" s="7"/>
      <c r="F7634" s="1"/>
      <c r="H7634" s="14"/>
      <c r="I7634" s="7"/>
    </row>
    <row r="7635" spans="4:9" x14ac:dyDescent="0.25">
      <c r="D7635" s="14"/>
      <c r="E7635" s="7"/>
      <c r="F7635" s="1"/>
      <c r="H7635" s="14"/>
      <c r="I7635" s="7"/>
    </row>
    <row r="7636" spans="4:9" x14ac:dyDescent="0.25">
      <c r="D7636" s="14"/>
      <c r="E7636" s="7"/>
      <c r="F7636" s="1"/>
      <c r="H7636" s="14"/>
      <c r="I7636" s="7"/>
    </row>
    <row r="7637" spans="4:9" x14ac:dyDescent="0.25">
      <c r="D7637" s="14"/>
      <c r="E7637" s="7"/>
      <c r="F7637" s="1"/>
      <c r="H7637" s="14"/>
      <c r="I7637" s="7"/>
    </row>
    <row r="7638" spans="4:9" x14ac:dyDescent="0.25">
      <c r="D7638" s="14"/>
      <c r="E7638" s="7"/>
      <c r="F7638" s="1"/>
      <c r="H7638" s="14"/>
      <c r="I7638" s="7"/>
    </row>
    <row r="7639" spans="4:9" x14ac:dyDescent="0.25">
      <c r="D7639" s="14"/>
      <c r="E7639" s="7"/>
      <c r="F7639" s="1"/>
      <c r="H7639" s="14"/>
      <c r="I7639" s="7"/>
    </row>
    <row r="7640" spans="4:9" x14ac:dyDescent="0.25">
      <c r="D7640" s="14"/>
      <c r="E7640" s="7"/>
      <c r="F7640" s="1"/>
      <c r="H7640" s="14"/>
      <c r="I7640" s="7"/>
    </row>
    <row r="7641" spans="4:9" x14ac:dyDescent="0.25">
      <c r="D7641" s="14"/>
      <c r="E7641" s="7"/>
      <c r="F7641" s="1"/>
      <c r="H7641" s="14"/>
      <c r="I7641" s="7"/>
    </row>
    <row r="7642" spans="4:9" x14ac:dyDescent="0.25">
      <c r="D7642" s="14"/>
      <c r="E7642" s="7"/>
      <c r="F7642" s="1"/>
      <c r="H7642" s="14"/>
      <c r="I7642" s="7"/>
    </row>
    <row r="7643" spans="4:9" x14ac:dyDescent="0.25">
      <c r="D7643" s="14"/>
      <c r="E7643" s="7"/>
      <c r="F7643" s="1"/>
      <c r="H7643" s="14"/>
      <c r="I7643" s="7"/>
    </row>
    <row r="7644" spans="4:9" x14ac:dyDescent="0.25">
      <c r="D7644" s="14"/>
      <c r="E7644" s="7"/>
      <c r="F7644" s="1"/>
      <c r="H7644" s="14"/>
      <c r="I7644" s="7"/>
    </row>
    <row r="7645" spans="4:9" x14ac:dyDescent="0.25">
      <c r="D7645" s="14"/>
      <c r="E7645" s="7"/>
      <c r="F7645" s="1"/>
      <c r="H7645" s="14"/>
      <c r="I7645" s="7"/>
    </row>
    <row r="7646" spans="4:9" x14ac:dyDescent="0.25">
      <c r="D7646" s="14"/>
      <c r="E7646" s="7"/>
      <c r="F7646" s="1"/>
      <c r="H7646" s="14"/>
      <c r="I7646" s="7"/>
    </row>
    <row r="7647" spans="4:9" x14ac:dyDescent="0.25">
      <c r="D7647" s="14"/>
      <c r="E7647" s="7"/>
      <c r="F7647" s="1"/>
      <c r="H7647" s="14"/>
      <c r="I7647" s="7"/>
    </row>
    <row r="7648" spans="4:9" x14ac:dyDescent="0.25">
      <c r="D7648" s="14"/>
      <c r="E7648" s="7"/>
      <c r="F7648" s="1"/>
      <c r="H7648" s="14"/>
      <c r="I7648" s="7"/>
    </row>
    <row r="7649" spans="4:9" x14ac:dyDescent="0.25">
      <c r="D7649" s="14"/>
      <c r="E7649" s="7"/>
      <c r="F7649" s="1"/>
      <c r="H7649" s="14"/>
      <c r="I7649" s="7"/>
    </row>
    <row r="7650" spans="4:9" x14ac:dyDescent="0.25">
      <c r="D7650" s="14"/>
      <c r="E7650" s="7"/>
      <c r="F7650" s="1"/>
      <c r="H7650" s="14"/>
      <c r="I7650" s="7"/>
    </row>
    <row r="7651" spans="4:9" x14ac:dyDescent="0.25">
      <c r="D7651" s="14"/>
      <c r="E7651" s="7"/>
      <c r="F7651" s="1"/>
      <c r="H7651" s="14"/>
      <c r="I7651" s="7"/>
    </row>
    <row r="7652" spans="4:9" x14ac:dyDescent="0.25">
      <c r="D7652" s="14"/>
      <c r="E7652" s="7"/>
      <c r="F7652" s="1"/>
      <c r="H7652" s="14"/>
      <c r="I7652" s="7"/>
    </row>
    <row r="7653" spans="4:9" x14ac:dyDescent="0.25">
      <c r="D7653" s="14"/>
      <c r="E7653" s="7"/>
      <c r="F7653" s="1"/>
      <c r="H7653" s="14"/>
      <c r="I7653" s="7"/>
    </row>
    <row r="7654" spans="4:9" x14ac:dyDescent="0.25">
      <c r="D7654" s="14"/>
      <c r="E7654" s="7"/>
      <c r="F7654" s="1"/>
      <c r="H7654" s="14"/>
      <c r="I7654" s="7"/>
    </row>
    <row r="7655" spans="4:9" x14ac:dyDescent="0.25">
      <c r="D7655" s="14"/>
      <c r="E7655" s="7"/>
      <c r="F7655" s="1"/>
      <c r="H7655" s="14"/>
      <c r="I7655" s="7"/>
    </row>
    <row r="7656" spans="4:9" x14ac:dyDescent="0.25">
      <c r="D7656" s="14"/>
      <c r="E7656" s="7"/>
      <c r="F7656" s="1"/>
      <c r="H7656" s="14"/>
      <c r="I7656" s="7"/>
    </row>
    <row r="7657" spans="4:9" x14ac:dyDescent="0.25">
      <c r="D7657" s="14"/>
      <c r="E7657" s="7"/>
      <c r="F7657" s="1"/>
      <c r="H7657" s="14"/>
      <c r="I7657" s="7"/>
    </row>
    <row r="7658" spans="4:9" x14ac:dyDescent="0.25">
      <c r="D7658" s="14"/>
      <c r="E7658" s="7"/>
      <c r="F7658" s="1"/>
      <c r="H7658" s="14"/>
      <c r="I7658" s="7"/>
    </row>
    <row r="7659" spans="4:9" x14ac:dyDescent="0.25">
      <c r="D7659" s="14"/>
      <c r="E7659" s="7"/>
      <c r="F7659" s="1"/>
      <c r="H7659" s="14"/>
      <c r="I7659" s="7"/>
    </row>
    <row r="7660" spans="4:9" x14ac:dyDescent="0.25">
      <c r="D7660" s="14"/>
      <c r="E7660" s="7"/>
      <c r="F7660" s="1"/>
      <c r="H7660" s="14"/>
      <c r="I7660" s="7"/>
    </row>
    <row r="7661" spans="4:9" x14ac:dyDescent="0.25">
      <c r="D7661" s="14"/>
      <c r="E7661" s="7"/>
      <c r="F7661" s="1"/>
      <c r="H7661" s="14"/>
      <c r="I7661" s="7"/>
    </row>
    <row r="7662" spans="4:9" x14ac:dyDescent="0.25">
      <c r="D7662" s="14"/>
      <c r="E7662" s="7"/>
      <c r="F7662" s="1"/>
      <c r="H7662" s="14"/>
      <c r="I7662" s="7"/>
    </row>
    <row r="7663" spans="4:9" x14ac:dyDescent="0.25">
      <c r="D7663" s="14"/>
      <c r="E7663" s="7"/>
      <c r="F7663" s="1"/>
      <c r="H7663" s="14"/>
      <c r="I7663" s="7"/>
    </row>
    <row r="7664" spans="4:9" x14ac:dyDescent="0.25">
      <c r="D7664" s="14"/>
      <c r="E7664" s="7"/>
      <c r="F7664" s="1"/>
      <c r="H7664" s="14"/>
      <c r="I7664" s="7"/>
    </row>
    <row r="7665" spans="4:9" x14ac:dyDescent="0.25">
      <c r="D7665" s="14"/>
      <c r="E7665" s="7"/>
      <c r="F7665" s="1"/>
      <c r="H7665" s="14"/>
      <c r="I7665" s="7"/>
    </row>
    <row r="7666" spans="4:9" x14ac:dyDescent="0.25">
      <c r="D7666" s="14"/>
      <c r="E7666" s="7"/>
      <c r="F7666" s="1"/>
      <c r="H7666" s="14"/>
      <c r="I7666" s="7"/>
    </row>
    <row r="7667" spans="4:9" x14ac:dyDescent="0.25">
      <c r="D7667" s="14"/>
      <c r="E7667" s="7"/>
      <c r="F7667" s="1"/>
      <c r="H7667" s="14"/>
      <c r="I7667" s="7"/>
    </row>
    <row r="7668" spans="4:9" x14ac:dyDescent="0.25">
      <c r="D7668" s="14"/>
      <c r="E7668" s="7"/>
      <c r="F7668" s="1"/>
      <c r="H7668" s="14"/>
      <c r="I7668" s="7"/>
    </row>
    <row r="7669" spans="4:9" x14ac:dyDescent="0.25">
      <c r="D7669" s="14"/>
      <c r="E7669" s="7"/>
      <c r="F7669" s="1"/>
      <c r="H7669" s="14"/>
      <c r="I7669" s="7"/>
    </row>
    <row r="7670" spans="4:9" x14ac:dyDescent="0.25">
      <c r="D7670" s="14"/>
      <c r="E7670" s="7"/>
      <c r="F7670" s="1"/>
      <c r="H7670" s="14"/>
      <c r="I7670" s="7"/>
    </row>
    <row r="7671" spans="4:9" x14ac:dyDescent="0.25">
      <c r="D7671" s="14"/>
      <c r="E7671" s="7"/>
      <c r="F7671" s="1"/>
      <c r="H7671" s="14"/>
      <c r="I7671" s="7"/>
    </row>
    <row r="7672" spans="4:9" x14ac:dyDescent="0.25">
      <c r="D7672" s="14"/>
      <c r="E7672" s="7"/>
      <c r="F7672" s="1"/>
      <c r="H7672" s="14"/>
      <c r="I7672" s="7"/>
    </row>
    <row r="7673" spans="4:9" x14ac:dyDescent="0.25">
      <c r="D7673" s="14"/>
      <c r="E7673" s="7"/>
      <c r="F7673" s="1"/>
      <c r="H7673" s="14"/>
      <c r="I7673" s="7"/>
    </row>
    <row r="7674" spans="4:9" x14ac:dyDescent="0.25">
      <c r="D7674" s="14"/>
      <c r="E7674" s="7"/>
      <c r="F7674" s="1"/>
      <c r="H7674" s="14"/>
      <c r="I7674" s="7"/>
    </row>
    <row r="7675" spans="4:9" x14ac:dyDescent="0.25">
      <c r="D7675" s="14"/>
      <c r="E7675" s="7"/>
      <c r="F7675" s="1"/>
      <c r="H7675" s="14"/>
      <c r="I7675" s="7"/>
    </row>
    <row r="7676" spans="4:9" x14ac:dyDescent="0.25">
      <c r="D7676" s="14"/>
      <c r="E7676" s="7"/>
      <c r="F7676" s="1"/>
      <c r="H7676" s="14"/>
      <c r="I7676" s="7"/>
    </row>
    <row r="7677" spans="4:9" x14ac:dyDescent="0.25">
      <c r="D7677" s="14"/>
      <c r="E7677" s="7"/>
      <c r="F7677" s="1"/>
      <c r="H7677" s="14"/>
      <c r="I7677" s="7"/>
    </row>
    <row r="7678" spans="4:9" x14ac:dyDescent="0.25">
      <c r="D7678" s="14"/>
      <c r="E7678" s="7"/>
      <c r="F7678" s="1"/>
      <c r="H7678" s="14"/>
      <c r="I7678" s="7"/>
    </row>
    <row r="7679" spans="4:9" x14ac:dyDescent="0.25">
      <c r="D7679" s="14"/>
      <c r="E7679" s="7"/>
      <c r="F7679" s="1"/>
      <c r="H7679" s="14"/>
      <c r="I7679" s="7"/>
    </row>
    <row r="7680" spans="4:9" x14ac:dyDescent="0.25">
      <c r="D7680" s="14"/>
      <c r="E7680" s="7"/>
      <c r="F7680" s="1"/>
      <c r="H7680" s="14"/>
      <c r="I7680" s="7"/>
    </row>
    <row r="7681" spans="4:9" x14ac:dyDescent="0.25">
      <c r="D7681" s="14"/>
      <c r="E7681" s="7"/>
      <c r="F7681" s="1"/>
      <c r="H7681" s="14"/>
      <c r="I7681" s="7"/>
    </row>
    <row r="7682" spans="4:9" x14ac:dyDescent="0.25">
      <c r="D7682" s="14"/>
      <c r="E7682" s="7"/>
      <c r="F7682" s="1"/>
      <c r="H7682" s="14"/>
      <c r="I7682" s="7"/>
    </row>
    <row r="7683" spans="4:9" x14ac:dyDescent="0.25">
      <c r="D7683" s="14"/>
      <c r="E7683" s="7"/>
      <c r="F7683" s="1"/>
      <c r="H7683" s="14"/>
      <c r="I7683" s="7"/>
    </row>
    <row r="7684" spans="4:9" x14ac:dyDescent="0.25">
      <c r="D7684" s="14"/>
      <c r="E7684" s="7"/>
      <c r="F7684" s="1"/>
      <c r="H7684" s="14"/>
      <c r="I7684" s="7"/>
    </row>
    <row r="7685" spans="4:9" x14ac:dyDescent="0.25">
      <c r="D7685" s="14"/>
      <c r="E7685" s="7"/>
      <c r="F7685" s="1"/>
      <c r="H7685" s="14"/>
      <c r="I7685" s="7"/>
    </row>
    <row r="7686" spans="4:9" x14ac:dyDescent="0.25">
      <c r="D7686" s="14"/>
      <c r="E7686" s="7"/>
      <c r="F7686" s="1"/>
      <c r="H7686" s="14"/>
      <c r="I7686" s="7"/>
    </row>
    <row r="7687" spans="4:9" x14ac:dyDescent="0.25">
      <c r="D7687" s="14"/>
      <c r="E7687" s="7"/>
      <c r="F7687" s="1"/>
      <c r="H7687" s="14"/>
      <c r="I7687" s="7"/>
    </row>
    <row r="7688" spans="4:9" x14ac:dyDescent="0.25">
      <c r="D7688" s="14"/>
      <c r="E7688" s="7"/>
      <c r="F7688" s="1"/>
      <c r="H7688" s="14"/>
      <c r="I7688" s="7"/>
    </row>
    <row r="7689" spans="4:9" x14ac:dyDescent="0.25">
      <c r="D7689" s="14"/>
      <c r="E7689" s="7"/>
      <c r="F7689" s="1"/>
      <c r="H7689" s="14"/>
      <c r="I7689" s="7"/>
    </row>
    <row r="7690" spans="4:9" x14ac:dyDescent="0.25">
      <c r="D7690" s="14"/>
      <c r="E7690" s="7"/>
      <c r="F7690" s="1"/>
      <c r="H7690" s="14"/>
      <c r="I7690" s="7"/>
    </row>
    <row r="7691" spans="4:9" x14ac:dyDescent="0.25">
      <c r="D7691" s="14"/>
      <c r="E7691" s="7"/>
      <c r="F7691" s="1"/>
      <c r="H7691" s="14"/>
      <c r="I7691" s="7"/>
    </row>
    <row r="7692" spans="4:9" x14ac:dyDescent="0.25">
      <c r="D7692" s="14"/>
      <c r="E7692" s="7"/>
      <c r="F7692" s="1"/>
      <c r="H7692" s="14"/>
      <c r="I7692" s="7"/>
    </row>
    <row r="7693" spans="4:9" x14ac:dyDescent="0.25">
      <c r="D7693" s="14"/>
      <c r="E7693" s="7"/>
      <c r="F7693" s="1"/>
      <c r="H7693" s="14"/>
      <c r="I7693" s="7"/>
    </row>
    <row r="7694" spans="4:9" x14ac:dyDescent="0.25">
      <c r="D7694" s="14"/>
      <c r="E7694" s="7"/>
      <c r="F7694" s="1"/>
      <c r="H7694" s="14"/>
      <c r="I7694" s="7"/>
    </row>
    <row r="7695" spans="4:9" x14ac:dyDescent="0.25">
      <c r="D7695" s="14"/>
      <c r="E7695" s="7"/>
      <c r="F7695" s="1"/>
      <c r="H7695" s="14"/>
      <c r="I7695" s="7"/>
    </row>
    <row r="7696" spans="4:9" x14ac:dyDescent="0.25">
      <c r="D7696" s="14"/>
      <c r="E7696" s="7"/>
      <c r="F7696" s="1"/>
      <c r="H7696" s="14"/>
      <c r="I7696" s="7"/>
    </row>
    <row r="7697" spans="4:9" x14ac:dyDescent="0.25">
      <c r="D7697" s="14"/>
      <c r="E7697" s="7"/>
      <c r="F7697" s="1"/>
      <c r="H7697" s="14"/>
      <c r="I7697" s="7"/>
    </row>
    <row r="7698" spans="4:9" x14ac:dyDescent="0.25">
      <c r="D7698" s="14"/>
      <c r="E7698" s="7"/>
      <c r="F7698" s="1"/>
      <c r="H7698" s="14"/>
      <c r="I7698" s="7"/>
    </row>
    <row r="7699" spans="4:9" x14ac:dyDescent="0.25">
      <c r="D7699" s="14"/>
      <c r="E7699" s="7"/>
      <c r="F7699" s="1"/>
      <c r="H7699" s="14"/>
      <c r="I7699" s="7"/>
    </row>
    <row r="7700" spans="4:9" x14ac:dyDescent="0.25">
      <c r="D7700" s="14"/>
      <c r="E7700" s="7"/>
      <c r="F7700" s="1"/>
      <c r="H7700" s="14"/>
      <c r="I7700" s="7"/>
    </row>
    <row r="7701" spans="4:9" x14ac:dyDescent="0.25">
      <c r="D7701" s="14"/>
      <c r="E7701" s="7"/>
      <c r="F7701" s="1"/>
      <c r="H7701" s="14"/>
      <c r="I7701" s="7"/>
    </row>
    <row r="7702" spans="4:9" x14ac:dyDescent="0.25">
      <c r="D7702" s="14"/>
      <c r="E7702" s="7"/>
      <c r="F7702" s="1"/>
      <c r="H7702" s="14"/>
      <c r="I7702" s="7"/>
    </row>
    <row r="7703" spans="4:9" x14ac:dyDescent="0.25">
      <c r="D7703" s="14"/>
      <c r="E7703" s="7"/>
      <c r="F7703" s="1"/>
      <c r="H7703" s="14"/>
      <c r="I7703" s="7"/>
    </row>
    <row r="7704" spans="4:9" x14ac:dyDescent="0.25">
      <c r="D7704" s="14"/>
      <c r="E7704" s="7"/>
      <c r="F7704" s="1"/>
      <c r="H7704" s="14"/>
      <c r="I7704" s="7"/>
    </row>
    <row r="7705" spans="4:9" x14ac:dyDescent="0.25">
      <c r="D7705" s="14"/>
      <c r="E7705" s="7"/>
      <c r="F7705" s="1"/>
      <c r="H7705" s="14"/>
      <c r="I7705" s="7"/>
    </row>
    <row r="7706" spans="4:9" x14ac:dyDescent="0.25">
      <c r="D7706" s="14"/>
      <c r="E7706" s="7"/>
      <c r="F7706" s="1"/>
      <c r="H7706" s="14"/>
      <c r="I7706" s="7"/>
    </row>
    <row r="7707" spans="4:9" x14ac:dyDescent="0.25">
      <c r="D7707" s="14"/>
      <c r="E7707" s="7"/>
      <c r="F7707" s="1"/>
      <c r="H7707" s="14"/>
      <c r="I7707" s="7"/>
    </row>
    <row r="7708" spans="4:9" x14ac:dyDescent="0.25">
      <c r="D7708" s="14"/>
      <c r="E7708" s="7"/>
      <c r="F7708" s="1"/>
      <c r="H7708" s="14"/>
      <c r="I7708" s="7"/>
    </row>
    <row r="7709" spans="4:9" x14ac:dyDescent="0.25">
      <c r="D7709" s="14"/>
      <c r="E7709" s="7"/>
      <c r="F7709" s="1"/>
      <c r="H7709" s="14"/>
      <c r="I7709" s="7"/>
    </row>
    <row r="7710" spans="4:9" x14ac:dyDescent="0.25">
      <c r="D7710" s="14"/>
      <c r="E7710" s="7"/>
      <c r="F7710" s="1"/>
      <c r="H7710" s="14"/>
      <c r="I7710" s="7"/>
    </row>
    <row r="7711" spans="4:9" x14ac:dyDescent="0.25">
      <c r="D7711" s="14"/>
      <c r="E7711" s="7"/>
      <c r="F7711" s="1"/>
      <c r="H7711" s="14"/>
      <c r="I7711" s="7"/>
    </row>
    <row r="7712" spans="4:9" x14ac:dyDescent="0.25">
      <c r="D7712" s="14"/>
      <c r="E7712" s="7"/>
      <c r="F7712" s="1"/>
      <c r="H7712" s="14"/>
      <c r="I7712" s="7"/>
    </row>
    <row r="7713" spans="4:9" x14ac:dyDescent="0.25">
      <c r="D7713" s="14"/>
      <c r="E7713" s="7"/>
      <c r="F7713" s="1"/>
      <c r="H7713" s="14"/>
      <c r="I7713" s="7"/>
    </row>
    <row r="7714" spans="4:9" x14ac:dyDescent="0.25">
      <c r="D7714" s="14"/>
      <c r="E7714" s="7"/>
      <c r="F7714" s="1"/>
      <c r="H7714" s="14"/>
      <c r="I7714" s="7"/>
    </row>
    <row r="7715" spans="4:9" x14ac:dyDescent="0.25">
      <c r="D7715" s="14"/>
      <c r="E7715" s="7"/>
      <c r="F7715" s="1"/>
      <c r="H7715" s="14"/>
      <c r="I7715" s="7"/>
    </row>
    <row r="7716" spans="4:9" x14ac:dyDescent="0.25">
      <c r="D7716" s="14"/>
      <c r="E7716" s="7"/>
      <c r="F7716" s="1"/>
      <c r="H7716" s="14"/>
      <c r="I7716" s="7"/>
    </row>
    <row r="7717" spans="4:9" x14ac:dyDescent="0.25">
      <c r="D7717" s="14"/>
      <c r="E7717" s="7"/>
      <c r="F7717" s="1"/>
      <c r="H7717" s="14"/>
      <c r="I7717" s="7"/>
    </row>
    <row r="7718" spans="4:9" x14ac:dyDescent="0.25">
      <c r="D7718" s="14"/>
      <c r="E7718" s="7"/>
      <c r="F7718" s="1"/>
      <c r="H7718" s="14"/>
      <c r="I7718" s="7"/>
    </row>
    <row r="7719" spans="4:9" x14ac:dyDescent="0.25">
      <c r="D7719" s="14"/>
      <c r="E7719" s="7"/>
      <c r="F7719" s="1"/>
      <c r="H7719" s="14"/>
      <c r="I7719" s="7"/>
    </row>
    <row r="7720" spans="4:9" x14ac:dyDescent="0.25">
      <c r="D7720" s="14"/>
      <c r="E7720" s="7"/>
      <c r="F7720" s="1"/>
      <c r="H7720" s="14"/>
      <c r="I7720" s="7"/>
    </row>
    <row r="7721" spans="4:9" x14ac:dyDescent="0.25">
      <c r="D7721" s="14"/>
      <c r="E7721" s="7"/>
      <c r="F7721" s="1"/>
      <c r="H7721" s="14"/>
      <c r="I7721" s="7"/>
    </row>
    <row r="7722" spans="4:9" x14ac:dyDescent="0.25">
      <c r="D7722" s="14"/>
      <c r="E7722" s="7"/>
      <c r="F7722" s="1"/>
      <c r="H7722" s="14"/>
      <c r="I7722" s="7"/>
    </row>
    <row r="7723" spans="4:9" x14ac:dyDescent="0.25">
      <c r="D7723" s="14"/>
      <c r="E7723" s="7"/>
      <c r="F7723" s="1"/>
      <c r="H7723" s="14"/>
      <c r="I7723" s="7"/>
    </row>
    <row r="7724" spans="4:9" x14ac:dyDescent="0.25">
      <c r="D7724" s="14"/>
      <c r="E7724" s="7"/>
      <c r="F7724" s="1"/>
      <c r="H7724" s="14"/>
      <c r="I7724" s="7"/>
    </row>
    <row r="7725" spans="4:9" x14ac:dyDescent="0.25">
      <c r="D7725" s="14"/>
      <c r="E7725" s="7"/>
      <c r="F7725" s="1"/>
      <c r="H7725" s="14"/>
      <c r="I7725" s="7"/>
    </row>
    <row r="7726" spans="4:9" x14ac:dyDescent="0.25">
      <c r="D7726" s="14"/>
      <c r="E7726" s="7"/>
      <c r="F7726" s="1"/>
      <c r="H7726" s="14"/>
      <c r="I7726" s="7"/>
    </row>
    <row r="7727" spans="4:9" x14ac:dyDescent="0.25">
      <c r="D7727" s="14"/>
      <c r="E7727" s="7"/>
      <c r="F7727" s="1"/>
      <c r="H7727" s="14"/>
      <c r="I7727" s="7"/>
    </row>
    <row r="7728" spans="4:9" x14ac:dyDescent="0.25">
      <c r="D7728" s="14"/>
      <c r="E7728" s="7"/>
      <c r="F7728" s="1"/>
      <c r="H7728" s="14"/>
      <c r="I7728" s="7"/>
    </row>
    <row r="7729" spans="4:9" x14ac:dyDescent="0.25">
      <c r="D7729" s="14"/>
      <c r="E7729" s="7"/>
      <c r="F7729" s="1"/>
      <c r="H7729" s="14"/>
      <c r="I7729" s="7"/>
    </row>
    <row r="7730" spans="4:9" x14ac:dyDescent="0.25">
      <c r="D7730" s="14"/>
      <c r="E7730" s="7"/>
      <c r="F7730" s="1"/>
      <c r="H7730" s="14"/>
      <c r="I7730" s="7"/>
    </row>
    <row r="7731" spans="4:9" x14ac:dyDescent="0.25">
      <c r="D7731" s="14"/>
      <c r="E7731" s="7"/>
      <c r="F7731" s="1"/>
      <c r="H7731" s="14"/>
      <c r="I7731" s="7"/>
    </row>
    <row r="7732" spans="4:9" x14ac:dyDescent="0.25">
      <c r="D7732" s="14"/>
      <c r="E7732" s="7"/>
      <c r="F7732" s="1"/>
      <c r="H7732" s="14"/>
      <c r="I7732" s="7"/>
    </row>
    <row r="7733" spans="4:9" x14ac:dyDescent="0.25">
      <c r="D7733" s="14"/>
      <c r="E7733" s="7"/>
      <c r="F7733" s="1"/>
      <c r="H7733" s="14"/>
      <c r="I7733" s="7"/>
    </row>
    <row r="7734" spans="4:9" x14ac:dyDescent="0.25">
      <c r="D7734" s="14"/>
      <c r="E7734" s="7"/>
      <c r="F7734" s="1"/>
      <c r="H7734" s="14"/>
      <c r="I7734" s="7"/>
    </row>
    <row r="7735" spans="4:9" x14ac:dyDescent="0.25">
      <c r="D7735" s="14"/>
      <c r="E7735" s="7"/>
      <c r="F7735" s="1"/>
      <c r="H7735" s="14"/>
      <c r="I7735" s="7"/>
    </row>
    <row r="7736" spans="4:9" x14ac:dyDescent="0.25">
      <c r="D7736" s="14"/>
      <c r="E7736" s="7"/>
      <c r="F7736" s="1"/>
      <c r="H7736" s="14"/>
      <c r="I7736" s="7"/>
    </row>
    <row r="7737" spans="4:9" x14ac:dyDescent="0.25">
      <c r="D7737" s="14"/>
      <c r="E7737" s="7"/>
      <c r="F7737" s="1"/>
      <c r="H7737" s="14"/>
      <c r="I7737" s="7"/>
    </row>
    <row r="7738" spans="4:9" x14ac:dyDescent="0.25">
      <c r="D7738" s="14"/>
      <c r="E7738" s="7"/>
      <c r="F7738" s="1"/>
      <c r="H7738" s="14"/>
      <c r="I7738" s="7"/>
    </row>
    <row r="7739" spans="4:9" x14ac:dyDescent="0.25">
      <c r="D7739" s="14"/>
      <c r="E7739" s="7"/>
      <c r="F7739" s="1"/>
      <c r="H7739" s="14"/>
      <c r="I7739" s="7"/>
    </row>
    <row r="7740" spans="4:9" x14ac:dyDescent="0.25">
      <c r="D7740" s="14"/>
      <c r="E7740" s="7"/>
      <c r="F7740" s="1"/>
      <c r="H7740" s="14"/>
      <c r="I7740" s="7"/>
    </row>
    <row r="7741" spans="4:9" x14ac:dyDescent="0.25">
      <c r="D7741" s="14"/>
      <c r="E7741" s="7"/>
      <c r="F7741" s="1"/>
      <c r="H7741" s="14"/>
      <c r="I7741" s="7"/>
    </row>
    <row r="7742" spans="4:9" x14ac:dyDescent="0.25">
      <c r="D7742" s="14"/>
      <c r="E7742" s="7"/>
      <c r="F7742" s="1"/>
      <c r="H7742" s="14"/>
      <c r="I7742" s="7"/>
    </row>
    <row r="7743" spans="4:9" x14ac:dyDescent="0.25">
      <c r="D7743" s="14"/>
      <c r="E7743" s="7"/>
      <c r="F7743" s="1"/>
      <c r="H7743" s="14"/>
      <c r="I7743" s="7"/>
    </row>
    <row r="7744" spans="4:9" x14ac:dyDescent="0.25">
      <c r="D7744" s="14"/>
      <c r="E7744" s="7"/>
      <c r="F7744" s="1"/>
      <c r="H7744" s="14"/>
      <c r="I7744" s="7"/>
    </row>
    <row r="7745" spans="4:9" x14ac:dyDescent="0.25">
      <c r="D7745" s="14"/>
      <c r="E7745" s="7"/>
      <c r="F7745" s="1"/>
      <c r="H7745" s="14"/>
      <c r="I7745" s="7"/>
    </row>
    <row r="7746" spans="4:9" x14ac:dyDescent="0.25">
      <c r="D7746" s="14"/>
      <c r="E7746" s="7"/>
      <c r="F7746" s="1"/>
      <c r="H7746" s="14"/>
      <c r="I7746" s="7"/>
    </row>
    <row r="7747" spans="4:9" x14ac:dyDescent="0.25">
      <c r="D7747" s="14"/>
      <c r="E7747" s="7"/>
      <c r="F7747" s="1"/>
      <c r="H7747" s="14"/>
      <c r="I7747" s="7"/>
    </row>
    <row r="7748" spans="4:9" x14ac:dyDescent="0.25">
      <c r="D7748" s="14"/>
      <c r="E7748" s="7"/>
      <c r="F7748" s="1"/>
      <c r="H7748" s="14"/>
      <c r="I7748" s="7"/>
    </row>
    <row r="7749" spans="4:9" x14ac:dyDescent="0.25">
      <c r="D7749" s="14"/>
      <c r="E7749" s="7"/>
      <c r="F7749" s="1"/>
      <c r="H7749" s="14"/>
      <c r="I7749" s="7"/>
    </row>
    <row r="7750" spans="4:9" x14ac:dyDescent="0.25">
      <c r="D7750" s="14"/>
      <c r="E7750" s="7"/>
      <c r="F7750" s="1"/>
      <c r="H7750" s="14"/>
      <c r="I7750" s="7"/>
    </row>
    <row r="7751" spans="4:9" x14ac:dyDescent="0.25">
      <c r="D7751" s="14"/>
      <c r="E7751" s="7"/>
      <c r="F7751" s="1"/>
      <c r="H7751" s="14"/>
      <c r="I7751" s="7"/>
    </row>
    <row r="7752" spans="4:9" x14ac:dyDescent="0.25">
      <c r="D7752" s="14"/>
      <c r="E7752" s="7"/>
      <c r="F7752" s="1"/>
      <c r="H7752" s="14"/>
      <c r="I7752" s="7"/>
    </row>
    <row r="7753" spans="4:9" x14ac:dyDescent="0.25">
      <c r="D7753" s="14"/>
      <c r="E7753" s="7"/>
      <c r="F7753" s="1"/>
      <c r="H7753" s="14"/>
      <c r="I7753" s="7"/>
    </row>
    <row r="7754" spans="4:9" x14ac:dyDescent="0.25">
      <c r="D7754" s="14"/>
      <c r="E7754" s="7"/>
      <c r="F7754" s="1"/>
      <c r="H7754" s="14"/>
      <c r="I7754" s="7"/>
    </row>
    <row r="7755" spans="4:9" x14ac:dyDescent="0.25">
      <c r="D7755" s="14"/>
      <c r="E7755" s="7"/>
      <c r="F7755" s="1"/>
      <c r="H7755" s="14"/>
      <c r="I7755" s="7"/>
    </row>
    <row r="7756" spans="4:9" x14ac:dyDescent="0.25">
      <c r="D7756" s="14"/>
      <c r="E7756" s="7"/>
      <c r="F7756" s="1"/>
      <c r="H7756" s="14"/>
      <c r="I7756" s="7"/>
    </row>
    <row r="7757" spans="4:9" x14ac:dyDescent="0.25">
      <c r="D7757" s="14"/>
      <c r="E7757" s="7"/>
      <c r="F7757" s="1"/>
      <c r="H7757" s="14"/>
      <c r="I7757" s="7"/>
    </row>
    <row r="7758" spans="4:9" x14ac:dyDescent="0.25">
      <c r="D7758" s="14"/>
      <c r="E7758" s="7"/>
      <c r="F7758" s="1"/>
      <c r="H7758" s="14"/>
      <c r="I7758" s="7"/>
    </row>
    <row r="7759" spans="4:9" x14ac:dyDescent="0.25">
      <c r="D7759" s="14"/>
      <c r="E7759" s="7"/>
      <c r="F7759" s="1"/>
      <c r="H7759" s="14"/>
      <c r="I7759" s="7"/>
    </row>
    <row r="7760" spans="4:9" x14ac:dyDescent="0.25">
      <c r="D7760" s="14"/>
      <c r="E7760" s="7"/>
      <c r="F7760" s="1"/>
      <c r="H7760" s="14"/>
      <c r="I7760" s="7"/>
    </row>
    <row r="7761" spans="4:9" x14ac:dyDescent="0.25">
      <c r="D7761" s="14"/>
      <c r="E7761" s="7"/>
      <c r="F7761" s="1"/>
      <c r="H7761" s="14"/>
      <c r="I7761" s="7"/>
    </row>
    <row r="7762" spans="4:9" x14ac:dyDescent="0.25">
      <c r="D7762" s="14"/>
      <c r="E7762" s="7"/>
      <c r="F7762" s="1"/>
      <c r="H7762" s="14"/>
      <c r="I7762" s="7"/>
    </row>
    <row r="7763" spans="4:9" x14ac:dyDescent="0.25">
      <c r="D7763" s="14"/>
      <c r="E7763" s="7"/>
      <c r="F7763" s="1"/>
      <c r="H7763" s="14"/>
      <c r="I7763" s="7"/>
    </row>
    <row r="7764" spans="4:9" x14ac:dyDescent="0.25">
      <c r="D7764" s="14"/>
      <c r="E7764" s="7"/>
      <c r="F7764" s="1"/>
      <c r="H7764" s="14"/>
      <c r="I7764" s="7"/>
    </row>
    <row r="7765" spans="4:9" x14ac:dyDescent="0.25">
      <c r="D7765" s="14"/>
      <c r="E7765" s="7"/>
      <c r="F7765" s="1"/>
      <c r="H7765" s="14"/>
      <c r="I7765" s="7"/>
    </row>
    <row r="7766" spans="4:9" x14ac:dyDescent="0.25">
      <c r="D7766" s="14"/>
      <c r="E7766" s="7"/>
      <c r="F7766" s="1"/>
      <c r="H7766" s="14"/>
      <c r="I7766" s="7"/>
    </row>
    <row r="7767" spans="4:9" x14ac:dyDescent="0.25">
      <c r="D7767" s="14"/>
      <c r="E7767" s="7"/>
      <c r="F7767" s="1"/>
      <c r="H7767" s="14"/>
      <c r="I7767" s="7"/>
    </row>
    <row r="7768" spans="4:9" x14ac:dyDescent="0.25">
      <c r="D7768" s="14"/>
      <c r="E7768" s="7"/>
      <c r="F7768" s="1"/>
      <c r="H7768" s="14"/>
      <c r="I7768" s="7"/>
    </row>
    <row r="7769" spans="4:9" x14ac:dyDescent="0.25">
      <c r="D7769" s="14"/>
      <c r="E7769" s="7"/>
      <c r="F7769" s="1"/>
      <c r="H7769" s="14"/>
      <c r="I7769" s="7"/>
    </row>
    <row r="7770" spans="4:9" x14ac:dyDescent="0.25">
      <c r="D7770" s="14"/>
      <c r="E7770" s="7"/>
      <c r="F7770" s="1"/>
      <c r="H7770" s="14"/>
      <c r="I7770" s="7"/>
    </row>
    <row r="7771" spans="4:9" x14ac:dyDescent="0.25">
      <c r="D7771" s="14"/>
      <c r="E7771" s="7"/>
      <c r="F7771" s="1"/>
      <c r="H7771" s="14"/>
      <c r="I7771" s="7"/>
    </row>
    <row r="7772" spans="4:9" x14ac:dyDescent="0.25">
      <c r="D7772" s="14"/>
      <c r="E7772" s="7"/>
      <c r="F7772" s="1"/>
      <c r="H7772" s="14"/>
      <c r="I7772" s="7"/>
    </row>
    <row r="7773" spans="4:9" x14ac:dyDescent="0.25">
      <c r="D7773" s="14"/>
      <c r="E7773" s="7"/>
      <c r="F7773" s="1"/>
      <c r="H7773" s="14"/>
      <c r="I7773" s="7"/>
    </row>
    <row r="7774" spans="4:9" x14ac:dyDescent="0.25">
      <c r="D7774" s="14"/>
      <c r="E7774" s="7"/>
      <c r="F7774" s="1"/>
      <c r="H7774" s="14"/>
      <c r="I7774" s="7"/>
    </row>
    <row r="7775" spans="4:9" x14ac:dyDescent="0.25">
      <c r="D7775" s="14"/>
      <c r="E7775" s="7"/>
      <c r="F7775" s="1"/>
      <c r="H7775" s="14"/>
      <c r="I7775" s="7"/>
    </row>
    <row r="7776" spans="4:9" x14ac:dyDescent="0.25">
      <c r="D7776" s="14"/>
      <c r="E7776" s="7"/>
      <c r="F7776" s="1"/>
      <c r="H7776" s="14"/>
      <c r="I7776" s="7"/>
    </row>
    <row r="7777" spans="4:9" x14ac:dyDescent="0.25">
      <c r="D7777" s="14"/>
      <c r="E7777" s="7"/>
      <c r="F7777" s="1"/>
      <c r="H7777" s="14"/>
      <c r="I7777" s="7"/>
    </row>
    <row r="7778" spans="4:9" x14ac:dyDescent="0.25">
      <c r="D7778" s="14"/>
      <c r="E7778" s="7"/>
      <c r="F7778" s="1"/>
      <c r="H7778" s="14"/>
      <c r="I7778" s="7"/>
    </row>
    <row r="7779" spans="4:9" x14ac:dyDescent="0.25">
      <c r="D7779" s="14"/>
      <c r="E7779" s="7"/>
      <c r="F7779" s="1"/>
      <c r="H7779" s="14"/>
      <c r="I7779" s="7"/>
    </row>
    <row r="7780" spans="4:9" x14ac:dyDescent="0.25">
      <c r="D7780" s="14"/>
      <c r="E7780" s="7"/>
      <c r="F7780" s="1"/>
      <c r="H7780" s="14"/>
      <c r="I7780" s="7"/>
    </row>
    <row r="7781" spans="4:9" x14ac:dyDescent="0.25">
      <c r="D7781" s="14"/>
      <c r="E7781" s="7"/>
      <c r="F7781" s="1"/>
      <c r="H7781" s="14"/>
      <c r="I7781" s="7"/>
    </row>
    <row r="7782" spans="4:9" x14ac:dyDescent="0.25">
      <c r="D7782" s="14"/>
      <c r="E7782" s="7"/>
      <c r="F7782" s="1"/>
      <c r="H7782" s="14"/>
      <c r="I7782" s="7"/>
    </row>
    <row r="7783" spans="4:9" x14ac:dyDescent="0.25">
      <c r="D7783" s="14"/>
      <c r="E7783" s="7"/>
      <c r="F7783" s="1"/>
      <c r="H7783" s="14"/>
      <c r="I7783" s="7"/>
    </row>
    <row r="7784" spans="4:9" x14ac:dyDescent="0.25">
      <c r="D7784" s="14"/>
      <c r="E7784" s="7"/>
      <c r="F7784" s="1"/>
      <c r="H7784" s="14"/>
      <c r="I7784" s="7"/>
    </row>
    <row r="7785" spans="4:9" x14ac:dyDescent="0.25">
      <c r="D7785" s="14"/>
      <c r="E7785" s="7"/>
      <c r="F7785" s="1"/>
      <c r="H7785" s="14"/>
      <c r="I7785" s="7"/>
    </row>
    <row r="7786" spans="4:9" x14ac:dyDescent="0.25">
      <c r="D7786" s="14"/>
      <c r="E7786" s="7"/>
      <c r="F7786" s="1"/>
      <c r="H7786" s="14"/>
      <c r="I7786" s="7"/>
    </row>
    <row r="7787" spans="4:9" x14ac:dyDescent="0.25">
      <c r="D7787" s="14"/>
      <c r="E7787" s="7"/>
      <c r="F7787" s="1"/>
      <c r="H7787" s="14"/>
      <c r="I7787" s="7"/>
    </row>
    <row r="7788" spans="4:9" x14ac:dyDescent="0.25">
      <c r="D7788" s="14"/>
      <c r="E7788" s="7"/>
      <c r="F7788" s="1"/>
      <c r="H7788" s="14"/>
      <c r="I7788" s="7"/>
    </row>
    <row r="7789" spans="4:9" x14ac:dyDescent="0.25">
      <c r="D7789" s="14"/>
      <c r="E7789" s="7"/>
      <c r="F7789" s="1"/>
      <c r="H7789" s="14"/>
      <c r="I7789" s="7"/>
    </row>
    <row r="7790" spans="4:9" x14ac:dyDescent="0.25">
      <c r="D7790" s="14"/>
      <c r="E7790" s="7"/>
      <c r="F7790" s="1"/>
      <c r="H7790" s="14"/>
      <c r="I7790" s="7"/>
    </row>
    <row r="7791" spans="4:9" x14ac:dyDescent="0.25">
      <c r="D7791" s="14"/>
      <c r="E7791" s="7"/>
      <c r="F7791" s="1"/>
      <c r="H7791" s="14"/>
      <c r="I7791" s="7"/>
    </row>
    <row r="7792" spans="4:9" x14ac:dyDescent="0.25">
      <c r="D7792" s="14"/>
      <c r="E7792" s="7"/>
      <c r="F7792" s="1"/>
      <c r="H7792" s="14"/>
      <c r="I7792" s="7"/>
    </row>
    <row r="7793" spans="4:9" x14ac:dyDescent="0.25">
      <c r="D7793" s="14"/>
      <c r="E7793" s="7"/>
      <c r="F7793" s="1"/>
      <c r="H7793" s="14"/>
      <c r="I7793" s="7"/>
    </row>
    <row r="7794" spans="4:9" x14ac:dyDescent="0.25">
      <c r="D7794" s="14"/>
      <c r="E7794" s="7"/>
      <c r="F7794" s="1"/>
      <c r="H7794" s="14"/>
      <c r="I7794" s="7"/>
    </row>
    <row r="7795" spans="4:9" x14ac:dyDescent="0.25">
      <c r="D7795" s="14"/>
      <c r="E7795" s="7"/>
      <c r="F7795" s="1"/>
      <c r="H7795" s="14"/>
      <c r="I7795" s="7"/>
    </row>
    <row r="7796" spans="4:9" x14ac:dyDescent="0.25">
      <c r="D7796" s="14"/>
      <c r="E7796" s="7"/>
      <c r="F7796" s="1"/>
      <c r="H7796" s="14"/>
      <c r="I7796" s="7"/>
    </row>
    <row r="7797" spans="4:9" x14ac:dyDescent="0.25">
      <c r="D7797" s="14"/>
      <c r="E7797" s="7"/>
      <c r="F7797" s="1"/>
      <c r="H7797" s="14"/>
      <c r="I7797" s="7"/>
    </row>
    <row r="7798" spans="4:9" x14ac:dyDescent="0.25">
      <c r="D7798" s="14"/>
      <c r="E7798" s="7"/>
      <c r="F7798" s="1"/>
      <c r="H7798" s="14"/>
      <c r="I7798" s="7"/>
    </row>
    <row r="7799" spans="4:9" x14ac:dyDescent="0.25">
      <c r="D7799" s="14"/>
      <c r="E7799" s="7"/>
      <c r="F7799" s="1"/>
      <c r="H7799" s="14"/>
      <c r="I7799" s="7"/>
    </row>
    <row r="7800" spans="4:9" x14ac:dyDescent="0.25">
      <c r="D7800" s="14"/>
      <c r="E7800" s="7"/>
      <c r="F7800" s="1"/>
      <c r="H7800" s="14"/>
      <c r="I7800" s="7"/>
    </row>
    <row r="7801" spans="4:9" x14ac:dyDescent="0.25">
      <c r="D7801" s="14"/>
      <c r="E7801" s="7"/>
      <c r="F7801" s="1"/>
      <c r="H7801" s="14"/>
      <c r="I7801" s="7"/>
    </row>
    <row r="7802" spans="4:9" x14ac:dyDescent="0.25">
      <c r="D7802" s="14"/>
      <c r="E7802" s="7"/>
      <c r="F7802" s="1"/>
      <c r="H7802" s="14"/>
      <c r="I7802" s="7"/>
    </row>
    <row r="7803" spans="4:9" x14ac:dyDescent="0.25">
      <c r="D7803" s="14"/>
      <c r="E7803" s="7"/>
      <c r="F7803" s="1"/>
      <c r="H7803" s="14"/>
      <c r="I7803" s="7"/>
    </row>
    <row r="7804" spans="4:9" x14ac:dyDescent="0.25">
      <c r="D7804" s="14"/>
      <c r="E7804" s="7"/>
      <c r="F7804" s="1"/>
      <c r="H7804" s="14"/>
      <c r="I7804" s="7"/>
    </row>
    <row r="7805" spans="4:9" x14ac:dyDescent="0.25">
      <c r="D7805" s="14"/>
      <c r="E7805" s="7"/>
      <c r="F7805" s="1"/>
      <c r="H7805" s="14"/>
      <c r="I7805" s="7"/>
    </row>
    <row r="7806" spans="4:9" x14ac:dyDescent="0.25">
      <c r="D7806" s="14"/>
      <c r="E7806" s="7"/>
      <c r="F7806" s="1"/>
      <c r="H7806" s="14"/>
      <c r="I7806" s="7"/>
    </row>
    <row r="7807" spans="4:9" x14ac:dyDescent="0.25">
      <c r="D7807" s="14"/>
      <c r="E7807" s="7"/>
      <c r="F7807" s="1"/>
      <c r="H7807" s="14"/>
      <c r="I7807" s="7"/>
    </row>
    <row r="7808" spans="4:9" x14ac:dyDescent="0.25">
      <c r="D7808" s="14"/>
      <c r="E7808" s="7"/>
      <c r="F7808" s="1"/>
      <c r="H7808" s="14"/>
      <c r="I7808" s="7"/>
    </row>
    <row r="7809" spans="4:9" x14ac:dyDescent="0.25">
      <c r="D7809" s="14"/>
      <c r="E7809" s="7"/>
      <c r="F7809" s="1"/>
      <c r="H7809" s="14"/>
      <c r="I7809" s="7"/>
    </row>
    <row r="7810" spans="4:9" x14ac:dyDescent="0.25">
      <c r="D7810" s="14"/>
      <c r="E7810" s="7"/>
      <c r="F7810" s="1"/>
      <c r="H7810" s="14"/>
      <c r="I7810" s="7"/>
    </row>
    <row r="7811" spans="4:9" x14ac:dyDescent="0.25">
      <c r="D7811" s="14"/>
      <c r="E7811" s="7"/>
      <c r="F7811" s="1"/>
      <c r="H7811" s="14"/>
      <c r="I7811" s="7"/>
    </row>
    <row r="7812" spans="4:9" x14ac:dyDescent="0.25">
      <c r="D7812" s="14"/>
      <c r="E7812" s="7"/>
      <c r="F7812" s="1"/>
      <c r="H7812" s="14"/>
      <c r="I7812" s="7"/>
    </row>
    <row r="7813" spans="4:9" x14ac:dyDescent="0.25">
      <c r="D7813" s="14"/>
      <c r="E7813" s="7"/>
      <c r="F7813" s="1"/>
      <c r="H7813" s="14"/>
      <c r="I7813" s="7"/>
    </row>
    <row r="7814" spans="4:9" x14ac:dyDescent="0.25">
      <c r="D7814" s="14"/>
      <c r="E7814" s="7"/>
      <c r="F7814" s="1"/>
      <c r="H7814" s="14"/>
      <c r="I7814" s="7"/>
    </row>
    <row r="7815" spans="4:9" x14ac:dyDescent="0.25">
      <c r="D7815" s="14"/>
      <c r="E7815" s="7"/>
      <c r="F7815" s="1"/>
      <c r="H7815" s="14"/>
      <c r="I7815" s="7"/>
    </row>
    <row r="7816" spans="4:9" x14ac:dyDescent="0.25">
      <c r="D7816" s="14"/>
      <c r="E7816" s="7"/>
      <c r="F7816" s="1"/>
      <c r="H7816" s="14"/>
      <c r="I7816" s="7"/>
    </row>
    <row r="7817" spans="4:9" x14ac:dyDescent="0.25">
      <c r="D7817" s="14"/>
      <c r="E7817" s="7"/>
      <c r="F7817" s="1"/>
      <c r="H7817" s="14"/>
      <c r="I7817" s="7"/>
    </row>
    <row r="7818" spans="4:9" x14ac:dyDescent="0.25">
      <c r="D7818" s="14"/>
      <c r="E7818" s="7"/>
      <c r="F7818" s="1"/>
      <c r="H7818" s="14"/>
      <c r="I7818" s="7"/>
    </row>
    <row r="7819" spans="4:9" x14ac:dyDescent="0.25">
      <c r="D7819" s="14"/>
      <c r="E7819" s="7"/>
      <c r="F7819" s="1"/>
      <c r="H7819" s="14"/>
      <c r="I7819" s="7"/>
    </row>
    <row r="7820" spans="4:9" x14ac:dyDescent="0.25">
      <c r="D7820" s="14"/>
      <c r="E7820" s="7"/>
      <c r="F7820" s="1"/>
      <c r="H7820" s="14"/>
      <c r="I7820" s="7"/>
    </row>
    <row r="7821" spans="4:9" x14ac:dyDescent="0.25">
      <c r="D7821" s="14"/>
      <c r="E7821" s="7"/>
      <c r="F7821" s="1"/>
      <c r="H7821" s="14"/>
      <c r="I7821" s="7"/>
    </row>
    <row r="7822" spans="4:9" x14ac:dyDescent="0.25">
      <c r="D7822" s="14"/>
      <c r="E7822" s="7"/>
      <c r="F7822" s="1"/>
      <c r="H7822" s="14"/>
      <c r="I7822" s="7"/>
    </row>
    <row r="7823" spans="4:9" x14ac:dyDescent="0.25">
      <c r="D7823" s="14"/>
      <c r="E7823" s="7"/>
      <c r="F7823" s="1"/>
      <c r="H7823" s="14"/>
      <c r="I7823" s="7"/>
    </row>
    <row r="7824" spans="4:9" x14ac:dyDescent="0.25">
      <c r="D7824" s="14"/>
      <c r="E7824" s="7"/>
      <c r="F7824" s="1"/>
      <c r="H7824" s="14"/>
      <c r="I7824" s="7"/>
    </row>
    <row r="7825" spans="4:9" x14ac:dyDescent="0.25">
      <c r="D7825" s="14"/>
      <c r="E7825" s="7"/>
      <c r="F7825" s="1"/>
      <c r="H7825" s="14"/>
      <c r="I7825" s="7"/>
    </row>
    <row r="7826" spans="4:9" x14ac:dyDescent="0.25">
      <c r="D7826" s="14"/>
      <c r="E7826" s="7"/>
      <c r="F7826" s="1"/>
      <c r="H7826" s="14"/>
      <c r="I7826" s="7"/>
    </row>
    <row r="7827" spans="4:9" x14ac:dyDescent="0.25">
      <c r="D7827" s="14"/>
      <c r="E7827" s="7"/>
      <c r="F7827" s="1"/>
      <c r="H7827" s="14"/>
      <c r="I7827" s="7"/>
    </row>
    <row r="7828" spans="4:9" x14ac:dyDescent="0.25">
      <c r="D7828" s="14"/>
      <c r="E7828" s="7"/>
      <c r="F7828" s="1"/>
      <c r="H7828" s="14"/>
      <c r="I7828" s="7"/>
    </row>
    <row r="7829" spans="4:9" x14ac:dyDescent="0.25">
      <c r="D7829" s="14"/>
      <c r="E7829" s="7"/>
      <c r="F7829" s="1"/>
      <c r="H7829" s="14"/>
      <c r="I7829" s="7"/>
    </row>
    <row r="7830" spans="4:9" x14ac:dyDescent="0.25">
      <c r="D7830" s="14"/>
      <c r="E7830" s="7"/>
      <c r="F7830" s="1"/>
      <c r="H7830" s="14"/>
      <c r="I7830" s="7"/>
    </row>
    <row r="7831" spans="4:9" x14ac:dyDescent="0.25">
      <c r="D7831" s="14"/>
      <c r="E7831" s="7"/>
      <c r="F7831" s="1"/>
      <c r="H7831" s="14"/>
      <c r="I7831" s="7"/>
    </row>
    <row r="7832" spans="4:9" x14ac:dyDescent="0.25">
      <c r="D7832" s="14"/>
      <c r="E7832" s="7"/>
      <c r="F7832" s="1"/>
      <c r="H7832" s="14"/>
      <c r="I7832" s="7"/>
    </row>
    <row r="7833" spans="4:9" x14ac:dyDescent="0.25">
      <c r="D7833" s="14"/>
      <c r="E7833" s="7"/>
      <c r="F7833" s="1"/>
      <c r="H7833" s="14"/>
      <c r="I7833" s="7"/>
    </row>
    <row r="7834" spans="4:9" x14ac:dyDescent="0.25">
      <c r="D7834" s="14"/>
      <c r="E7834" s="7"/>
      <c r="F7834" s="1"/>
      <c r="H7834" s="14"/>
      <c r="I7834" s="7"/>
    </row>
    <row r="7835" spans="4:9" x14ac:dyDescent="0.25">
      <c r="D7835" s="14"/>
      <c r="E7835" s="7"/>
      <c r="F7835" s="1"/>
      <c r="H7835" s="14"/>
      <c r="I7835" s="7"/>
    </row>
    <row r="7836" spans="4:9" x14ac:dyDescent="0.25">
      <c r="D7836" s="14"/>
      <c r="E7836" s="7"/>
      <c r="F7836" s="1"/>
      <c r="H7836" s="14"/>
      <c r="I7836" s="7"/>
    </row>
    <row r="7837" spans="4:9" x14ac:dyDescent="0.25">
      <c r="D7837" s="14"/>
      <c r="E7837" s="7"/>
      <c r="F7837" s="1"/>
      <c r="H7837" s="14"/>
      <c r="I7837" s="7"/>
    </row>
    <row r="7838" spans="4:9" x14ac:dyDescent="0.25">
      <c r="D7838" s="14"/>
      <c r="E7838" s="7"/>
      <c r="F7838" s="1"/>
      <c r="H7838" s="14"/>
      <c r="I7838" s="7"/>
    </row>
    <row r="7839" spans="4:9" x14ac:dyDescent="0.25">
      <c r="D7839" s="14"/>
      <c r="E7839" s="7"/>
      <c r="F7839" s="1"/>
      <c r="H7839" s="14"/>
      <c r="I7839" s="7"/>
    </row>
    <row r="7840" spans="4:9" x14ac:dyDescent="0.25">
      <c r="D7840" s="14"/>
      <c r="E7840" s="7"/>
      <c r="F7840" s="1"/>
      <c r="H7840" s="14"/>
      <c r="I7840" s="7"/>
    </row>
    <row r="7841" spans="4:9" x14ac:dyDescent="0.25">
      <c r="D7841" s="14"/>
      <c r="E7841" s="7"/>
      <c r="F7841" s="1"/>
      <c r="H7841" s="14"/>
      <c r="I7841" s="7"/>
    </row>
    <row r="7842" spans="4:9" x14ac:dyDescent="0.25">
      <c r="D7842" s="14"/>
      <c r="E7842" s="7"/>
      <c r="F7842" s="1"/>
      <c r="H7842" s="14"/>
      <c r="I7842" s="7"/>
    </row>
    <row r="7843" spans="4:9" x14ac:dyDescent="0.25">
      <c r="D7843" s="14"/>
      <c r="E7843" s="7"/>
      <c r="F7843" s="1"/>
      <c r="H7843" s="14"/>
      <c r="I7843" s="7"/>
    </row>
    <row r="7844" spans="4:9" x14ac:dyDescent="0.25">
      <c r="D7844" s="14"/>
      <c r="E7844" s="7"/>
      <c r="F7844" s="1"/>
      <c r="H7844" s="14"/>
      <c r="I7844" s="7"/>
    </row>
    <row r="7845" spans="4:9" x14ac:dyDescent="0.25">
      <c r="D7845" s="14"/>
      <c r="E7845" s="7"/>
      <c r="F7845" s="1"/>
      <c r="H7845" s="14"/>
      <c r="I7845" s="7"/>
    </row>
    <row r="7846" spans="4:9" x14ac:dyDescent="0.25">
      <c r="D7846" s="14"/>
      <c r="E7846" s="7"/>
      <c r="F7846" s="1"/>
      <c r="H7846" s="14"/>
      <c r="I7846" s="7"/>
    </row>
    <row r="7847" spans="4:9" x14ac:dyDescent="0.25">
      <c r="D7847" s="14"/>
      <c r="E7847" s="7"/>
      <c r="F7847" s="1"/>
      <c r="H7847" s="14"/>
      <c r="I7847" s="7"/>
    </row>
    <row r="7848" spans="4:9" x14ac:dyDescent="0.25">
      <c r="D7848" s="14"/>
      <c r="E7848" s="7"/>
      <c r="F7848" s="1"/>
      <c r="H7848" s="14"/>
      <c r="I7848" s="7"/>
    </row>
    <row r="7849" spans="4:9" x14ac:dyDescent="0.25">
      <c r="D7849" s="14"/>
      <c r="E7849" s="7"/>
      <c r="F7849" s="1"/>
      <c r="H7849" s="14"/>
      <c r="I7849" s="7"/>
    </row>
    <row r="7850" spans="4:9" x14ac:dyDescent="0.25">
      <c r="D7850" s="14"/>
      <c r="E7850" s="7"/>
      <c r="F7850" s="1"/>
      <c r="H7850" s="14"/>
      <c r="I7850" s="7"/>
    </row>
    <row r="7851" spans="4:9" x14ac:dyDescent="0.25">
      <c r="D7851" s="14"/>
      <c r="E7851" s="7"/>
      <c r="F7851" s="1"/>
      <c r="H7851" s="14"/>
      <c r="I7851" s="7"/>
    </row>
    <row r="7852" spans="4:9" x14ac:dyDescent="0.25">
      <c r="D7852" s="14"/>
      <c r="E7852" s="7"/>
      <c r="F7852" s="1"/>
      <c r="H7852" s="14"/>
      <c r="I7852" s="7"/>
    </row>
    <row r="7853" spans="4:9" x14ac:dyDescent="0.25">
      <c r="D7853" s="14"/>
      <c r="E7853" s="7"/>
      <c r="F7853" s="1"/>
      <c r="H7853" s="14"/>
      <c r="I7853" s="7"/>
    </row>
    <row r="7854" spans="4:9" x14ac:dyDescent="0.25">
      <c r="D7854" s="14"/>
      <c r="E7854" s="7"/>
      <c r="F7854" s="1"/>
      <c r="H7854" s="14"/>
      <c r="I7854" s="7"/>
    </row>
    <row r="7855" spans="4:9" x14ac:dyDescent="0.25">
      <c r="D7855" s="14"/>
      <c r="E7855" s="7"/>
      <c r="F7855" s="1"/>
      <c r="H7855" s="14"/>
      <c r="I7855" s="7"/>
    </row>
    <row r="7856" spans="4:9" x14ac:dyDescent="0.25">
      <c r="D7856" s="14"/>
      <c r="E7856" s="7"/>
      <c r="F7856" s="1"/>
      <c r="H7856" s="14"/>
      <c r="I7856" s="7"/>
    </row>
    <row r="7857" spans="4:9" x14ac:dyDescent="0.25">
      <c r="D7857" s="14"/>
      <c r="E7857" s="7"/>
      <c r="F7857" s="1"/>
      <c r="H7857" s="14"/>
      <c r="I7857" s="7"/>
    </row>
    <row r="7858" spans="4:9" x14ac:dyDescent="0.25">
      <c r="D7858" s="14"/>
      <c r="E7858" s="7"/>
      <c r="F7858" s="1"/>
      <c r="H7858" s="14"/>
      <c r="I7858" s="7"/>
    </row>
    <row r="7859" spans="4:9" x14ac:dyDescent="0.25">
      <c r="D7859" s="14"/>
      <c r="E7859" s="7"/>
      <c r="F7859" s="1"/>
      <c r="H7859" s="14"/>
      <c r="I7859" s="7"/>
    </row>
    <row r="7860" spans="4:9" x14ac:dyDescent="0.25">
      <c r="D7860" s="14"/>
      <c r="E7860" s="7"/>
      <c r="F7860" s="1"/>
      <c r="H7860" s="14"/>
      <c r="I7860" s="7"/>
    </row>
    <row r="7861" spans="4:9" x14ac:dyDescent="0.25">
      <c r="D7861" s="14"/>
      <c r="E7861" s="7"/>
      <c r="F7861" s="1"/>
      <c r="H7861" s="14"/>
      <c r="I7861" s="7"/>
    </row>
    <row r="7862" spans="4:9" x14ac:dyDescent="0.25">
      <c r="D7862" s="14"/>
      <c r="E7862" s="7"/>
      <c r="F7862" s="1"/>
      <c r="H7862" s="14"/>
      <c r="I7862" s="7"/>
    </row>
    <row r="7863" spans="4:9" x14ac:dyDescent="0.25">
      <c r="D7863" s="14"/>
      <c r="E7863" s="7"/>
      <c r="F7863" s="1"/>
      <c r="H7863" s="14"/>
      <c r="I7863" s="7"/>
    </row>
    <row r="7864" spans="4:9" x14ac:dyDescent="0.25">
      <c r="D7864" s="14"/>
      <c r="E7864" s="7"/>
      <c r="F7864" s="1"/>
      <c r="H7864" s="14"/>
      <c r="I7864" s="7"/>
    </row>
    <row r="7865" spans="4:9" x14ac:dyDescent="0.25">
      <c r="D7865" s="14"/>
      <c r="E7865" s="7"/>
      <c r="F7865" s="1"/>
      <c r="H7865" s="14"/>
      <c r="I7865" s="7"/>
    </row>
    <row r="7866" spans="4:9" x14ac:dyDescent="0.25">
      <c r="D7866" s="14"/>
      <c r="E7866" s="7"/>
      <c r="F7866" s="1"/>
      <c r="H7866" s="14"/>
      <c r="I7866" s="7"/>
    </row>
    <row r="7867" spans="4:9" x14ac:dyDescent="0.25">
      <c r="D7867" s="14"/>
      <c r="E7867" s="7"/>
      <c r="F7867" s="1"/>
      <c r="H7867" s="14"/>
      <c r="I7867" s="7"/>
    </row>
    <row r="7868" spans="4:9" x14ac:dyDescent="0.25">
      <c r="D7868" s="14"/>
      <c r="E7868" s="7"/>
      <c r="F7868" s="1"/>
      <c r="H7868" s="14"/>
      <c r="I7868" s="7"/>
    </row>
    <row r="7869" spans="4:9" x14ac:dyDescent="0.25">
      <c r="D7869" s="14"/>
      <c r="E7869" s="7"/>
      <c r="F7869" s="1"/>
      <c r="H7869" s="14"/>
      <c r="I7869" s="7"/>
    </row>
    <row r="7870" spans="4:9" x14ac:dyDescent="0.25">
      <c r="D7870" s="14"/>
      <c r="E7870" s="7"/>
      <c r="F7870" s="1"/>
      <c r="H7870" s="14"/>
      <c r="I7870" s="7"/>
    </row>
    <row r="7871" spans="4:9" x14ac:dyDescent="0.25">
      <c r="D7871" s="14"/>
      <c r="E7871" s="7"/>
      <c r="F7871" s="1"/>
      <c r="H7871" s="14"/>
      <c r="I7871" s="7"/>
    </row>
    <row r="7872" spans="4:9" x14ac:dyDescent="0.25">
      <c r="D7872" s="14"/>
      <c r="E7872" s="7"/>
      <c r="F7872" s="1"/>
      <c r="H7872" s="14"/>
      <c r="I7872" s="7"/>
    </row>
    <row r="7873" spans="4:9" x14ac:dyDescent="0.25">
      <c r="D7873" s="14"/>
      <c r="E7873" s="7"/>
      <c r="F7873" s="1"/>
      <c r="H7873" s="14"/>
      <c r="I7873" s="7"/>
    </row>
    <row r="7874" spans="4:9" x14ac:dyDescent="0.25">
      <c r="D7874" s="14"/>
      <c r="E7874" s="7"/>
      <c r="F7874" s="1"/>
      <c r="H7874" s="14"/>
      <c r="I7874" s="7"/>
    </row>
    <row r="7875" spans="4:9" x14ac:dyDescent="0.25">
      <c r="D7875" s="14"/>
      <c r="E7875" s="7"/>
      <c r="F7875" s="1"/>
      <c r="H7875" s="14"/>
      <c r="I7875" s="7"/>
    </row>
    <row r="7876" spans="4:9" x14ac:dyDescent="0.25">
      <c r="D7876" s="14"/>
      <c r="E7876" s="7"/>
      <c r="F7876" s="1"/>
      <c r="H7876" s="14"/>
      <c r="I7876" s="7"/>
    </row>
    <row r="7877" spans="4:9" x14ac:dyDescent="0.25">
      <c r="D7877" s="14"/>
      <c r="E7877" s="7"/>
      <c r="F7877" s="1"/>
      <c r="H7877" s="14"/>
      <c r="I7877" s="7"/>
    </row>
    <row r="7878" spans="4:9" x14ac:dyDescent="0.25">
      <c r="D7878" s="14"/>
      <c r="E7878" s="7"/>
      <c r="F7878" s="1"/>
      <c r="H7878" s="14"/>
      <c r="I7878" s="7"/>
    </row>
    <row r="7879" spans="4:9" x14ac:dyDescent="0.25">
      <c r="D7879" s="14"/>
      <c r="E7879" s="7"/>
      <c r="F7879" s="1"/>
      <c r="H7879" s="14"/>
      <c r="I7879" s="7"/>
    </row>
    <row r="7880" spans="4:9" x14ac:dyDescent="0.25">
      <c r="D7880" s="14"/>
      <c r="E7880" s="7"/>
      <c r="F7880" s="1"/>
      <c r="H7880" s="14"/>
      <c r="I7880" s="7"/>
    </row>
    <row r="7881" spans="4:9" x14ac:dyDescent="0.25">
      <c r="D7881" s="14"/>
      <c r="E7881" s="7"/>
      <c r="F7881" s="1"/>
      <c r="H7881" s="14"/>
      <c r="I7881" s="7"/>
    </row>
    <row r="7882" spans="4:9" x14ac:dyDescent="0.25">
      <c r="D7882" s="14"/>
      <c r="E7882" s="7"/>
      <c r="F7882" s="1"/>
      <c r="H7882" s="14"/>
      <c r="I7882" s="7"/>
    </row>
    <row r="7883" spans="4:9" x14ac:dyDescent="0.25">
      <c r="D7883" s="14"/>
      <c r="E7883" s="7"/>
      <c r="F7883" s="1"/>
      <c r="H7883" s="14"/>
      <c r="I7883" s="7"/>
    </row>
    <row r="7884" spans="4:9" x14ac:dyDescent="0.25">
      <c r="D7884" s="14"/>
      <c r="E7884" s="7"/>
      <c r="F7884" s="1"/>
      <c r="H7884" s="14"/>
      <c r="I7884" s="7"/>
    </row>
    <row r="7885" spans="4:9" x14ac:dyDescent="0.25">
      <c r="D7885" s="14"/>
      <c r="E7885" s="7"/>
      <c r="F7885" s="1"/>
      <c r="H7885" s="14"/>
      <c r="I7885" s="7"/>
    </row>
    <row r="7886" spans="4:9" x14ac:dyDescent="0.25">
      <c r="D7886" s="14"/>
      <c r="E7886" s="7"/>
      <c r="F7886" s="1"/>
      <c r="H7886" s="14"/>
      <c r="I7886" s="7"/>
    </row>
    <row r="7887" spans="4:9" x14ac:dyDescent="0.25">
      <c r="D7887" s="14"/>
      <c r="E7887" s="7"/>
      <c r="F7887" s="1"/>
      <c r="H7887" s="14"/>
      <c r="I7887" s="7"/>
    </row>
    <row r="7888" spans="4:9" x14ac:dyDescent="0.25">
      <c r="D7888" s="14"/>
      <c r="E7888" s="7"/>
      <c r="F7888" s="1"/>
      <c r="H7888" s="14"/>
      <c r="I7888" s="7"/>
    </row>
    <row r="7889" spans="4:9" x14ac:dyDescent="0.25">
      <c r="D7889" s="14"/>
      <c r="E7889" s="7"/>
      <c r="F7889" s="1"/>
      <c r="H7889" s="14"/>
      <c r="I7889" s="7"/>
    </row>
    <row r="7890" spans="4:9" x14ac:dyDescent="0.25">
      <c r="D7890" s="14"/>
      <c r="E7890" s="7"/>
      <c r="F7890" s="1"/>
      <c r="H7890" s="14"/>
      <c r="I7890" s="7"/>
    </row>
    <row r="7891" spans="4:9" x14ac:dyDescent="0.25">
      <c r="D7891" s="14"/>
      <c r="E7891" s="7"/>
      <c r="F7891" s="1"/>
      <c r="H7891" s="14"/>
      <c r="I7891" s="7"/>
    </row>
    <row r="7892" spans="4:9" x14ac:dyDescent="0.25">
      <c r="D7892" s="14"/>
      <c r="E7892" s="7"/>
      <c r="F7892" s="1"/>
      <c r="H7892" s="14"/>
      <c r="I7892" s="7"/>
    </row>
    <row r="7893" spans="4:9" x14ac:dyDescent="0.25">
      <c r="D7893" s="14"/>
      <c r="E7893" s="7"/>
      <c r="F7893" s="1"/>
      <c r="H7893" s="14"/>
      <c r="I7893" s="7"/>
    </row>
    <row r="7894" spans="4:9" x14ac:dyDescent="0.25">
      <c r="D7894" s="14"/>
      <c r="E7894" s="7"/>
      <c r="F7894" s="1"/>
      <c r="H7894" s="14"/>
      <c r="I7894" s="7"/>
    </row>
    <row r="7895" spans="4:9" x14ac:dyDescent="0.25">
      <c r="D7895" s="14"/>
      <c r="E7895" s="7"/>
      <c r="F7895" s="1"/>
      <c r="H7895" s="14"/>
      <c r="I7895" s="7"/>
    </row>
    <row r="7896" spans="4:9" x14ac:dyDescent="0.25">
      <c r="D7896" s="14"/>
      <c r="E7896" s="7"/>
      <c r="F7896" s="1"/>
      <c r="H7896" s="14"/>
      <c r="I7896" s="7"/>
    </row>
    <row r="7897" spans="4:9" x14ac:dyDescent="0.25">
      <c r="D7897" s="14"/>
      <c r="E7897" s="7"/>
      <c r="F7897" s="1"/>
      <c r="H7897" s="14"/>
      <c r="I7897" s="7"/>
    </row>
    <row r="7898" spans="4:9" x14ac:dyDescent="0.25">
      <c r="D7898" s="14"/>
      <c r="E7898" s="7"/>
      <c r="F7898" s="1"/>
      <c r="H7898" s="14"/>
      <c r="I7898" s="7"/>
    </row>
    <row r="7899" spans="4:9" x14ac:dyDescent="0.25">
      <c r="D7899" s="14"/>
      <c r="E7899" s="7"/>
      <c r="F7899" s="1"/>
      <c r="H7899" s="14"/>
      <c r="I7899" s="7"/>
    </row>
    <row r="7900" spans="4:9" x14ac:dyDescent="0.25">
      <c r="D7900" s="14"/>
      <c r="E7900" s="7"/>
      <c r="F7900" s="1"/>
      <c r="H7900" s="14"/>
      <c r="I7900" s="7"/>
    </row>
    <row r="7901" spans="4:9" x14ac:dyDescent="0.25">
      <c r="D7901" s="14"/>
      <c r="E7901" s="7"/>
      <c r="F7901" s="1"/>
      <c r="H7901" s="14"/>
      <c r="I7901" s="7"/>
    </row>
    <row r="7902" spans="4:9" x14ac:dyDescent="0.25">
      <c r="D7902" s="14"/>
      <c r="E7902" s="7"/>
      <c r="F7902" s="1"/>
      <c r="H7902" s="14"/>
      <c r="I7902" s="7"/>
    </row>
    <row r="7903" spans="4:9" x14ac:dyDescent="0.25">
      <c r="D7903" s="14"/>
      <c r="E7903" s="7"/>
      <c r="F7903" s="1"/>
      <c r="H7903" s="14"/>
      <c r="I7903" s="7"/>
    </row>
    <row r="7904" spans="4:9" x14ac:dyDescent="0.25">
      <c r="D7904" s="14"/>
      <c r="E7904" s="7"/>
      <c r="F7904" s="1"/>
      <c r="H7904" s="14"/>
      <c r="I7904" s="7"/>
    </row>
    <row r="7905" spans="4:9" x14ac:dyDescent="0.25">
      <c r="D7905" s="14"/>
      <c r="E7905" s="7"/>
      <c r="F7905" s="1"/>
      <c r="H7905" s="14"/>
      <c r="I7905" s="7"/>
    </row>
    <row r="7906" spans="4:9" x14ac:dyDescent="0.25">
      <c r="D7906" s="14"/>
      <c r="E7906" s="7"/>
      <c r="F7906" s="1"/>
      <c r="H7906" s="14"/>
      <c r="I7906" s="7"/>
    </row>
    <row r="7907" spans="4:9" x14ac:dyDescent="0.25">
      <c r="D7907" s="14"/>
      <c r="E7907" s="7"/>
      <c r="F7907" s="1"/>
      <c r="H7907" s="14"/>
      <c r="I7907" s="7"/>
    </row>
    <row r="7908" spans="4:9" x14ac:dyDescent="0.25">
      <c r="D7908" s="14"/>
      <c r="E7908" s="7"/>
      <c r="F7908" s="1"/>
      <c r="H7908" s="14"/>
      <c r="I7908" s="7"/>
    </row>
    <row r="7909" spans="4:9" x14ac:dyDescent="0.25">
      <c r="D7909" s="14"/>
      <c r="E7909" s="7"/>
      <c r="F7909" s="1"/>
      <c r="H7909" s="14"/>
      <c r="I7909" s="7"/>
    </row>
    <row r="7910" spans="4:9" x14ac:dyDescent="0.25">
      <c r="D7910" s="14"/>
      <c r="E7910" s="7"/>
      <c r="F7910" s="1"/>
      <c r="H7910" s="14"/>
      <c r="I7910" s="7"/>
    </row>
    <row r="7911" spans="4:9" x14ac:dyDescent="0.25">
      <c r="D7911" s="14"/>
      <c r="E7911" s="7"/>
      <c r="F7911" s="1"/>
      <c r="H7911" s="14"/>
      <c r="I7911" s="7"/>
    </row>
    <row r="7912" spans="4:9" x14ac:dyDescent="0.25">
      <c r="D7912" s="14"/>
      <c r="E7912" s="7"/>
      <c r="F7912" s="1"/>
      <c r="H7912" s="14"/>
      <c r="I7912" s="7"/>
    </row>
    <row r="7913" spans="4:9" x14ac:dyDescent="0.25">
      <c r="D7913" s="14"/>
      <c r="E7913" s="7"/>
      <c r="F7913" s="1"/>
      <c r="H7913" s="14"/>
      <c r="I7913" s="7"/>
    </row>
    <row r="7914" spans="4:9" x14ac:dyDescent="0.25">
      <c r="D7914" s="14"/>
      <c r="E7914" s="7"/>
      <c r="F7914" s="1"/>
      <c r="H7914" s="14"/>
      <c r="I7914" s="7"/>
    </row>
    <row r="7915" spans="4:9" x14ac:dyDescent="0.25">
      <c r="D7915" s="14"/>
      <c r="E7915" s="7"/>
      <c r="F7915" s="1"/>
      <c r="H7915" s="14"/>
      <c r="I7915" s="7"/>
    </row>
    <row r="7916" spans="4:9" x14ac:dyDescent="0.25">
      <c r="D7916" s="14"/>
      <c r="E7916" s="7"/>
      <c r="F7916" s="1"/>
      <c r="H7916" s="14"/>
      <c r="I7916" s="7"/>
    </row>
    <row r="7917" spans="4:9" x14ac:dyDescent="0.25">
      <c r="D7917" s="14"/>
      <c r="E7917" s="7"/>
      <c r="F7917" s="1"/>
      <c r="H7917" s="14"/>
      <c r="I7917" s="7"/>
    </row>
    <row r="7918" spans="4:9" x14ac:dyDescent="0.25">
      <c r="D7918" s="14"/>
      <c r="E7918" s="7"/>
      <c r="F7918" s="1"/>
      <c r="H7918" s="14"/>
      <c r="I7918" s="7"/>
    </row>
    <row r="7919" spans="4:9" x14ac:dyDescent="0.25">
      <c r="D7919" s="14"/>
      <c r="E7919" s="7"/>
      <c r="F7919" s="1"/>
      <c r="H7919" s="14"/>
      <c r="I7919" s="7"/>
    </row>
    <row r="7920" spans="4:9" x14ac:dyDescent="0.25">
      <c r="D7920" s="14"/>
      <c r="E7920" s="7"/>
      <c r="F7920" s="1"/>
      <c r="H7920" s="14"/>
      <c r="I7920" s="7"/>
    </row>
    <row r="7921" spans="4:9" x14ac:dyDescent="0.25">
      <c r="D7921" s="14"/>
      <c r="E7921" s="7"/>
      <c r="F7921" s="1"/>
      <c r="H7921" s="14"/>
      <c r="I7921" s="7"/>
    </row>
    <row r="7922" spans="4:9" x14ac:dyDescent="0.25">
      <c r="D7922" s="14"/>
      <c r="E7922" s="7"/>
      <c r="F7922" s="1"/>
      <c r="H7922" s="14"/>
      <c r="I7922" s="7"/>
    </row>
    <row r="7923" spans="4:9" x14ac:dyDescent="0.25">
      <c r="D7923" s="14"/>
      <c r="E7923" s="7"/>
      <c r="F7923" s="1"/>
      <c r="H7923" s="14"/>
      <c r="I7923" s="7"/>
    </row>
    <row r="7924" spans="4:9" x14ac:dyDescent="0.25">
      <c r="D7924" s="14"/>
      <c r="E7924" s="7"/>
      <c r="F7924" s="1"/>
      <c r="H7924" s="14"/>
      <c r="I7924" s="7"/>
    </row>
    <row r="7925" spans="4:9" x14ac:dyDescent="0.25">
      <c r="D7925" s="14"/>
      <c r="E7925" s="7"/>
      <c r="F7925" s="1"/>
      <c r="H7925" s="14"/>
      <c r="I7925" s="7"/>
    </row>
    <row r="7926" spans="4:9" x14ac:dyDescent="0.25">
      <c r="D7926" s="14"/>
      <c r="E7926" s="7"/>
      <c r="F7926" s="1"/>
      <c r="H7926" s="14"/>
      <c r="I7926" s="7"/>
    </row>
    <row r="7927" spans="4:9" x14ac:dyDescent="0.25">
      <c r="D7927" s="14"/>
      <c r="E7927" s="7"/>
      <c r="F7927" s="1"/>
      <c r="H7927" s="14"/>
      <c r="I7927" s="7"/>
    </row>
    <row r="7928" spans="4:9" x14ac:dyDescent="0.25">
      <c r="D7928" s="14"/>
      <c r="E7928" s="7"/>
      <c r="F7928" s="1"/>
      <c r="H7928" s="14"/>
      <c r="I7928" s="7"/>
    </row>
    <row r="7929" spans="4:9" x14ac:dyDescent="0.25">
      <c r="D7929" s="14"/>
      <c r="E7929" s="7"/>
      <c r="F7929" s="1"/>
      <c r="H7929" s="14"/>
      <c r="I7929" s="7"/>
    </row>
    <row r="7930" spans="4:9" x14ac:dyDescent="0.25">
      <c r="D7930" s="14"/>
      <c r="E7930" s="7"/>
      <c r="F7930" s="1"/>
      <c r="H7930" s="14"/>
      <c r="I7930" s="7"/>
    </row>
    <row r="7931" spans="4:9" x14ac:dyDescent="0.25">
      <c r="D7931" s="14"/>
      <c r="E7931" s="7"/>
      <c r="F7931" s="1"/>
      <c r="H7931" s="14"/>
      <c r="I7931" s="7"/>
    </row>
    <row r="7932" spans="4:9" x14ac:dyDescent="0.25">
      <c r="D7932" s="14"/>
      <c r="E7932" s="7"/>
      <c r="F7932" s="1"/>
      <c r="H7932" s="14"/>
      <c r="I7932" s="7"/>
    </row>
    <row r="7933" spans="4:9" x14ac:dyDescent="0.25">
      <c r="D7933" s="14"/>
      <c r="E7933" s="7"/>
      <c r="F7933" s="1"/>
      <c r="H7933" s="14"/>
      <c r="I7933" s="7"/>
    </row>
    <row r="7934" spans="4:9" x14ac:dyDescent="0.25">
      <c r="D7934" s="14"/>
      <c r="E7934" s="7"/>
      <c r="F7934" s="1"/>
      <c r="H7934" s="14"/>
      <c r="I7934" s="7"/>
    </row>
    <row r="7935" spans="4:9" x14ac:dyDescent="0.25">
      <c r="D7935" s="14"/>
      <c r="E7935" s="7"/>
      <c r="F7935" s="1"/>
      <c r="H7935" s="14"/>
      <c r="I7935" s="7"/>
    </row>
    <row r="7936" spans="4:9" x14ac:dyDescent="0.25">
      <c r="D7936" s="14"/>
      <c r="E7936" s="7"/>
      <c r="F7936" s="1"/>
      <c r="H7936" s="14"/>
      <c r="I7936" s="7"/>
    </row>
    <row r="7937" spans="4:9" x14ac:dyDescent="0.25">
      <c r="D7937" s="14"/>
      <c r="E7937" s="7"/>
      <c r="F7937" s="1"/>
      <c r="H7937" s="14"/>
      <c r="I7937" s="7"/>
    </row>
    <row r="7938" spans="4:9" x14ac:dyDescent="0.25">
      <c r="D7938" s="14"/>
      <c r="E7938" s="7"/>
      <c r="F7938" s="1"/>
      <c r="H7938" s="14"/>
      <c r="I7938" s="7"/>
    </row>
    <row r="7939" spans="4:9" x14ac:dyDescent="0.25">
      <c r="D7939" s="14"/>
      <c r="E7939" s="7"/>
      <c r="F7939" s="1"/>
      <c r="H7939" s="14"/>
      <c r="I7939" s="7"/>
    </row>
    <row r="7940" spans="4:9" x14ac:dyDescent="0.25">
      <c r="D7940" s="14"/>
      <c r="E7940" s="7"/>
      <c r="F7940" s="1"/>
      <c r="H7940" s="14"/>
      <c r="I7940" s="7"/>
    </row>
    <row r="7941" spans="4:9" x14ac:dyDescent="0.25">
      <c r="D7941" s="14"/>
      <c r="E7941" s="7"/>
      <c r="F7941" s="1"/>
      <c r="H7941" s="14"/>
      <c r="I7941" s="7"/>
    </row>
    <row r="7942" spans="4:9" x14ac:dyDescent="0.25">
      <c r="D7942" s="14"/>
      <c r="E7942" s="7"/>
      <c r="F7942" s="1"/>
      <c r="H7942" s="14"/>
      <c r="I7942" s="7"/>
    </row>
    <row r="7943" spans="4:9" x14ac:dyDescent="0.25">
      <c r="D7943" s="14"/>
      <c r="E7943" s="7"/>
      <c r="F7943" s="1"/>
      <c r="H7943" s="14"/>
      <c r="I7943" s="7"/>
    </row>
    <row r="7944" spans="4:9" x14ac:dyDescent="0.25">
      <c r="D7944" s="14"/>
      <c r="E7944" s="7"/>
      <c r="F7944" s="1"/>
      <c r="H7944" s="14"/>
      <c r="I7944" s="7"/>
    </row>
    <row r="7945" spans="4:9" x14ac:dyDescent="0.25">
      <c r="D7945" s="14"/>
      <c r="E7945" s="7"/>
      <c r="F7945" s="1"/>
      <c r="H7945" s="14"/>
      <c r="I7945" s="7"/>
    </row>
    <row r="7946" spans="4:9" x14ac:dyDescent="0.25">
      <c r="D7946" s="14"/>
      <c r="E7946" s="7"/>
      <c r="F7946" s="1"/>
      <c r="H7946" s="14"/>
      <c r="I7946" s="7"/>
    </row>
    <row r="7947" spans="4:9" x14ac:dyDescent="0.25">
      <c r="D7947" s="14"/>
      <c r="E7947" s="7"/>
      <c r="F7947" s="1"/>
      <c r="H7947" s="14"/>
      <c r="I7947" s="7"/>
    </row>
    <row r="7948" spans="4:9" x14ac:dyDescent="0.25">
      <c r="D7948" s="14"/>
      <c r="E7948" s="7"/>
      <c r="F7948" s="1"/>
      <c r="H7948" s="14"/>
      <c r="I7948" s="7"/>
    </row>
    <row r="7949" spans="4:9" x14ac:dyDescent="0.25">
      <c r="D7949" s="14"/>
      <c r="E7949" s="7"/>
      <c r="F7949" s="1"/>
      <c r="H7949" s="14"/>
      <c r="I7949" s="7"/>
    </row>
    <row r="7950" spans="4:9" x14ac:dyDescent="0.25">
      <c r="D7950" s="14"/>
      <c r="E7950" s="7"/>
      <c r="F7950" s="1"/>
      <c r="H7950" s="14"/>
      <c r="I7950" s="7"/>
    </row>
    <row r="7951" spans="4:9" x14ac:dyDescent="0.25">
      <c r="D7951" s="14"/>
      <c r="E7951" s="7"/>
      <c r="F7951" s="1"/>
      <c r="H7951" s="14"/>
      <c r="I7951" s="7"/>
    </row>
    <row r="7952" spans="4:9" x14ac:dyDescent="0.25">
      <c r="D7952" s="14"/>
      <c r="E7952" s="7"/>
      <c r="F7952" s="1"/>
      <c r="H7952" s="14"/>
      <c r="I7952" s="7"/>
    </row>
    <row r="7953" spans="4:9" x14ac:dyDescent="0.25">
      <c r="D7953" s="14"/>
      <c r="E7953" s="7"/>
      <c r="F7953" s="1"/>
      <c r="H7953" s="14"/>
      <c r="I7953" s="7"/>
    </row>
    <row r="7954" spans="4:9" x14ac:dyDescent="0.25">
      <c r="D7954" s="14"/>
      <c r="E7954" s="7"/>
      <c r="F7954" s="1"/>
      <c r="H7954" s="14"/>
      <c r="I7954" s="7"/>
    </row>
    <row r="7955" spans="4:9" x14ac:dyDescent="0.25">
      <c r="D7955" s="14"/>
      <c r="E7955" s="7"/>
      <c r="F7955" s="1"/>
      <c r="H7955" s="14"/>
      <c r="I7955" s="7"/>
    </row>
    <row r="7956" spans="4:9" x14ac:dyDescent="0.25">
      <c r="D7956" s="14"/>
      <c r="E7956" s="7"/>
      <c r="F7956" s="1"/>
      <c r="H7956" s="14"/>
      <c r="I7956" s="7"/>
    </row>
    <row r="7957" spans="4:9" x14ac:dyDescent="0.25">
      <c r="D7957" s="14"/>
      <c r="E7957" s="7"/>
      <c r="F7957" s="1"/>
      <c r="H7957" s="14"/>
      <c r="I7957" s="7"/>
    </row>
    <row r="7958" spans="4:9" x14ac:dyDescent="0.25">
      <c r="D7958" s="14"/>
      <c r="E7958" s="7"/>
      <c r="F7958" s="1"/>
      <c r="H7958" s="14"/>
      <c r="I7958" s="7"/>
    </row>
    <row r="7959" spans="4:9" x14ac:dyDescent="0.25">
      <c r="D7959" s="14"/>
      <c r="E7959" s="7"/>
      <c r="F7959" s="1"/>
      <c r="H7959" s="14"/>
      <c r="I7959" s="7"/>
    </row>
    <row r="7960" spans="4:9" x14ac:dyDescent="0.25">
      <c r="D7960" s="14"/>
      <c r="E7960" s="7"/>
      <c r="F7960" s="1"/>
      <c r="H7960" s="14"/>
      <c r="I7960" s="7"/>
    </row>
    <row r="7961" spans="4:9" x14ac:dyDescent="0.25">
      <c r="D7961" s="14"/>
      <c r="E7961" s="7"/>
      <c r="F7961" s="1"/>
      <c r="H7961" s="14"/>
      <c r="I7961" s="7"/>
    </row>
    <row r="7962" spans="4:9" x14ac:dyDescent="0.25">
      <c r="D7962" s="14"/>
      <c r="E7962" s="7"/>
      <c r="F7962" s="1"/>
      <c r="H7962" s="14"/>
      <c r="I7962" s="7"/>
    </row>
    <row r="7963" spans="4:9" x14ac:dyDescent="0.25">
      <c r="D7963" s="14"/>
      <c r="E7963" s="7"/>
      <c r="F7963" s="1"/>
      <c r="H7963" s="14"/>
      <c r="I7963" s="7"/>
    </row>
    <row r="7964" spans="4:9" x14ac:dyDescent="0.25">
      <c r="D7964" s="14"/>
      <c r="E7964" s="7"/>
      <c r="F7964" s="1"/>
      <c r="H7964" s="14"/>
      <c r="I7964" s="7"/>
    </row>
    <row r="7965" spans="4:9" x14ac:dyDescent="0.25">
      <c r="D7965" s="14"/>
      <c r="E7965" s="7"/>
      <c r="F7965" s="1"/>
      <c r="H7965" s="14"/>
      <c r="I7965" s="7"/>
    </row>
    <row r="7966" spans="4:9" x14ac:dyDescent="0.25">
      <c r="D7966" s="14"/>
      <c r="E7966" s="7"/>
      <c r="F7966" s="1"/>
      <c r="H7966" s="14"/>
      <c r="I7966" s="7"/>
    </row>
    <row r="7967" spans="4:9" x14ac:dyDescent="0.25">
      <c r="D7967" s="14"/>
      <c r="E7967" s="7"/>
      <c r="F7967" s="1"/>
      <c r="H7967" s="14"/>
      <c r="I7967" s="7"/>
    </row>
    <row r="7968" spans="4:9" x14ac:dyDescent="0.25">
      <c r="D7968" s="14"/>
      <c r="E7968" s="7"/>
      <c r="F7968" s="1"/>
      <c r="H7968" s="14"/>
      <c r="I7968" s="7"/>
    </row>
    <row r="7969" spans="4:9" x14ac:dyDescent="0.25">
      <c r="D7969" s="14"/>
      <c r="E7969" s="7"/>
      <c r="F7969" s="1"/>
      <c r="H7969" s="14"/>
      <c r="I7969" s="7"/>
    </row>
    <row r="7970" spans="4:9" x14ac:dyDescent="0.25">
      <c r="D7970" s="14"/>
      <c r="E7970" s="7"/>
      <c r="F7970" s="1"/>
      <c r="H7970" s="14"/>
      <c r="I7970" s="7"/>
    </row>
    <row r="7971" spans="4:9" x14ac:dyDescent="0.25">
      <c r="D7971" s="14"/>
      <c r="E7971" s="7"/>
      <c r="F7971" s="1"/>
      <c r="H7971" s="14"/>
      <c r="I7971" s="7"/>
    </row>
    <row r="7972" spans="4:9" x14ac:dyDescent="0.25">
      <c r="D7972" s="14"/>
      <c r="E7972" s="7"/>
      <c r="F7972" s="1"/>
      <c r="H7972" s="14"/>
      <c r="I7972" s="7"/>
    </row>
    <row r="7973" spans="4:9" x14ac:dyDescent="0.25">
      <c r="D7973" s="14"/>
      <c r="E7973" s="7"/>
      <c r="F7973" s="1"/>
      <c r="H7973" s="14"/>
      <c r="I7973" s="7"/>
    </row>
    <row r="7974" spans="4:9" x14ac:dyDescent="0.25">
      <c r="D7974" s="14"/>
      <c r="E7974" s="7"/>
      <c r="F7974" s="1"/>
      <c r="H7974" s="14"/>
      <c r="I7974" s="7"/>
    </row>
    <row r="7975" spans="4:9" x14ac:dyDescent="0.25">
      <c r="D7975" s="14"/>
      <c r="E7975" s="7"/>
      <c r="F7975" s="1"/>
      <c r="H7975" s="14"/>
      <c r="I7975" s="7"/>
    </row>
    <row r="7976" spans="4:9" x14ac:dyDescent="0.25">
      <c r="D7976" s="14"/>
      <c r="E7976" s="7"/>
      <c r="F7976" s="1"/>
      <c r="H7976" s="14"/>
      <c r="I7976" s="7"/>
    </row>
    <row r="7977" spans="4:9" x14ac:dyDescent="0.25">
      <c r="D7977" s="14"/>
      <c r="E7977" s="7"/>
      <c r="F7977" s="1"/>
      <c r="H7977" s="14"/>
      <c r="I7977" s="7"/>
    </row>
    <row r="7978" spans="4:9" x14ac:dyDescent="0.25">
      <c r="D7978" s="14"/>
      <c r="E7978" s="7"/>
      <c r="F7978" s="1"/>
      <c r="H7978" s="14"/>
      <c r="I7978" s="7"/>
    </row>
    <row r="7979" spans="4:9" x14ac:dyDescent="0.25">
      <c r="D7979" s="14"/>
      <c r="E7979" s="7"/>
      <c r="F7979" s="1"/>
      <c r="H7979" s="14"/>
      <c r="I7979" s="7"/>
    </row>
    <row r="7980" spans="4:9" x14ac:dyDescent="0.25">
      <c r="D7980" s="14"/>
      <c r="E7980" s="7"/>
      <c r="F7980" s="1"/>
      <c r="H7980" s="14"/>
      <c r="I7980" s="7"/>
    </row>
    <row r="7981" spans="4:9" x14ac:dyDescent="0.25">
      <c r="D7981" s="14"/>
      <c r="E7981" s="7"/>
      <c r="F7981" s="1"/>
      <c r="H7981" s="14"/>
      <c r="I7981" s="7"/>
    </row>
    <row r="7982" spans="4:9" x14ac:dyDescent="0.25">
      <c r="D7982" s="14"/>
      <c r="E7982" s="7"/>
      <c r="F7982" s="1"/>
      <c r="H7982" s="14"/>
      <c r="I7982" s="7"/>
    </row>
    <row r="7983" spans="4:9" x14ac:dyDescent="0.25">
      <c r="D7983" s="14"/>
      <c r="E7983" s="7"/>
      <c r="F7983" s="1"/>
      <c r="H7983" s="14"/>
      <c r="I7983" s="7"/>
    </row>
    <row r="7984" spans="4:9" x14ac:dyDescent="0.25">
      <c r="D7984" s="14"/>
      <c r="E7984" s="7"/>
      <c r="F7984" s="1"/>
      <c r="H7984" s="14"/>
      <c r="I7984" s="7"/>
    </row>
    <row r="7985" spans="4:9" x14ac:dyDescent="0.25">
      <c r="D7985" s="14"/>
      <c r="E7985" s="7"/>
      <c r="F7985" s="1"/>
      <c r="H7985" s="14"/>
      <c r="I7985" s="7"/>
    </row>
    <row r="7986" spans="4:9" x14ac:dyDescent="0.25">
      <c r="D7986" s="14"/>
      <c r="E7986" s="7"/>
      <c r="F7986" s="1"/>
      <c r="H7986" s="14"/>
      <c r="I7986" s="7"/>
    </row>
    <row r="7987" spans="4:9" x14ac:dyDescent="0.25">
      <c r="D7987" s="14"/>
      <c r="E7987" s="7"/>
      <c r="F7987" s="1"/>
      <c r="H7987" s="14"/>
      <c r="I7987" s="7"/>
    </row>
    <row r="7988" spans="4:9" x14ac:dyDescent="0.25">
      <c r="D7988" s="14"/>
      <c r="E7988" s="7"/>
      <c r="F7988" s="1"/>
      <c r="H7988" s="14"/>
      <c r="I7988" s="7"/>
    </row>
    <row r="7989" spans="4:9" x14ac:dyDescent="0.25">
      <c r="D7989" s="14"/>
      <c r="E7989" s="7"/>
      <c r="F7989" s="1"/>
      <c r="H7989" s="14"/>
      <c r="I7989" s="7"/>
    </row>
    <row r="7990" spans="4:9" x14ac:dyDescent="0.25">
      <c r="D7990" s="14"/>
      <c r="E7990" s="7"/>
      <c r="F7990" s="1"/>
      <c r="H7990" s="14"/>
      <c r="I7990" s="7"/>
    </row>
    <row r="7991" spans="4:9" x14ac:dyDescent="0.25">
      <c r="D7991" s="14"/>
      <c r="E7991" s="7"/>
      <c r="F7991" s="1"/>
      <c r="H7991" s="14"/>
      <c r="I7991" s="7"/>
    </row>
    <row r="7992" spans="4:9" x14ac:dyDescent="0.25">
      <c r="D7992" s="14"/>
      <c r="E7992" s="7"/>
      <c r="F7992" s="1"/>
      <c r="H7992" s="14"/>
      <c r="I7992" s="7"/>
    </row>
    <row r="7993" spans="4:9" x14ac:dyDescent="0.25">
      <c r="D7993" s="14"/>
      <c r="E7993" s="7"/>
      <c r="F7993" s="1"/>
      <c r="H7993" s="14"/>
      <c r="I7993" s="7"/>
    </row>
    <row r="7994" spans="4:9" x14ac:dyDescent="0.25">
      <c r="D7994" s="14"/>
      <c r="E7994" s="7"/>
      <c r="F7994" s="1"/>
      <c r="H7994" s="14"/>
      <c r="I7994" s="7"/>
    </row>
    <row r="7995" spans="4:9" x14ac:dyDescent="0.25">
      <c r="D7995" s="14"/>
      <c r="E7995" s="7"/>
      <c r="F7995" s="1"/>
      <c r="H7995" s="14"/>
      <c r="I7995" s="7"/>
    </row>
    <row r="7996" spans="4:9" x14ac:dyDescent="0.25">
      <c r="D7996" s="14"/>
      <c r="E7996" s="7"/>
      <c r="F7996" s="1"/>
      <c r="H7996" s="14"/>
      <c r="I7996" s="7"/>
    </row>
    <row r="7997" spans="4:9" x14ac:dyDescent="0.25">
      <c r="D7997" s="14"/>
      <c r="E7997" s="7"/>
      <c r="F7997" s="1"/>
      <c r="H7997" s="14"/>
      <c r="I7997" s="7"/>
    </row>
    <row r="7998" spans="4:9" x14ac:dyDescent="0.25">
      <c r="D7998" s="14"/>
      <c r="E7998" s="7"/>
      <c r="F7998" s="1"/>
      <c r="H7998" s="14"/>
      <c r="I7998" s="7"/>
    </row>
    <row r="7999" spans="4:9" x14ac:dyDescent="0.25">
      <c r="D7999" s="14"/>
      <c r="E7999" s="7"/>
      <c r="F7999" s="1"/>
      <c r="H7999" s="14"/>
      <c r="I7999" s="7"/>
    </row>
    <row r="8000" spans="4:9" x14ac:dyDescent="0.25">
      <c r="D8000" s="14"/>
      <c r="E8000" s="7"/>
      <c r="F8000" s="1"/>
      <c r="H8000" s="14"/>
      <c r="I8000" s="7"/>
    </row>
    <row r="8001" spans="4:9" x14ac:dyDescent="0.25">
      <c r="D8001" s="14"/>
      <c r="E8001" s="7"/>
      <c r="F8001" s="1"/>
      <c r="H8001" s="14"/>
      <c r="I8001" s="7"/>
    </row>
    <row r="8002" spans="4:9" x14ac:dyDescent="0.25">
      <c r="D8002" s="14"/>
      <c r="E8002" s="7"/>
      <c r="F8002" s="1"/>
      <c r="H8002" s="14"/>
      <c r="I8002" s="7"/>
    </row>
    <row r="8003" spans="4:9" x14ac:dyDescent="0.25">
      <c r="D8003" s="14"/>
      <c r="E8003" s="7"/>
      <c r="F8003" s="1"/>
      <c r="H8003" s="14"/>
      <c r="I8003" s="7"/>
    </row>
    <row r="8004" spans="4:9" x14ac:dyDescent="0.25">
      <c r="D8004" s="14"/>
      <c r="E8004" s="7"/>
      <c r="F8004" s="1"/>
      <c r="H8004" s="14"/>
      <c r="I8004" s="7"/>
    </row>
    <row r="8005" spans="4:9" x14ac:dyDescent="0.25">
      <c r="D8005" s="14"/>
      <c r="E8005" s="7"/>
      <c r="F8005" s="1"/>
      <c r="H8005" s="14"/>
      <c r="I8005" s="7"/>
    </row>
    <row r="8006" spans="4:9" x14ac:dyDescent="0.25">
      <c r="D8006" s="14"/>
      <c r="E8006" s="7"/>
      <c r="F8006" s="1"/>
      <c r="H8006" s="14"/>
      <c r="I8006" s="7"/>
    </row>
    <row r="8007" spans="4:9" x14ac:dyDescent="0.25">
      <c r="D8007" s="14"/>
      <c r="E8007" s="7"/>
      <c r="F8007" s="1"/>
      <c r="H8007" s="14"/>
      <c r="I8007" s="7"/>
    </row>
    <row r="8008" spans="4:9" x14ac:dyDescent="0.25">
      <c r="D8008" s="14"/>
      <c r="E8008" s="7"/>
      <c r="F8008" s="1"/>
      <c r="H8008" s="14"/>
      <c r="I8008" s="7"/>
    </row>
    <row r="8009" spans="4:9" x14ac:dyDescent="0.25">
      <c r="D8009" s="14"/>
      <c r="E8009" s="7"/>
      <c r="F8009" s="1"/>
      <c r="H8009" s="14"/>
      <c r="I8009" s="7"/>
    </row>
    <row r="8010" spans="4:9" x14ac:dyDescent="0.25">
      <c r="D8010" s="14"/>
      <c r="E8010" s="7"/>
      <c r="F8010" s="1"/>
      <c r="H8010" s="14"/>
      <c r="I8010" s="7"/>
    </row>
    <row r="8011" spans="4:9" x14ac:dyDescent="0.25">
      <c r="D8011" s="14"/>
      <c r="E8011" s="7"/>
      <c r="F8011" s="1"/>
      <c r="H8011" s="14"/>
      <c r="I8011" s="7"/>
    </row>
    <row r="8012" spans="4:9" x14ac:dyDescent="0.25">
      <c r="D8012" s="14"/>
      <c r="E8012" s="7"/>
      <c r="F8012" s="1"/>
      <c r="H8012" s="14"/>
      <c r="I8012" s="7"/>
    </row>
    <row r="8013" spans="4:9" x14ac:dyDescent="0.25">
      <c r="D8013" s="14"/>
      <c r="E8013" s="7"/>
      <c r="F8013" s="1"/>
      <c r="H8013" s="14"/>
      <c r="I8013" s="7"/>
    </row>
    <row r="8014" spans="4:9" x14ac:dyDescent="0.25">
      <c r="D8014" s="14"/>
      <c r="E8014" s="7"/>
      <c r="F8014" s="1"/>
      <c r="H8014" s="14"/>
      <c r="I8014" s="7"/>
    </row>
    <row r="8015" spans="4:9" x14ac:dyDescent="0.25">
      <c r="D8015" s="14"/>
      <c r="E8015" s="7"/>
      <c r="F8015" s="1"/>
      <c r="H8015" s="14"/>
      <c r="I8015" s="7"/>
    </row>
    <row r="8016" spans="4:9" x14ac:dyDescent="0.25">
      <c r="D8016" s="14"/>
      <c r="E8016" s="7"/>
      <c r="F8016" s="1"/>
      <c r="H8016" s="14"/>
      <c r="I8016" s="7"/>
    </row>
    <row r="8017" spans="4:9" x14ac:dyDescent="0.25">
      <c r="D8017" s="14"/>
      <c r="E8017" s="7"/>
      <c r="F8017" s="1"/>
      <c r="H8017" s="14"/>
      <c r="I8017" s="7"/>
    </row>
    <row r="8018" spans="4:9" x14ac:dyDescent="0.25">
      <c r="D8018" s="14"/>
      <c r="E8018" s="7"/>
      <c r="F8018" s="1"/>
      <c r="H8018" s="14"/>
      <c r="I8018" s="7"/>
    </row>
    <row r="8019" spans="4:9" x14ac:dyDescent="0.25">
      <c r="D8019" s="14"/>
      <c r="E8019" s="7"/>
      <c r="F8019" s="1"/>
      <c r="H8019" s="14"/>
      <c r="I8019" s="7"/>
    </row>
    <row r="8020" spans="4:9" x14ac:dyDescent="0.25">
      <c r="D8020" s="14"/>
      <c r="E8020" s="7"/>
      <c r="F8020" s="1"/>
      <c r="H8020" s="14"/>
      <c r="I8020" s="7"/>
    </row>
    <row r="8021" spans="4:9" x14ac:dyDescent="0.25">
      <c r="D8021" s="14"/>
      <c r="E8021" s="7"/>
      <c r="F8021" s="1"/>
      <c r="H8021" s="14"/>
      <c r="I8021" s="7"/>
    </row>
    <row r="8022" spans="4:9" x14ac:dyDescent="0.25">
      <c r="D8022" s="14"/>
      <c r="E8022" s="7"/>
      <c r="F8022" s="1"/>
      <c r="H8022" s="14"/>
      <c r="I8022" s="7"/>
    </row>
    <row r="8023" spans="4:9" x14ac:dyDescent="0.25">
      <c r="D8023" s="14"/>
      <c r="E8023" s="7"/>
      <c r="F8023" s="1"/>
      <c r="H8023" s="14"/>
      <c r="I8023" s="7"/>
    </row>
    <row r="8024" spans="4:9" x14ac:dyDescent="0.25">
      <c r="D8024" s="14"/>
      <c r="E8024" s="7"/>
      <c r="F8024" s="1"/>
      <c r="H8024" s="14"/>
      <c r="I8024" s="7"/>
    </row>
    <row r="8025" spans="4:9" x14ac:dyDescent="0.25">
      <c r="D8025" s="14"/>
      <c r="E8025" s="7"/>
      <c r="F8025" s="1"/>
      <c r="H8025" s="14"/>
      <c r="I8025" s="7"/>
    </row>
    <row r="8026" spans="4:9" x14ac:dyDescent="0.25">
      <c r="D8026" s="14"/>
      <c r="E8026" s="7"/>
      <c r="F8026" s="1"/>
      <c r="H8026" s="14"/>
      <c r="I8026" s="7"/>
    </row>
    <row r="8027" spans="4:9" x14ac:dyDescent="0.25">
      <c r="D8027" s="14"/>
      <c r="E8027" s="7"/>
      <c r="F8027" s="1"/>
      <c r="H8027" s="14"/>
      <c r="I8027" s="7"/>
    </row>
    <row r="8028" spans="4:9" x14ac:dyDescent="0.25">
      <c r="D8028" s="14"/>
      <c r="E8028" s="7"/>
      <c r="F8028" s="1"/>
      <c r="H8028" s="14"/>
      <c r="I8028" s="7"/>
    </row>
    <row r="8029" spans="4:9" x14ac:dyDescent="0.25">
      <c r="D8029" s="14"/>
      <c r="E8029" s="7"/>
      <c r="F8029" s="1"/>
      <c r="H8029" s="14"/>
      <c r="I8029" s="7"/>
    </row>
    <row r="8030" spans="4:9" x14ac:dyDescent="0.25">
      <c r="D8030" s="14"/>
      <c r="E8030" s="7"/>
      <c r="F8030" s="1"/>
      <c r="H8030" s="14"/>
      <c r="I8030" s="7"/>
    </row>
    <row r="8031" spans="4:9" x14ac:dyDescent="0.25">
      <c r="D8031" s="14"/>
      <c r="E8031" s="7"/>
      <c r="F8031" s="1"/>
      <c r="H8031" s="14"/>
      <c r="I8031" s="7"/>
    </row>
    <row r="8032" spans="4:9" x14ac:dyDescent="0.25">
      <c r="D8032" s="14"/>
      <c r="E8032" s="7"/>
      <c r="F8032" s="1"/>
      <c r="H8032" s="14"/>
      <c r="I8032" s="7"/>
    </row>
    <row r="8033" spans="4:9" x14ac:dyDescent="0.25">
      <c r="D8033" s="14"/>
      <c r="E8033" s="7"/>
      <c r="F8033" s="1"/>
      <c r="H8033" s="14"/>
      <c r="I8033" s="7"/>
    </row>
    <row r="8034" spans="4:9" x14ac:dyDescent="0.25">
      <c r="D8034" s="14"/>
      <c r="E8034" s="7"/>
      <c r="F8034" s="1"/>
      <c r="H8034" s="14"/>
      <c r="I8034" s="7"/>
    </row>
    <row r="8035" spans="4:9" x14ac:dyDescent="0.25">
      <c r="D8035" s="14"/>
      <c r="E8035" s="7"/>
      <c r="F8035" s="1"/>
      <c r="H8035" s="14"/>
      <c r="I8035" s="7"/>
    </row>
    <row r="8036" spans="4:9" x14ac:dyDescent="0.25">
      <c r="D8036" s="14"/>
      <c r="E8036" s="7"/>
      <c r="F8036" s="1"/>
      <c r="H8036" s="14"/>
      <c r="I8036" s="7"/>
    </row>
    <row r="8037" spans="4:9" x14ac:dyDescent="0.25">
      <c r="D8037" s="14"/>
      <c r="E8037" s="7"/>
      <c r="F8037" s="1"/>
      <c r="H8037" s="14"/>
      <c r="I8037" s="7"/>
    </row>
    <row r="8038" spans="4:9" x14ac:dyDescent="0.25">
      <c r="D8038" s="14"/>
      <c r="E8038" s="7"/>
      <c r="F8038" s="1"/>
      <c r="H8038" s="14"/>
      <c r="I8038" s="7"/>
    </row>
    <row r="8039" spans="4:9" x14ac:dyDescent="0.25">
      <c r="D8039" s="14"/>
      <c r="E8039" s="7"/>
      <c r="F8039" s="1"/>
      <c r="H8039" s="14"/>
      <c r="I8039" s="7"/>
    </row>
    <row r="8040" spans="4:9" x14ac:dyDescent="0.25">
      <c r="D8040" s="14"/>
      <c r="E8040" s="7"/>
      <c r="F8040" s="1"/>
      <c r="H8040" s="14"/>
      <c r="I8040" s="7"/>
    </row>
    <row r="8041" spans="4:9" x14ac:dyDescent="0.25">
      <c r="D8041" s="14"/>
      <c r="E8041" s="7"/>
      <c r="F8041" s="1"/>
      <c r="H8041" s="14"/>
      <c r="I8041" s="7"/>
    </row>
    <row r="8042" spans="4:9" x14ac:dyDescent="0.25">
      <c r="D8042" s="14"/>
      <c r="E8042" s="7"/>
      <c r="F8042" s="1"/>
      <c r="H8042" s="14"/>
      <c r="I8042" s="7"/>
    </row>
    <row r="8043" spans="4:9" x14ac:dyDescent="0.25">
      <c r="D8043" s="14"/>
      <c r="E8043" s="7"/>
      <c r="F8043" s="1"/>
      <c r="H8043" s="14"/>
      <c r="I8043" s="7"/>
    </row>
    <row r="8044" spans="4:9" x14ac:dyDescent="0.25">
      <c r="D8044" s="14"/>
      <c r="E8044" s="7"/>
      <c r="F8044" s="1"/>
      <c r="H8044" s="14"/>
      <c r="I8044" s="7"/>
    </row>
    <row r="8045" spans="4:9" x14ac:dyDescent="0.25">
      <c r="D8045" s="14"/>
      <c r="E8045" s="7"/>
      <c r="F8045" s="1"/>
      <c r="H8045" s="14"/>
      <c r="I8045" s="7"/>
    </row>
    <row r="8046" spans="4:9" x14ac:dyDescent="0.25">
      <c r="D8046" s="14"/>
      <c r="E8046" s="7"/>
      <c r="F8046" s="1"/>
      <c r="H8046" s="14"/>
      <c r="I8046" s="7"/>
    </row>
    <row r="8047" spans="4:9" x14ac:dyDescent="0.25">
      <c r="D8047" s="14"/>
      <c r="E8047" s="7"/>
      <c r="F8047" s="1"/>
      <c r="H8047" s="14"/>
      <c r="I8047" s="7"/>
    </row>
    <row r="8048" spans="4:9" x14ac:dyDescent="0.25">
      <c r="D8048" s="14"/>
      <c r="E8048" s="7"/>
      <c r="F8048" s="1"/>
      <c r="H8048" s="14"/>
      <c r="I8048" s="7"/>
    </row>
    <row r="8049" spans="4:9" x14ac:dyDescent="0.25">
      <c r="D8049" s="14"/>
      <c r="E8049" s="7"/>
      <c r="F8049" s="1"/>
      <c r="H8049" s="14"/>
      <c r="I8049" s="7"/>
    </row>
    <row r="8050" spans="4:9" x14ac:dyDescent="0.25">
      <c r="D8050" s="14"/>
      <c r="E8050" s="7"/>
      <c r="F8050" s="1"/>
      <c r="H8050" s="14"/>
      <c r="I8050" s="7"/>
    </row>
    <row r="8051" spans="4:9" x14ac:dyDescent="0.25">
      <c r="D8051" s="14"/>
      <c r="E8051" s="7"/>
      <c r="F8051" s="1"/>
      <c r="H8051" s="14"/>
      <c r="I8051" s="7"/>
    </row>
    <row r="8052" spans="4:9" x14ac:dyDescent="0.25">
      <c r="D8052" s="14"/>
      <c r="E8052" s="7"/>
      <c r="F8052" s="1"/>
      <c r="H8052" s="14"/>
      <c r="I8052" s="7"/>
    </row>
    <row r="8053" spans="4:9" x14ac:dyDescent="0.25">
      <c r="D8053" s="14"/>
      <c r="E8053" s="7"/>
      <c r="F8053" s="1"/>
      <c r="H8053" s="14"/>
      <c r="I8053" s="7"/>
    </row>
    <row r="8054" spans="4:9" x14ac:dyDescent="0.25">
      <c r="D8054" s="14"/>
      <c r="E8054" s="7"/>
      <c r="F8054" s="1"/>
      <c r="H8054" s="14"/>
      <c r="I8054" s="7"/>
    </row>
    <row r="8055" spans="4:9" x14ac:dyDescent="0.25">
      <c r="D8055" s="14"/>
      <c r="E8055" s="7"/>
      <c r="F8055" s="1"/>
      <c r="H8055" s="14"/>
      <c r="I8055" s="7"/>
    </row>
    <row r="8056" spans="4:9" x14ac:dyDescent="0.25">
      <c r="D8056" s="14"/>
      <c r="E8056" s="7"/>
      <c r="F8056" s="1"/>
      <c r="H8056" s="14"/>
      <c r="I8056" s="7"/>
    </row>
    <row r="8057" spans="4:9" x14ac:dyDescent="0.25">
      <c r="D8057" s="14"/>
      <c r="E8057" s="7"/>
      <c r="F8057" s="1"/>
      <c r="H8057" s="14"/>
      <c r="I8057" s="7"/>
    </row>
    <row r="8058" spans="4:9" x14ac:dyDescent="0.25">
      <c r="D8058" s="14"/>
      <c r="E8058" s="7"/>
      <c r="F8058" s="1"/>
      <c r="H8058" s="14"/>
      <c r="I8058" s="7"/>
    </row>
    <row r="8059" spans="4:9" x14ac:dyDescent="0.25">
      <c r="D8059" s="14"/>
      <c r="E8059" s="7"/>
      <c r="F8059" s="1"/>
      <c r="H8059" s="14"/>
      <c r="I8059" s="7"/>
    </row>
    <row r="8060" spans="4:9" x14ac:dyDescent="0.25">
      <c r="D8060" s="14"/>
      <c r="E8060" s="7"/>
      <c r="F8060" s="1"/>
      <c r="H8060" s="14"/>
      <c r="I8060" s="7"/>
    </row>
    <row r="8061" spans="4:9" x14ac:dyDescent="0.25">
      <c r="D8061" s="14"/>
      <c r="E8061" s="7"/>
      <c r="F8061" s="1"/>
      <c r="H8061" s="14"/>
      <c r="I8061" s="7"/>
    </row>
    <row r="8062" spans="4:9" x14ac:dyDescent="0.25">
      <c r="D8062" s="14"/>
      <c r="E8062" s="7"/>
      <c r="F8062" s="1"/>
      <c r="H8062" s="14"/>
      <c r="I8062" s="7"/>
    </row>
    <row r="8063" spans="4:9" x14ac:dyDescent="0.25">
      <c r="D8063" s="14"/>
      <c r="E8063" s="7"/>
      <c r="F8063" s="1"/>
      <c r="H8063" s="14"/>
      <c r="I8063" s="7"/>
    </row>
    <row r="8064" spans="4:9" x14ac:dyDescent="0.25">
      <c r="D8064" s="14"/>
      <c r="E8064" s="7"/>
      <c r="F8064" s="1"/>
      <c r="H8064" s="14"/>
      <c r="I8064" s="7"/>
    </row>
    <row r="8065" spans="4:9" x14ac:dyDescent="0.25">
      <c r="D8065" s="14"/>
      <c r="E8065" s="7"/>
      <c r="F8065" s="1"/>
      <c r="H8065" s="14"/>
      <c r="I8065" s="7"/>
    </row>
    <row r="8066" spans="4:9" x14ac:dyDescent="0.25">
      <c r="D8066" s="14"/>
      <c r="E8066" s="7"/>
      <c r="F8066" s="1"/>
      <c r="H8066" s="14"/>
      <c r="I8066" s="7"/>
    </row>
    <row r="8067" spans="4:9" x14ac:dyDescent="0.25">
      <c r="D8067" s="14"/>
      <c r="E8067" s="7"/>
      <c r="F8067" s="1"/>
      <c r="H8067" s="14"/>
      <c r="I8067" s="7"/>
    </row>
    <row r="8068" spans="4:9" x14ac:dyDescent="0.25">
      <c r="D8068" s="14"/>
      <c r="E8068" s="7"/>
      <c r="F8068" s="1"/>
      <c r="H8068" s="14"/>
      <c r="I8068" s="7"/>
    </row>
    <row r="8069" spans="4:9" x14ac:dyDescent="0.25">
      <c r="D8069" s="14"/>
      <c r="E8069" s="7"/>
      <c r="F8069" s="1"/>
      <c r="H8069" s="14"/>
      <c r="I8069" s="7"/>
    </row>
    <row r="8070" spans="4:9" x14ac:dyDescent="0.25">
      <c r="D8070" s="14"/>
      <c r="E8070" s="7"/>
      <c r="F8070" s="1"/>
      <c r="H8070" s="14"/>
      <c r="I8070" s="7"/>
    </row>
    <row r="8071" spans="4:9" x14ac:dyDescent="0.25">
      <c r="D8071" s="14"/>
      <c r="E8071" s="7"/>
      <c r="F8071" s="1"/>
      <c r="H8071" s="14"/>
      <c r="I8071" s="7"/>
    </row>
    <row r="8072" spans="4:9" x14ac:dyDescent="0.25">
      <c r="D8072" s="14"/>
      <c r="E8072" s="7"/>
      <c r="F8072" s="1"/>
      <c r="H8072" s="14"/>
      <c r="I8072" s="7"/>
    </row>
    <row r="8073" spans="4:9" x14ac:dyDescent="0.25">
      <c r="D8073" s="14"/>
      <c r="E8073" s="7"/>
      <c r="F8073" s="1"/>
      <c r="H8073" s="14"/>
      <c r="I8073" s="7"/>
    </row>
    <row r="8074" spans="4:9" x14ac:dyDescent="0.25">
      <c r="D8074" s="14"/>
      <c r="E8074" s="7"/>
      <c r="F8074" s="1"/>
      <c r="H8074" s="14"/>
      <c r="I8074" s="7"/>
    </row>
    <row r="8075" spans="4:9" x14ac:dyDescent="0.25">
      <c r="D8075" s="14"/>
      <c r="E8075" s="7"/>
      <c r="F8075" s="1"/>
      <c r="H8075" s="14"/>
      <c r="I8075" s="7"/>
    </row>
    <row r="8076" spans="4:9" x14ac:dyDescent="0.25">
      <c r="D8076" s="14"/>
      <c r="E8076" s="7"/>
      <c r="F8076" s="1"/>
      <c r="H8076" s="14"/>
      <c r="I8076" s="7"/>
    </row>
    <row r="8077" spans="4:9" x14ac:dyDescent="0.25">
      <c r="D8077" s="14"/>
      <c r="E8077" s="7"/>
      <c r="F8077" s="1"/>
      <c r="H8077" s="14"/>
      <c r="I8077" s="7"/>
    </row>
    <row r="8078" spans="4:9" x14ac:dyDescent="0.25">
      <c r="D8078" s="14"/>
      <c r="E8078" s="7"/>
      <c r="F8078" s="1"/>
      <c r="H8078" s="14"/>
      <c r="I8078" s="7"/>
    </row>
    <row r="8079" spans="4:9" x14ac:dyDescent="0.25">
      <c r="D8079" s="14"/>
      <c r="E8079" s="7"/>
      <c r="F8079" s="1"/>
      <c r="H8079" s="14"/>
      <c r="I8079" s="7"/>
    </row>
    <row r="8080" spans="4:9" x14ac:dyDescent="0.25">
      <c r="D8080" s="14"/>
      <c r="E8080" s="7"/>
      <c r="F8080" s="1"/>
      <c r="H8080" s="14"/>
      <c r="I8080" s="7"/>
    </row>
    <row r="8081" spans="4:9" x14ac:dyDescent="0.25">
      <c r="D8081" s="14"/>
      <c r="E8081" s="7"/>
      <c r="F8081" s="1"/>
      <c r="H8081" s="14"/>
      <c r="I8081" s="7"/>
    </row>
    <row r="8082" spans="4:9" x14ac:dyDescent="0.25">
      <c r="D8082" s="14"/>
      <c r="E8082" s="7"/>
      <c r="F8082" s="1"/>
      <c r="H8082" s="14"/>
      <c r="I8082" s="7"/>
    </row>
    <row r="8083" spans="4:9" x14ac:dyDescent="0.25">
      <c r="D8083" s="14"/>
      <c r="E8083" s="7"/>
      <c r="F8083" s="1"/>
      <c r="H8083" s="14"/>
      <c r="I8083" s="7"/>
    </row>
    <row r="8084" spans="4:9" x14ac:dyDescent="0.25">
      <c r="D8084" s="14"/>
      <c r="E8084" s="7"/>
      <c r="F8084" s="1"/>
      <c r="H8084" s="14"/>
      <c r="I8084" s="7"/>
    </row>
    <row r="8085" spans="4:9" x14ac:dyDescent="0.25">
      <c r="D8085" s="14"/>
      <c r="E8085" s="7"/>
      <c r="F8085" s="1"/>
      <c r="H8085" s="14"/>
      <c r="I8085" s="7"/>
    </row>
    <row r="8086" spans="4:9" x14ac:dyDescent="0.25">
      <c r="D8086" s="14"/>
      <c r="E8086" s="7"/>
      <c r="F8086" s="1"/>
      <c r="H8086" s="14"/>
      <c r="I8086" s="7"/>
    </row>
    <row r="8087" spans="4:9" x14ac:dyDescent="0.25">
      <c r="D8087" s="14"/>
      <c r="E8087" s="7"/>
      <c r="F8087" s="1"/>
      <c r="H8087" s="14"/>
      <c r="I8087" s="7"/>
    </row>
    <row r="8088" spans="4:9" x14ac:dyDescent="0.25">
      <c r="D8088" s="14"/>
      <c r="E8088" s="7"/>
      <c r="F8088" s="1"/>
      <c r="H8088" s="14"/>
      <c r="I8088" s="7"/>
    </row>
    <row r="8089" spans="4:9" x14ac:dyDescent="0.25">
      <c r="D8089" s="14"/>
      <c r="E8089" s="7"/>
      <c r="F8089" s="1"/>
      <c r="H8089" s="14"/>
      <c r="I8089" s="7"/>
    </row>
    <row r="8090" spans="4:9" x14ac:dyDescent="0.25">
      <c r="D8090" s="14"/>
      <c r="E8090" s="7"/>
      <c r="F8090" s="1"/>
      <c r="H8090" s="14"/>
      <c r="I8090" s="7"/>
    </row>
    <row r="8091" spans="4:9" x14ac:dyDescent="0.25">
      <c r="D8091" s="14"/>
      <c r="E8091" s="7"/>
      <c r="F8091" s="1"/>
      <c r="H8091" s="14"/>
      <c r="I8091" s="7"/>
    </row>
    <row r="8092" spans="4:9" x14ac:dyDescent="0.25">
      <c r="D8092" s="14"/>
      <c r="E8092" s="7"/>
      <c r="F8092" s="1"/>
      <c r="H8092" s="14"/>
      <c r="I8092" s="7"/>
    </row>
    <row r="8093" spans="4:9" x14ac:dyDescent="0.25">
      <c r="D8093" s="14"/>
      <c r="E8093" s="7"/>
      <c r="F8093" s="1"/>
      <c r="H8093" s="14"/>
      <c r="I8093" s="7"/>
    </row>
    <row r="8094" spans="4:9" x14ac:dyDescent="0.25">
      <c r="D8094" s="14"/>
      <c r="E8094" s="7"/>
      <c r="F8094" s="1"/>
      <c r="H8094" s="14"/>
      <c r="I8094" s="7"/>
    </row>
    <row r="8095" spans="4:9" x14ac:dyDescent="0.25">
      <c r="D8095" s="14"/>
      <c r="E8095" s="7"/>
      <c r="F8095" s="1"/>
      <c r="H8095" s="14"/>
      <c r="I8095" s="7"/>
    </row>
    <row r="8096" spans="4:9" x14ac:dyDescent="0.25">
      <c r="D8096" s="14"/>
      <c r="E8096" s="7"/>
      <c r="F8096" s="1"/>
      <c r="H8096" s="14"/>
      <c r="I8096" s="7"/>
    </row>
    <row r="8097" spans="4:9" x14ac:dyDescent="0.25">
      <c r="D8097" s="14"/>
      <c r="E8097" s="7"/>
      <c r="F8097" s="1"/>
      <c r="H8097" s="14"/>
      <c r="I8097" s="7"/>
    </row>
    <row r="8098" spans="4:9" x14ac:dyDescent="0.25">
      <c r="D8098" s="14"/>
      <c r="E8098" s="7"/>
      <c r="F8098" s="1"/>
      <c r="H8098" s="14"/>
      <c r="I8098" s="7"/>
    </row>
    <row r="8099" spans="4:9" x14ac:dyDescent="0.25">
      <c r="D8099" s="14"/>
      <c r="E8099" s="7"/>
      <c r="F8099" s="1"/>
      <c r="H8099" s="14"/>
      <c r="I8099" s="7"/>
    </row>
    <row r="8100" spans="4:9" x14ac:dyDescent="0.25">
      <c r="D8100" s="14"/>
      <c r="E8100" s="7"/>
      <c r="F8100" s="1"/>
      <c r="H8100" s="14"/>
      <c r="I8100" s="7"/>
    </row>
    <row r="8101" spans="4:9" x14ac:dyDescent="0.25">
      <c r="D8101" s="14"/>
      <c r="E8101" s="7"/>
      <c r="F8101" s="1"/>
      <c r="H8101" s="14"/>
      <c r="I8101" s="7"/>
    </row>
    <row r="8102" spans="4:9" x14ac:dyDescent="0.25">
      <c r="D8102" s="14"/>
      <c r="E8102" s="7"/>
      <c r="F8102" s="1"/>
      <c r="H8102" s="14"/>
      <c r="I8102" s="7"/>
    </row>
    <row r="8103" spans="4:9" x14ac:dyDescent="0.25">
      <c r="D8103" s="14"/>
      <c r="E8103" s="7"/>
      <c r="F8103" s="1"/>
      <c r="H8103" s="14"/>
      <c r="I8103" s="7"/>
    </row>
    <row r="8104" spans="4:9" x14ac:dyDescent="0.25">
      <c r="D8104" s="14"/>
      <c r="E8104" s="7"/>
      <c r="F8104" s="1"/>
      <c r="H8104" s="14"/>
      <c r="I8104" s="7"/>
    </row>
    <row r="8105" spans="4:9" x14ac:dyDescent="0.25">
      <c r="D8105" s="14"/>
      <c r="E8105" s="7"/>
      <c r="F8105" s="1"/>
      <c r="H8105" s="14"/>
      <c r="I8105" s="7"/>
    </row>
    <row r="8106" spans="4:9" x14ac:dyDescent="0.25">
      <c r="D8106" s="14"/>
      <c r="E8106" s="7"/>
      <c r="F8106" s="1"/>
      <c r="H8106" s="14"/>
      <c r="I8106" s="7"/>
    </row>
    <row r="8107" spans="4:9" x14ac:dyDescent="0.25">
      <c r="D8107" s="14"/>
      <c r="E8107" s="7"/>
      <c r="F8107" s="1"/>
      <c r="H8107" s="14"/>
      <c r="I8107" s="7"/>
    </row>
    <row r="8108" spans="4:9" x14ac:dyDescent="0.25">
      <c r="D8108" s="14"/>
      <c r="E8108" s="7"/>
      <c r="F8108" s="1"/>
      <c r="H8108" s="14"/>
      <c r="I8108" s="7"/>
    </row>
    <row r="8109" spans="4:9" x14ac:dyDescent="0.25">
      <c r="D8109" s="14"/>
      <c r="E8109" s="7"/>
      <c r="F8109" s="1"/>
      <c r="H8109" s="14"/>
      <c r="I8109" s="7"/>
    </row>
    <row r="8110" spans="4:9" x14ac:dyDescent="0.25">
      <c r="D8110" s="14"/>
      <c r="E8110" s="7"/>
      <c r="F8110" s="1"/>
      <c r="H8110" s="14"/>
      <c r="I8110" s="7"/>
    </row>
    <row r="8111" spans="4:9" x14ac:dyDescent="0.25">
      <c r="D8111" s="14"/>
      <c r="E8111" s="7"/>
      <c r="F8111" s="1"/>
      <c r="H8111" s="14"/>
      <c r="I8111" s="7"/>
    </row>
    <row r="8112" spans="4:9" x14ac:dyDescent="0.25">
      <c r="D8112" s="14"/>
      <c r="E8112" s="7"/>
      <c r="F8112" s="1"/>
      <c r="H8112" s="14"/>
      <c r="I8112" s="7"/>
    </row>
    <row r="8113" spans="4:9" x14ac:dyDescent="0.25">
      <c r="D8113" s="14"/>
      <c r="E8113" s="7"/>
      <c r="F8113" s="1"/>
      <c r="H8113" s="14"/>
      <c r="I8113" s="7"/>
    </row>
    <row r="8114" spans="4:9" x14ac:dyDescent="0.25">
      <c r="D8114" s="14"/>
      <c r="E8114" s="7"/>
      <c r="F8114" s="1"/>
      <c r="H8114" s="14"/>
      <c r="I8114" s="7"/>
    </row>
    <row r="8115" spans="4:9" x14ac:dyDescent="0.25">
      <c r="D8115" s="14"/>
      <c r="E8115" s="7"/>
      <c r="F8115" s="1"/>
      <c r="H8115" s="14"/>
      <c r="I8115" s="7"/>
    </row>
    <row r="8116" spans="4:9" x14ac:dyDescent="0.25">
      <c r="D8116" s="14"/>
      <c r="E8116" s="7"/>
      <c r="F8116" s="1"/>
      <c r="H8116" s="14"/>
      <c r="I8116" s="7"/>
    </row>
    <row r="8117" spans="4:9" x14ac:dyDescent="0.25">
      <c r="D8117" s="14"/>
      <c r="E8117" s="7"/>
      <c r="F8117" s="1"/>
      <c r="H8117" s="14"/>
      <c r="I8117" s="7"/>
    </row>
    <row r="8118" spans="4:9" x14ac:dyDescent="0.25">
      <c r="D8118" s="14"/>
      <c r="E8118" s="7"/>
      <c r="F8118" s="1"/>
      <c r="H8118" s="14"/>
      <c r="I8118" s="7"/>
    </row>
    <row r="8119" spans="4:9" x14ac:dyDescent="0.25">
      <c r="D8119" s="14"/>
      <c r="E8119" s="7"/>
      <c r="F8119" s="1"/>
      <c r="H8119" s="14"/>
      <c r="I8119" s="7"/>
    </row>
    <row r="8120" spans="4:9" x14ac:dyDescent="0.25">
      <c r="D8120" s="14"/>
      <c r="E8120" s="7"/>
      <c r="F8120" s="1"/>
      <c r="H8120" s="14"/>
      <c r="I8120" s="7"/>
    </row>
    <row r="8121" spans="4:9" x14ac:dyDescent="0.25">
      <c r="D8121" s="14"/>
      <c r="E8121" s="7"/>
      <c r="F8121" s="1"/>
      <c r="H8121" s="14"/>
      <c r="I8121" s="7"/>
    </row>
    <row r="8122" spans="4:9" x14ac:dyDescent="0.25">
      <c r="D8122" s="14"/>
      <c r="E8122" s="7"/>
      <c r="F8122" s="1"/>
      <c r="H8122" s="14"/>
      <c r="I8122" s="7"/>
    </row>
    <row r="8123" spans="4:9" x14ac:dyDescent="0.25">
      <c r="D8123" s="14"/>
      <c r="E8123" s="7"/>
      <c r="F8123" s="1"/>
      <c r="H8123" s="14"/>
      <c r="I8123" s="7"/>
    </row>
    <row r="8124" spans="4:9" x14ac:dyDescent="0.25">
      <c r="D8124" s="14"/>
      <c r="E8124" s="7"/>
      <c r="F8124" s="1"/>
      <c r="H8124" s="14"/>
      <c r="I8124" s="7"/>
    </row>
    <row r="8125" spans="4:9" x14ac:dyDescent="0.25">
      <c r="D8125" s="14"/>
      <c r="E8125" s="7"/>
      <c r="F8125" s="1"/>
      <c r="H8125" s="14"/>
      <c r="I8125" s="7"/>
    </row>
    <row r="8126" spans="4:9" x14ac:dyDescent="0.25">
      <c r="D8126" s="14"/>
      <c r="E8126" s="7"/>
      <c r="F8126" s="1"/>
      <c r="H8126" s="14"/>
      <c r="I8126" s="7"/>
    </row>
    <row r="8127" spans="4:9" x14ac:dyDescent="0.25">
      <c r="D8127" s="14"/>
      <c r="E8127" s="7"/>
      <c r="F8127" s="1"/>
      <c r="H8127" s="14"/>
      <c r="I8127" s="7"/>
    </row>
    <row r="8128" spans="4:9" x14ac:dyDescent="0.25">
      <c r="D8128" s="14"/>
      <c r="E8128" s="7"/>
      <c r="F8128" s="1"/>
      <c r="H8128" s="14"/>
      <c r="I8128" s="7"/>
    </row>
    <row r="8129" spans="4:9" x14ac:dyDescent="0.25">
      <c r="D8129" s="14"/>
      <c r="E8129" s="7"/>
      <c r="F8129" s="1"/>
      <c r="H8129" s="14"/>
      <c r="I8129" s="7"/>
    </row>
    <row r="8130" spans="4:9" x14ac:dyDescent="0.25">
      <c r="D8130" s="14"/>
      <c r="E8130" s="7"/>
      <c r="F8130" s="1"/>
      <c r="H8130" s="14"/>
      <c r="I8130" s="7"/>
    </row>
    <row r="8131" spans="4:9" x14ac:dyDescent="0.25">
      <c r="D8131" s="14"/>
      <c r="E8131" s="7"/>
      <c r="F8131" s="1"/>
      <c r="H8131" s="14"/>
      <c r="I8131" s="7"/>
    </row>
    <row r="8132" spans="4:9" x14ac:dyDescent="0.25">
      <c r="D8132" s="14"/>
      <c r="E8132" s="7"/>
      <c r="F8132" s="1"/>
      <c r="H8132" s="14"/>
      <c r="I8132" s="7"/>
    </row>
    <row r="8133" spans="4:9" x14ac:dyDescent="0.25">
      <c r="D8133" s="14"/>
      <c r="E8133" s="7"/>
      <c r="F8133" s="1"/>
      <c r="H8133" s="14"/>
      <c r="I8133" s="7"/>
    </row>
    <row r="8134" spans="4:9" x14ac:dyDescent="0.25">
      <c r="D8134" s="14"/>
      <c r="E8134" s="7"/>
      <c r="F8134" s="1"/>
      <c r="H8134" s="14"/>
      <c r="I8134" s="7"/>
    </row>
    <row r="8135" spans="4:9" x14ac:dyDescent="0.25">
      <c r="D8135" s="14"/>
      <c r="E8135" s="7"/>
      <c r="F8135" s="1"/>
      <c r="H8135" s="14"/>
      <c r="I8135" s="7"/>
    </row>
    <row r="8136" spans="4:9" x14ac:dyDescent="0.25">
      <c r="D8136" s="14"/>
      <c r="E8136" s="7"/>
      <c r="F8136" s="1"/>
      <c r="H8136" s="14"/>
      <c r="I8136" s="7"/>
    </row>
    <row r="8137" spans="4:9" x14ac:dyDescent="0.25">
      <c r="D8137" s="14"/>
      <c r="E8137" s="7"/>
      <c r="F8137" s="1"/>
      <c r="H8137" s="14"/>
      <c r="I8137" s="7"/>
    </row>
    <row r="8138" spans="4:9" x14ac:dyDescent="0.25">
      <c r="D8138" s="14"/>
      <c r="E8138" s="7"/>
      <c r="F8138" s="1"/>
      <c r="H8138" s="14"/>
      <c r="I8138" s="7"/>
    </row>
    <row r="8139" spans="4:9" x14ac:dyDescent="0.25">
      <c r="D8139" s="14"/>
      <c r="E8139" s="7"/>
      <c r="F8139" s="1"/>
      <c r="H8139" s="14"/>
      <c r="I8139" s="7"/>
    </row>
    <row r="8140" spans="4:9" x14ac:dyDescent="0.25">
      <c r="D8140" s="14"/>
      <c r="E8140" s="7"/>
      <c r="F8140" s="1"/>
      <c r="H8140" s="14"/>
      <c r="I8140" s="7"/>
    </row>
    <row r="8141" spans="4:9" x14ac:dyDescent="0.25">
      <c r="D8141" s="14"/>
      <c r="E8141" s="7"/>
      <c r="F8141" s="1"/>
      <c r="H8141" s="14"/>
      <c r="I8141" s="7"/>
    </row>
    <row r="8142" spans="4:9" x14ac:dyDescent="0.25">
      <c r="D8142" s="14"/>
      <c r="E8142" s="7"/>
      <c r="F8142" s="1"/>
      <c r="H8142" s="14"/>
      <c r="I8142" s="7"/>
    </row>
    <row r="8143" spans="4:9" x14ac:dyDescent="0.25">
      <c r="D8143" s="14"/>
      <c r="E8143" s="7"/>
      <c r="F8143" s="1"/>
      <c r="H8143" s="14"/>
      <c r="I8143" s="7"/>
    </row>
    <row r="8144" spans="4:9" x14ac:dyDescent="0.25">
      <c r="D8144" s="14"/>
      <c r="E8144" s="7"/>
      <c r="F8144" s="1"/>
      <c r="H8144" s="14"/>
      <c r="I8144" s="7"/>
    </row>
    <row r="8145" spans="4:9" x14ac:dyDescent="0.25">
      <c r="D8145" s="14"/>
      <c r="E8145" s="7"/>
      <c r="F8145" s="1"/>
      <c r="H8145" s="14"/>
      <c r="I8145" s="7"/>
    </row>
    <row r="8146" spans="4:9" x14ac:dyDescent="0.25">
      <c r="D8146" s="14"/>
      <c r="E8146" s="7"/>
      <c r="F8146" s="1"/>
      <c r="H8146" s="14"/>
      <c r="I8146" s="7"/>
    </row>
    <row r="8147" spans="4:9" x14ac:dyDescent="0.25">
      <c r="D8147" s="14"/>
      <c r="E8147" s="7"/>
      <c r="F8147" s="1"/>
      <c r="H8147" s="14"/>
      <c r="I8147" s="7"/>
    </row>
    <row r="8148" spans="4:9" x14ac:dyDescent="0.25">
      <c r="D8148" s="14"/>
      <c r="E8148" s="7"/>
      <c r="F8148" s="1"/>
      <c r="H8148" s="14"/>
      <c r="I8148" s="7"/>
    </row>
    <row r="8149" spans="4:9" x14ac:dyDescent="0.25">
      <c r="D8149" s="14"/>
      <c r="E8149" s="7"/>
      <c r="F8149" s="1"/>
      <c r="H8149" s="14"/>
      <c r="I8149" s="7"/>
    </row>
    <row r="8150" spans="4:9" x14ac:dyDescent="0.25">
      <c r="D8150" s="14"/>
      <c r="E8150" s="7"/>
      <c r="F8150" s="1"/>
      <c r="H8150" s="14"/>
      <c r="I8150" s="7"/>
    </row>
    <row r="8151" spans="4:9" x14ac:dyDescent="0.25">
      <c r="D8151" s="14"/>
      <c r="E8151" s="7"/>
      <c r="F8151" s="1"/>
      <c r="H8151" s="14"/>
      <c r="I8151" s="7"/>
    </row>
    <row r="8152" spans="4:9" x14ac:dyDescent="0.25">
      <c r="D8152" s="14"/>
      <c r="E8152" s="7"/>
      <c r="F8152" s="1"/>
      <c r="H8152" s="14"/>
      <c r="I8152" s="7"/>
    </row>
    <row r="8153" spans="4:9" x14ac:dyDescent="0.25">
      <c r="D8153" s="14"/>
      <c r="E8153" s="7"/>
      <c r="F8153" s="1"/>
      <c r="H8153" s="14"/>
      <c r="I8153" s="7"/>
    </row>
    <row r="8154" spans="4:9" x14ac:dyDescent="0.25">
      <c r="D8154" s="14"/>
      <c r="E8154" s="7"/>
      <c r="F8154" s="1"/>
      <c r="H8154" s="14"/>
      <c r="I8154" s="7"/>
    </row>
    <row r="8155" spans="4:9" x14ac:dyDescent="0.25">
      <c r="D8155" s="14"/>
      <c r="E8155" s="7"/>
      <c r="F8155" s="1"/>
      <c r="H8155" s="14"/>
      <c r="I8155" s="7"/>
    </row>
    <row r="8156" spans="4:9" x14ac:dyDescent="0.25">
      <c r="D8156" s="14"/>
      <c r="E8156" s="7"/>
      <c r="F8156" s="1"/>
      <c r="H8156" s="14"/>
      <c r="I8156" s="7"/>
    </row>
    <row r="8157" spans="4:9" x14ac:dyDescent="0.25">
      <c r="D8157" s="14"/>
      <c r="E8157" s="7"/>
      <c r="F8157" s="1"/>
      <c r="H8157" s="14"/>
      <c r="I8157" s="7"/>
    </row>
    <row r="8158" spans="4:9" x14ac:dyDescent="0.25">
      <c r="D8158" s="14"/>
      <c r="E8158" s="7"/>
      <c r="F8158" s="1"/>
      <c r="H8158" s="14"/>
      <c r="I8158" s="7"/>
    </row>
    <row r="8159" spans="4:9" x14ac:dyDescent="0.25">
      <c r="D8159" s="14"/>
      <c r="E8159" s="7"/>
      <c r="F8159" s="1"/>
      <c r="H8159" s="14"/>
      <c r="I8159" s="7"/>
    </row>
    <row r="8160" spans="4:9" x14ac:dyDescent="0.25">
      <c r="D8160" s="14"/>
      <c r="E8160" s="7"/>
      <c r="F8160" s="1"/>
      <c r="H8160" s="14"/>
      <c r="I8160" s="7"/>
    </row>
    <row r="8161" spans="4:9" x14ac:dyDescent="0.25">
      <c r="D8161" s="14"/>
      <c r="E8161" s="7"/>
      <c r="F8161" s="1"/>
      <c r="H8161" s="14"/>
      <c r="I8161" s="7"/>
    </row>
    <row r="8162" spans="4:9" x14ac:dyDescent="0.25">
      <c r="D8162" s="14"/>
      <c r="E8162" s="7"/>
      <c r="F8162" s="1"/>
      <c r="H8162" s="14"/>
      <c r="I8162" s="7"/>
    </row>
    <row r="8163" spans="4:9" x14ac:dyDescent="0.25">
      <c r="D8163" s="14"/>
      <c r="E8163" s="7"/>
      <c r="F8163" s="1"/>
      <c r="H8163" s="14"/>
      <c r="I8163" s="7"/>
    </row>
    <row r="8164" spans="4:9" x14ac:dyDescent="0.25">
      <c r="D8164" s="14"/>
      <c r="E8164" s="7"/>
      <c r="F8164" s="1"/>
      <c r="H8164" s="14"/>
      <c r="I8164" s="7"/>
    </row>
    <row r="8165" spans="4:9" x14ac:dyDescent="0.25">
      <c r="D8165" s="14"/>
      <c r="E8165" s="7"/>
      <c r="F8165" s="1"/>
      <c r="H8165" s="14"/>
      <c r="I8165" s="7"/>
    </row>
    <row r="8166" spans="4:9" x14ac:dyDescent="0.25">
      <c r="D8166" s="14"/>
      <c r="E8166" s="7"/>
      <c r="F8166" s="1"/>
      <c r="H8166" s="14"/>
      <c r="I8166" s="7"/>
    </row>
    <row r="8167" spans="4:9" x14ac:dyDescent="0.25">
      <c r="D8167" s="14"/>
      <c r="E8167" s="7"/>
      <c r="F8167" s="1"/>
      <c r="H8167" s="14"/>
      <c r="I8167" s="7"/>
    </row>
    <row r="8168" spans="4:9" x14ac:dyDescent="0.25">
      <c r="D8168" s="14"/>
      <c r="E8168" s="7"/>
      <c r="F8168" s="1"/>
      <c r="H8168" s="14"/>
      <c r="I8168" s="7"/>
    </row>
    <row r="8169" spans="4:9" x14ac:dyDescent="0.25">
      <c r="D8169" s="14"/>
      <c r="E8169" s="7"/>
      <c r="F8169" s="1"/>
      <c r="H8169" s="14"/>
      <c r="I8169" s="7"/>
    </row>
    <row r="8170" spans="4:9" x14ac:dyDescent="0.25">
      <c r="D8170" s="14"/>
      <c r="E8170" s="7"/>
      <c r="F8170" s="1"/>
      <c r="H8170" s="14"/>
      <c r="I8170" s="7"/>
    </row>
    <row r="8171" spans="4:9" x14ac:dyDescent="0.25">
      <c r="D8171" s="14"/>
      <c r="E8171" s="7"/>
      <c r="F8171" s="1"/>
      <c r="H8171" s="14"/>
      <c r="I8171" s="7"/>
    </row>
    <row r="8172" spans="4:9" x14ac:dyDescent="0.25">
      <c r="D8172" s="14"/>
      <c r="E8172" s="7"/>
      <c r="F8172" s="1"/>
      <c r="H8172" s="14"/>
      <c r="I8172" s="7"/>
    </row>
    <row r="8173" spans="4:9" x14ac:dyDescent="0.25">
      <c r="D8173" s="14"/>
      <c r="E8173" s="7"/>
      <c r="F8173" s="1"/>
      <c r="H8173" s="14"/>
      <c r="I8173" s="7"/>
    </row>
    <row r="8174" spans="4:9" x14ac:dyDescent="0.25">
      <c r="D8174" s="14"/>
      <c r="E8174" s="7"/>
      <c r="F8174" s="1"/>
      <c r="H8174" s="14"/>
      <c r="I8174" s="7"/>
    </row>
    <row r="8175" spans="4:9" x14ac:dyDescent="0.25">
      <c r="D8175" s="14"/>
      <c r="E8175" s="7"/>
      <c r="F8175" s="1"/>
      <c r="H8175" s="14"/>
      <c r="I8175" s="7"/>
    </row>
    <row r="8176" spans="4:9" x14ac:dyDescent="0.25">
      <c r="D8176" s="14"/>
      <c r="E8176" s="7"/>
      <c r="F8176" s="1"/>
      <c r="H8176" s="14"/>
      <c r="I8176" s="7"/>
    </row>
    <row r="8177" spans="4:9" x14ac:dyDescent="0.25">
      <c r="D8177" s="14"/>
      <c r="E8177" s="7"/>
      <c r="F8177" s="1"/>
      <c r="H8177" s="14"/>
      <c r="I8177" s="7"/>
    </row>
    <row r="8178" spans="4:9" x14ac:dyDescent="0.25">
      <c r="D8178" s="14"/>
      <c r="E8178" s="7"/>
      <c r="F8178" s="1"/>
      <c r="H8178" s="14"/>
      <c r="I8178" s="7"/>
    </row>
    <row r="8179" spans="4:9" x14ac:dyDescent="0.25">
      <c r="D8179" s="14"/>
      <c r="E8179" s="7"/>
      <c r="F8179" s="1"/>
      <c r="H8179" s="14"/>
      <c r="I8179" s="7"/>
    </row>
    <row r="8180" spans="4:9" x14ac:dyDescent="0.25">
      <c r="D8180" s="14"/>
      <c r="E8180" s="7"/>
      <c r="F8180" s="1"/>
      <c r="H8180" s="14"/>
      <c r="I8180" s="7"/>
    </row>
    <row r="8181" spans="4:9" x14ac:dyDescent="0.25">
      <c r="D8181" s="14"/>
      <c r="E8181" s="7"/>
      <c r="F8181" s="1"/>
      <c r="H8181" s="14"/>
      <c r="I8181" s="7"/>
    </row>
    <row r="8182" spans="4:9" x14ac:dyDescent="0.25">
      <c r="D8182" s="14"/>
      <c r="E8182" s="7"/>
      <c r="F8182" s="1"/>
      <c r="H8182" s="14"/>
      <c r="I8182" s="7"/>
    </row>
    <row r="8183" spans="4:9" x14ac:dyDescent="0.25">
      <c r="D8183" s="14"/>
      <c r="E8183" s="7"/>
      <c r="F8183" s="1"/>
      <c r="H8183" s="14"/>
      <c r="I8183" s="7"/>
    </row>
    <row r="8184" spans="4:9" x14ac:dyDescent="0.25">
      <c r="D8184" s="14"/>
      <c r="E8184" s="7"/>
      <c r="F8184" s="1"/>
      <c r="H8184" s="14"/>
      <c r="I8184" s="7"/>
    </row>
    <row r="8185" spans="4:9" x14ac:dyDescent="0.25">
      <c r="D8185" s="14"/>
      <c r="E8185" s="7"/>
      <c r="F8185" s="1"/>
      <c r="H8185" s="14"/>
      <c r="I8185" s="7"/>
    </row>
    <row r="8186" spans="4:9" x14ac:dyDescent="0.25">
      <c r="D8186" s="14"/>
      <c r="E8186" s="7"/>
      <c r="F8186" s="1"/>
      <c r="H8186" s="14"/>
      <c r="I8186" s="7"/>
    </row>
    <row r="8187" spans="4:9" x14ac:dyDescent="0.25">
      <c r="D8187" s="14"/>
      <c r="E8187" s="7"/>
      <c r="F8187" s="1"/>
      <c r="H8187" s="14"/>
      <c r="I8187" s="7"/>
    </row>
    <row r="8188" spans="4:9" x14ac:dyDescent="0.25">
      <c r="D8188" s="14"/>
      <c r="E8188" s="7"/>
      <c r="F8188" s="1"/>
      <c r="H8188" s="14"/>
      <c r="I8188" s="7"/>
    </row>
    <row r="8189" spans="4:9" x14ac:dyDescent="0.25">
      <c r="D8189" s="14"/>
      <c r="E8189" s="7"/>
      <c r="F8189" s="1"/>
      <c r="H8189" s="14"/>
      <c r="I8189" s="7"/>
    </row>
    <row r="8190" spans="4:9" x14ac:dyDescent="0.25">
      <c r="D8190" s="14"/>
      <c r="E8190" s="7"/>
      <c r="F8190" s="1"/>
      <c r="H8190" s="14"/>
      <c r="I8190" s="7"/>
    </row>
    <row r="8191" spans="4:9" x14ac:dyDescent="0.25">
      <c r="D8191" s="14"/>
      <c r="E8191" s="7"/>
      <c r="F8191" s="1"/>
      <c r="H8191" s="14"/>
      <c r="I8191" s="7"/>
    </row>
    <row r="8192" spans="4:9" x14ac:dyDescent="0.25">
      <c r="D8192" s="14"/>
      <c r="E8192" s="7"/>
      <c r="F8192" s="1"/>
      <c r="H8192" s="14"/>
      <c r="I8192" s="7"/>
    </row>
    <row r="8193" spans="4:9" x14ac:dyDescent="0.25">
      <c r="D8193" s="14"/>
      <c r="E8193" s="7"/>
      <c r="F8193" s="1"/>
      <c r="H8193" s="14"/>
      <c r="I8193" s="7"/>
    </row>
    <row r="8194" spans="4:9" x14ac:dyDescent="0.25">
      <c r="D8194" s="14"/>
      <c r="E8194" s="7"/>
      <c r="F8194" s="1"/>
      <c r="H8194" s="14"/>
      <c r="I8194" s="7"/>
    </row>
    <row r="8195" spans="4:9" x14ac:dyDescent="0.25">
      <c r="D8195" s="14"/>
      <c r="E8195" s="7"/>
      <c r="F8195" s="1"/>
      <c r="H8195" s="14"/>
      <c r="I8195" s="7"/>
    </row>
    <row r="8196" spans="4:9" x14ac:dyDescent="0.25">
      <c r="D8196" s="14"/>
      <c r="E8196" s="7"/>
      <c r="F8196" s="1"/>
      <c r="H8196" s="14"/>
      <c r="I8196" s="7"/>
    </row>
    <row r="8197" spans="4:9" x14ac:dyDescent="0.25">
      <c r="D8197" s="14"/>
      <c r="E8197" s="7"/>
      <c r="F8197" s="1"/>
      <c r="H8197" s="14"/>
      <c r="I8197" s="7"/>
    </row>
    <row r="8198" spans="4:9" x14ac:dyDescent="0.25">
      <c r="D8198" s="14"/>
      <c r="E8198" s="7"/>
      <c r="F8198" s="1"/>
      <c r="H8198" s="14"/>
      <c r="I8198" s="7"/>
    </row>
    <row r="8199" spans="4:9" x14ac:dyDescent="0.25">
      <c r="D8199" s="14"/>
      <c r="E8199" s="7"/>
      <c r="F8199" s="1"/>
      <c r="H8199" s="14"/>
      <c r="I8199" s="7"/>
    </row>
    <row r="8200" spans="4:9" x14ac:dyDescent="0.25">
      <c r="D8200" s="14"/>
      <c r="E8200" s="7"/>
      <c r="F8200" s="1"/>
      <c r="H8200" s="14"/>
      <c r="I8200" s="7"/>
    </row>
    <row r="8201" spans="4:9" x14ac:dyDescent="0.25">
      <c r="D8201" s="14"/>
      <c r="E8201" s="7"/>
      <c r="F8201" s="1"/>
      <c r="H8201" s="14"/>
      <c r="I8201" s="7"/>
    </row>
    <row r="8202" spans="4:9" x14ac:dyDescent="0.25">
      <c r="D8202" s="14"/>
      <c r="E8202" s="7"/>
      <c r="F8202" s="1"/>
      <c r="H8202" s="14"/>
      <c r="I8202" s="7"/>
    </row>
    <row r="8203" spans="4:9" x14ac:dyDescent="0.25">
      <c r="D8203" s="14"/>
      <c r="E8203" s="7"/>
      <c r="F8203" s="1"/>
      <c r="H8203" s="14"/>
      <c r="I8203" s="7"/>
    </row>
    <row r="8204" spans="4:9" x14ac:dyDescent="0.25">
      <c r="D8204" s="14"/>
      <c r="E8204" s="7"/>
      <c r="F8204" s="1"/>
      <c r="H8204" s="14"/>
      <c r="I8204" s="7"/>
    </row>
    <row r="8205" spans="4:9" x14ac:dyDescent="0.25">
      <c r="D8205" s="14"/>
      <c r="E8205" s="7"/>
      <c r="F8205" s="1"/>
      <c r="H8205" s="14"/>
      <c r="I8205" s="7"/>
    </row>
    <row r="8206" spans="4:9" x14ac:dyDescent="0.25">
      <c r="D8206" s="14"/>
      <c r="E8206" s="7"/>
      <c r="F8206" s="1"/>
      <c r="H8206" s="14"/>
      <c r="I8206" s="7"/>
    </row>
    <row r="8207" spans="4:9" x14ac:dyDescent="0.25">
      <c r="D8207" s="14"/>
      <c r="E8207" s="7"/>
      <c r="F8207" s="1"/>
      <c r="H8207" s="14"/>
      <c r="I8207" s="7"/>
    </row>
    <row r="8208" spans="4:9" x14ac:dyDescent="0.25">
      <c r="D8208" s="14"/>
      <c r="E8208" s="7"/>
      <c r="F8208" s="1"/>
      <c r="H8208" s="14"/>
      <c r="I8208" s="7"/>
    </row>
    <row r="8209" spans="4:9" x14ac:dyDescent="0.25">
      <c r="D8209" s="14"/>
      <c r="E8209" s="7"/>
      <c r="F8209" s="1"/>
      <c r="H8209" s="14"/>
      <c r="I8209" s="7"/>
    </row>
    <row r="8210" spans="4:9" x14ac:dyDescent="0.25">
      <c r="D8210" s="14"/>
      <c r="E8210" s="7"/>
      <c r="F8210" s="1"/>
      <c r="H8210" s="14"/>
      <c r="I8210" s="7"/>
    </row>
    <row r="8211" spans="4:9" x14ac:dyDescent="0.25">
      <c r="D8211" s="14"/>
      <c r="E8211" s="7"/>
      <c r="F8211" s="1"/>
      <c r="H8211" s="14"/>
      <c r="I8211" s="7"/>
    </row>
    <row r="8212" spans="4:9" x14ac:dyDescent="0.25">
      <c r="D8212" s="14"/>
      <c r="E8212" s="7"/>
      <c r="F8212" s="1"/>
      <c r="H8212" s="14"/>
      <c r="I8212" s="7"/>
    </row>
    <row r="8213" spans="4:9" x14ac:dyDescent="0.25">
      <c r="D8213" s="14"/>
      <c r="E8213" s="7"/>
      <c r="F8213" s="1"/>
      <c r="H8213" s="14"/>
      <c r="I8213" s="7"/>
    </row>
    <row r="8214" spans="4:9" x14ac:dyDescent="0.25">
      <c r="D8214" s="14"/>
      <c r="E8214" s="7"/>
      <c r="F8214" s="1"/>
      <c r="H8214" s="14"/>
      <c r="I8214" s="7"/>
    </row>
    <row r="8215" spans="4:9" x14ac:dyDescent="0.25">
      <c r="D8215" s="14"/>
      <c r="E8215" s="7"/>
      <c r="F8215" s="1"/>
      <c r="H8215" s="14"/>
      <c r="I8215" s="7"/>
    </row>
    <row r="8216" spans="4:9" x14ac:dyDescent="0.25">
      <c r="D8216" s="14"/>
      <c r="E8216" s="7"/>
      <c r="F8216" s="1"/>
      <c r="H8216" s="14"/>
      <c r="I8216" s="7"/>
    </row>
    <row r="8217" spans="4:9" x14ac:dyDescent="0.25">
      <c r="D8217" s="14"/>
      <c r="E8217" s="7"/>
      <c r="F8217" s="1"/>
      <c r="H8217" s="14"/>
      <c r="I8217" s="7"/>
    </row>
    <row r="8218" spans="4:9" x14ac:dyDescent="0.25">
      <c r="D8218" s="14"/>
      <c r="E8218" s="7"/>
      <c r="F8218" s="1"/>
      <c r="H8218" s="14"/>
      <c r="I8218" s="7"/>
    </row>
    <row r="8219" spans="4:9" x14ac:dyDescent="0.25">
      <c r="D8219" s="14"/>
      <c r="E8219" s="7"/>
      <c r="F8219" s="1"/>
      <c r="H8219" s="14"/>
      <c r="I8219" s="7"/>
    </row>
    <row r="8220" spans="4:9" x14ac:dyDescent="0.25">
      <c r="D8220" s="14"/>
      <c r="E8220" s="7"/>
      <c r="F8220" s="1"/>
      <c r="H8220" s="14"/>
      <c r="I8220" s="7"/>
    </row>
    <row r="8221" spans="4:9" x14ac:dyDescent="0.25">
      <c r="D8221" s="14"/>
      <c r="E8221" s="7"/>
      <c r="F8221" s="1"/>
      <c r="H8221" s="14"/>
      <c r="I8221" s="7"/>
    </row>
    <row r="8222" spans="4:9" x14ac:dyDescent="0.25">
      <c r="D8222" s="14"/>
      <c r="E8222" s="7"/>
      <c r="F8222" s="1"/>
      <c r="H8222" s="14"/>
      <c r="I8222" s="7"/>
    </row>
    <row r="8223" spans="4:9" x14ac:dyDescent="0.25">
      <c r="D8223" s="14"/>
      <c r="E8223" s="7"/>
      <c r="F8223" s="1"/>
      <c r="H8223" s="14"/>
      <c r="I8223" s="7"/>
    </row>
    <row r="8224" spans="4:9" x14ac:dyDescent="0.25">
      <c r="D8224" s="14"/>
      <c r="E8224" s="7"/>
      <c r="F8224" s="1"/>
      <c r="H8224" s="14"/>
      <c r="I8224" s="7"/>
    </row>
    <row r="8225" spans="4:9" x14ac:dyDescent="0.25">
      <c r="D8225" s="14"/>
      <c r="E8225" s="7"/>
      <c r="F8225" s="1"/>
      <c r="H8225" s="14"/>
      <c r="I8225" s="7"/>
    </row>
    <row r="8226" spans="4:9" x14ac:dyDescent="0.25">
      <c r="D8226" s="14"/>
      <c r="E8226" s="7"/>
      <c r="F8226" s="1"/>
      <c r="H8226" s="14"/>
      <c r="I8226" s="7"/>
    </row>
    <row r="8227" spans="4:9" x14ac:dyDescent="0.25">
      <c r="D8227" s="14"/>
      <c r="E8227" s="7"/>
      <c r="F8227" s="1"/>
      <c r="H8227" s="14"/>
      <c r="I8227" s="7"/>
    </row>
    <row r="8228" spans="4:9" x14ac:dyDescent="0.25">
      <c r="D8228" s="14"/>
      <c r="E8228" s="7"/>
      <c r="F8228" s="1"/>
      <c r="H8228" s="14"/>
      <c r="I8228" s="7"/>
    </row>
    <row r="8229" spans="4:9" x14ac:dyDescent="0.25">
      <c r="D8229" s="14"/>
      <c r="E8229" s="7"/>
      <c r="F8229" s="1"/>
      <c r="H8229" s="14"/>
      <c r="I8229" s="7"/>
    </row>
    <row r="8230" spans="4:9" x14ac:dyDescent="0.25">
      <c r="D8230" s="14"/>
      <c r="E8230" s="7"/>
      <c r="F8230" s="1"/>
      <c r="H8230" s="14"/>
      <c r="I8230" s="7"/>
    </row>
    <row r="8231" spans="4:9" x14ac:dyDescent="0.25">
      <c r="D8231" s="14"/>
      <c r="E8231" s="7"/>
      <c r="F8231" s="1"/>
      <c r="H8231" s="14"/>
      <c r="I8231" s="7"/>
    </row>
    <row r="8232" spans="4:9" x14ac:dyDescent="0.25">
      <c r="D8232" s="14"/>
      <c r="E8232" s="7"/>
      <c r="F8232" s="1"/>
      <c r="H8232" s="14"/>
      <c r="I8232" s="7"/>
    </row>
    <row r="8233" spans="4:9" x14ac:dyDescent="0.25">
      <c r="D8233" s="14"/>
      <c r="E8233" s="7"/>
      <c r="F8233" s="1"/>
      <c r="H8233" s="14"/>
      <c r="I8233" s="7"/>
    </row>
    <row r="8234" spans="4:9" x14ac:dyDescent="0.25">
      <c r="D8234" s="14"/>
      <c r="E8234" s="7"/>
      <c r="F8234" s="1"/>
      <c r="H8234" s="14"/>
      <c r="I8234" s="7"/>
    </row>
    <row r="8235" spans="4:9" x14ac:dyDescent="0.25">
      <c r="D8235" s="14"/>
      <c r="E8235" s="7"/>
      <c r="F8235" s="1"/>
      <c r="H8235" s="14"/>
      <c r="I8235" s="7"/>
    </row>
    <row r="8236" spans="4:9" x14ac:dyDescent="0.25">
      <c r="D8236" s="14"/>
      <c r="E8236" s="7"/>
      <c r="F8236" s="1"/>
      <c r="H8236" s="14"/>
      <c r="I8236" s="7"/>
    </row>
    <row r="8237" spans="4:9" x14ac:dyDescent="0.25">
      <c r="D8237" s="14"/>
      <c r="E8237" s="7"/>
      <c r="F8237" s="1"/>
      <c r="H8237" s="14"/>
      <c r="I8237" s="7"/>
    </row>
    <row r="8238" spans="4:9" x14ac:dyDescent="0.25">
      <c r="D8238" s="14"/>
      <c r="E8238" s="7"/>
      <c r="F8238" s="1"/>
      <c r="H8238" s="14"/>
      <c r="I8238" s="7"/>
    </row>
    <row r="8239" spans="4:9" x14ac:dyDescent="0.25">
      <c r="D8239" s="14"/>
      <c r="E8239" s="7"/>
      <c r="F8239" s="1"/>
      <c r="H8239" s="14"/>
      <c r="I8239" s="7"/>
    </row>
    <row r="8240" spans="4:9" x14ac:dyDescent="0.25">
      <c r="D8240" s="14"/>
      <c r="E8240" s="7"/>
      <c r="F8240" s="1"/>
      <c r="H8240" s="14"/>
      <c r="I8240" s="7"/>
    </row>
    <row r="8241" spans="4:9" x14ac:dyDescent="0.25">
      <c r="D8241" s="14"/>
      <c r="E8241" s="7"/>
      <c r="F8241" s="1"/>
      <c r="H8241" s="14"/>
      <c r="I8241" s="7"/>
    </row>
    <row r="8242" spans="4:9" x14ac:dyDescent="0.25">
      <c r="D8242" s="14"/>
      <c r="E8242" s="7"/>
      <c r="F8242" s="1"/>
      <c r="H8242" s="14"/>
      <c r="I8242" s="7"/>
    </row>
    <row r="8243" spans="4:9" x14ac:dyDescent="0.25">
      <c r="D8243" s="14"/>
      <c r="E8243" s="7"/>
      <c r="F8243" s="1"/>
      <c r="H8243" s="14"/>
      <c r="I8243" s="7"/>
    </row>
    <row r="8244" spans="4:9" x14ac:dyDescent="0.25">
      <c r="D8244" s="14"/>
      <c r="E8244" s="7"/>
      <c r="F8244" s="1"/>
      <c r="H8244" s="14"/>
      <c r="I8244" s="7"/>
    </row>
    <row r="8245" spans="4:9" x14ac:dyDescent="0.25">
      <c r="D8245" s="14"/>
      <c r="E8245" s="7"/>
      <c r="F8245" s="1"/>
      <c r="H8245" s="14"/>
      <c r="I8245" s="7"/>
    </row>
    <row r="8246" spans="4:9" x14ac:dyDescent="0.25">
      <c r="D8246" s="14"/>
      <c r="E8246" s="7"/>
      <c r="F8246" s="1"/>
      <c r="H8246" s="14"/>
      <c r="I8246" s="7"/>
    </row>
    <row r="8247" spans="4:9" x14ac:dyDescent="0.25">
      <c r="D8247" s="14"/>
      <c r="E8247" s="7"/>
      <c r="F8247" s="1"/>
      <c r="H8247" s="14"/>
      <c r="I8247" s="7"/>
    </row>
    <row r="8248" spans="4:9" x14ac:dyDescent="0.25">
      <c r="D8248" s="14"/>
      <c r="E8248" s="7"/>
      <c r="F8248" s="1"/>
      <c r="H8248" s="14"/>
      <c r="I8248" s="7"/>
    </row>
    <row r="8249" spans="4:9" x14ac:dyDescent="0.25">
      <c r="D8249" s="14"/>
      <c r="E8249" s="7"/>
      <c r="F8249" s="1"/>
      <c r="H8249" s="14"/>
      <c r="I8249" s="7"/>
    </row>
    <row r="8250" spans="4:9" x14ac:dyDescent="0.25">
      <c r="D8250" s="14"/>
      <c r="E8250" s="7"/>
      <c r="F8250" s="1"/>
      <c r="H8250" s="14"/>
      <c r="I8250" s="7"/>
    </row>
    <row r="8251" spans="4:9" x14ac:dyDescent="0.25">
      <c r="D8251" s="14"/>
      <c r="E8251" s="7"/>
      <c r="F8251" s="1"/>
      <c r="H8251" s="14"/>
      <c r="I8251" s="7"/>
    </row>
    <row r="8252" spans="4:9" x14ac:dyDescent="0.25">
      <c r="D8252" s="14"/>
      <c r="E8252" s="7"/>
      <c r="F8252" s="1"/>
      <c r="H8252" s="14"/>
      <c r="I8252" s="7"/>
    </row>
    <row r="8253" spans="4:9" x14ac:dyDescent="0.25">
      <c r="D8253" s="14"/>
      <c r="E8253" s="7"/>
      <c r="F8253" s="1"/>
      <c r="H8253" s="14"/>
      <c r="I8253" s="7"/>
    </row>
    <row r="8254" spans="4:9" x14ac:dyDescent="0.25">
      <c r="D8254" s="14"/>
      <c r="E8254" s="7"/>
      <c r="F8254" s="1"/>
      <c r="H8254" s="14"/>
      <c r="I8254" s="7"/>
    </row>
    <row r="8255" spans="4:9" x14ac:dyDescent="0.25">
      <c r="D8255" s="14"/>
      <c r="E8255" s="7"/>
      <c r="F8255" s="1"/>
      <c r="H8255" s="14"/>
      <c r="I8255" s="7"/>
    </row>
    <row r="8256" spans="4:9" x14ac:dyDescent="0.25">
      <c r="D8256" s="14"/>
      <c r="E8256" s="7"/>
      <c r="F8256" s="1"/>
      <c r="H8256" s="14"/>
      <c r="I8256" s="7"/>
    </row>
    <row r="8257" spans="4:9" x14ac:dyDescent="0.25">
      <c r="D8257" s="14"/>
      <c r="E8257" s="7"/>
      <c r="F8257" s="1"/>
      <c r="H8257" s="14"/>
      <c r="I8257" s="7"/>
    </row>
    <row r="8258" spans="4:9" x14ac:dyDescent="0.25">
      <c r="D8258" s="14"/>
      <c r="E8258" s="7"/>
      <c r="F8258" s="1"/>
      <c r="H8258" s="14"/>
      <c r="I8258" s="7"/>
    </row>
    <row r="8259" spans="4:9" x14ac:dyDescent="0.25">
      <c r="D8259" s="14"/>
      <c r="E8259" s="7"/>
      <c r="F8259" s="1"/>
      <c r="H8259" s="14"/>
      <c r="I8259" s="7"/>
    </row>
    <row r="8260" spans="4:9" x14ac:dyDescent="0.25">
      <c r="D8260" s="14"/>
      <c r="E8260" s="7"/>
      <c r="F8260" s="1"/>
      <c r="H8260" s="14"/>
      <c r="I8260" s="7"/>
    </row>
    <row r="8261" spans="4:9" x14ac:dyDescent="0.25">
      <c r="D8261" s="14"/>
      <c r="E8261" s="7"/>
      <c r="F8261" s="1"/>
      <c r="H8261" s="14"/>
      <c r="I8261" s="7"/>
    </row>
    <row r="8262" spans="4:9" x14ac:dyDescent="0.25">
      <c r="D8262" s="14"/>
      <c r="E8262" s="7"/>
      <c r="F8262" s="1"/>
      <c r="H8262" s="14"/>
      <c r="I8262" s="7"/>
    </row>
    <row r="8263" spans="4:9" x14ac:dyDescent="0.25">
      <c r="D8263" s="14"/>
      <c r="E8263" s="7"/>
      <c r="F8263" s="1"/>
      <c r="H8263" s="14"/>
      <c r="I8263" s="7"/>
    </row>
    <row r="8264" spans="4:9" x14ac:dyDescent="0.25">
      <c r="D8264" s="14"/>
      <c r="E8264" s="7"/>
      <c r="F8264" s="1"/>
      <c r="H8264" s="14"/>
      <c r="I8264" s="7"/>
    </row>
    <row r="8265" spans="4:9" x14ac:dyDescent="0.25">
      <c r="D8265" s="14"/>
      <c r="E8265" s="7"/>
      <c r="F8265" s="1"/>
      <c r="H8265" s="14"/>
      <c r="I8265" s="7"/>
    </row>
    <row r="8266" spans="4:9" x14ac:dyDescent="0.25">
      <c r="D8266" s="14"/>
      <c r="E8266" s="7"/>
      <c r="F8266" s="1"/>
      <c r="H8266" s="14"/>
      <c r="I8266" s="7"/>
    </row>
    <row r="8267" spans="4:9" x14ac:dyDescent="0.25">
      <c r="D8267" s="14"/>
      <c r="E8267" s="7"/>
      <c r="F8267" s="1"/>
      <c r="H8267" s="14"/>
      <c r="I8267" s="7"/>
    </row>
    <row r="8268" spans="4:9" x14ac:dyDescent="0.25">
      <c r="D8268" s="14"/>
      <c r="E8268" s="7"/>
      <c r="F8268" s="1"/>
      <c r="H8268" s="14"/>
      <c r="I8268" s="7"/>
    </row>
    <row r="8269" spans="4:9" x14ac:dyDescent="0.25">
      <c r="D8269" s="14"/>
      <c r="E8269" s="7"/>
      <c r="F8269" s="1"/>
      <c r="H8269" s="14"/>
      <c r="I8269" s="7"/>
    </row>
    <row r="8270" spans="4:9" x14ac:dyDescent="0.25">
      <c r="D8270" s="14"/>
      <c r="E8270" s="7"/>
      <c r="F8270" s="1"/>
      <c r="H8270" s="14"/>
      <c r="I8270" s="7"/>
    </row>
    <row r="8271" spans="4:9" x14ac:dyDescent="0.25">
      <c r="D8271" s="14"/>
      <c r="E8271" s="7"/>
      <c r="F8271" s="1"/>
      <c r="H8271" s="14"/>
      <c r="I8271" s="7"/>
    </row>
    <row r="8272" spans="4:9" x14ac:dyDescent="0.25">
      <c r="D8272" s="14"/>
      <c r="E8272" s="7"/>
      <c r="F8272" s="1"/>
      <c r="H8272" s="14"/>
      <c r="I8272" s="7"/>
    </row>
    <row r="8273" spans="4:9" x14ac:dyDescent="0.25">
      <c r="D8273" s="14"/>
      <c r="E8273" s="7"/>
      <c r="F8273" s="1"/>
      <c r="H8273" s="14"/>
      <c r="I8273" s="7"/>
    </row>
    <row r="8274" spans="4:9" x14ac:dyDescent="0.25">
      <c r="D8274" s="14"/>
      <c r="E8274" s="7"/>
      <c r="F8274" s="1"/>
      <c r="H8274" s="14"/>
      <c r="I8274" s="7"/>
    </row>
    <row r="8275" spans="4:9" x14ac:dyDescent="0.25">
      <c r="D8275" s="14"/>
      <c r="E8275" s="7"/>
      <c r="F8275" s="1"/>
      <c r="H8275" s="14"/>
      <c r="I8275" s="7"/>
    </row>
    <row r="8276" spans="4:9" x14ac:dyDescent="0.25">
      <c r="D8276" s="14"/>
      <c r="E8276" s="7"/>
      <c r="F8276" s="1"/>
      <c r="H8276" s="14"/>
      <c r="I8276" s="7"/>
    </row>
    <row r="8277" spans="4:9" x14ac:dyDescent="0.25">
      <c r="D8277" s="14"/>
      <c r="E8277" s="7"/>
      <c r="F8277" s="1"/>
      <c r="H8277" s="14"/>
      <c r="I8277" s="7"/>
    </row>
    <row r="8278" spans="4:9" x14ac:dyDescent="0.25">
      <c r="D8278" s="14"/>
      <c r="E8278" s="7"/>
      <c r="F8278" s="1"/>
      <c r="H8278" s="14"/>
      <c r="I8278" s="7"/>
    </row>
    <row r="8279" spans="4:9" x14ac:dyDescent="0.25">
      <c r="D8279" s="14"/>
      <c r="E8279" s="7"/>
      <c r="F8279" s="1"/>
      <c r="H8279" s="14"/>
      <c r="I8279" s="7"/>
    </row>
    <row r="8280" spans="4:9" x14ac:dyDescent="0.25">
      <c r="D8280" s="14"/>
      <c r="E8280" s="7"/>
      <c r="F8280" s="1"/>
      <c r="H8280" s="14"/>
      <c r="I8280" s="7"/>
    </row>
    <row r="8281" spans="4:9" x14ac:dyDescent="0.25">
      <c r="D8281" s="14"/>
      <c r="E8281" s="7"/>
      <c r="F8281" s="1"/>
      <c r="H8281" s="14"/>
      <c r="I8281" s="7"/>
    </row>
    <row r="8282" spans="4:9" x14ac:dyDescent="0.25">
      <c r="D8282" s="14"/>
      <c r="E8282" s="7"/>
      <c r="F8282" s="1"/>
      <c r="H8282" s="14"/>
      <c r="I8282" s="7"/>
    </row>
    <row r="8283" spans="4:9" x14ac:dyDescent="0.25">
      <c r="D8283" s="14"/>
      <c r="E8283" s="7"/>
      <c r="F8283" s="1"/>
      <c r="H8283" s="14"/>
      <c r="I8283" s="7"/>
    </row>
    <row r="8284" spans="4:9" x14ac:dyDescent="0.25">
      <c r="D8284" s="14"/>
      <c r="E8284" s="7"/>
      <c r="F8284" s="1"/>
      <c r="H8284" s="14"/>
      <c r="I8284" s="7"/>
    </row>
    <row r="8285" spans="4:9" x14ac:dyDescent="0.25">
      <c r="D8285" s="14"/>
      <c r="E8285" s="7"/>
      <c r="F8285" s="1"/>
      <c r="H8285" s="14"/>
      <c r="I8285" s="7"/>
    </row>
    <row r="8286" spans="4:9" x14ac:dyDescent="0.25">
      <c r="D8286" s="14"/>
      <c r="E8286" s="7"/>
      <c r="F8286" s="1"/>
      <c r="H8286" s="14"/>
      <c r="I8286" s="7"/>
    </row>
    <row r="8287" spans="4:9" x14ac:dyDescent="0.25">
      <c r="D8287" s="14"/>
      <c r="E8287" s="7"/>
      <c r="F8287" s="1"/>
      <c r="H8287" s="14"/>
      <c r="I8287" s="7"/>
    </row>
    <row r="8288" spans="4:9" x14ac:dyDescent="0.25">
      <c r="D8288" s="14"/>
      <c r="E8288" s="7"/>
      <c r="F8288" s="1"/>
      <c r="H8288" s="14"/>
      <c r="I8288" s="7"/>
    </row>
    <row r="8289" spans="4:9" x14ac:dyDescent="0.25">
      <c r="D8289" s="14"/>
      <c r="E8289" s="7"/>
      <c r="F8289" s="1"/>
      <c r="H8289" s="14"/>
      <c r="I8289" s="7"/>
    </row>
    <row r="8290" spans="4:9" x14ac:dyDescent="0.25">
      <c r="D8290" s="14"/>
      <c r="E8290" s="7"/>
      <c r="F8290" s="1"/>
      <c r="H8290" s="14"/>
      <c r="I8290" s="7"/>
    </row>
    <row r="8291" spans="4:9" x14ac:dyDescent="0.25">
      <c r="D8291" s="14"/>
      <c r="E8291" s="7"/>
      <c r="F8291" s="1"/>
      <c r="H8291" s="14"/>
      <c r="I8291" s="7"/>
    </row>
    <row r="8292" spans="4:9" x14ac:dyDescent="0.25">
      <c r="D8292" s="14"/>
      <c r="E8292" s="7"/>
      <c r="F8292" s="1"/>
      <c r="H8292" s="14"/>
      <c r="I8292" s="7"/>
    </row>
    <row r="8293" spans="4:9" x14ac:dyDescent="0.25">
      <c r="D8293" s="14"/>
      <c r="E8293" s="7"/>
      <c r="F8293" s="1"/>
      <c r="H8293" s="14"/>
      <c r="I8293" s="7"/>
    </row>
    <row r="8294" spans="4:9" x14ac:dyDescent="0.25">
      <c r="D8294" s="14"/>
      <c r="E8294" s="7"/>
      <c r="F8294" s="1"/>
      <c r="H8294" s="14"/>
      <c r="I8294" s="7"/>
    </row>
    <row r="8295" spans="4:9" x14ac:dyDescent="0.25">
      <c r="D8295" s="14"/>
      <c r="E8295" s="7"/>
      <c r="F8295" s="1"/>
      <c r="H8295" s="14"/>
      <c r="I8295" s="7"/>
    </row>
    <row r="8296" spans="4:9" x14ac:dyDescent="0.25">
      <c r="D8296" s="14"/>
      <c r="E8296" s="7"/>
      <c r="F8296" s="1"/>
      <c r="H8296" s="14"/>
      <c r="I8296" s="7"/>
    </row>
    <row r="8297" spans="4:9" x14ac:dyDescent="0.25">
      <c r="D8297" s="14"/>
      <c r="E8297" s="7"/>
      <c r="F8297" s="1"/>
      <c r="H8297" s="14"/>
      <c r="I8297" s="7"/>
    </row>
    <row r="8298" spans="4:9" x14ac:dyDescent="0.25">
      <c r="D8298" s="14"/>
      <c r="E8298" s="7"/>
      <c r="F8298" s="1"/>
      <c r="H8298" s="14"/>
      <c r="I8298" s="7"/>
    </row>
    <row r="8299" spans="4:9" x14ac:dyDescent="0.25">
      <c r="D8299" s="14"/>
      <c r="E8299" s="7"/>
      <c r="F8299" s="1"/>
      <c r="H8299" s="14"/>
      <c r="I8299" s="7"/>
    </row>
    <row r="8300" spans="4:9" x14ac:dyDescent="0.25">
      <c r="D8300" s="14"/>
      <c r="E8300" s="7"/>
      <c r="F8300" s="1"/>
      <c r="H8300" s="14"/>
      <c r="I8300" s="7"/>
    </row>
    <row r="8301" spans="4:9" x14ac:dyDescent="0.25">
      <c r="D8301" s="14"/>
      <c r="E8301" s="7"/>
      <c r="F8301" s="1"/>
      <c r="H8301" s="14"/>
      <c r="I8301" s="7"/>
    </row>
    <row r="8302" spans="4:9" x14ac:dyDescent="0.25">
      <c r="D8302" s="14"/>
      <c r="E8302" s="7"/>
      <c r="F8302" s="1"/>
      <c r="H8302" s="14"/>
      <c r="I8302" s="7"/>
    </row>
    <row r="8303" spans="4:9" x14ac:dyDescent="0.25">
      <c r="D8303" s="14"/>
      <c r="E8303" s="7"/>
      <c r="F8303" s="1"/>
      <c r="H8303" s="14"/>
      <c r="I8303" s="7"/>
    </row>
    <row r="8304" spans="4:9" x14ac:dyDescent="0.25">
      <c r="D8304" s="14"/>
      <c r="E8304" s="7"/>
      <c r="F8304" s="1"/>
      <c r="H8304" s="14"/>
      <c r="I8304" s="7"/>
    </row>
    <row r="8305" spans="4:9" x14ac:dyDescent="0.25">
      <c r="D8305" s="14"/>
      <c r="E8305" s="7"/>
      <c r="F8305" s="1"/>
      <c r="H8305" s="14"/>
      <c r="I8305" s="7"/>
    </row>
    <row r="8306" spans="4:9" x14ac:dyDescent="0.25">
      <c r="D8306" s="14"/>
      <c r="E8306" s="7"/>
      <c r="F8306" s="1"/>
      <c r="H8306" s="14"/>
      <c r="I8306" s="7"/>
    </row>
    <row r="8307" spans="4:9" x14ac:dyDescent="0.25">
      <c r="D8307" s="14"/>
      <c r="E8307" s="7"/>
      <c r="F8307" s="1"/>
      <c r="H8307" s="14"/>
      <c r="I8307" s="7"/>
    </row>
    <row r="8308" spans="4:9" x14ac:dyDescent="0.25">
      <c r="D8308" s="14"/>
      <c r="E8308" s="7"/>
      <c r="F8308" s="1"/>
      <c r="H8308" s="14"/>
      <c r="I8308" s="7"/>
    </row>
    <row r="8309" spans="4:9" x14ac:dyDescent="0.25">
      <c r="D8309" s="14"/>
      <c r="E8309" s="7"/>
      <c r="F8309" s="1"/>
      <c r="H8309" s="14"/>
      <c r="I8309" s="7"/>
    </row>
    <row r="8310" spans="4:9" x14ac:dyDescent="0.25">
      <c r="D8310" s="14"/>
      <c r="E8310" s="7"/>
      <c r="F8310" s="1"/>
      <c r="H8310" s="14"/>
      <c r="I8310" s="7"/>
    </row>
    <row r="8311" spans="4:9" x14ac:dyDescent="0.25">
      <c r="D8311" s="14"/>
      <c r="E8311" s="7"/>
      <c r="F8311" s="1"/>
      <c r="H8311" s="14"/>
      <c r="I8311" s="7"/>
    </row>
    <row r="8312" spans="4:9" x14ac:dyDescent="0.25">
      <c r="D8312" s="14"/>
      <c r="E8312" s="7"/>
      <c r="F8312" s="1"/>
      <c r="H8312" s="14"/>
      <c r="I8312" s="7"/>
    </row>
    <row r="8313" spans="4:9" x14ac:dyDescent="0.25">
      <c r="D8313" s="14"/>
      <c r="E8313" s="7"/>
      <c r="F8313" s="1"/>
      <c r="H8313" s="14"/>
      <c r="I8313" s="7"/>
    </row>
    <row r="8314" spans="4:9" x14ac:dyDescent="0.25">
      <c r="D8314" s="14"/>
      <c r="E8314" s="7"/>
      <c r="F8314" s="1"/>
      <c r="H8314" s="14"/>
      <c r="I8314" s="7"/>
    </row>
    <row r="8315" spans="4:9" x14ac:dyDescent="0.25">
      <c r="D8315" s="14"/>
      <c r="E8315" s="7"/>
      <c r="F8315" s="1"/>
      <c r="H8315" s="14"/>
      <c r="I8315" s="7"/>
    </row>
    <row r="8316" spans="4:9" x14ac:dyDescent="0.25">
      <c r="D8316" s="14"/>
      <c r="E8316" s="7"/>
      <c r="F8316" s="1"/>
      <c r="H8316" s="14"/>
      <c r="I8316" s="7"/>
    </row>
    <row r="8317" spans="4:9" x14ac:dyDescent="0.25">
      <c r="D8317" s="14"/>
      <c r="E8317" s="7"/>
      <c r="F8317" s="1"/>
      <c r="H8317" s="14"/>
      <c r="I8317" s="7"/>
    </row>
    <row r="8318" spans="4:9" x14ac:dyDescent="0.25">
      <c r="D8318" s="14"/>
      <c r="E8318" s="7"/>
      <c r="F8318" s="1"/>
      <c r="H8318" s="14"/>
      <c r="I8318" s="7"/>
    </row>
    <row r="8319" spans="4:9" x14ac:dyDescent="0.25">
      <c r="D8319" s="14"/>
      <c r="E8319" s="7"/>
      <c r="F8319" s="1"/>
      <c r="H8319" s="14"/>
      <c r="I8319" s="7"/>
    </row>
    <row r="8320" spans="4:9" x14ac:dyDescent="0.25">
      <c r="D8320" s="14"/>
      <c r="E8320" s="7"/>
      <c r="F8320" s="1"/>
      <c r="H8320" s="14"/>
      <c r="I8320" s="7"/>
    </row>
    <row r="8321" spans="4:9" x14ac:dyDescent="0.25">
      <c r="D8321" s="14"/>
      <c r="E8321" s="7"/>
      <c r="F8321" s="1"/>
      <c r="H8321" s="14"/>
      <c r="I8321" s="7"/>
    </row>
    <row r="8322" spans="4:9" x14ac:dyDescent="0.25">
      <c r="D8322" s="14"/>
      <c r="E8322" s="7"/>
      <c r="F8322" s="1"/>
      <c r="H8322" s="14"/>
      <c r="I8322" s="7"/>
    </row>
    <row r="8323" spans="4:9" x14ac:dyDescent="0.25">
      <c r="D8323" s="14"/>
      <c r="E8323" s="7"/>
      <c r="F8323" s="1"/>
      <c r="H8323" s="14"/>
      <c r="I8323" s="7"/>
    </row>
    <row r="8324" spans="4:9" x14ac:dyDescent="0.25">
      <c r="D8324" s="14"/>
      <c r="E8324" s="7"/>
      <c r="F8324" s="1"/>
      <c r="H8324" s="14"/>
      <c r="I8324" s="7"/>
    </row>
    <row r="8325" spans="4:9" x14ac:dyDescent="0.25">
      <c r="D8325" s="14"/>
      <c r="E8325" s="7"/>
      <c r="F8325" s="1"/>
      <c r="H8325" s="14"/>
      <c r="I8325" s="7"/>
    </row>
    <row r="8326" spans="4:9" x14ac:dyDescent="0.25">
      <c r="D8326" s="14"/>
      <c r="E8326" s="7"/>
      <c r="F8326" s="1"/>
      <c r="H8326" s="14"/>
      <c r="I8326" s="7"/>
    </row>
    <row r="8327" spans="4:9" x14ac:dyDescent="0.25">
      <c r="D8327" s="14"/>
      <c r="E8327" s="7"/>
      <c r="F8327" s="1"/>
      <c r="H8327" s="14"/>
      <c r="I8327" s="7"/>
    </row>
    <row r="8328" spans="4:9" x14ac:dyDescent="0.25">
      <c r="D8328" s="14"/>
      <c r="E8328" s="7"/>
      <c r="F8328" s="1"/>
      <c r="H8328" s="14"/>
      <c r="I8328" s="7"/>
    </row>
    <row r="8329" spans="4:9" x14ac:dyDescent="0.25">
      <c r="D8329" s="14"/>
      <c r="E8329" s="7"/>
      <c r="F8329" s="1"/>
      <c r="H8329" s="14"/>
      <c r="I8329" s="7"/>
    </row>
    <row r="8330" spans="4:9" x14ac:dyDescent="0.25">
      <c r="D8330" s="14"/>
      <c r="E8330" s="7"/>
      <c r="F8330" s="1"/>
      <c r="H8330" s="14"/>
      <c r="I8330" s="7"/>
    </row>
    <row r="8331" spans="4:9" x14ac:dyDescent="0.25">
      <c r="D8331" s="14"/>
      <c r="E8331" s="7"/>
      <c r="F8331" s="1"/>
      <c r="H8331" s="14"/>
      <c r="I8331" s="7"/>
    </row>
    <row r="8332" spans="4:9" x14ac:dyDescent="0.25">
      <c r="D8332" s="14"/>
      <c r="E8332" s="7"/>
      <c r="F8332" s="1"/>
      <c r="H8332" s="14"/>
      <c r="I8332" s="7"/>
    </row>
    <row r="8333" spans="4:9" x14ac:dyDescent="0.25">
      <c r="D8333" s="14"/>
      <c r="E8333" s="7"/>
      <c r="F8333" s="1"/>
      <c r="H8333" s="14"/>
      <c r="I8333" s="7"/>
    </row>
    <row r="8334" spans="4:9" x14ac:dyDescent="0.25">
      <c r="D8334" s="14"/>
      <c r="E8334" s="7"/>
      <c r="F8334" s="1"/>
      <c r="H8334" s="14"/>
      <c r="I8334" s="7"/>
    </row>
    <row r="8335" spans="4:9" x14ac:dyDescent="0.25">
      <c r="D8335" s="14"/>
      <c r="E8335" s="7"/>
      <c r="F8335" s="1"/>
      <c r="H8335" s="14"/>
      <c r="I8335" s="7"/>
    </row>
    <row r="8336" spans="4:9" x14ac:dyDescent="0.25">
      <c r="D8336" s="14"/>
      <c r="E8336" s="7"/>
      <c r="F8336" s="1"/>
      <c r="H8336" s="14"/>
      <c r="I8336" s="7"/>
    </row>
    <row r="8337" spans="4:9" x14ac:dyDescent="0.25">
      <c r="D8337" s="14"/>
      <c r="E8337" s="7"/>
      <c r="F8337" s="1"/>
      <c r="H8337" s="14"/>
      <c r="I8337" s="7"/>
    </row>
    <row r="8338" spans="4:9" x14ac:dyDescent="0.25">
      <c r="D8338" s="14"/>
      <c r="E8338" s="7"/>
      <c r="F8338" s="1"/>
      <c r="H8338" s="14"/>
      <c r="I8338" s="7"/>
    </row>
    <row r="8339" spans="4:9" x14ac:dyDescent="0.25">
      <c r="D8339" s="14"/>
      <c r="E8339" s="7"/>
      <c r="F8339" s="1"/>
      <c r="H8339" s="14"/>
      <c r="I8339" s="7"/>
    </row>
    <row r="8340" spans="4:9" x14ac:dyDescent="0.25">
      <c r="D8340" s="14"/>
      <c r="E8340" s="7"/>
      <c r="F8340" s="1"/>
      <c r="H8340" s="14"/>
      <c r="I8340" s="7"/>
    </row>
    <row r="8341" spans="4:9" x14ac:dyDescent="0.25">
      <c r="D8341" s="14"/>
      <c r="E8341" s="7"/>
      <c r="F8341" s="1"/>
      <c r="H8341" s="14"/>
      <c r="I8341" s="7"/>
    </row>
    <row r="8342" spans="4:9" x14ac:dyDescent="0.25">
      <c r="D8342" s="14"/>
      <c r="E8342" s="7"/>
      <c r="F8342" s="1"/>
      <c r="H8342" s="14"/>
      <c r="I8342" s="7"/>
    </row>
    <row r="8343" spans="4:9" x14ac:dyDescent="0.25">
      <c r="D8343" s="14"/>
      <c r="E8343" s="7"/>
      <c r="F8343" s="1"/>
      <c r="H8343" s="14"/>
      <c r="I8343" s="7"/>
    </row>
    <row r="8344" spans="4:9" x14ac:dyDescent="0.25">
      <c r="D8344" s="14"/>
      <c r="E8344" s="7"/>
      <c r="F8344" s="1"/>
      <c r="H8344" s="14"/>
      <c r="I8344" s="7"/>
    </row>
    <row r="8345" spans="4:9" x14ac:dyDescent="0.25">
      <c r="D8345" s="14"/>
      <c r="E8345" s="7"/>
      <c r="F8345" s="1"/>
      <c r="H8345" s="14"/>
      <c r="I8345" s="7"/>
    </row>
    <row r="8346" spans="4:9" x14ac:dyDescent="0.25">
      <c r="D8346" s="14"/>
      <c r="E8346" s="7"/>
      <c r="F8346" s="1"/>
      <c r="H8346" s="14"/>
      <c r="I8346" s="7"/>
    </row>
    <row r="8347" spans="4:9" x14ac:dyDescent="0.25">
      <c r="D8347" s="14"/>
      <c r="E8347" s="7"/>
      <c r="F8347" s="1"/>
      <c r="H8347" s="14"/>
      <c r="I8347" s="7"/>
    </row>
    <row r="8348" spans="4:9" x14ac:dyDescent="0.25">
      <c r="D8348" s="14"/>
      <c r="E8348" s="7"/>
      <c r="F8348" s="1"/>
      <c r="H8348" s="14"/>
      <c r="I8348" s="7"/>
    </row>
    <row r="8349" spans="4:9" x14ac:dyDescent="0.25">
      <c r="D8349" s="14"/>
      <c r="E8349" s="7"/>
      <c r="F8349" s="1"/>
      <c r="H8349" s="14"/>
      <c r="I8349" s="7"/>
    </row>
    <row r="8350" spans="4:9" x14ac:dyDescent="0.25">
      <c r="D8350" s="14"/>
      <c r="E8350" s="7"/>
      <c r="F8350" s="1"/>
      <c r="H8350" s="14"/>
      <c r="I8350" s="7"/>
    </row>
    <row r="8351" spans="4:9" x14ac:dyDescent="0.25">
      <c r="D8351" s="14"/>
      <c r="E8351" s="7"/>
      <c r="F8351" s="1"/>
      <c r="H8351" s="14"/>
      <c r="I8351" s="7"/>
    </row>
    <row r="8352" spans="4:9" x14ac:dyDescent="0.25">
      <c r="D8352" s="14"/>
      <c r="E8352" s="7"/>
      <c r="F8352" s="1"/>
      <c r="H8352" s="14"/>
      <c r="I8352" s="7"/>
    </row>
    <row r="8353" spans="4:9" x14ac:dyDescent="0.25">
      <c r="D8353" s="14"/>
      <c r="E8353" s="7"/>
      <c r="F8353" s="1"/>
      <c r="H8353" s="14"/>
      <c r="I8353" s="7"/>
    </row>
    <row r="8354" spans="4:9" x14ac:dyDescent="0.25">
      <c r="D8354" s="14"/>
      <c r="E8354" s="7"/>
      <c r="F8354" s="1"/>
      <c r="H8354" s="14"/>
      <c r="I8354" s="7"/>
    </row>
    <row r="8355" spans="4:9" x14ac:dyDescent="0.25">
      <c r="D8355" s="14"/>
      <c r="E8355" s="7"/>
      <c r="F8355" s="1"/>
      <c r="H8355" s="14"/>
      <c r="I8355" s="7"/>
    </row>
    <row r="8356" spans="4:9" x14ac:dyDescent="0.25">
      <c r="D8356" s="14"/>
      <c r="E8356" s="7"/>
      <c r="F8356" s="1"/>
      <c r="H8356" s="14"/>
      <c r="I8356" s="7"/>
    </row>
    <row r="8357" spans="4:9" x14ac:dyDescent="0.25">
      <c r="D8357" s="14"/>
      <c r="E8357" s="7"/>
      <c r="F8357" s="1"/>
      <c r="H8357" s="14"/>
      <c r="I8357" s="7"/>
    </row>
    <row r="8358" spans="4:9" x14ac:dyDescent="0.25">
      <c r="D8358" s="14"/>
      <c r="E8358" s="7"/>
      <c r="F8358" s="1"/>
      <c r="H8358" s="14"/>
      <c r="I8358" s="7"/>
    </row>
    <row r="8359" spans="4:9" x14ac:dyDescent="0.25">
      <c r="D8359" s="14"/>
      <c r="E8359" s="7"/>
      <c r="F8359" s="1"/>
      <c r="H8359" s="14"/>
      <c r="I8359" s="7"/>
    </row>
    <row r="8360" spans="4:9" x14ac:dyDescent="0.25">
      <c r="D8360" s="14"/>
      <c r="E8360" s="7"/>
      <c r="F8360" s="1"/>
      <c r="H8360" s="14"/>
      <c r="I8360" s="7"/>
    </row>
    <row r="8361" spans="4:9" x14ac:dyDescent="0.25">
      <c r="D8361" s="14"/>
      <c r="E8361" s="7"/>
      <c r="F8361" s="1"/>
      <c r="H8361" s="14"/>
      <c r="I8361" s="7"/>
    </row>
    <row r="8362" spans="4:9" x14ac:dyDescent="0.25">
      <c r="D8362" s="14"/>
      <c r="E8362" s="7"/>
      <c r="F8362" s="1"/>
      <c r="H8362" s="14"/>
      <c r="I8362" s="7"/>
    </row>
    <row r="8363" spans="4:9" x14ac:dyDescent="0.25">
      <c r="D8363" s="14"/>
      <c r="E8363" s="7"/>
      <c r="F8363" s="1"/>
      <c r="H8363" s="14"/>
      <c r="I8363" s="7"/>
    </row>
    <row r="8364" spans="4:9" x14ac:dyDescent="0.25">
      <c r="D8364" s="14"/>
      <c r="E8364" s="7"/>
      <c r="F8364" s="1"/>
      <c r="H8364" s="14"/>
      <c r="I8364" s="7"/>
    </row>
    <row r="8365" spans="4:9" x14ac:dyDescent="0.25">
      <c r="D8365" s="14"/>
      <c r="E8365" s="7"/>
      <c r="F8365" s="1"/>
      <c r="H8365" s="14"/>
      <c r="I8365" s="7"/>
    </row>
    <row r="8366" spans="4:9" x14ac:dyDescent="0.25">
      <c r="D8366" s="14"/>
      <c r="E8366" s="7"/>
      <c r="F8366" s="1"/>
      <c r="H8366" s="14"/>
      <c r="I8366" s="7"/>
    </row>
    <row r="8367" spans="4:9" x14ac:dyDescent="0.25">
      <c r="D8367" s="14"/>
      <c r="E8367" s="7"/>
      <c r="F8367" s="1"/>
      <c r="H8367" s="14"/>
      <c r="I8367" s="7"/>
    </row>
    <row r="8368" spans="4:9" x14ac:dyDescent="0.25">
      <c r="D8368" s="14"/>
      <c r="E8368" s="7"/>
      <c r="F8368" s="1"/>
      <c r="H8368" s="14"/>
      <c r="I8368" s="7"/>
    </row>
    <row r="8369" spans="4:9" x14ac:dyDescent="0.25">
      <c r="D8369" s="14"/>
      <c r="E8369" s="7"/>
      <c r="F8369" s="1"/>
      <c r="H8369" s="14"/>
      <c r="I8369" s="7"/>
    </row>
    <row r="8370" spans="4:9" x14ac:dyDescent="0.25">
      <c r="D8370" s="14"/>
      <c r="E8370" s="7"/>
      <c r="F8370" s="1"/>
      <c r="H8370" s="14"/>
      <c r="I8370" s="7"/>
    </row>
    <row r="8371" spans="4:9" x14ac:dyDescent="0.25">
      <c r="D8371" s="14"/>
      <c r="E8371" s="7"/>
      <c r="F8371" s="1"/>
      <c r="H8371" s="14"/>
      <c r="I8371" s="7"/>
    </row>
    <row r="8372" spans="4:9" x14ac:dyDescent="0.25">
      <c r="D8372" s="14"/>
      <c r="E8372" s="7"/>
      <c r="F8372" s="1"/>
      <c r="H8372" s="14"/>
      <c r="I8372" s="7"/>
    </row>
    <row r="8373" spans="4:9" x14ac:dyDescent="0.25">
      <c r="D8373" s="14"/>
      <c r="E8373" s="7"/>
      <c r="F8373" s="1"/>
      <c r="H8373" s="14"/>
      <c r="I8373" s="7"/>
    </row>
    <row r="8374" spans="4:9" x14ac:dyDescent="0.25">
      <c r="D8374" s="14"/>
      <c r="E8374" s="7"/>
      <c r="F8374" s="1"/>
      <c r="H8374" s="14"/>
      <c r="I8374" s="7"/>
    </row>
    <row r="8375" spans="4:9" x14ac:dyDescent="0.25">
      <c r="D8375" s="14"/>
      <c r="E8375" s="7"/>
      <c r="F8375" s="1"/>
      <c r="H8375" s="14"/>
      <c r="I8375" s="7"/>
    </row>
    <row r="8376" spans="4:9" x14ac:dyDescent="0.25">
      <c r="D8376" s="14"/>
      <c r="E8376" s="7"/>
      <c r="F8376" s="1"/>
      <c r="H8376" s="14"/>
      <c r="I8376" s="7"/>
    </row>
    <row r="8377" spans="4:9" x14ac:dyDescent="0.25">
      <c r="D8377" s="14"/>
      <c r="E8377" s="7"/>
      <c r="F8377" s="1"/>
      <c r="H8377" s="14"/>
      <c r="I8377" s="7"/>
    </row>
    <row r="8378" spans="4:9" x14ac:dyDescent="0.25">
      <c r="D8378" s="14"/>
      <c r="E8378" s="7"/>
      <c r="F8378" s="1"/>
      <c r="H8378" s="14"/>
      <c r="I8378" s="7"/>
    </row>
    <row r="8379" spans="4:9" x14ac:dyDescent="0.25">
      <c r="D8379" s="14"/>
      <c r="E8379" s="7"/>
      <c r="F8379" s="1"/>
      <c r="H8379" s="14"/>
      <c r="I8379" s="7"/>
    </row>
    <row r="8380" spans="4:9" x14ac:dyDescent="0.25">
      <c r="D8380" s="14"/>
      <c r="E8380" s="7"/>
      <c r="F8380" s="1"/>
      <c r="H8380" s="14"/>
      <c r="I8380" s="7"/>
    </row>
    <row r="8381" spans="4:9" x14ac:dyDescent="0.25">
      <c r="D8381" s="14"/>
      <c r="E8381" s="7"/>
      <c r="F8381" s="1"/>
      <c r="H8381" s="14"/>
      <c r="I8381" s="7"/>
    </row>
    <row r="8382" spans="4:9" x14ac:dyDescent="0.25">
      <c r="D8382" s="14"/>
      <c r="E8382" s="7"/>
      <c r="F8382" s="1"/>
      <c r="H8382" s="14"/>
      <c r="I8382" s="7"/>
    </row>
    <row r="8383" spans="4:9" x14ac:dyDescent="0.25">
      <c r="D8383" s="14"/>
      <c r="E8383" s="7"/>
      <c r="F8383" s="1"/>
      <c r="H8383" s="14"/>
      <c r="I8383" s="7"/>
    </row>
    <row r="8384" spans="4:9" x14ac:dyDescent="0.25">
      <c r="D8384" s="14"/>
      <c r="E8384" s="7"/>
      <c r="F8384" s="1"/>
      <c r="H8384" s="14"/>
      <c r="I8384" s="7"/>
    </row>
    <row r="8385" spans="4:9" x14ac:dyDescent="0.25">
      <c r="D8385" s="14"/>
      <c r="E8385" s="7"/>
      <c r="F8385" s="1"/>
      <c r="H8385" s="14"/>
      <c r="I8385" s="7"/>
    </row>
    <row r="8386" spans="4:9" x14ac:dyDescent="0.25">
      <c r="D8386" s="14"/>
      <c r="E8386" s="7"/>
      <c r="F8386" s="1"/>
      <c r="H8386" s="14"/>
      <c r="I8386" s="7"/>
    </row>
    <row r="8387" spans="4:9" x14ac:dyDescent="0.25">
      <c r="D8387" s="14"/>
      <c r="E8387" s="7"/>
      <c r="F8387" s="1"/>
      <c r="H8387" s="14"/>
      <c r="I8387" s="7"/>
    </row>
    <row r="8388" spans="4:9" x14ac:dyDescent="0.25">
      <c r="D8388" s="14"/>
      <c r="E8388" s="7"/>
      <c r="F8388" s="1"/>
      <c r="H8388" s="14"/>
      <c r="I8388" s="7"/>
    </row>
    <row r="8389" spans="4:9" x14ac:dyDescent="0.25">
      <c r="D8389" s="14"/>
      <c r="E8389" s="7"/>
      <c r="F8389" s="1"/>
      <c r="H8389" s="14"/>
      <c r="I8389" s="7"/>
    </row>
    <row r="8390" spans="4:9" x14ac:dyDescent="0.25">
      <c r="D8390" s="14"/>
      <c r="E8390" s="7"/>
      <c r="F8390" s="1"/>
      <c r="H8390" s="14"/>
      <c r="I8390" s="7"/>
    </row>
    <row r="8391" spans="4:9" x14ac:dyDescent="0.25">
      <c r="D8391" s="14"/>
      <c r="E8391" s="7"/>
      <c r="F8391" s="1"/>
      <c r="H8391" s="14"/>
      <c r="I8391" s="7"/>
    </row>
    <row r="8392" spans="4:9" x14ac:dyDescent="0.25">
      <c r="D8392" s="14"/>
      <c r="E8392" s="7"/>
      <c r="F8392" s="1"/>
      <c r="H8392" s="14"/>
      <c r="I8392" s="7"/>
    </row>
    <row r="8393" spans="4:9" x14ac:dyDescent="0.25">
      <c r="D8393" s="14"/>
      <c r="E8393" s="7"/>
      <c r="F8393" s="1"/>
      <c r="H8393" s="14"/>
      <c r="I8393" s="7"/>
    </row>
    <row r="8394" spans="4:9" x14ac:dyDescent="0.25">
      <c r="D8394" s="14"/>
      <c r="E8394" s="7"/>
      <c r="F8394" s="1"/>
      <c r="H8394" s="14"/>
      <c r="I8394" s="7"/>
    </row>
    <row r="8395" spans="4:9" x14ac:dyDescent="0.25">
      <c r="D8395" s="14"/>
      <c r="E8395" s="7"/>
      <c r="F8395" s="1"/>
      <c r="H8395" s="14"/>
      <c r="I8395" s="7"/>
    </row>
    <row r="8396" spans="4:9" x14ac:dyDescent="0.25">
      <c r="D8396" s="14"/>
      <c r="E8396" s="7"/>
      <c r="F8396" s="1"/>
      <c r="H8396" s="14"/>
      <c r="I8396" s="7"/>
    </row>
    <row r="8397" spans="4:9" x14ac:dyDescent="0.25">
      <c r="D8397" s="14"/>
      <c r="E8397" s="7"/>
      <c r="F8397" s="1"/>
      <c r="H8397" s="14"/>
      <c r="I8397" s="7"/>
    </row>
    <row r="8398" spans="4:9" x14ac:dyDescent="0.25">
      <c r="D8398" s="14"/>
      <c r="E8398" s="7"/>
      <c r="F8398" s="1"/>
      <c r="H8398" s="14"/>
      <c r="I8398" s="7"/>
    </row>
    <row r="8399" spans="4:9" x14ac:dyDescent="0.25">
      <c r="D8399" s="14"/>
      <c r="E8399" s="7"/>
      <c r="F8399" s="1"/>
      <c r="H8399" s="14"/>
      <c r="I8399" s="7"/>
    </row>
    <row r="8400" spans="4:9" x14ac:dyDescent="0.25">
      <c r="D8400" s="14"/>
      <c r="E8400" s="7"/>
      <c r="F8400" s="1"/>
      <c r="H8400" s="14"/>
      <c r="I8400" s="7"/>
    </row>
    <row r="8401" spans="4:9" x14ac:dyDescent="0.25">
      <c r="D8401" s="14"/>
      <c r="E8401" s="7"/>
      <c r="F8401" s="1"/>
      <c r="H8401" s="14"/>
      <c r="I8401" s="7"/>
    </row>
    <row r="8402" spans="4:9" x14ac:dyDescent="0.25">
      <c r="D8402" s="14"/>
      <c r="E8402" s="7"/>
      <c r="F8402" s="1"/>
      <c r="H8402" s="14"/>
      <c r="I8402" s="7"/>
    </row>
    <row r="8403" spans="4:9" x14ac:dyDescent="0.25">
      <c r="D8403" s="14"/>
      <c r="E8403" s="7"/>
      <c r="F8403" s="1"/>
      <c r="H8403" s="14"/>
      <c r="I8403" s="7"/>
    </row>
    <row r="8404" spans="4:9" x14ac:dyDescent="0.25">
      <c r="D8404" s="14"/>
      <c r="E8404" s="7"/>
      <c r="F8404" s="1"/>
      <c r="H8404" s="14"/>
      <c r="I8404" s="7"/>
    </row>
    <row r="8405" spans="4:9" x14ac:dyDescent="0.25">
      <c r="D8405" s="14"/>
      <c r="E8405" s="7"/>
      <c r="F8405" s="1"/>
      <c r="H8405" s="14"/>
      <c r="I8405" s="7"/>
    </row>
    <row r="8406" spans="4:9" x14ac:dyDescent="0.25">
      <c r="D8406" s="14"/>
      <c r="E8406" s="7"/>
      <c r="F8406" s="1"/>
      <c r="H8406" s="14"/>
      <c r="I8406" s="7"/>
    </row>
    <row r="8407" spans="4:9" x14ac:dyDescent="0.25">
      <c r="D8407" s="14"/>
      <c r="E8407" s="7"/>
      <c r="F8407" s="1"/>
      <c r="H8407" s="14"/>
      <c r="I8407" s="7"/>
    </row>
    <row r="8408" spans="4:9" x14ac:dyDescent="0.25">
      <c r="D8408" s="14"/>
      <c r="E8408" s="7"/>
      <c r="F8408" s="1"/>
      <c r="H8408" s="14"/>
      <c r="I8408" s="7"/>
    </row>
    <row r="8409" spans="4:9" x14ac:dyDescent="0.25">
      <c r="D8409" s="14"/>
      <c r="E8409" s="7"/>
      <c r="F8409" s="1"/>
      <c r="H8409" s="14"/>
      <c r="I8409" s="7"/>
    </row>
    <row r="8410" spans="4:9" x14ac:dyDescent="0.25">
      <c r="D8410" s="14"/>
      <c r="E8410" s="7"/>
      <c r="F8410" s="1"/>
      <c r="H8410" s="14"/>
      <c r="I8410" s="7"/>
    </row>
    <row r="8411" spans="4:9" x14ac:dyDescent="0.25">
      <c r="D8411" s="14"/>
      <c r="E8411" s="7"/>
      <c r="F8411" s="1"/>
      <c r="H8411" s="14"/>
      <c r="I8411" s="7"/>
    </row>
    <row r="8412" spans="4:9" x14ac:dyDescent="0.25">
      <c r="D8412" s="14"/>
      <c r="E8412" s="7"/>
      <c r="F8412" s="1"/>
      <c r="H8412" s="14"/>
      <c r="I8412" s="7"/>
    </row>
    <row r="8413" spans="4:9" x14ac:dyDescent="0.25">
      <c r="D8413" s="14"/>
      <c r="E8413" s="7"/>
      <c r="F8413" s="1"/>
      <c r="H8413" s="14"/>
      <c r="I8413" s="7"/>
    </row>
    <row r="8414" spans="4:9" x14ac:dyDescent="0.25">
      <c r="D8414" s="14"/>
      <c r="E8414" s="7"/>
      <c r="F8414" s="1"/>
      <c r="H8414" s="14"/>
      <c r="I8414" s="7"/>
    </row>
    <row r="8415" spans="4:9" x14ac:dyDescent="0.25">
      <c r="D8415" s="14"/>
      <c r="E8415" s="7"/>
      <c r="F8415" s="1"/>
      <c r="H8415" s="14"/>
      <c r="I8415" s="7"/>
    </row>
    <row r="8416" spans="4:9" x14ac:dyDescent="0.25">
      <c r="D8416" s="14"/>
      <c r="E8416" s="7"/>
      <c r="F8416" s="1"/>
      <c r="H8416" s="14"/>
      <c r="I8416" s="7"/>
    </row>
    <row r="8417" spans="4:9" x14ac:dyDescent="0.25">
      <c r="D8417" s="14"/>
      <c r="E8417" s="7"/>
      <c r="F8417" s="1"/>
      <c r="H8417" s="14"/>
      <c r="I8417" s="7"/>
    </row>
    <row r="8418" spans="4:9" x14ac:dyDescent="0.25">
      <c r="D8418" s="14"/>
      <c r="E8418" s="7"/>
      <c r="F8418" s="1"/>
      <c r="H8418" s="14"/>
      <c r="I8418" s="7"/>
    </row>
    <row r="8419" spans="4:9" x14ac:dyDescent="0.25">
      <c r="D8419" s="14"/>
      <c r="E8419" s="7"/>
      <c r="F8419" s="1"/>
      <c r="H8419" s="14"/>
      <c r="I8419" s="7"/>
    </row>
    <row r="8420" spans="4:9" x14ac:dyDescent="0.25">
      <c r="D8420" s="14"/>
      <c r="E8420" s="7"/>
      <c r="F8420" s="1"/>
      <c r="H8420" s="14"/>
      <c r="I8420" s="7"/>
    </row>
    <row r="8421" spans="4:9" x14ac:dyDescent="0.25">
      <c r="D8421" s="14"/>
      <c r="E8421" s="7"/>
      <c r="F8421" s="1"/>
      <c r="H8421" s="14"/>
      <c r="I8421" s="7"/>
    </row>
    <row r="8422" spans="4:9" x14ac:dyDescent="0.25">
      <c r="D8422" s="14"/>
      <c r="E8422" s="7"/>
      <c r="F8422" s="1"/>
      <c r="H8422" s="14"/>
      <c r="I8422" s="7"/>
    </row>
    <row r="8423" spans="4:9" x14ac:dyDescent="0.25">
      <c r="D8423" s="14"/>
      <c r="E8423" s="7"/>
      <c r="F8423" s="1"/>
      <c r="H8423" s="14"/>
      <c r="I8423" s="7"/>
    </row>
    <row r="8424" spans="4:9" x14ac:dyDescent="0.25">
      <c r="D8424" s="14"/>
      <c r="E8424" s="7"/>
      <c r="F8424" s="1"/>
      <c r="H8424" s="14"/>
      <c r="I8424" s="7"/>
    </row>
    <row r="8425" spans="4:9" x14ac:dyDescent="0.25">
      <c r="D8425" s="14"/>
      <c r="E8425" s="7"/>
      <c r="F8425" s="1"/>
      <c r="H8425" s="14"/>
      <c r="I8425" s="7"/>
    </row>
    <row r="8426" spans="4:9" x14ac:dyDescent="0.25">
      <c r="D8426" s="14"/>
      <c r="E8426" s="7"/>
      <c r="F8426" s="1"/>
      <c r="H8426" s="14"/>
      <c r="I8426" s="7"/>
    </row>
    <row r="8427" spans="4:9" x14ac:dyDescent="0.25">
      <c r="D8427" s="14"/>
      <c r="E8427" s="7"/>
      <c r="F8427" s="1"/>
      <c r="H8427" s="14"/>
      <c r="I8427" s="7"/>
    </row>
    <row r="8428" spans="4:9" x14ac:dyDescent="0.25">
      <c r="D8428" s="14"/>
      <c r="E8428" s="7"/>
      <c r="F8428" s="1"/>
      <c r="H8428" s="14"/>
      <c r="I8428" s="7"/>
    </row>
    <row r="8429" spans="4:9" x14ac:dyDescent="0.25">
      <c r="D8429" s="14"/>
      <c r="E8429" s="7"/>
      <c r="F8429" s="1"/>
      <c r="H8429" s="14"/>
      <c r="I8429" s="7"/>
    </row>
    <row r="8430" spans="4:9" x14ac:dyDescent="0.25">
      <c r="D8430" s="14"/>
      <c r="E8430" s="7"/>
      <c r="F8430" s="1"/>
      <c r="H8430" s="14"/>
      <c r="I8430" s="7"/>
    </row>
    <row r="8431" spans="4:9" x14ac:dyDescent="0.25">
      <c r="D8431" s="14"/>
      <c r="E8431" s="7"/>
      <c r="F8431" s="1"/>
      <c r="H8431" s="14"/>
      <c r="I8431" s="7"/>
    </row>
    <row r="8432" spans="4:9" x14ac:dyDescent="0.25">
      <c r="D8432" s="14"/>
      <c r="E8432" s="7"/>
      <c r="F8432" s="1"/>
      <c r="H8432" s="14"/>
      <c r="I8432" s="7"/>
    </row>
    <row r="8433" spans="4:9" x14ac:dyDescent="0.25">
      <c r="D8433" s="14"/>
      <c r="E8433" s="7"/>
      <c r="F8433" s="1"/>
      <c r="H8433" s="14"/>
      <c r="I8433" s="7"/>
    </row>
    <row r="8434" spans="4:9" x14ac:dyDescent="0.25">
      <c r="D8434" s="14"/>
      <c r="E8434" s="7"/>
      <c r="F8434" s="1"/>
      <c r="H8434" s="14"/>
      <c r="I8434" s="7"/>
    </row>
    <row r="8435" spans="4:9" x14ac:dyDescent="0.25">
      <c r="D8435" s="14"/>
      <c r="E8435" s="7"/>
      <c r="F8435" s="1"/>
      <c r="H8435" s="14"/>
      <c r="I8435" s="7"/>
    </row>
    <row r="8436" spans="4:9" x14ac:dyDescent="0.25">
      <c r="D8436" s="14"/>
      <c r="E8436" s="7"/>
      <c r="F8436" s="1"/>
      <c r="H8436" s="14"/>
      <c r="I8436" s="7"/>
    </row>
    <row r="8437" spans="4:9" x14ac:dyDescent="0.25">
      <c r="D8437" s="14"/>
      <c r="E8437" s="7"/>
      <c r="F8437" s="1"/>
      <c r="H8437" s="14"/>
      <c r="I8437" s="7"/>
    </row>
    <row r="8438" spans="4:9" x14ac:dyDescent="0.25">
      <c r="D8438" s="14"/>
      <c r="E8438" s="7"/>
      <c r="F8438" s="1"/>
      <c r="H8438" s="14"/>
      <c r="I8438" s="7"/>
    </row>
    <row r="8439" spans="4:9" x14ac:dyDescent="0.25">
      <c r="D8439" s="14"/>
      <c r="E8439" s="7"/>
      <c r="F8439" s="1"/>
      <c r="H8439" s="14"/>
      <c r="I8439" s="7"/>
    </row>
    <row r="8440" spans="4:9" x14ac:dyDescent="0.25">
      <c r="D8440" s="14"/>
      <c r="E8440" s="7"/>
      <c r="F8440" s="1"/>
      <c r="H8440" s="14"/>
      <c r="I8440" s="7"/>
    </row>
    <row r="8441" spans="4:9" x14ac:dyDescent="0.25">
      <c r="D8441" s="14"/>
      <c r="E8441" s="7"/>
      <c r="F8441" s="1"/>
      <c r="H8441" s="14"/>
      <c r="I8441" s="7"/>
    </row>
    <row r="8442" spans="4:9" x14ac:dyDescent="0.25">
      <c r="D8442" s="14"/>
      <c r="E8442" s="7"/>
      <c r="F8442" s="1"/>
      <c r="H8442" s="14"/>
      <c r="I8442" s="7"/>
    </row>
    <row r="8443" spans="4:9" x14ac:dyDescent="0.25">
      <c r="D8443" s="14"/>
      <c r="E8443" s="7"/>
      <c r="F8443" s="1"/>
      <c r="H8443" s="14"/>
      <c r="I8443" s="7"/>
    </row>
    <row r="8444" spans="4:9" x14ac:dyDescent="0.25">
      <c r="D8444" s="14"/>
      <c r="E8444" s="7"/>
      <c r="F8444" s="1"/>
      <c r="H8444" s="14"/>
      <c r="I8444" s="7"/>
    </row>
    <row r="8445" spans="4:9" x14ac:dyDescent="0.25">
      <c r="D8445" s="14"/>
      <c r="E8445" s="7"/>
      <c r="F8445" s="1"/>
      <c r="H8445" s="14"/>
      <c r="I8445" s="7"/>
    </row>
    <row r="8446" spans="4:9" x14ac:dyDescent="0.25">
      <c r="D8446" s="14"/>
      <c r="E8446" s="7"/>
      <c r="F8446" s="1"/>
      <c r="H8446" s="14"/>
      <c r="I8446" s="7"/>
    </row>
    <row r="8447" spans="4:9" x14ac:dyDescent="0.25">
      <c r="D8447" s="14"/>
      <c r="E8447" s="7"/>
      <c r="F8447" s="1"/>
      <c r="H8447" s="14"/>
      <c r="I8447" s="7"/>
    </row>
    <row r="8448" spans="4:9" x14ac:dyDescent="0.25">
      <c r="D8448" s="14"/>
      <c r="E8448" s="7"/>
      <c r="F8448" s="1"/>
      <c r="H8448" s="14"/>
      <c r="I8448" s="7"/>
    </row>
    <row r="8449" spans="4:9" x14ac:dyDescent="0.25">
      <c r="D8449" s="14"/>
      <c r="E8449" s="7"/>
      <c r="F8449" s="1"/>
      <c r="H8449" s="14"/>
      <c r="I8449" s="7"/>
    </row>
    <row r="8450" spans="4:9" x14ac:dyDescent="0.25">
      <c r="D8450" s="14"/>
      <c r="E8450" s="7"/>
      <c r="F8450" s="1"/>
      <c r="H8450" s="14"/>
      <c r="I8450" s="7"/>
    </row>
    <row r="8451" spans="4:9" x14ac:dyDescent="0.25">
      <c r="D8451" s="14"/>
      <c r="E8451" s="7"/>
      <c r="F8451" s="1"/>
      <c r="H8451" s="14"/>
      <c r="I8451" s="7"/>
    </row>
    <row r="8452" spans="4:9" x14ac:dyDescent="0.25">
      <c r="D8452" s="14"/>
      <c r="E8452" s="7"/>
      <c r="F8452" s="1"/>
      <c r="H8452" s="14"/>
      <c r="I8452" s="7"/>
    </row>
    <row r="8453" spans="4:9" x14ac:dyDescent="0.25">
      <c r="D8453" s="14"/>
      <c r="E8453" s="7"/>
      <c r="F8453" s="1"/>
      <c r="H8453" s="14"/>
      <c r="I8453" s="7"/>
    </row>
    <row r="8454" spans="4:9" x14ac:dyDescent="0.25">
      <c r="D8454" s="14"/>
      <c r="E8454" s="7"/>
      <c r="F8454" s="1"/>
      <c r="H8454" s="14"/>
      <c r="I8454" s="7"/>
    </row>
    <row r="8455" spans="4:9" x14ac:dyDescent="0.25">
      <c r="D8455" s="14"/>
      <c r="E8455" s="7"/>
      <c r="F8455" s="1"/>
      <c r="H8455" s="14"/>
      <c r="I8455" s="7"/>
    </row>
    <row r="8456" spans="4:9" x14ac:dyDescent="0.25">
      <c r="D8456" s="14"/>
      <c r="E8456" s="7"/>
      <c r="F8456" s="1"/>
      <c r="H8456" s="14"/>
      <c r="I8456" s="7"/>
    </row>
    <row r="8457" spans="4:9" x14ac:dyDescent="0.25">
      <c r="D8457" s="14"/>
      <c r="E8457" s="7"/>
      <c r="F8457" s="1"/>
      <c r="H8457" s="14"/>
      <c r="I8457" s="7"/>
    </row>
    <row r="8458" spans="4:9" x14ac:dyDescent="0.25">
      <c r="D8458" s="14"/>
      <c r="E8458" s="7"/>
      <c r="F8458" s="1"/>
      <c r="H8458" s="14"/>
      <c r="I8458" s="7"/>
    </row>
    <row r="8459" spans="4:9" x14ac:dyDescent="0.25">
      <c r="D8459" s="14"/>
      <c r="E8459" s="7"/>
      <c r="F8459" s="1"/>
      <c r="H8459" s="14"/>
      <c r="I8459" s="7"/>
    </row>
    <row r="8460" spans="4:9" x14ac:dyDescent="0.25">
      <c r="D8460" s="14"/>
      <c r="E8460" s="7"/>
      <c r="F8460" s="1"/>
      <c r="H8460" s="14"/>
      <c r="I8460" s="7"/>
    </row>
    <row r="8461" spans="4:9" x14ac:dyDescent="0.25">
      <c r="D8461" s="14"/>
      <c r="E8461" s="7"/>
      <c r="F8461" s="1"/>
      <c r="H8461" s="14"/>
      <c r="I8461" s="7"/>
    </row>
    <row r="8462" spans="4:9" x14ac:dyDescent="0.25">
      <c r="D8462" s="14"/>
      <c r="E8462" s="7"/>
      <c r="F8462" s="1"/>
      <c r="H8462" s="14"/>
      <c r="I8462" s="7"/>
    </row>
    <row r="8463" spans="4:9" x14ac:dyDescent="0.25">
      <c r="D8463" s="14"/>
      <c r="E8463" s="7"/>
      <c r="F8463" s="1"/>
      <c r="H8463" s="14"/>
      <c r="I8463" s="7"/>
    </row>
    <row r="8464" spans="4:9" x14ac:dyDescent="0.25">
      <c r="D8464" s="14"/>
      <c r="E8464" s="7"/>
      <c r="F8464" s="1"/>
      <c r="H8464" s="14"/>
      <c r="I8464" s="7"/>
    </row>
    <row r="8465" spans="4:9" x14ac:dyDescent="0.25">
      <c r="D8465" s="14"/>
      <c r="E8465" s="7"/>
      <c r="F8465" s="1"/>
      <c r="H8465" s="14"/>
      <c r="I8465" s="7"/>
    </row>
    <row r="8466" spans="4:9" x14ac:dyDescent="0.25">
      <c r="D8466" s="14"/>
      <c r="E8466" s="7"/>
      <c r="F8466" s="1"/>
      <c r="H8466" s="14"/>
      <c r="I8466" s="7"/>
    </row>
    <row r="8467" spans="4:9" x14ac:dyDescent="0.25">
      <c r="D8467" s="14"/>
      <c r="E8467" s="7"/>
      <c r="F8467" s="1"/>
      <c r="H8467" s="14"/>
      <c r="I8467" s="7"/>
    </row>
    <row r="8468" spans="4:9" x14ac:dyDescent="0.25">
      <c r="D8468" s="14"/>
      <c r="E8468" s="7"/>
      <c r="F8468" s="1"/>
      <c r="H8468" s="14"/>
      <c r="I8468" s="7"/>
    </row>
    <row r="8469" spans="4:9" x14ac:dyDescent="0.25">
      <c r="D8469" s="14"/>
      <c r="E8469" s="7"/>
      <c r="F8469" s="1"/>
      <c r="H8469" s="14"/>
      <c r="I8469" s="7"/>
    </row>
    <row r="8470" spans="4:9" x14ac:dyDescent="0.25">
      <c r="D8470" s="14"/>
      <c r="E8470" s="7"/>
      <c r="F8470" s="1"/>
      <c r="H8470" s="14"/>
      <c r="I8470" s="7"/>
    </row>
    <row r="8471" spans="4:9" x14ac:dyDescent="0.25">
      <c r="D8471" s="14"/>
      <c r="E8471" s="7"/>
      <c r="F8471" s="1"/>
      <c r="H8471" s="14"/>
      <c r="I8471" s="7"/>
    </row>
    <row r="8472" spans="4:9" x14ac:dyDescent="0.25">
      <c r="D8472" s="14"/>
      <c r="E8472" s="7"/>
      <c r="F8472" s="1"/>
      <c r="H8472" s="14"/>
      <c r="I8472" s="7"/>
    </row>
    <row r="8473" spans="4:9" x14ac:dyDescent="0.25">
      <c r="D8473" s="14"/>
      <c r="E8473" s="7"/>
      <c r="F8473" s="1"/>
      <c r="H8473" s="14"/>
      <c r="I8473" s="7"/>
    </row>
    <row r="8474" spans="4:9" x14ac:dyDescent="0.25">
      <c r="D8474" s="14"/>
      <c r="E8474" s="7"/>
      <c r="F8474" s="1"/>
      <c r="H8474" s="14"/>
      <c r="I8474" s="7"/>
    </row>
    <row r="8475" spans="4:9" x14ac:dyDescent="0.25">
      <c r="D8475" s="14"/>
      <c r="E8475" s="7"/>
      <c r="F8475" s="1"/>
      <c r="H8475" s="14"/>
      <c r="I8475" s="7"/>
    </row>
    <row r="8476" spans="4:9" x14ac:dyDescent="0.25">
      <c r="D8476" s="14"/>
      <c r="E8476" s="7"/>
      <c r="F8476" s="1"/>
      <c r="H8476" s="14"/>
      <c r="I8476" s="7"/>
    </row>
    <row r="8477" spans="4:9" x14ac:dyDescent="0.25">
      <c r="D8477" s="14"/>
      <c r="E8477" s="7"/>
      <c r="F8477" s="1"/>
      <c r="H8477" s="14"/>
      <c r="I8477" s="7"/>
    </row>
    <row r="8478" spans="4:9" x14ac:dyDescent="0.25">
      <c r="D8478" s="14"/>
      <c r="E8478" s="7"/>
      <c r="F8478" s="1"/>
      <c r="H8478" s="14"/>
      <c r="I8478" s="7"/>
    </row>
    <row r="8479" spans="4:9" x14ac:dyDescent="0.25">
      <c r="D8479" s="14"/>
      <c r="E8479" s="7"/>
      <c r="F8479" s="1"/>
      <c r="H8479" s="14"/>
      <c r="I8479" s="7"/>
    </row>
    <row r="8480" spans="4:9" x14ac:dyDescent="0.25">
      <c r="D8480" s="14"/>
      <c r="E8480" s="7"/>
      <c r="F8480" s="1"/>
      <c r="H8480" s="14"/>
      <c r="I8480" s="7"/>
    </row>
    <row r="8481" spans="4:9" x14ac:dyDescent="0.25">
      <c r="D8481" s="14"/>
      <c r="E8481" s="7"/>
      <c r="F8481" s="1"/>
      <c r="H8481" s="14"/>
      <c r="I8481" s="7"/>
    </row>
    <row r="8482" spans="4:9" x14ac:dyDescent="0.25">
      <c r="D8482" s="14"/>
      <c r="E8482" s="7"/>
      <c r="F8482" s="1"/>
      <c r="H8482" s="14"/>
      <c r="I8482" s="7"/>
    </row>
    <row r="8483" spans="4:9" x14ac:dyDescent="0.25">
      <c r="D8483" s="14"/>
      <c r="E8483" s="7"/>
      <c r="F8483" s="1"/>
      <c r="H8483" s="14"/>
      <c r="I8483" s="7"/>
    </row>
    <row r="8484" spans="4:9" x14ac:dyDescent="0.25">
      <c r="D8484" s="14"/>
      <c r="E8484" s="7"/>
      <c r="F8484" s="1"/>
      <c r="H8484" s="14"/>
      <c r="I8484" s="7"/>
    </row>
    <row r="8485" spans="4:9" x14ac:dyDescent="0.25">
      <c r="D8485" s="14"/>
      <c r="E8485" s="7"/>
      <c r="F8485" s="1"/>
      <c r="H8485" s="14"/>
      <c r="I8485" s="7"/>
    </row>
    <row r="8486" spans="4:9" x14ac:dyDescent="0.25">
      <c r="D8486" s="14"/>
      <c r="E8486" s="7"/>
      <c r="F8486" s="1"/>
      <c r="H8486" s="14"/>
      <c r="I8486" s="7"/>
    </row>
    <row r="8487" spans="4:9" x14ac:dyDescent="0.25">
      <c r="D8487" s="14"/>
      <c r="E8487" s="7"/>
      <c r="F8487" s="1"/>
      <c r="H8487" s="14"/>
      <c r="I8487" s="7"/>
    </row>
    <row r="8488" spans="4:9" x14ac:dyDescent="0.25">
      <c r="D8488" s="14"/>
      <c r="E8488" s="7"/>
      <c r="F8488" s="1"/>
      <c r="H8488" s="14"/>
      <c r="I8488" s="7"/>
    </row>
    <row r="8489" spans="4:9" x14ac:dyDescent="0.25">
      <c r="D8489" s="14"/>
      <c r="E8489" s="7"/>
      <c r="F8489" s="1"/>
      <c r="H8489" s="14"/>
      <c r="I8489" s="7"/>
    </row>
    <row r="8490" spans="4:9" x14ac:dyDescent="0.25">
      <c r="D8490" s="14"/>
      <c r="E8490" s="7"/>
      <c r="F8490" s="1"/>
      <c r="H8490" s="14"/>
      <c r="I8490" s="7"/>
    </row>
    <row r="8491" spans="4:9" x14ac:dyDescent="0.25">
      <c r="D8491" s="14"/>
      <c r="E8491" s="7"/>
      <c r="F8491" s="1"/>
      <c r="H8491" s="14"/>
      <c r="I8491" s="7"/>
    </row>
    <row r="8492" spans="4:9" x14ac:dyDescent="0.25">
      <c r="D8492" s="14"/>
      <c r="E8492" s="7"/>
      <c r="F8492" s="1"/>
      <c r="H8492" s="14"/>
      <c r="I8492" s="7"/>
    </row>
    <row r="8493" spans="4:9" x14ac:dyDescent="0.25">
      <c r="D8493" s="14"/>
      <c r="E8493" s="7"/>
      <c r="F8493" s="1"/>
      <c r="H8493" s="14"/>
      <c r="I8493" s="7"/>
    </row>
    <row r="8494" spans="4:9" x14ac:dyDescent="0.25">
      <c r="D8494" s="14"/>
      <c r="E8494" s="7"/>
      <c r="F8494" s="1"/>
      <c r="H8494" s="14"/>
      <c r="I8494" s="7"/>
    </row>
    <row r="8495" spans="4:9" x14ac:dyDescent="0.25">
      <c r="D8495" s="14"/>
      <c r="E8495" s="7"/>
      <c r="F8495" s="1"/>
      <c r="H8495" s="14"/>
      <c r="I8495" s="7"/>
    </row>
    <row r="8496" spans="4:9" x14ac:dyDescent="0.25">
      <c r="D8496" s="14"/>
      <c r="E8496" s="7"/>
      <c r="F8496" s="1"/>
      <c r="H8496" s="14"/>
      <c r="I8496" s="7"/>
    </row>
    <row r="8497" spans="4:9" x14ac:dyDescent="0.25">
      <c r="D8497" s="14"/>
      <c r="E8497" s="7"/>
      <c r="F8497" s="1"/>
      <c r="H8497" s="14"/>
      <c r="I8497" s="7"/>
    </row>
    <row r="8498" spans="4:9" x14ac:dyDescent="0.25">
      <c r="D8498" s="14"/>
      <c r="E8498" s="7"/>
      <c r="F8498" s="1"/>
      <c r="H8498" s="14"/>
      <c r="I8498" s="7"/>
    </row>
    <row r="8499" spans="4:9" x14ac:dyDescent="0.25">
      <c r="D8499" s="14"/>
      <c r="E8499" s="7"/>
      <c r="F8499" s="1"/>
      <c r="H8499" s="14"/>
      <c r="I8499" s="7"/>
    </row>
    <row r="8500" spans="4:9" x14ac:dyDescent="0.25">
      <c r="D8500" s="14"/>
      <c r="E8500" s="7"/>
      <c r="F8500" s="1"/>
      <c r="H8500" s="14"/>
      <c r="I8500" s="7"/>
    </row>
    <row r="8501" spans="4:9" x14ac:dyDescent="0.25">
      <c r="D8501" s="14"/>
      <c r="E8501" s="7"/>
      <c r="F8501" s="1"/>
      <c r="H8501" s="14"/>
      <c r="I8501" s="7"/>
    </row>
    <row r="8502" spans="4:9" x14ac:dyDescent="0.25">
      <c r="D8502" s="14"/>
      <c r="E8502" s="7"/>
      <c r="F8502" s="1"/>
      <c r="H8502" s="14"/>
      <c r="I8502" s="7"/>
    </row>
    <row r="8503" spans="4:9" x14ac:dyDescent="0.25">
      <c r="D8503" s="14"/>
      <c r="E8503" s="7"/>
      <c r="F8503" s="1"/>
      <c r="H8503" s="14"/>
      <c r="I8503" s="7"/>
    </row>
    <row r="8504" spans="4:9" x14ac:dyDescent="0.25">
      <c r="D8504" s="14"/>
      <c r="E8504" s="7"/>
      <c r="F8504" s="1"/>
      <c r="H8504" s="14"/>
      <c r="I8504" s="7"/>
    </row>
    <row r="8505" spans="4:9" x14ac:dyDescent="0.25">
      <c r="D8505" s="14"/>
      <c r="E8505" s="7"/>
      <c r="F8505" s="1"/>
      <c r="H8505" s="14"/>
      <c r="I8505" s="7"/>
    </row>
    <row r="8506" spans="4:9" x14ac:dyDescent="0.25">
      <c r="D8506" s="14"/>
      <c r="E8506" s="7"/>
      <c r="F8506" s="1"/>
      <c r="H8506" s="14"/>
      <c r="I8506" s="7"/>
    </row>
    <row r="8507" spans="4:9" x14ac:dyDescent="0.25">
      <c r="D8507" s="14"/>
      <c r="E8507" s="7"/>
      <c r="F8507" s="1"/>
      <c r="H8507" s="14"/>
      <c r="I8507" s="7"/>
    </row>
    <row r="8508" spans="4:9" x14ac:dyDescent="0.25">
      <c r="D8508" s="14"/>
      <c r="E8508" s="7"/>
      <c r="F8508" s="1"/>
      <c r="H8508" s="14"/>
      <c r="I8508" s="7"/>
    </row>
    <row r="8509" spans="4:9" x14ac:dyDescent="0.25">
      <c r="D8509" s="14"/>
      <c r="E8509" s="7"/>
      <c r="F8509" s="1"/>
      <c r="H8509" s="14"/>
      <c r="I8509" s="7"/>
    </row>
    <row r="8510" spans="4:9" x14ac:dyDescent="0.25">
      <c r="D8510" s="14"/>
      <c r="E8510" s="7"/>
      <c r="F8510" s="1"/>
      <c r="H8510" s="14"/>
      <c r="I8510" s="7"/>
    </row>
    <row r="8511" spans="4:9" x14ac:dyDescent="0.25">
      <c r="D8511" s="14"/>
      <c r="E8511" s="7"/>
      <c r="F8511" s="1"/>
      <c r="H8511" s="14"/>
      <c r="I8511" s="7"/>
    </row>
    <row r="8512" spans="4:9" x14ac:dyDescent="0.25">
      <c r="D8512" s="14"/>
      <c r="E8512" s="7"/>
      <c r="F8512" s="1"/>
      <c r="H8512" s="14"/>
      <c r="I8512" s="7"/>
    </row>
    <row r="8513" spans="4:9" x14ac:dyDescent="0.25">
      <c r="D8513" s="14"/>
      <c r="E8513" s="7"/>
      <c r="F8513" s="1"/>
      <c r="H8513" s="14"/>
      <c r="I8513" s="7"/>
    </row>
    <row r="8514" spans="4:9" x14ac:dyDescent="0.25">
      <c r="D8514" s="14"/>
      <c r="E8514" s="7"/>
      <c r="F8514" s="1"/>
      <c r="H8514" s="14"/>
      <c r="I8514" s="7"/>
    </row>
    <row r="8515" spans="4:9" x14ac:dyDescent="0.25">
      <c r="D8515" s="14"/>
      <c r="E8515" s="7"/>
      <c r="F8515" s="1"/>
      <c r="H8515" s="14"/>
      <c r="I8515" s="7"/>
    </row>
    <row r="8516" spans="4:9" x14ac:dyDescent="0.25">
      <c r="D8516" s="14"/>
      <c r="E8516" s="7"/>
      <c r="F8516" s="1"/>
      <c r="H8516" s="14"/>
      <c r="I8516" s="7"/>
    </row>
    <row r="8517" spans="4:9" x14ac:dyDescent="0.25">
      <c r="D8517" s="14"/>
      <c r="E8517" s="7"/>
      <c r="F8517" s="1"/>
      <c r="H8517" s="14"/>
      <c r="I8517" s="7"/>
    </row>
    <row r="8518" spans="4:9" x14ac:dyDescent="0.25">
      <c r="D8518" s="14"/>
      <c r="E8518" s="7"/>
      <c r="F8518" s="1"/>
      <c r="H8518" s="14"/>
      <c r="I8518" s="7"/>
    </row>
    <row r="8519" spans="4:9" x14ac:dyDescent="0.25">
      <c r="D8519" s="14"/>
      <c r="E8519" s="7"/>
      <c r="F8519" s="1"/>
      <c r="H8519" s="14"/>
      <c r="I8519" s="7"/>
    </row>
    <row r="8520" spans="4:9" x14ac:dyDescent="0.25">
      <c r="D8520" s="14"/>
      <c r="E8520" s="7"/>
      <c r="F8520" s="1"/>
      <c r="H8520" s="14"/>
      <c r="I8520" s="7"/>
    </row>
    <row r="8521" spans="4:9" x14ac:dyDescent="0.25">
      <c r="D8521" s="14"/>
      <c r="E8521" s="7"/>
      <c r="F8521" s="1"/>
      <c r="H8521" s="14"/>
      <c r="I8521" s="7"/>
    </row>
    <row r="8522" spans="4:9" x14ac:dyDescent="0.25">
      <c r="D8522" s="14"/>
      <c r="E8522" s="7"/>
      <c r="F8522" s="1"/>
      <c r="H8522" s="14"/>
      <c r="I8522" s="7"/>
    </row>
    <row r="8523" spans="4:9" x14ac:dyDescent="0.25">
      <c r="D8523" s="14"/>
      <c r="E8523" s="7"/>
      <c r="F8523" s="1"/>
      <c r="H8523" s="14"/>
      <c r="I8523" s="7"/>
    </row>
    <row r="8524" spans="4:9" x14ac:dyDescent="0.25">
      <c r="D8524" s="14"/>
      <c r="E8524" s="7"/>
      <c r="F8524" s="1"/>
      <c r="H8524" s="14"/>
      <c r="I8524" s="7"/>
    </row>
    <row r="8525" spans="4:9" x14ac:dyDescent="0.25">
      <c r="D8525" s="14"/>
      <c r="E8525" s="7"/>
      <c r="F8525" s="1"/>
      <c r="H8525" s="14"/>
      <c r="I8525" s="7"/>
    </row>
    <row r="8526" spans="4:9" x14ac:dyDescent="0.25">
      <c r="D8526" s="14"/>
      <c r="E8526" s="7"/>
      <c r="F8526" s="1"/>
      <c r="H8526" s="14"/>
      <c r="I8526" s="7"/>
    </row>
    <row r="8527" spans="4:9" x14ac:dyDescent="0.25">
      <c r="D8527" s="14"/>
      <c r="E8527" s="7"/>
      <c r="F8527" s="1"/>
      <c r="H8527" s="14"/>
      <c r="I8527" s="7"/>
    </row>
    <row r="8528" spans="4:9" x14ac:dyDescent="0.25">
      <c r="D8528" s="14"/>
      <c r="E8528" s="7"/>
      <c r="F8528" s="1"/>
      <c r="H8528" s="14"/>
      <c r="I8528" s="7"/>
    </row>
    <row r="8529" spans="4:9" x14ac:dyDescent="0.25">
      <c r="D8529" s="14"/>
      <c r="E8529" s="7"/>
      <c r="F8529" s="1"/>
      <c r="H8529" s="14"/>
      <c r="I8529" s="7"/>
    </row>
    <row r="8530" spans="4:9" x14ac:dyDescent="0.25">
      <c r="D8530" s="14"/>
      <c r="E8530" s="7"/>
      <c r="F8530" s="1"/>
      <c r="H8530" s="14"/>
      <c r="I8530" s="7"/>
    </row>
    <row r="8531" spans="4:9" x14ac:dyDescent="0.25">
      <c r="D8531" s="14"/>
      <c r="E8531" s="7"/>
      <c r="F8531" s="1"/>
      <c r="H8531" s="14"/>
      <c r="I8531" s="7"/>
    </row>
    <row r="8532" spans="4:9" x14ac:dyDescent="0.25">
      <c r="D8532" s="14"/>
      <c r="E8532" s="7"/>
      <c r="F8532" s="1"/>
      <c r="H8532" s="14"/>
      <c r="I8532" s="7"/>
    </row>
    <row r="8533" spans="4:9" x14ac:dyDescent="0.25">
      <c r="D8533" s="14"/>
      <c r="E8533" s="7"/>
      <c r="F8533" s="1"/>
      <c r="H8533" s="14"/>
      <c r="I8533" s="7"/>
    </row>
    <row r="8534" spans="4:9" x14ac:dyDescent="0.25">
      <c r="D8534" s="14"/>
      <c r="E8534" s="7"/>
      <c r="F8534" s="1"/>
      <c r="H8534" s="14"/>
      <c r="I8534" s="7"/>
    </row>
    <row r="8535" spans="4:9" x14ac:dyDescent="0.25">
      <c r="D8535" s="14"/>
      <c r="E8535" s="7"/>
      <c r="F8535" s="1"/>
      <c r="H8535" s="14"/>
      <c r="I8535" s="7"/>
    </row>
    <row r="8536" spans="4:9" x14ac:dyDescent="0.25">
      <c r="D8536" s="14"/>
      <c r="E8536" s="7"/>
      <c r="F8536" s="1"/>
      <c r="H8536" s="14"/>
      <c r="I8536" s="7"/>
    </row>
    <row r="8537" spans="4:9" x14ac:dyDescent="0.25">
      <c r="D8537" s="14"/>
      <c r="E8537" s="7"/>
      <c r="F8537" s="1"/>
      <c r="H8537" s="14"/>
      <c r="I8537" s="7"/>
    </row>
    <row r="8538" spans="4:9" x14ac:dyDescent="0.25">
      <c r="D8538" s="14"/>
      <c r="E8538" s="7"/>
      <c r="F8538" s="1"/>
      <c r="H8538" s="14"/>
      <c r="I8538" s="7"/>
    </row>
    <row r="8539" spans="4:9" x14ac:dyDescent="0.25">
      <c r="D8539" s="14"/>
      <c r="E8539" s="7"/>
      <c r="F8539" s="1"/>
      <c r="H8539" s="14"/>
      <c r="I8539" s="7"/>
    </row>
    <row r="8540" spans="4:9" x14ac:dyDescent="0.25">
      <c r="D8540" s="14"/>
      <c r="E8540" s="7"/>
      <c r="F8540" s="1"/>
      <c r="H8540" s="14"/>
      <c r="I8540" s="7"/>
    </row>
    <row r="8541" spans="4:9" x14ac:dyDescent="0.25">
      <c r="D8541" s="14"/>
      <c r="E8541" s="7"/>
      <c r="F8541" s="1"/>
      <c r="H8541" s="14"/>
      <c r="I8541" s="7"/>
    </row>
    <row r="8542" spans="4:9" x14ac:dyDescent="0.25">
      <c r="D8542" s="14"/>
      <c r="E8542" s="7"/>
      <c r="F8542" s="1"/>
      <c r="H8542" s="14"/>
      <c r="I8542" s="7"/>
    </row>
    <row r="8543" spans="4:9" x14ac:dyDescent="0.25">
      <c r="D8543" s="14"/>
      <c r="E8543" s="7"/>
      <c r="F8543" s="1"/>
      <c r="H8543" s="14"/>
      <c r="I8543" s="7"/>
    </row>
    <row r="8544" spans="4:9" x14ac:dyDescent="0.25">
      <c r="D8544" s="14"/>
      <c r="E8544" s="7"/>
      <c r="F8544" s="1"/>
      <c r="H8544" s="14"/>
      <c r="I8544" s="7"/>
    </row>
    <row r="8545" spans="4:9" x14ac:dyDescent="0.25">
      <c r="D8545" s="14"/>
      <c r="E8545" s="7"/>
      <c r="F8545" s="1"/>
      <c r="H8545" s="14"/>
      <c r="I8545" s="7"/>
    </row>
    <row r="8546" spans="4:9" x14ac:dyDescent="0.25">
      <c r="D8546" s="14"/>
      <c r="E8546" s="7"/>
      <c r="F8546" s="1"/>
      <c r="H8546" s="14"/>
      <c r="I8546" s="7"/>
    </row>
    <row r="8547" spans="4:9" x14ac:dyDescent="0.25">
      <c r="D8547" s="14"/>
      <c r="E8547" s="7"/>
      <c r="F8547" s="1"/>
      <c r="H8547" s="14"/>
      <c r="I8547" s="7"/>
    </row>
    <row r="8548" spans="4:9" x14ac:dyDescent="0.25">
      <c r="D8548" s="14"/>
      <c r="E8548" s="7"/>
      <c r="F8548" s="1"/>
      <c r="H8548" s="14"/>
      <c r="I8548" s="7"/>
    </row>
    <row r="8549" spans="4:9" x14ac:dyDescent="0.25">
      <c r="D8549" s="14"/>
      <c r="E8549" s="7"/>
      <c r="F8549" s="1"/>
      <c r="H8549" s="14"/>
      <c r="I8549" s="7"/>
    </row>
    <row r="8550" spans="4:9" x14ac:dyDescent="0.25">
      <c r="D8550" s="14"/>
      <c r="E8550" s="7"/>
      <c r="F8550" s="1"/>
      <c r="H8550" s="14"/>
      <c r="I8550" s="7"/>
    </row>
    <row r="8551" spans="4:9" x14ac:dyDescent="0.25">
      <c r="D8551" s="14"/>
      <c r="E8551" s="7"/>
      <c r="F8551" s="1"/>
      <c r="H8551" s="14"/>
      <c r="I8551" s="7"/>
    </row>
    <row r="8552" spans="4:9" x14ac:dyDescent="0.25">
      <c r="D8552" s="14"/>
      <c r="E8552" s="7"/>
      <c r="F8552" s="1"/>
      <c r="H8552" s="14"/>
      <c r="I8552" s="7"/>
    </row>
    <row r="8553" spans="4:9" x14ac:dyDescent="0.25">
      <c r="D8553" s="14"/>
      <c r="E8553" s="7"/>
      <c r="F8553" s="1"/>
      <c r="H8553" s="14"/>
      <c r="I8553" s="7"/>
    </row>
    <row r="8554" spans="4:9" x14ac:dyDescent="0.25">
      <c r="D8554" s="14"/>
      <c r="E8554" s="7"/>
      <c r="F8554" s="1"/>
      <c r="H8554" s="14"/>
      <c r="I8554" s="7"/>
    </row>
    <row r="8555" spans="4:9" x14ac:dyDescent="0.25">
      <c r="D8555" s="14"/>
      <c r="E8555" s="7"/>
      <c r="F8555" s="1"/>
      <c r="H8555" s="14"/>
      <c r="I8555" s="7"/>
    </row>
    <row r="8556" spans="4:9" x14ac:dyDescent="0.25">
      <c r="D8556" s="14"/>
      <c r="E8556" s="7"/>
      <c r="F8556" s="1"/>
      <c r="H8556" s="14"/>
      <c r="I8556" s="7"/>
    </row>
    <row r="8557" spans="4:9" x14ac:dyDescent="0.25">
      <c r="D8557" s="14"/>
      <c r="E8557" s="7"/>
      <c r="F8557" s="1"/>
      <c r="H8557" s="14"/>
      <c r="I8557" s="7"/>
    </row>
    <row r="8558" spans="4:9" x14ac:dyDescent="0.25">
      <c r="D8558" s="14"/>
      <c r="E8558" s="7"/>
      <c r="F8558" s="1"/>
      <c r="H8558" s="14"/>
      <c r="I8558" s="7"/>
    </row>
    <row r="8559" spans="4:9" x14ac:dyDescent="0.25">
      <c r="D8559" s="14"/>
      <c r="E8559" s="7"/>
      <c r="F8559" s="1"/>
      <c r="H8559" s="14"/>
      <c r="I8559" s="7"/>
    </row>
    <row r="8560" spans="4:9" x14ac:dyDescent="0.25">
      <c r="D8560" s="14"/>
      <c r="E8560" s="7"/>
      <c r="F8560" s="1"/>
      <c r="H8560" s="14"/>
      <c r="I8560" s="7"/>
    </row>
    <row r="8561" spans="4:9" x14ac:dyDescent="0.25">
      <c r="D8561" s="14"/>
      <c r="E8561" s="7"/>
      <c r="F8561" s="1"/>
      <c r="H8561" s="14"/>
      <c r="I8561" s="7"/>
    </row>
    <row r="8562" spans="4:9" x14ac:dyDescent="0.25">
      <c r="D8562" s="14"/>
      <c r="E8562" s="7"/>
      <c r="F8562" s="1"/>
      <c r="H8562" s="14"/>
      <c r="I8562" s="7"/>
    </row>
    <row r="8563" spans="4:9" x14ac:dyDescent="0.25">
      <c r="D8563" s="14"/>
      <c r="E8563" s="7"/>
      <c r="F8563" s="1"/>
      <c r="H8563" s="14"/>
      <c r="I8563" s="7"/>
    </row>
    <row r="8564" spans="4:9" x14ac:dyDescent="0.25">
      <c r="D8564" s="14"/>
      <c r="E8564" s="7"/>
      <c r="F8564" s="1"/>
      <c r="H8564" s="14"/>
      <c r="I8564" s="7"/>
    </row>
    <row r="8565" spans="4:9" x14ac:dyDescent="0.25">
      <c r="D8565" s="14"/>
      <c r="E8565" s="7"/>
      <c r="F8565" s="1"/>
      <c r="H8565" s="14"/>
      <c r="I8565" s="7"/>
    </row>
    <row r="8566" spans="4:9" x14ac:dyDescent="0.25">
      <c r="D8566" s="14"/>
      <c r="E8566" s="7"/>
      <c r="F8566" s="1"/>
      <c r="H8566" s="14"/>
      <c r="I8566" s="7"/>
    </row>
    <row r="8567" spans="4:9" x14ac:dyDescent="0.25">
      <c r="D8567" s="14"/>
      <c r="E8567" s="7"/>
      <c r="F8567" s="1"/>
      <c r="H8567" s="14"/>
      <c r="I8567" s="7"/>
    </row>
    <row r="8568" spans="4:9" x14ac:dyDescent="0.25">
      <c r="D8568" s="14"/>
      <c r="E8568" s="7"/>
      <c r="F8568" s="1"/>
      <c r="H8568" s="14"/>
      <c r="I8568" s="7"/>
    </row>
    <row r="8569" spans="4:9" x14ac:dyDescent="0.25">
      <c r="D8569" s="14"/>
      <c r="E8569" s="7"/>
      <c r="F8569" s="1"/>
      <c r="H8569" s="14"/>
      <c r="I8569" s="7"/>
    </row>
    <row r="8570" spans="4:9" x14ac:dyDescent="0.25">
      <c r="D8570" s="14"/>
      <c r="E8570" s="7"/>
      <c r="F8570" s="1"/>
      <c r="H8570" s="14"/>
      <c r="I8570" s="7"/>
    </row>
    <row r="8571" spans="4:9" x14ac:dyDescent="0.25">
      <c r="D8571" s="14"/>
      <c r="E8571" s="7"/>
      <c r="F8571" s="1"/>
      <c r="H8571" s="14"/>
      <c r="I8571" s="7"/>
    </row>
    <row r="8572" spans="4:9" x14ac:dyDescent="0.25">
      <c r="D8572" s="14"/>
      <c r="E8572" s="7"/>
      <c r="F8572" s="1"/>
      <c r="H8572" s="14"/>
      <c r="I8572" s="7"/>
    </row>
    <row r="8573" spans="4:9" x14ac:dyDescent="0.25">
      <c r="D8573" s="14"/>
      <c r="E8573" s="7"/>
      <c r="F8573" s="1"/>
      <c r="H8573" s="14"/>
      <c r="I8573" s="7"/>
    </row>
    <row r="8574" spans="4:9" x14ac:dyDescent="0.25">
      <c r="D8574" s="14"/>
      <c r="E8574" s="7"/>
      <c r="F8574" s="1"/>
      <c r="H8574" s="14"/>
      <c r="I8574" s="7"/>
    </row>
    <row r="8575" spans="4:9" x14ac:dyDescent="0.25">
      <c r="D8575" s="14"/>
      <c r="E8575" s="7"/>
      <c r="F8575" s="1"/>
      <c r="H8575" s="14"/>
      <c r="I8575" s="7"/>
    </row>
    <row r="8576" spans="4:9" x14ac:dyDescent="0.25">
      <c r="D8576" s="14"/>
      <c r="E8576" s="7"/>
      <c r="F8576" s="1"/>
      <c r="H8576" s="14"/>
      <c r="I8576" s="7"/>
    </row>
    <row r="8577" spans="4:9" x14ac:dyDescent="0.25">
      <c r="D8577" s="14"/>
      <c r="E8577" s="7"/>
      <c r="F8577" s="1"/>
      <c r="H8577" s="14"/>
      <c r="I8577" s="7"/>
    </row>
    <row r="8578" spans="4:9" x14ac:dyDescent="0.25">
      <c r="D8578" s="14"/>
      <c r="E8578" s="7"/>
      <c r="F8578" s="1"/>
      <c r="H8578" s="14"/>
      <c r="I8578" s="7"/>
    </row>
    <row r="8579" spans="4:9" x14ac:dyDescent="0.25">
      <c r="D8579" s="14"/>
      <c r="E8579" s="7"/>
      <c r="F8579" s="1"/>
      <c r="H8579" s="14"/>
      <c r="I8579" s="7"/>
    </row>
    <row r="8580" spans="4:9" x14ac:dyDescent="0.25">
      <c r="D8580" s="14"/>
      <c r="E8580" s="7"/>
      <c r="F8580" s="1"/>
      <c r="H8580" s="14"/>
      <c r="I8580" s="7"/>
    </row>
    <row r="8581" spans="4:9" x14ac:dyDescent="0.25">
      <c r="D8581" s="14"/>
      <c r="E8581" s="7"/>
      <c r="F8581" s="1"/>
      <c r="H8581" s="14"/>
      <c r="I8581" s="7"/>
    </row>
    <row r="8582" spans="4:9" x14ac:dyDescent="0.25">
      <c r="D8582" s="14"/>
      <c r="E8582" s="7"/>
      <c r="F8582" s="1"/>
      <c r="H8582" s="14"/>
      <c r="I8582" s="7"/>
    </row>
    <row r="8583" spans="4:9" x14ac:dyDescent="0.25">
      <c r="D8583" s="14"/>
      <c r="E8583" s="7"/>
      <c r="F8583" s="1"/>
      <c r="H8583" s="14"/>
      <c r="I8583" s="7"/>
    </row>
    <row r="8584" spans="4:9" x14ac:dyDescent="0.25">
      <c r="D8584" s="14"/>
      <c r="E8584" s="7"/>
      <c r="F8584" s="1"/>
      <c r="H8584" s="14"/>
      <c r="I8584" s="7"/>
    </row>
    <row r="8585" spans="4:9" x14ac:dyDescent="0.25">
      <c r="D8585" s="14"/>
      <c r="E8585" s="7"/>
      <c r="F8585" s="1"/>
      <c r="H8585" s="14"/>
      <c r="I8585" s="7"/>
    </row>
    <row r="8586" spans="4:9" x14ac:dyDescent="0.25">
      <c r="D8586" s="14"/>
      <c r="E8586" s="7"/>
      <c r="F8586" s="1"/>
      <c r="H8586" s="14"/>
      <c r="I8586" s="7"/>
    </row>
    <row r="8587" spans="4:9" x14ac:dyDescent="0.25">
      <c r="D8587" s="14"/>
      <c r="E8587" s="7"/>
      <c r="F8587" s="1"/>
      <c r="H8587" s="14"/>
      <c r="I8587" s="7"/>
    </row>
    <row r="8588" spans="4:9" x14ac:dyDescent="0.25">
      <c r="D8588" s="14"/>
      <c r="E8588" s="7"/>
      <c r="F8588" s="1"/>
      <c r="H8588" s="14"/>
      <c r="I8588" s="7"/>
    </row>
    <row r="8589" spans="4:9" x14ac:dyDescent="0.25">
      <c r="D8589" s="14"/>
      <c r="E8589" s="7"/>
      <c r="F8589" s="1"/>
      <c r="H8589" s="14"/>
      <c r="I8589" s="7"/>
    </row>
    <row r="8590" spans="4:9" x14ac:dyDescent="0.25">
      <c r="D8590" s="14"/>
      <c r="E8590" s="7"/>
      <c r="F8590" s="1"/>
      <c r="H8590" s="14"/>
      <c r="I8590" s="7"/>
    </row>
    <row r="8591" spans="4:9" x14ac:dyDescent="0.25">
      <c r="D8591" s="14"/>
      <c r="E8591" s="7"/>
      <c r="F8591" s="1"/>
      <c r="H8591" s="14"/>
      <c r="I8591" s="7"/>
    </row>
    <row r="8592" spans="4:9" x14ac:dyDescent="0.25">
      <c r="D8592" s="14"/>
      <c r="E8592" s="7"/>
      <c r="F8592" s="1"/>
      <c r="H8592" s="14"/>
      <c r="I8592" s="7"/>
    </row>
    <row r="8593" spans="4:9" x14ac:dyDescent="0.25">
      <c r="D8593" s="14"/>
      <c r="E8593" s="7"/>
      <c r="F8593" s="1"/>
      <c r="H8593" s="14"/>
      <c r="I8593" s="7"/>
    </row>
    <row r="8594" spans="4:9" x14ac:dyDescent="0.25">
      <c r="D8594" s="14"/>
      <c r="E8594" s="7"/>
      <c r="F8594" s="1"/>
      <c r="H8594" s="14"/>
      <c r="I8594" s="7"/>
    </row>
    <row r="8595" spans="4:9" x14ac:dyDescent="0.25">
      <c r="D8595" s="14"/>
      <c r="E8595" s="7"/>
      <c r="F8595" s="1"/>
      <c r="H8595" s="14"/>
      <c r="I8595" s="7"/>
    </row>
    <row r="8596" spans="4:9" x14ac:dyDescent="0.25">
      <c r="D8596" s="14"/>
      <c r="E8596" s="7"/>
      <c r="F8596" s="1"/>
      <c r="H8596" s="14"/>
      <c r="I8596" s="7"/>
    </row>
    <row r="8597" spans="4:9" x14ac:dyDescent="0.25">
      <c r="D8597" s="14"/>
      <c r="E8597" s="7"/>
      <c r="F8597" s="1"/>
      <c r="H8597" s="14"/>
      <c r="I8597" s="7"/>
    </row>
    <row r="8598" spans="4:9" x14ac:dyDescent="0.25">
      <c r="D8598" s="14"/>
      <c r="E8598" s="7"/>
      <c r="F8598" s="1"/>
      <c r="H8598" s="14"/>
      <c r="I8598" s="7"/>
    </row>
    <row r="8599" spans="4:9" x14ac:dyDescent="0.25">
      <c r="D8599" s="14"/>
      <c r="E8599" s="7"/>
      <c r="F8599" s="1"/>
      <c r="H8599" s="14"/>
      <c r="I8599" s="7"/>
    </row>
    <row r="8600" spans="4:9" x14ac:dyDescent="0.25">
      <c r="D8600" s="14"/>
      <c r="E8600" s="7"/>
      <c r="F8600" s="1"/>
      <c r="H8600" s="14"/>
      <c r="I8600" s="7"/>
    </row>
    <row r="8601" spans="4:9" x14ac:dyDescent="0.25">
      <c r="D8601" s="14"/>
      <c r="E8601" s="7"/>
      <c r="F8601" s="1"/>
      <c r="H8601" s="14"/>
      <c r="I8601" s="7"/>
    </row>
    <row r="8602" spans="4:9" x14ac:dyDescent="0.25">
      <c r="D8602" s="14"/>
      <c r="E8602" s="7"/>
      <c r="F8602" s="1"/>
      <c r="H8602" s="14"/>
      <c r="I8602" s="7"/>
    </row>
    <row r="8603" spans="4:9" x14ac:dyDescent="0.25">
      <c r="D8603" s="14"/>
      <c r="E8603" s="7"/>
      <c r="F8603" s="1"/>
      <c r="H8603" s="14"/>
      <c r="I8603" s="7"/>
    </row>
    <row r="8604" spans="4:9" x14ac:dyDescent="0.25">
      <c r="D8604" s="14"/>
      <c r="E8604" s="7"/>
      <c r="F8604" s="1"/>
      <c r="H8604" s="14"/>
      <c r="I8604" s="7"/>
    </row>
    <row r="8605" spans="4:9" x14ac:dyDescent="0.25">
      <c r="D8605" s="14"/>
      <c r="E8605" s="7"/>
      <c r="F8605" s="1"/>
      <c r="H8605" s="14"/>
      <c r="I8605" s="7"/>
    </row>
    <row r="8606" spans="4:9" x14ac:dyDescent="0.25">
      <c r="D8606" s="14"/>
      <c r="E8606" s="7"/>
      <c r="F8606" s="1"/>
      <c r="H8606" s="14"/>
      <c r="I8606" s="7"/>
    </row>
    <row r="8607" spans="4:9" x14ac:dyDescent="0.25">
      <c r="D8607" s="14"/>
      <c r="E8607" s="7"/>
      <c r="F8607" s="1"/>
      <c r="H8607" s="14"/>
      <c r="I8607" s="7"/>
    </row>
    <row r="8608" spans="4:9" x14ac:dyDescent="0.25">
      <c r="D8608" s="14"/>
      <c r="E8608" s="7"/>
      <c r="F8608" s="1"/>
      <c r="H8608" s="14"/>
      <c r="I8608" s="7"/>
    </row>
    <row r="8609" spans="4:9" x14ac:dyDescent="0.25">
      <c r="D8609" s="14"/>
      <c r="E8609" s="7"/>
      <c r="F8609" s="1"/>
      <c r="H8609" s="14"/>
      <c r="I8609" s="7"/>
    </row>
    <row r="8610" spans="4:9" x14ac:dyDescent="0.25">
      <c r="D8610" s="14"/>
      <c r="E8610" s="7"/>
      <c r="F8610" s="1"/>
      <c r="H8610" s="14"/>
      <c r="I8610" s="7"/>
    </row>
    <row r="8611" spans="4:9" x14ac:dyDescent="0.25">
      <c r="D8611" s="14"/>
      <c r="E8611" s="7"/>
      <c r="F8611" s="1"/>
      <c r="H8611" s="14"/>
      <c r="I8611" s="7"/>
    </row>
    <row r="8612" spans="4:9" x14ac:dyDescent="0.25">
      <c r="D8612" s="14"/>
      <c r="E8612" s="7"/>
      <c r="F8612" s="1"/>
      <c r="H8612" s="14"/>
      <c r="I8612" s="7"/>
    </row>
    <row r="8613" spans="4:9" x14ac:dyDescent="0.25">
      <c r="D8613" s="14"/>
      <c r="E8613" s="7"/>
      <c r="F8613" s="1"/>
      <c r="H8613" s="14"/>
      <c r="I8613" s="7"/>
    </row>
    <row r="8614" spans="4:9" x14ac:dyDescent="0.25">
      <c r="D8614" s="14"/>
      <c r="E8614" s="7"/>
      <c r="F8614" s="1"/>
      <c r="H8614" s="14"/>
      <c r="I8614" s="7"/>
    </row>
    <row r="8615" spans="4:9" x14ac:dyDescent="0.25">
      <c r="D8615" s="14"/>
      <c r="E8615" s="7"/>
      <c r="F8615" s="1"/>
      <c r="H8615" s="14"/>
      <c r="I8615" s="7"/>
    </row>
    <row r="8616" spans="4:9" x14ac:dyDescent="0.25">
      <c r="D8616" s="14"/>
      <c r="E8616" s="7"/>
      <c r="F8616" s="1"/>
      <c r="H8616" s="14"/>
      <c r="I8616" s="7"/>
    </row>
    <row r="8617" spans="4:9" x14ac:dyDescent="0.25">
      <c r="D8617" s="14"/>
      <c r="E8617" s="7"/>
      <c r="F8617" s="1"/>
      <c r="H8617" s="14"/>
      <c r="I8617" s="7"/>
    </row>
    <row r="8618" spans="4:9" x14ac:dyDescent="0.25">
      <c r="D8618" s="14"/>
      <c r="E8618" s="7"/>
      <c r="F8618" s="1"/>
      <c r="H8618" s="14"/>
      <c r="I8618" s="7"/>
    </row>
    <row r="8619" spans="4:9" x14ac:dyDescent="0.25">
      <c r="D8619" s="14"/>
      <c r="E8619" s="7"/>
      <c r="F8619" s="1"/>
      <c r="H8619" s="14"/>
      <c r="I8619" s="7"/>
    </row>
    <row r="8620" spans="4:9" x14ac:dyDescent="0.25">
      <c r="D8620" s="14"/>
      <c r="E8620" s="7"/>
      <c r="F8620" s="1"/>
      <c r="H8620" s="14"/>
      <c r="I8620" s="7"/>
    </row>
    <row r="8621" spans="4:9" x14ac:dyDescent="0.25">
      <c r="D8621" s="14"/>
      <c r="E8621" s="7"/>
      <c r="F8621" s="1"/>
      <c r="H8621" s="14"/>
      <c r="I8621" s="7"/>
    </row>
    <row r="8622" spans="4:9" x14ac:dyDescent="0.25">
      <c r="D8622" s="14"/>
      <c r="E8622" s="7"/>
      <c r="F8622" s="1"/>
      <c r="H8622" s="14"/>
      <c r="I8622" s="7"/>
    </row>
    <row r="8623" spans="4:9" x14ac:dyDescent="0.25">
      <c r="D8623" s="14"/>
      <c r="E8623" s="7"/>
      <c r="F8623" s="1"/>
      <c r="H8623" s="14"/>
      <c r="I8623" s="7"/>
    </row>
    <row r="8624" spans="4:9" x14ac:dyDescent="0.25">
      <c r="D8624" s="14"/>
      <c r="E8624" s="7"/>
      <c r="F8624" s="1"/>
      <c r="H8624" s="14"/>
      <c r="I8624" s="7"/>
    </row>
    <row r="8625" spans="4:9" x14ac:dyDescent="0.25">
      <c r="D8625" s="14"/>
      <c r="E8625" s="7"/>
      <c r="F8625" s="1"/>
      <c r="H8625" s="14"/>
      <c r="I8625" s="7"/>
    </row>
    <row r="8626" spans="4:9" x14ac:dyDescent="0.25">
      <c r="D8626" s="14"/>
      <c r="E8626" s="7"/>
      <c r="F8626" s="1"/>
      <c r="H8626" s="14"/>
      <c r="I8626" s="7"/>
    </row>
    <row r="8627" spans="4:9" x14ac:dyDescent="0.25">
      <c r="D8627" s="14"/>
      <c r="E8627" s="7"/>
      <c r="F8627" s="1"/>
      <c r="H8627" s="14"/>
      <c r="I8627" s="7"/>
    </row>
    <row r="8628" spans="4:9" x14ac:dyDescent="0.25">
      <c r="D8628" s="14"/>
      <c r="E8628" s="7"/>
      <c r="F8628" s="1"/>
      <c r="H8628" s="14"/>
      <c r="I8628" s="7"/>
    </row>
    <row r="8629" spans="4:9" x14ac:dyDescent="0.25">
      <c r="D8629" s="14"/>
      <c r="E8629" s="7"/>
      <c r="F8629" s="1"/>
      <c r="H8629" s="14"/>
      <c r="I8629" s="7"/>
    </row>
    <row r="8630" spans="4:9" x14ac:dyDescent="0.25">
      <c r="D8630" s="14"/>
      <c r="E8630" s="7"/>
      <c r="F8630" s="1"/>
      <c r="H8630" s="14"/>
      <c r="I8630" s="7"/>
    </row>
    <row r="8631" spans="4:9" x14ac:dyDescent="0.25">
      <c r="D8631" s="14"/>
      <c r="E8631" s="7"/>
      <c r="F8631" s="1"/>
      <c r="H8631" s="14"/>
      <c r="I8631" s="7"/>
    </row>
    <row r="8632" spans="4:9" x14ac:dyDescent="0.25">
      <c r="D8632" s="14"/>
      <c r="E8632" s="7"/>
      <c r="F8632" s="1"/>
      <c r="H8632" s="14"/>
      <c r="I8632" s="7"/>
    </row>
    <row r="8633" spans="4:9" x14ac:dyDescent="0.25">
      <c r="D8633" s="14"/>
      <c r="E8633" s="7"/>
      <c r="F8633" s="1"/>
      <c r="H8633" s="14"/>
      <c r="I8633" s="7"/>
    </row>
    <row r="8634" spans="4:9" x14ac:dyDescent="0.25">
      <c r="D8634" s="14"/>
      <c r="E8634" s="7"/>
      <c r="F8634" s="1"/>
      <c r="H8634" s="14"/>
      <c r="I8634" s="7"/>
    </row>
    <row r="8635" spans="4:9" x14ac:dyDescent="0.25">
      <c r="D8635" s="14"/>
      <c r="E8635" s="7"/>
      <c r="F8635" s="1"/>
      <c r="H8635" s="14"/>
      <c r="I8635" s="7"/>
    </row>
    <row r="8636" spans="4:9" x14ac:dyDescent="0.25">
      <c r="D8636" s="14"/>
      <c r="E8636" s="7"/>
      <c r="F8636" s="1"/>
      <c r="H8636" s="14"/>
      <c r="I8636" s="7"/>
    </row>
    <row r="8637" spans="4:9" x14ac:dyDescent="0.25">
      <c r="D8637" s="14"/>
      <c r="E8637" s="7"/>
      <c r="F8637" s="1"/>
      <c r="H8637" s="14"/>
      <c r="I8637" s="7"/>
    </row>
    <row r="8638" spans="4:9" x14ac:dyDescent="0.25">
      <c r="D8638" s="14"/>
      <c r="E8638" s="7"/>
      <c r="F8638" s="1"/>
      <c r="H8638" s="14"/>
      <c r="I8638" s="7"/>
    </row>
    <row r="8639" spans="4:9" x14ac:dyDescent="0.25">
      <c r="D8639" s="14"/>
      <c r="E8639" s="7"/>
      <c r="F8639" s="1"/>
      <c r="H8639" s="14"/>
      <c r="I8639" s="7"/>
    </row>
    <row r="8640" spans="4:9" x14ac:dyDescent="0.25">
      <c r="D8640" s="14"/>
      <c r="E8640" s="7"/>
      <c r="F8640" s="1"/>
      <c r="H8640" s="14"/>
      <c r="I8640" s="7"/>
    </row>
    <row r="8641" spans="4:9" x14ac:dyDescent="0.25">
      <c r="D8641" s="14"/>
      <c r="E8641" s="7"/>
      <c r="F8641" s="1"/>
      <c r="H8641" s="14"/>
      <c r="I8641" s="7"/>
    </row>
    <row r="8642" spans="4:9" x14ac:dyDescent="0.25">
      <c r="D8642" s="14"/>
      <c r="E8642" s="7"/>
      <c r="F8642" s="1"/>
      <c r="H8642" s="14"/>
      <c r="I8642" s="7"/>
    </row>
    <row r="8643" spans="4:9" x14ac:dyDescent="0.25">
      <c r="D8643" s="14"/>
      <c r="E8643" s="7"/>
      <c r="F8643" s="1"/>
      <c r="H8643" s="14"/>
      <c r="I8643" s="7"/>
    </row>
    <row r="8644" spans="4:9" x14ac:dyDescent="0.25">
      <c r="D8644" s="14"/>
      <c r="E8644" s="7"/>
      <c r="F8644" s="1"/>
      <c r="H8644" s="14"/>
      <c r="I8644" s="7"/>
    </row>
    <row r="8645" spans="4:9" x14ac:dyDescent="0.25">
      <c r="D8645" s="14"/>
      <c r="E8645" s="7"/>
      <c r="F8645" s="1"/>
      <c r="H8645" s="14"/>
      <c r="I8645" s="7"/>
    </row>
    <row r="8646" spans="4:9" x14ac:dyDescent="0.25">
      <c r="D8646" s="14"/>
      <c r="E8646" s="7"/>
      <c r="F8646" s="1"/>
      <c r="H8646" s="14"/>
      <c r="I8646" s="7"/>
    </row>
    <row r="8647" spans="4:9" x14ac:dyDescent="0.25">
      <c r="D8647" s="14"/>
      <c r="E8647" s="7"/>
      <c r="F8647" s="1"/>
      <c r="H8647" s="14"/>
      <c r="I8647" s="7"/>
    </row>
    <row r="8648" spans="4:9" x14ac:dyDescent="0.25">
      <c r="D8648" s="14"/>
      <c r="E8648" s="7"/>
      <c r="F8648" s="1"/>
      <c r="H8648" s="14"/>
      <c r="I8648" s="7"/>
    </row>
    <row r="8649" spans="4:9" x14ac:dyDescent="0.25">
      <c r="D8649" s="14"/>
      <c r="E8649" s="7"/>
      <c r="F8649" s="1"/>
      <c r="H8649" s="14"/>
      <c r="I8649" s="7"/>
    </row>
    <row r="8650" spans="4:9" x14ac:dyDescent="0.25">
      <c r="D8650" s="14"/>
      <c r="E8650" s="7"/>
      <c r="F8650" s="1"/>
      <c r="H8650" s="14"/>
      <c r="I8650" s="7"/>
    </row>
    <row r="8651" spans="4:9" x14ac:dyDescent="0.25">
      <c r="D8651" s="14"/>
      <c r="E8651" s="7"/>
      <c r="F8651" s="1"/>
      <c r="H8651" s="14"/>
      <c r="I8651" s="7"/>
    </row>
    <row r="8652" spans="4:9" x14ac:dyDescent="0.25">
      <c r="D8652" s="14"/>
      <c r="E8652" s="7"/>
      <c r="F8652" s="1"/>
      <c r="H8652" s="14"/>
      <c r="I8652" s="7"/>
    </row>
    <row r="8653" spans="4:9" x14ac:dyDescent="0.25">
      <c r="D8653" s="14"/>
      <c r="E8653" s="7"/>
      <c r="F8653" s="1"/>
      <c r="H8653" s="14"/>
      <c r="I8653" s="7"/>
    </row>
    <row r="8654" spans="4:9" x14ac:dyDescent="0.25">
      <c r="D8654" s="14"/>
      <c r="E8654" s="7"/>
      <c r="F8654" s="1"/>
      <c r="H8654" s="14"/>
      <c r="I8654" s="7"/>
    </row>
    <row r="8655" spans="4:9" x14ac:dyDescent="0.25">
      <c r="D8655" s="14"/>
      <c r="E8655" s="7"/>
      <c r="F8655" s="1"/>
      <c r="H8655" s="14"/>
      <c r="I8655" s="7"/>
    </row>
    <row r="8656" spans="4:9" x14ac:dyDescent="0.25">
      <c r="D8656" s="14"/>
      <c r="E8656" s="7"/>
      <c r="F8656" s="1"/>
      <c r="H8656" s="14"/>
      <c r="I8656" s="7"/>
    </row>
    <row r="8657" spans="4:9" x14ac:dyDescent="0.25">
      <c r="D8657" s="14"/>
      <c r="E8657" s="7"/>
      <c r="F8657" s="1"/>
      <c r="H8657" s="14"/>
      <c r="I8657" s="7"/>
    </row>
    <row r="8658" spans="4:9" x14ac:dyDescent="0.25">
      <c r="D8658" s="14"/>
      <c r="E8658" s="7"/>
      <c r="F8658" s="1"/>
      <c r="H8658" s="14"/>
      <c r="I8658" s="7"/>
    </row>
    <row r="8659" spans="4:9" x14ac:dyDescent="0.25">
      <c r="D8659" s="14"/>
      <c r="E8659" s="7"/>
      <c r="F8659" s="1"/>
      <c r="H8659" s="14"/>
      <c r="I8659" s="7"/>
    </row>
    <row r="8660" spans="4:9" x14ac:dyDescent="0.25">
      <c r="D8660" s="14"/>
      <c r="E8660" s="7"/>
      <c r="F8660" s="1"/>
      <c r="H8660" s="14"/>
      <c r="I8660" s="7"/>
    </row>
    <row r="8661" spans="4:9" x14ac:dyDescent="0.25">
      <c r="D8661" s="14"/>
      <c r="E8661" s="7"/>
      <c r="F8661" s="1"/>
      <c r="H8661" s="14"/>
      <c r="I8661" s="7"/>
    </row>
    <row r="8662" spans="4:9" x14ac:dyDescent="0.25">
      <c r="D8662" s="14"/>
      <c r="E8662" s="7"/>
      <c r="F8662" s="1"/>
      <c r="H8662" s="14"/>
      <c r="I8662" s="7"/>
    </row>
    <row r="8663" spans="4:9" x14ac:dyDescent="0.25">
      <c r="D8663" s="14"/>
      <c r="E8663" s="7"/>
      <c r="F8663" s="1"/>
      <c r="H8663" s="14"/>
      <c r="I8663" s="7"/>
    </row>
    <row r="8664" spans="4:9" x14ac:dyDescent="0.25">
      <c r="D8664" s="14"/>
      <c r="E8664" s="7"/>
      <c r="F8664" s="1"/>
      <c r="H8664" s="14"/>
      <c r="I8664" s="7"/>
    </row>
    <row r="8665" spans="4:9" x14ac:dyDescent="0.25">
      <c r="D8665" s="14"/>
      <c r="E8665" s="7"/>
      <c r="F8665" s="1"/>
      <c r="H8665" s="14"/>
      <c r="I8665" s="7"/>
    </row>
    <row r="8666" spans="4:9" x14ac:dyDescent="0.25">
      <c r="D8666" s="14"/>
      <c r="E8666" s="7"/>
      <c r="F8666" s="1"/>
      <c r="H8666" s="14"/>
      <c r="I8666" s="7"/>
    </row>
    <row r="8667" spans="4:9" x14ac:dyDescent="0.25">
      <c r="D8667" s="14"/>
      <c r="E8667" s="7"/>
      <c r="F8667" s="1"/>
      <c r="H8667" s="14"/>
      <c r="I8667" s="7"/>
    </row>
    <row r="8668" spans="4:9" x14ac:dyDescent="0.25">
      <c r="D8668" s="14"/>
      <c r="E8668" s="7"/>
      <c r="F8668" s="1"/>
      <c r="H8668" s="14"/>
      <c r="I8668" s="7"/>
    </row>
    <row r="8669" spans="4:9" x14ac:dyDescent="0.25">
      <c r="D8669" s="14"/>
      <c r="E8669" s="7"/>
      <c r="F8669" s="1"/>
      <c r="H8669" s="14"/>
      <c r="I8669" s="7"/>
    </row>
    <row r="8670" spans="4:9" x14ac:dyDescent="0.25">
      <c r="D8670" s="14"/>
      <c r="E8670" s="7"/>
      <c r="F8670" s="1"/>
      <c r="H8670" s="14"/>
      <c r="I8670" s="7"/>
    </row>
    <row r="8671" spans="4:9" x14ac:dyDescent="0.25">
      <c r="D8671" s="14"/>
      <c r="E8671" s="7"/>
      <c r="F8671" s="1"/>
      <c r="H8671" s="14"/>
      <c r="I8671" s="7"/>
    </row>
    <row r="8672" spans="4:9" x14ac:dyDescent="0.25">
      <c r="D8672" s="14"/>
      <c r="E8672" s="7"/>
      <c r="F8672" s="1"/>
      <c r="H8672" s="14"/>
      <c r="I8672" s="7"/>
    </row>
    <row r="8673" spans="4:9" x14ac:dyDescent="0.25">
      <c r="D8673" s="14"/>
      <c r="E8673" s="7"/>
      <c r="F8673" s="1"/>
      <c r="H8673" s="14"/>
      <c r="I8673" s="7"/>
    </row>
    <row r="8674" spans="4:9" x14ac:dyDescent="0.25">
      <c r="D8674" s="14"/>
      <c r="E8674" s="7"/>
      <c r="F8674" s="1"/>
      <c r="H8674" s="14"/>
      <c r="I8674" s="7"/>
    </row>
    <row r="8675" spans="4:9" x14ac:dyDescent="0.25">
      <c r="D8675" s="14"/>
      <c r="E8675" s="7"/>
      <c r="F8675" s="1"/>
      <c r="H8675" s="14"/>
      <c r="I8675" s="7"/>
    </row>
    <row r="8676" spans="4:9" x14ac:dyDescent="0.25">
      <c r="D8676" s="14"/>
      <c r="E8676" s="7"/>
      <c r="F8676" s="1"/>
      <c r="H8676" s="14"/>
      <c r="I8676" s="7"/>
    </row>
    <row r="8677" spans="4:9" x14ac:dyDescent="0.25">
      <c r="D8677" s="14"/>
      <c r="E8677" s="7"/>
      <c r="F8677" s="1"/>
      <c r="H8677" s="14"/>
      <c r="I8677" s="7"/>
    </row>
    <row r="8678" spans="4:9" x14ac:dyDescent="0.25">
      <c r="D8678" s="14"/>
      <c r="E8678" s="7"/>
      <c r="F8678" s="1"/>
      <c r="H8678" s="14"/>
      <c r="I8678" s="7"/>
    </row>
    <row r="8679" spans="4:9" x14ac:dyDescent="0.25">
      <c r="D8679" s="14"/>
      <c r="E8679" s="7"/>
      <c r="F8679" s="1"/>
      <c r="H8679" s="14"/>
      <c r="I8679" s="7"/>
    </row>
    <row r="8680" spans="4:9" x14ac:dyDescent="0.25">
      <c r="D8680" s="14"/>
      <c r="E8680" s="7"/>
      <c r="F8680" s="1"/>
      <c r="H8680" s="14"/>
      <c r="I8680" s="7"/>
    </row>
    <row r="8681" spans="4:9" x14ac:dyDescent="0.25">
      <c r="D8681" s="14"/>
      <c r="E8681" s="7"/>
      <c r="F8681" s="1"/>
      <c r="H8681" s="14"/>
      <c r="I8681" s="7"/>
    </row>
    <row r="8682" spans="4:9" x14ac:dyDescent="0.25">
      <c r="D8682" s="14"/>
      <c r="E8682" s="7"/>
      <c r="F8682" s="1"/>
      <c r="H8682" s="14"/>
      <c r="I8682" s="7"/>
    </row>
    <row r="8683" spans="4:9" x14ac:dyDescent="0.25">
      <c r="D8683" s="14"/>
      <c r="E8683" s="7"/>
      <c r="F8683" s="1"/>
      <c r="H8683" s="14"/>
      <c r="I8683" s="7"/>
    </row>
    <row r="8684" spans="4:9" x14ac:dyDescent="0.25">
      <c r="D8684" s="14"/>
      <c r="E8684" s="7"/>
      <c r="F8684" s="1"/>
      <c r="H8684" s="14"/>
      <c r="I8684" s="7"/>
    </row>
    <row r="8685" spans="4:9" x14ac:dyDescent="0.25">
      <c r="D8685" s="14"/>
      <c r="E8685" s="7"/>
      <c r="F8685" s="1"/>
      <c r="H8685" s="14"/>
      <c r="I8685" s="7"/>
    </row>
    <row r="8686" spans="4:9" x14ac:dyDescent="0.25">
      <c r="D8686" s="14"/>
      <c r="E8686" s="7"/>
      <c r="F8686" s="1"/>
      <c r="H8686" s="14"/>
      <c r="I8686" s="7"/>
    </row>
    <row r="8687" spans="4:9" x14ac:dyDescent="0.25">
      <c r="D8687" s="14"/>
      <c r="E8687" s="7"/>
      <c r="F8687" s="1"/>
      <c r="H8687" s="14"/>
      <c r="I8687" s="7"/>
    </row>
    <row r="8688" spans="4:9" x14ac:dyDescent="0.25">
      <c r="D8688" s="14"/>
      <c r="E8688" s="7"/>
      <c r="F8688" s="1"/>
      <c r="H8688" s="14"/>
      <c r="I8688" s="7"/>
    </row>
    <row r="8689" spans="4:9" x14ac:dyDescent="0.25">
      <c r="D8689" s="14"/>
      <c r="E8689" s="7"/>
      <c r="F8689" s="1"/>
      <c r="H8689" s="14"/>
      <c r="I8689" s="7"/>
    </row>
    <row r="8690" spans="4:9" x14ac:dyDescent="0.25">
      <c r="D8690" s="14"/>
      <c r="E8690" s="7"/>
      <c r="F8690" s="1"/>
      <c r="H8690" s="14"/>
      <c r="I8690" s="7"/>
    </row>
    <row r="8691" spans="4:9" x14ac:dyDescent="0.25">
      <c r="D8691" s="14"/>
      <c r="E8691" s="7"/>
      <c r="F8691" s="1"/>
      <c r="H8691" s="14"/>
      <c r="I8691" s="7"/>
    </row>
    <row r="8692" spans="4:9" x14ac:dyDescent="0.25">
      <c r="D8692" s="14"/>
      <c r="E8692" s="7"/>
      <c r="F8692" s="1"/>
      <c r="H8692" s="14"/>
      <c r="I8692" s="7"/>
    </row>
    <row r="8693" spans="4:9" x14ac:dyDescent="0.25">
      <c r="D8693" s="14"/>
      <c r="E8693" s="7"/>
      <c r="F8693" s="1"/>
      <c r="H8693" s="14"/>
      <c r="I8693" s="7"/>
    </row>
    <row r="8694" spans="4:9" x14ac:dyDescent="0.25">
      <c r="D8694" s="14"/>
      <c r="E8694" s="7"/>
      <c r="F8694" s="1"/>
      <c r="H8694" s="14"/>
      <c r="I8694" s="7"/>
    </row>
    <row r="8695" spans="4:9" x14ac:dyDescent="0.25">
      <c r="D8695" s="14"/>
      <c r="E8695" s="7"/>
      <c r="F8695" s="1"/>
      <c r="H8695" s="14"/>
      <c r="I8695" s="7"/>
    </row>
    <row r="8696" spans="4:9" x14ac:dyDescent="0.25">
      <c r="D8696" s="14"/>
      <c r="E8696" s="7"/>
      <c r="F8696" s="1"/>
      <c r="H8696" s="14"/>
      <c r="I8696" s="7"/>
    </row>
    <row r="8697" spans="4:9" x14ac:dyDescent="0.25">
      <c r="D8697" s="14"/>
      <c r="E8697" s="7"/>
      <c r="F8697" s="1"/>
      <c r="H8697" s="14"/>
      <c r="I8697" s="7"/>
    </row>
    <row r="8698" spans="4:9" x14ac:dyDescent="0.25">
      <c r="D8698" s="14"/>
      <c r="E8698" s="7"/>
      <c r="F8698" s="1"/>
      <c r="H8698" s="14"/>
      <c r="I8698" s="7"/>
    </row>
    <row r="8699" spans="4:9" x14ac:dyDescent="0.25">
      <c r="D8699" s="14"/>
      <c r="E8699" s="7"/>
      <c r="F8699" s="1"/>
      <c r="H8699" s="14"/>
      <c r="I8699" s="7"/>
    </row>
    <row r="8700" spans="4:9" x14ac:dyDescent="0.25">
      <c r="D8700" s="14"/>
      <c r="E8700" s="7"/>
      <c r="F8700" s="1"/>
      <c r="H8700" s="14"/>
      <c r="I8700" s="7"/>
    </row>
    <row r="8701" spans="4:9" x14ac:dyDescent="0.25">
      <c r="D8701" s="14"/>
      <c r="E8701" s="7"/>
      <c r="F8701" s="1"/>
      <c r="H8701" s="14"/>
      <c r="I8701" s="7"/>
    </row>
    <row r="8702" spans="4:9" x14ac:dyDescent="0.25">
      <c r="D8702" s="14"/>
      <c r="E8702" s="7"/>
      <c r="F8702" s="1"/>
      <c r="H8702" s="14"/>
      <c r="I8702" s="7"/>
    </row>
    <row r="8703" spans="4:9" x14ac:dyDescent="0.25">
      <c r="D8703" s="14"/>
      <c r="E8703" s="7"/>
      <c r="F8703" s="1"/>
      <c r="H8703" s="14"/>
      <c r="I8703" s="7"/>
    </row>
    <row r="8704" spans="4:9" x14ac:dyDescent="0.25">
      <c r="D8704" s="14"/>
      <c r="E8704" s="7"/>
      <c r="F8704" s="1"/>
      <c r="H8704" s="14"/>
      <c r="I8704" s="7"/>
    </row>
    <row r="8705" spans="4:9" x14ac:dyDescent="0.25">
      <c r="D8705" s="14"/>
      <c r="E8705" s="7"/>
      <c r="F8705" s="1"/>
      <c r="H8705" s="14"/>
      <c r="I8705" s="7"/>
    </row>
    <row r="8706" spans="4:9" x14ac:dyDescent="0.25">
      <c r="D8706" s="14"/>
      <c r="E8706" s="7"/>
      <c r="F8706" s="1"/>
      <c r="H8706" s="14"/>
      <c r="I8706" s="7"/>
    </row>
    <row r="8707" spans="4:9" x14ac:dyDescent="0.25">
      <c r="D8707" s="14"/>
      <c r="E8707" s="7"/>
      <c r="F8707" s="1"/>
      <c r="H8707" s="14"/>
      <c r="I8707" s="7"/>
    </row>
    <row r="8708" spans="4:9" x14ac:dyDescent="0.25">
      <c r="D8708" s="14"/>
      <c r="E8708" s="7"/>
      <c r="F8708" s="1"/>
      <c r="H8708" s="14"/>
      <c r="I8708" s="7"/>
    </row>
    <row r="8709" spans="4:9" x14ac:dyDescent="0.25">
      <c r="D8709" s="14"/>
      <c r="E8709" s="7"/>
      <c r="F8709" s="1"/>
      <c r="H8709" s="14"/>
      <c r="I8709" s="7"/>
    </row>
    <row r="8710" spans="4:9" x14ac:dyDescent="0.25">
      <c r="D8710" s="14"/>
      <c r="E8710" s="7"/>
      <c r="F8710" s="1"/>
      <c r="H8710" s="14"/>
      <c r="I8710" s="7"/>
    </row>
    <row r="8711" spans="4:9" x14ac:dyDescent="0.25">
      <c r="D8711" s="14"/>
      <c r="E8711" s="7"/>
      <c r="F8711" s="1"/>
      <c r="H8711" s="14"/>
      <c r="I8711" s="7"/>
    </row>
    <row r="8712" spans="4:9" x14ac:dyDescent="0.25">
      <c r="D8712" s="14"/>
      <c r="E8712" s="7"/>
      <c r="F8712" s="1"/>
      <c r="H8712" s="14"/>
      <c r="I8712" s="7"/>
    </row>
    <row r="8713" spans="4:9" x14ac:dyDescent="0.25">
      <c r="D8713" s="14"/>
      <c r="E8713" s="7"/>
      <c r="F8713" s="1"/>
      <c r="H8713" s="14"/>
      <c r="I8713" s="7"/>
    </row>
    <row r="8714" spans="4:9" x14ac:dyDescent="0.25">
      <c r="D8714" s="14"/>
      <c r="E8714" s="7"/>
      <c r="F8714" s="1"/>
      <c r="H8714" s="14"/>
      <c r="I8714" s="7"/>
    </row>
    <row r="8715" spans="4:9" x14ac:dyDescent="0.25">
      <c r="D8715" s="14"/>
      <c r="E8715" s="7"/>
      <c r="F8715" s="1"/>
      <c r="H8715" s="14"/>
      <c r="I8715" s="7"/>
    </row>
    <row r="8716" spans="4:9" x14ac:dyDescent="0.25">
      <c r="D8716" s="14"/>
      <c r="E8716" s="7"/>
      <c r="F8716" s="1"/>
      <c r="H8716" s="14"/>
      <c r="I8716" s="7"/>
    </row>
    <row r="8717" spans="4:9" x14ac:dyDescent="0.25">
      <c r="D8717" s="14"/>
      <c r="E8717" s="7"/>
      <c r="F8717" s="1"/>
      <c r="H8717" s="14"/>
      <c r="I8717" s="7"/>
    </row>
    <row r="8718" spans="4:9" x14ac:dyDescent="0.25">
      <c r="D8718" s="14"/>
      <c r="E8718" s="7"/>
      <c r="F8718" s="1"/>
      <c r="H8718" s="14"/>
      <c r="I8718" s="7"/>
    </row>
    <row r="8719" spans="4:9" x14ac:dyDescent="0.25">
      <c r="D8719" s="14"/>
      <c r="E8719" s="7"/>
      <c r="F8719" s="1"/>
      <c r="H8719" s="14"/>
      <c r="I8719" s="7"/>
    </row>
    <row r="8720" spans="4:9" x14ac:dyDescent="0.25">
      <c r="D8720" s="14"/>
      <c r="E8720" s="7"/>
      <c r="F8720" s="1"/>
      <c r="H8720" s="14"/>
      <c r="I8720" s="7"/>
    </row>
    <row r="8721" spans="4:9" x14ac:dyDescent="0.25">
      <c r="D8721" s="14"/>
      <c r="E8721" s="7"/>
      <c r="F8721" s="1"/>
      <c r="H8721" s="14"/>
      <c r="I8721" s="7"/>
    </row>
    <row r="8722" spans="4:9" x14ac:dyDescent="0.25">
      <c r="D8722" s="14"/>
      <c r="E8722" s="7"/>
      <c r="F8722" s="1"/>
      <c r="H8722" s="14"/>
      <c r="I8722" s="7"/>
    </row>
    <row r="8723" spans="4:9" x14ac:dyDescent="0.25">
      <c r="D8723" s="14"/>
      <c r="E8723" s="7"/>
      <c r="F8723" s="1"/>
      <c r="H8723" s="14"/>
      <c r="I8723" s="7"/>
    </row>
    <row r="8724" spans="4:9" x14ac:dyDescent="0.25">
      <c r="D8724" s="14"/>
      <c r="E8724" s="7"/>
      <c r="F8724" s="1"/>
      <c r="H8724" s="14"/>
      <c r="I8724" s="7"/>
    </row>
    <row r="8725" spans="4:9" x14ac:dyDescent="0.25">
      <c r="D8725" s="14"/>
      <c r="E8725" s="7"/>
      <c r="F8725" s="1"/>
      <c r="H8725" s="14"/>
      <c r="I8725" s="7"/>
    </row>
    <row r="8726" spans="4:9" x14ac:dyDescent="0.25">
      <c r="D8726" s="14"/>
      <c r="E8726" s="7"/>
      <c r="F8726" s="1"/>
      <c r="H8726" s="14"/>
      <c r="I8726" s="7"/>
    </row>
    <row r="8727" spans="4:9" x14ac:dyDescent="0.25">
      <c r="D8727" s="14"/>
      <c r="E8727" s="7"/>
      <c r="F8727" s="1"/>
      <c r="H8727" s="14"/>
      <c r="I8727" s="7"/>
    </row>
    <row r="8728" spans="4:9" x14ac:dyDescent="0.25">
      <c r="D8728" s="14"/>
      <c r="E8728" s="7"/>
      <c r="F8728" s="1"/>
      <c r="H8728" s="14"/>
      <c r="I8728" s="7"/>
    </row>
    <row r="8729" spans="4:9" x14ac:dyDescent="0.25">
      <c r="D8729" s="14"/>
      <c r="E8729" s="7"/>
      <c r="F8729" s="1"/>
      <c r="H8729" s="14"/>
      <c r="I8729" s="7"/>
    </row>
    <row r="8730" spans="4:9" x14ac:dyDescent="0.25">
      <c r="D8730" s="14"/>
      <c r="E8730" s="7"/>
      <c r="F8730" s="1"/>
      <c r="H8730" s="14"/>
      <c r="I8730" s="7"/>
    </row>
    <row r="8731" spans="4:9" x14ac:dyDescent="0.25">
      <c r="D8731" s="14"/>
      <c r="E8731" s="7"/>
      <c r="F8731" s="1"/>
      <c r="H8731" s="14"/>
      <c r="I8731" s="7"/>
    </row>
    <row r="8732" spans="4:9" x14ac:dyDescent="0.25">
      <c r="D8732" s="14"/>
      <c r="E8732" s="7"/>
      <c r="F8732" s="1"/>
      <c r="H8732" s="14"/>
      <c r="I8732" s="7"/>
    </row>
    <row r="8733" spans="4:9" x14ac:dyDescent="0.25">
      <c r="D8733" s="14"/>
      <c r="E8733" s="7"/>
      <c r="F8733" s="1"/>
      <c r="H8733" s="14"/>
      <c r="I8733" s="7"/>
    </row>
    <row r="8734" spans="4:9" x14ac:dyDescent="0.25">
      <c r="D8734" s="14"/>
      <c r="E8734" s="7"/>
      <c r="F8734" s="1"/>
      <c r="H8734" s="14"/>
      <c r="I8734" s="7"/>
    </row>
    <row r="8735" spans="4:9" x14ac:dyDescent="0.25">
      <c r="D8735" s="14"/>
      <c r="E8735" s="7"/>
      <c r="F8735" s="1"/>
      <c r="H8735" s="14"/>
      <c r="I8735" s="7"/>
    </row>
    <row r="8736" spans="4:9" x14ac:dyDescent="0.25">
      <c r="D8736" s="14"/>
      <c r="E8736" s="7"/>
      <c r="F8736" s="1"/>
      <c r="H8736" s="14"/>
      <c r="I8736" s="7"/>
    </row>
    <row r="8737" spans="4:9" x14ac:dyDescent="0.25">
      <c r="D8737" s="14"/>
      <c r="E8737" s="7"/>
      <c r="F8737" s="1"/>
      <c r="H8737" s="14"/>
      <c r="I8737" s="7"/>
    </row>
    <row r="8738" spans="4:9" x14ac:dyDescent="0.25">
      <c r="D8738" s="14"/>
      <c r="E8738" s="7"/>
      <c r="F8738" s="1"/>
      <c r="H8738" s="14"/>
      <c r="I8738" s="7"/>
    </row>
    <row r="8739" spans="4:9" x14ac:dyDescent="0.25">
      <c r="D8739" s="14"/>
      <c r="E8739" s="7"/>
      <c r="F8739" s="1"/>
      <c r="H8739" s="14"/>
      <c r="I8739" s="7"/>
    </row>
    <row r="8740" spans="4:9" x14ac:dyDescent="0.25">
      <c r="D8740" s="14"/>
      <c r="E8740" s="7"/>
      <c r="F8740" s="1"/>
      <c r="H8740" s="14"/>
      <c r="I8740" s="7"/>
    </row>
    <row r="8741" spans="4:9" x14ac:dyDescent="0.25">
      <c r="D8741" s="14"/>
      <c r="E8741" s="7"/>
      <c r="F8741" s="1"/>
      <c r="H8741" s="14"/>
      <c r="I8741" s="7"/>
    </row>
    <row r="8742" spans="4:9" x14ac:dyDescent="0.25">
      <c r="D8742" s="14"/>
      <c r="E8742" s="7"/>
      <c r="F8742" s="1"/>
      <c r="H8742" s="14"/>
      <c r="I8742" s="7"/>
    </row>
    <row r="8743" spans="4:9" x14ac:dyDescent="0.25">
      <c r="D8743" s="14"/>
      <c r="E8743" s="7"/>
      <c r="F8743" s="1"/>
      <c r="H8743" s="14"/>
      <c r="I8743" s="7"/>
    </row>
    <row r="8744" spans="4:9" x14ac:dyDescent="0.25">
      <c r="D8744" s="14"/>
      <c r="E8744" s="7"/>
      <c r="F8744" s="1"/>
      <c r="H8744" s="14"/>
      <c r="I8744" s="7"/>
    </row>
    <row r="8745" spans="4:9" x14ac:dyDescent="0.25">
      <c r="D8745" s="14"/>
      <c r="E8745" s="7"/>
      <c r="F8745" s="1"/>
      <c r="H8745" s="14"/>
      <c r="I8745" s="7"/>
    </row>
    <row r="8746" spans="4:9" x14ac:dyDescent="0.25">
      <c r="D8746" s="14"/>
      <c r="E8746" s="7"/>
      <c r="F8746" s="1"/>
      <c r="H8746" s="14"/>
      <c r="I8746" s="7"/>
    </row>
    <row r="8747" spans="4:9" x14ac:dyDescent="0.25">
      <c r="D8747" s="14"/>
      <c r="E8747" s="7"/>
      <c r="F8747" s="1"/>
      <c r="H8747" s="14"/>
      <c r="I8747" s="7"/>
    </row>
    <row r="8748" spans="4:9" x14ac:dyDescent="0.25">
      <c r="D8748" s="14"/>
      <c r="E8748" s="7"/>
      <c r="F8748" s="1"/>
      <c r="H8748" s="14"/>
      <c r="I8748" s="7"/>
    </row>
    <row r="8749" spans="4:9" x14ac:dyDescent="0.25">
      <c r="D8749" s="14"/>
      <c r="E8749" s="7"/>
      <c r="F8749" s="1"/>
      <c r="H8749" s="14"/>
      <c r="I8749" s="7"/>
    </row>
    <row r="8750" spans="4:9" x14ac:dyDescent="0.25">
      <c r="D8750" s="14"/>
      <c r="E8750" s="7"/>
      <c r="F8750" s="1"/>
      <c r="H8750" s="14"/>
      <c r="I8750" s="7"/>
    </row>
    <row r="8751" spans="4:9" x14ac:dyDescent="0.25">
      <c r="D8751" s="14"/>
      <c r="E8751" s="7"/>
      <c r="F8751" s="1"/>
      <c r="H8751" s="14"/>
      <c r="I8751" s="7"/>
    </row>
    <row r="8752" spans="4:9" x14ac:dyDescent="0.25">
      <c r="D8752" s="14"/>
      <c r="E8752" s="7"/>
      <c r="F8752" s="1"/>
      <c r="H8752" s="14"/>
      <c r="I8752" s="7"/>
    </row>
    <row r="8753" spans="4:9" x14ac:dyDescent="0.25">
      <c r="D8753" s="14"/>
      <c r="E8753" s="7"/>
      <c r="F8753" s="1"/>
      <c r="H8753" s="14"/>
      <c r="I8753" s="7"/>
    </row>
    <row r="8754" spans="4:9" x14ac:dyDescent="0.25">
      <c r="D8754" s="14"/>
      <c r="E8754" s="7"/>
      <c r="F8754" s="1"/>
      <c r="H8754" s="14"/>
      <c r="I8754" s="7"/>
    </row>
    <row r="8755" spans="4:9" x14ac:dyDescent="0.25">
      <c r="D8755" s="14"/>
      <c r="E8755" s="7"/>
      <c r="F8755" s="1"/>
      <c r="H8755" s="14"/>
      <c r="I8755" s="7"/>
    </row>
    <row r="8756" spans="4:9" x14ac:dyDescent="0.25">
      <c r="D8756" s="14"/>
      <c r="E8756" s="7"/>
      <c r="F8756" s="1"/>
      <c r="H8756" s="14"/>
      <c r="I8756" s="7"/>
    </row>
    <row r="8757" spans="4:9" x14ac:dyDescent="0.25">
      <c r="D8757" s="14"/>
      <c r="E8757" s="7"/>
      <c r="F8757" s="1"/>
      <c r="H8757" s="14"/>
      <c r="I8757" s="7"/>
    </row>
    <row r="8758" spans="4:9" x14ac:dyDescent="0.25">
      <c r="D8758" s="14"/>
      <c r="E8758" s="7"/>
      <c r="F8758" s="1"/>
      <c r="H8758" s="14"/>
      <c r="I8758" s="7"/>
    </row>
    <row r="8759" spans="4:9" x14ac:dyDescent="0.25">
      <c r="D8759" s="14"/>
      <c r="E8759" s="7"/>
      <c r="F8759" s="1"/>
      <c r="H8759" s="14"/>
      <c r="I8759" s="7"/>
    </row>
    <row r="8760" spans="4:9" x14ac:dyDescent="0.25">
      <c r="D8760" s="14"/>
      <c r="E8760" s="7"/>
      <c r="F8760" s="1"/>
      <c r="H8760" s="14"/>
      <c r="I8760" s="7"/>
    </row>
    <row r="8761" spans="4:9" x14ac:dyDescent="0.25">
      <c r="D8761" s="14"/>
      <c r="E8761" s="7"/>
      <c r="F8761" s="1"/>
      <c r="H8761" s="14"/>
      <c r="I8761" s="7"/>
    </row>
    <row r="8762" spans="4:9" x14ac:dyDescent="0.25">
      <c r="D8762" s="14"/>
      <c r="E8762" s="7"/>
      <c r="F8762" s="1"/>
      <c r="H8762" s="14"/>
      <c r="I8762" s="7"/>
    </row>
    <row r="8763" spans="4:9" x14ac:dyDescent="0.25">
      <c r="D8763" s="14"/>
      <c r="E8763" s="7"/>
      <c r="F8763" s="1"/>
      <c r="H8763" s="14"/>
      <c r="I8763" s="7"/>
    </row>
    <row r="8764" spans="4:9" x14ac:dyDescent="0.25">
      <c r="D8764" s="14"/>
      <c r="E8764" s="7"/>
      <c r="F8764" s="1"/>
      <c r="H8764" s="14"/>
      <c r="I8764" s="7"/>
    </row>
    <row r="8765" spans="4:9" x14ac:dyDescent="0.25">
      <c r="D8765" s="14"/>
      <c r="E8765" s="7"/>
      <c r="F8765" s="1"/>
      <c r="H8765" s="14"/>
      <c r="I8765" s="7"/>
    </row>
    <row r="8766" spans="4:9" x14ac:dyDescent="0.25">
      <c r="D8766" s="14"/>
      <c r="E8766" s="7"/>
      <c r="F8766" s="1"/>
      <c r="H8766" s="14"/>
      <c r="I8766" s="7"/>
    </row>
    <row r="8767" spans="4:9" x14ac:dyDescent="0.25">
      <c r="D8767" s="14"/>
      <c r="E8767" s="7"/>
      <c r="F8767" s="1"/>
      <c r="H8767" s="14"/>
      <c r="I8767" s="7"/>
    </row>
    <row r="8768" spans="4:9" x14ac:dyDescent="0.25">
      <c r="D8768" s="14"/>
      <c r="E8768" s="7"/>
      <c r="F8768" s="1"/>
      <c r="H8768" s="14"/>
      <c r="I8768" s="7"/>
    </row>
    <row r="8769" spans="4:9" x14ac:dyDescent="0.25">
      <c r="D8769" s="14"/>
      <c r="E8769" s="7"/>
      <c r="F8769" s="1"/>
      <c r="H8769" s="14"/>
      <c r="I8769" s="7"/>
    </row>
    <row r="8770" spans="4:9" x14ac:dyDescent="0.25">
      <c r="D8770" s="14"/>
      <c r="E8770" s="7"/>
      <c r="F8770" s="1"/>
      <c r="H8770" s="14"/>
      <c r="I8770" s="7"/>
    </row>
    <row r="8771" spans="4:9" x14ac:dyDescent="0.25">
      <c r="D8771" s="14"/>
      <c r="E8771" s="7"/>
      <c r="F8771" s="1"/>
      <c r="H8771" s="14"/>
      <c r="I8771" s="7"/>
    </row>
    <row r="8772" spans="4:9" x14ac:dyDescent="0.25">
      <c r="D8772" s="14"/>
      <c r="E8772" s="7"/>
      <c r="F8772" s="1"/>
      <c r="H8772" s="14"/>
      <c r="I8772" s="7"/>
    </row>
    <row r="8773" spans="4:9" x14ac:dyDescent="0.25">
      <c r="D8773" s="14"/>
      <c r="E8773" s="7"/>
      <c r="F8773" s="1"/>
      <c r="H8773" s="14"/>
      <c r="I8773" s="7"/>
    </row>
    <row r="8774" spans="4:9" x14ac:dyDescent="0.25">
      <c r="D8774" s="14"/>
      <c r="E8774" s="7"/>
      <c r="F8774" s="1"/>
      <c r="H8774" s="14"/>
      <c r="I8774" s="7"/>
    </row>
    <row r="8775" spans="4:9" x14ac:dyDescent="0.25">
      <c r="D8775" s="14"/>
      <c r="E8775" s="7"/>
      <c r="F8775" s="1"/>
      <c r="H8775" s="14"/>
      <c r="I8775" s="7"/>
    </row>
    <row r="8776" spans="4:9" x14ac:dyDescent="0.25">
      <c r="D8776" s="14"/>
      <c r="E8776" s="7"/>
      <c r="F8776" s="1"/>
      <c r="H8776" s="14"/>
      <c r="I8776" s="7"/>
    </row>
    <row r="8777" spans="4:9" x14ac:dyDescent="0.25">
      <c r="D8777" s="14"/>
      <c r="E8777" s="7"/>
      <c r="F8777" s="1"/>
      <c r="H8777" s="14"/>
      <c r="I8777" s="7"/>
    </row>
    <row r="8778" spans="4:9" x14ac:dyDescent="0.25">
      <c r="D8778" s="14"/>
      <c r="E8778" s="7"/>
      <c r="F8778" s="1"/>
      <c r="H8778" s="14"/>
      <c r="I8778" s="7"/>
    </row>
    <row r="8779" spans="4:9" x14ac:dyDescent="0.25">
      <c r="D8779" s="14"/>
      <c r="E8779" s="7"/>
      <c r="F8779" s="1"/>
      <c r="H8779" s="14"/>
      <c r="I8779" s="7"/>
    </row>
    <row r="8780" spans="4:9" x14ac:dyDescent="0.25">
      <c r="D8780" s="14"/>
      <c r="E8780" s="7"/>
      <c r="F8780" s="1"/>
      <c r="H8780" s="14"/>
      <c r="I8780" s="7"/>
    </row>
    <row r="8781" spans="4:9" x14ac:dyDescent="0.25">
      <c r="D8781" s="14"/>
      <c r="E8781" s="7"/>
      <c r="F8781" s="1"/>
      <c r="H8781" s="14"/>
      <c r="I8781" s="7"/>
    </row>
    <row r="8782" spans="4:9" x14ac:dyDescent="0.25">
      <c r="D8782" s="14"/>
      <c r="E8782" s="7"/>
      <c r="F8782" s="1"/>
      <c r="H8782" s="14"/>
      <c r="I8782" s="7"/>
    </row>
    <row r="8783" spans="4:9" x14ac:dyDescent="0.25">
      <c r="D8783" s="14"/>
      <c r="E8783" s="7"/>
      <c r="F8783" s="1"/>
      <c r="H8783" s="14"/>
      <c r="I8783" s="7"/>
    </row>
    <row r="8784" spans="4:9" x14ac:dyDescent="0.25">
      <c r="D8784" s="14"/>
      <c r="E8784" s="7"/>
      <c r="F8784" s="1"/>
      <c r="H8784" s="14"/>
      <c r="I8784" s="7"/>
    </row>
    <row r="8785" spans="4:9" x14ac:dyDescent="0.25">
      <c r="D8785" s="14"/>
      <c r="E8785" s="7"/>
      <c r="F8785" s="1"/>
      <c r="H8785" s="14"/>
      <c r="I8785" s="7"/>
    </row>
    <row r="8786" spans="4:9" x14ac:dyDescent="0.25">
      <c r="D8786" s="14"/>
      <c r="E8786" s="7"/>
      <c r="F8786" s="1"/>
      <c r="H8786" s="14"/>
      <c r="I8786" s="7"/>
    </row>
    <row r="8787" spans="4:9" x14ac:dyDescent="0.25">
      <c r="D8787" s="14"/>
      <c r="E8787" s="7"/>
      <c r="F8787" s="1"/>
      <c r="H8787" s="14"/>
      <c r="I8787" s="7"/>
    </row>
    <row r="8788" spans="4:9" x14ac:dyDescent="0.25">
      <c r="D8788" s="14"/>
      <c r="E8788" s="7"/>
      <c r="F8788" s="1"/>
      <c r="H8788" s="14"/>
      <c r="I8788" s="7"/>
    </row>
    <row r="8789" spans="4:9" x14ac:dyDescent="0.25">
      <c r="D8789" s="14"/>
      <c r="E8789" s="7"/>
      <c r="F8789" s="1"/>
      <c r="H8789" s="14"/>
      <c r="I8789" s="7"/>
    </row>
    <row r="8790" spans="4:9" x14ac:dyDescent="0.25">
      <c r="D8790" s="14"/>
      <c r="E8790" s="7"/>
      <c r="F8790" s="1"/>
      <c r="H8790" s="14"/>
      <c r="I8790" s="7"/>
    </row>
    <row r="8791" spans="4:9" x14ac:dyDescent="0.25">
      <c r="D8791" s="14"/>
      <c r="E8791" s="7"/>
      <c r="F8791" s="1"/>
      <c r="H8791" s="14"/>
      <c r="I8791" s="7"/>
    </row>
    <row r="8792" spans="4:9" x14ac:dyDescent="0.25">
      <c r="D8792" s="14"/>
      <c r="E8792" s="7"/>
      <c r="F8792" s="1"/>
      <c r="H8792" s="14"/>
      <c r="I8792" s="7"/>
    </row>
    <row r="8793" spans="4:9" x14ac:dyDescent="0.25">
      <c r="D8793" s="14"/>
      <c r="E8793" s="7"/>
      <c r="F8793" s="1"/>
      <c r="H8793" s="14"/>
      <c r="I8793" s="7"/>
    </row>
    <row r="8794" spans="4:9" x14ac:dyDescent="0.25">
      <c r="D8794" s="14"/>
      <c r="E8794" s="7"/>
      <c r="F8794" s="1"/>
      <c r="H8794" s="14"/>
      <c r="I8794" s="7"/>
    </row>
    <row r="8795" spans="4:9" x14ac:dyDescent="0.25">
      <c r="D8795" s="14"/>
      <c r="E8795" s="7"/>
      <c r="F8795" s="1"/>
      <c r="H8795" s="14"/>
      <c r="I8795" s="7"/>
    </row>
    <row r="8796" spans="4:9" x14ac:dyDescent="0.25">
      <c r="D8796" s="14"/>
      <c r="E8796" s="7"/>
      <c r="F8796" s="1"/>
      <c r="H8796" s="14"/>
      <c r="I8796" s="7"/>
    </row>
    <row r="8797" spans="4:9" x14ac:dyDescent="0.25">
      <c r="D8797" s="14"/>
      <c r="E8797" s="7"/>
      <c r="F8797" s="1"/>
      <c r="H8797" s="14"/>
      <c r="I8797" s="7"/>
    </row>
    <row r="8798" spans="4:9" x14ac:dyDescent="0.25">
      <c r="D8798" s="14"/>
      <c r="E8798" s="7"/>
      <c r="F8798" s="1"/>
      <c r="H8798" s="14"/>
      <c r="I8798" s="7"/>
    </row>
    <row r="8799" spans="4:9" x14ac:dyDescent="0.25">
      <c r="D8799" s="14"/>
      <c r="E8799" s="7"/>
      <c r="F8799" s="1"/>
      <c r="H8799" s="14"/>
      <c r="I8799" s="7"/>
    </row>
    <row r="8800" spans="4:9" x14ac:dyDescent="0.25">
      <c r="D8800" s="14"/>
      <c r="E8800" s="7"/>
      <c r="F8800" s="1"/>
      <c r="H8800" s="14"/>
      <c r="I8800" s="7"/>
    </row>
    <row r="8801" spans="4:9" x14ac:dyDescent="0.25">
      <c r="D8801" s="14"/>
      <c r="E8801" s="7"/>
      <c r="F8801" s="1"/>
      <c r="H8801" s="14"/>
      <c r="I8801" s="7"/>
    </row>
    <row r="8802" spans="4:9" x14ac:dyDescent="0.25">
      <c r="D8802" s="14"/>
      <c r="E8802" s="7"/>
      <c r="F8802" s="1"/>
      <c r="H8802" s="14"/>
      <c r="I8802" s="7"/>
    </row>
    <row r="8803" spans="4:9" x14ac:dyDescent="0.25">
      <c r="D8803" s="14"/>
      <c r="E8803" s="7"/>
      <c r="F8803" s="1"/>
      <c r="H8803" s="14"/>
      <c r="I8803" s="7"/>
    </row>
    <row r="8804" spans="4:9" x14ac:dyDescent="0.25">
      <c r="D8804" s="14"/>
      <c r="E8804" s="7"/>
      <c r="F8804" s="1"/>
      <c r="H8804" s="14"/>
      <c r="I8804" s="7"/>
    </row>
    <row r="8805" spans="4:9" x14ac:dyDescent="0.25">
      <c r="D8805" s="14"/>
      <c r="E8805" s="7"/>
      <c r="F8805" s="1"/>
      <c r="H8805" s="14"/>
      <c r="I8805" s="7"/>
    </row>
    <row r="8806" spans="4:9" x14ac:dyDescent="0.25">
      <c r="D8806" s="14"/>
      <c r="E8806" s="7"/>
      <c r="F8806" s="1"/>
      <c r="H8806" s="14"/>
      <c r="I8806" s="7"/>
    </row>
    <row r="8807" spans="4:9" x14ac:dyDescent="0.25">
      <c r="D8807" s="14"/>
      <c r="E8807" s="7"/>
      <c r="F8807" s="1"/>
      <c r="H8807" s="14"/>
      <c r="I8807" s="7"/>
    </row>
    <row r="8808" spans="4:9" x14ac:dyDescent="0.25">
      <c r="D8808" s="14"/>
      <c r="E8808" s="7"/>
      <c r="F8808" s="1"/>
      <c r="H8808" s="14"/>
      <c r="I8808" s="7"/>
    </row>
    <row r="8809" spans="4:9" x14ac:dyDescent="0.25">
      <c r="D8809" s="14"/>
      <c r="E8809" s="7"/>
      <c r="F8809" s="1"/>
      <c r="H8809" s="14"/>
      <c r="I8809" s="7"/>
    </row>
    <row r="8810" spans="4:9" x14ac:dyDescent="0.25">
      <c r="D8810" s="14"/>
      <c r="E8810" s="7"/>
      <c r="F8810" s="1"/>
      <c r="H8810" s="14"/>
      <c r="I8810" s="7"/>
    </row>
    <row r="8811" spans="4:9" x14ac:dyDescent="0.25">
      <c r="D8811" s="14"/>
      <c r="E8811" s="7"/>
      <c r="F8811" s="1"/>
      <c r="H8811" s="14"/>
      <c r="I8811" s="7"/>
    </row>
    <row r="8812" spans="4:9" x14ac:dyDescent="0.25">
      <c r="D8812" s="14"/>
      <c r="E8812" s="7"/>
      <c r="F8812" s="1"/>
      <c r="H8812" s="14"/>
      <c r="I8812" s="7"/>
    </row>
    <row r="8813" spans="4:9" x14ac:dyDescent="0.25">
      <c r="D8813" s="14"/>
      <c r="E8813" s="7"/>
      <c r="F8813" s="1"/>
      <c r="H8813" s="14"/>
      <c r="I8813" s="7"/>
    </row>
    <row r="8814" spans="4:9" x14ac:dyDescent="0.25">
      <c r="D8814" s="14"/>
      <c r="E8814" s="7"/>
      <c r="F8814" s="1"/>
      <c r="H8814" s="14"/>
      <c r="I8814" s="7"/>
    </row>
    <row r="8815" spans="4:9" x14ac:dyDescent="0.25">
      <c r="D8815" s="14"/>
      <c r="E8815" s="7"/>
      <c r="F8815" s="1"/>
      <c r="H8815" s="14"/>
      <c r="I8815" s="7"/>
    </row>
    <row r="8816" spans="4:9" x14ac:dyDescent="0.25">
      <c r="D8816" s="14"/>
      <c r="E8816" s="7"/>
      <c r="F8816" s="1"/>
      <c r="H8816" s="14"/>
      <c r="I8816" s="7"/>
    </row>
    <row r="8817" spans="4:9" x14ac:dyDescent="0.25">
      <c r="D8817" s="14"/>
      <c r="E8817" s="7"/>
      <c r="F8817" s="1"/>
      <c r="H8817" s="14"/>
      <c r="I8817" s="7"/>
    </row>
    <row r="8818" spans="4:9" x14ac:dyDescent="0.25">
      <c r="D8818" s="14"/>
      <c r="E8818" s="7"/>
      <c r="F8818" s="1"/>
      <c r="H8818" s="14"/>
      <c r="I8818" s="7"/>
    </row>
    <row r="8819" spans="4:9" x14ac:dyDescent="0.25">
      <c r="D8819" s="14"/>
      <c r="E8819" s="7"/>
      <c r="F8819" s="1"/>
      <c r="H8819" s="14"/>
      <c r="I8819" s="7"/>
    </row>
    <row r="8820" spans="4:9" x14ac:dyDescent="0.25">
      <c r="D8820" s="14"/>
      <c r="E8820" s="7"/>
      <c r="F8820" s="1"/>
      <c r="H8820" s="14"/>
      <c r="I8820" s="7"/>
    </row>
    <row r="8821" spans="4:9" x14ac:dyDescent="0.25">
      <c r="D8821" s="14"/>
      <c r="E8821" s="7"/>
      <c r="F8821" s="1"/>
      <c r="H8821" s="14"/>
      <c r="I8821" s="7"/>
    </row>
    <row r="8822" spans="4:9" x14ac:dyDescent="0.25">
      <c r="D8822" s="14"/>
      <c r="E8822" s="7"/>
      <c r="F8822" s="1"/>
      <c r="H8822" s="14"/>
      <c r="I8822" s="7"/>
    </row>
    <row r="8823" spans="4:9" x14ac:dyDescent="0.25">
      <c r="D8823" s="14"/>
      <c r="E8823" s="7"/>
      <c r="F8823" s="1"/>
      <c r="H8823" s="14"/>
      <c r="I8823" s="7"/>
    </row>
    <row r="8824" spans="4:9" x14ac:dyDescent="0.25">
      <c r="D8824" s="14"/>
      <c r="E8824" s="7"/>
      <c r="F8824" s="1"/>
      <c r="H8824" s="14"/>
      <c r="I8824" s="7"/>
    </row>
    <row r="8825" spans="4:9" x14ac:dyDescent="0.25">
      <c r="D8825" s="14"/>
      <c r="E8825" s="7"/>
      <c r="F8825" s="1"/>
      <c r="H8825" s="14"/>
      <c r="I8825" s="7"/>
    </row>
    <row r="8826" spans="4:9" x14ac:dyDescent="0.25">
      <c r="D8826" s="14"/>
      <c r="E8826" s="7"/>
      <c r="F8826" s="1"/>
      <c r="H8826" s="14"/>
      <c r="I8826" s="7"/>
    </row>
    <row r="8827" spans="4:9" x14ac:dyDescent="0.25">
      <c r="D8827" s="14"/>
      <c r="E8827" s="7"/>
      <c r="F8827" s="1"/>
      <c r="H8827" s="14"/>
      <c r="I8827" s="7"/>
    </row>
    <row r="8828" spans="4:9" x14ac:dyDescent="0.25">
      <c r="D8828" s="14"/>
      <c r="E8828" s="7"/>
      <c r="F8828" s="1"/>
      <c r="H8828" s="14"/>
      <c r="I8828" s="7"/>
    </row>
    <row r="8829" spans="4:9" x14ac:dyDescent="0.25">
      <c r="D8829" s="14"/>
      <c r="E8829" s="7"/>
      <c r="F8829" s="1"/>
      <c r="H8829" s="14"/>
      <c r="I8829" s="7"/>
    </row>
    <row r="8830" spans="4:9" x14ac:dyDescent="0.25">
      <c r="D8830" s="14"/>
      <c r="E8830" s="7"/>
      <c r="F8830" s="1"/>
      <c r="H8830" s="14"/>
      <c r="I8830" s="7"/>
    </row>
    <row r="8831" spans="4:9" x14ac:dyDescent="0.25">
      <c r="D8831" s="14"/>
      <c r="E8831" s="7"/>
      <c r="F8831" s="1"/>
      <c r="H8831" s="14"/>
      <c r="I8831" s="7"/>
    </row>
    <row r="8832" spans="4:9" x14ac:dyDescent="0.25">
      <c r="D8832" s="14"/>
      <c r="E8832" s="7"/>
      <c r="F8832" s="1"/>
      <c r="H8832" s="14"/>
      <c r="I8832" s="7"/>
    </row>
    <row r="8833" spans="4:9" x14ac:dyDescent="0.25">
      <c r="D8833" s="14"/>
      <c r="E8833" s="7"/>
      <c r="F8833" s="1"/>
      <c r="H8833" s="14"/>
      <c r="I8833" s="7"/>
    </row>
    <row r="8834" spans="4:9" x14ac:dyDescent="0.25">
      <c r="D8834" s="14"/>
      <c r="E8834" s="7"/>
      <c r="F8834" s="1"/>
      <c r="H8834" s="14"/>
      <c r="I8834" s="7"/>
    </row>
    <row r="8835" spans="4:9" x14ac:dyDescent="0.25">
      <c r="D8835" s="14"/>
      <c r="E8835" s="7"/>
      <c r="F8835" s="1"/>
      <c r="H8835" s="14"/>
      <c r="I8835" s="7"/>
    </row>
    <row r="8836" spans="4:9" x14ac:dyDescent="0.25">
      <c r="D8836" s="14"/>
      <c r="E8836" s="7"/>
      <c r="F8836" s="1"/>
      <c r="H8836" s="14"/>
      <c r="I8836" s="7"/>
    </row>
    <row r="8837" spans="4:9" x14ac:dyDescent="0.25">
      <c r="D8837" s="14"/>
      <c r="E8837" s="7"/>
      <c r="F8837" s="1"/>
      <c r="H8837" s="14"/>
      <c r="I8837" s="7"/>
    </row>
    <row r="8838" spans="4:9" x14ac:dyDescent="0.25">
      <c r="D8838" s="14"/>
      <c r="E8838" s="7"/>
      <c r="F8838" s="1"/>
      <c r="H8838" s="14"/>
      <c r="I8838" s="7"/>
    </row>
    <row r="8839" spans="4:9" x14ac:dyDescent="0.25">
      <c r="D8839" s="14"/>
      <c r="E8839" s="7"/>
      <c r="F8839" s="1"/>
      <c r="H8839" s="14"/>
      <c r="I8839" s="7"/>
    </row>
    <row r="8840" spans="4:9" x14ac:dyDescent="0.25">
      <c r="D8840" s="14"/>
      <c r="E8840" s="7"/>
      <c r="F8840" s="1"/>
      <c r="H8840" s="14"/>
      <c r="I8840" s="7"/>
    </row>
    <row r="8841" spans="4:9" x14ac:dyDescent="0.25">
      <c r="D8841" s="14"/>
      <c r="E8841" s="7"/>
      <c r="F8841" s="1"/>
      <c r="H8841" s="14"/>
      <c r="I8841" s="7"/>
    </row>
    <row r="8842" spans="4:9" x14ac:dyDescent="0.25">
      <c r="D8842" s="14"/>
      <c r="E8842" s="7"/>
      <c r="F8842" s="1"/>
      <c r="H8842" s="14"/>
      <c r="I8842" s="7"/>
    </row>
    <row r="8843" spans="4:9" x14ac:dyDescent="0.25">
      <c r="D8843" s="14"/>
      <c r="E8843" s="7"/>
      <c r="F8843" s="1"/>
      <c r="H8843" s="14"/>
      <c r="I8843" s="7"/>
    </row>
    <row r="8844" spans="4:9" x14ac:dyDescent="0.25">
      <c r="D8844" s="14"/>
      <c r="E8844" s="7"/>
      <c r="F8844" s="1"/>
      <c r="H8844" s="14"/>
      <c r="I8844" s="7"/>
    </row>
    <row r="8845" spans="4:9" x14ac:dyDescent="0.25">
      <c r="D8845" s="14"/>
      <c r="E8845" s="7"/>
      <c r="F8845" s="1"/>
      <c r="H8845" s="14"/>
      <c r="I8845" s="7"/>
    </row>
    <row r="8846" spans="4:9" x14ac:dyDescent="0.25">
      <c r="D8846" s="14"/>
      <c r="E8846" s="7"/>
      <c r="F8846" s="1"/>
      <c r="H8846" s="14"/>
      <c r="I8846" s="7"/>
    </row>
    <row r="8847" spans="4:9" x14ac:dyDescent="0.25">
      <c r="D8847" s="14"/>
      <c r="E8847" s="7"/>
      <c r="F8847" s="1"/>
      <c r="H8847" s="14"/>
      <c r="I8847" s="7"/>
    </row>
    <row r="8848" spans="4:9" x14ac:dyDescent="0.25">
      <c r="D8848" s="14"/>
      <c r="E8848" s="7"/>
      <c r="F8848" s="1"/>
      <c r="H8848" s="14"/>
      <c r="I8848" s="7"/>
    </row>
    <row r="8849" spans="4:9" x14ac:dyDescent="0.25">
      <c r="D8849" s="14"/>
      <c r="E8849" s="7"/>
      <c r="F8849" s="1"/>
      <c r="H8849" s="14"/>
      <c r="I8849" s="7"/>
    </row>
    <row r="8850" spans="4:9" x14ac:dyDescent="0.25">
      <c r="D8850" s="14"/>
      <c r="E8850" s="7"/>
      <c r="F8850" s="1"/>
      <c r="H8850" s="14"/>
      <c r="I8850" s="7"/>
    </row>
    <row r="8851" spans="4:9" x14ac:dyDescent="0.25">
      <c r="D8851" s="14"/>
      <c r="E8851" s="7"/>
      <c r="F8851" s="1"/>
      <c r="H8851" s="14"/>
      <c r="I8851" s="7"/>
    </row>
    <row r="8852" spans="4:9" x14ac:dyDescent="0.25">
      <c r="D8852" s="14"/>
      <c r="E8852" s="7"/>
      <c r="F8852" s="1"/>
      <c r="H8852" s="14"/>
      <c r="I8852" s="7"/>
    </row>
    <row r="8853" spans="4:9" x14ac:dyDescent="0.25">
      <c r="D8853" s="14"/>
      <c r="E8853" s="7"/>
      <c r="F8853" s="1"/>
      <c r="H8853" s="14"/>
      <c r="I8853" s="7"/>
    </row>
    <row r="8854" spans="4:9" x14ac:dyDescent="0.25">
      <c r="D8854" s="14"/>
      <c r="E8854" s="7"/>
      <c r="F8854" s="1"/>
      <c r="H8854" s="14"/>
      <c r="I8854" s="7"/>
    </row>
    <row r="8855" spans="4:9" x14ac:dyDescent="0.25">
      <c r="D8855" s="14"/>
      <c r="E8855" s="7"/>
      <c r="F8855" s="1"/>
      <c r="H8855" s="14"/>
      <c r="I8855" s="7"/>
    </row>
    <row r="8856" spans="4:9" x14ac:dyDescent="0.25">
      <c r="D8856" s="14"/>
      <c r="E8856" s="7"/>
      <c r="F8856" s="1"/>
      <c r="H8856" s="14"/>
      <c r="I8856" s="7"/>
    </row>
    <row r="8857" spans="4:9" x14ac:dyDescent="0.25">
      <c r="D8857" s="14"/>
      <c r="E8857" s="7"/>
      <c r="F8857" s="1"/>
      <c r="H8857" s="14"/>
      <c r="I8857" s="7"/>
    </row>
    <row r="8858" spans="4:9" x14ac:dyDescent="0.25">
      <c r="D8858" s="14"/>
      <c r="E8858" s="7"/>
      <c r="F8858" s="1"/>
      <c r="H8858" s="14"/>
      <c r="I8858" s="7"/>
    </row>
    <row r="8859" spans="4:9" x14ac:dyDescent="0.25">
      <c r="D8859" s="14"/>
      <c r="E8859" s="7"/>
      <c r="F8859" s="1"/>
      <c r="H8859" s="14"/>
      <c r="I8859" s="7"/>
    </row>
    <row r="8860" spans="4:9" x14ac:dyDescent="0.25">
      <c r="D8860" s="14"/>
      <c r="E8860" s="7"/>
      <c r="F8860" s="1"/>
      <c r="H8860" s="14"/>
      <c r="I8860" s="7"/>
    </row>
    <row r="8861" spans="4:9" x14ac:dyDescent="0.25">
      <c r="D8861" s="14"/>
      <c r="E8861" s="7"/>
      <c r="F8861" s="1"/>
      <c r="H8861" s="14"/>
      <c r="I8861" s="7"/>
    </row>
    <row r="8862" spans="4:9" x14ac:dyDescent="0.25">
      <c r="D8862" s="14"/>
      <c r="E8862" s="7"/>
      <c r="F8862" s="1"/>
      <c r="H8862" s="14"/>
      <c r="I8862" s="7"/>
    </row>
    <row r="8863" spans="4:9" x14ac:dyDescent="0.25">
      <c r="D8863" s="14"/>
      <c r="E8863" s="7"/>
      <c r="F8863" s="1"/>
      <c r="H8863" s="14"/>
      <c r="I8863" s="7"/>
    </row>
    <row r="8864" spans="4:9" x14ac:dyDescent="0.25">
      <c r="D8864" s="14"/>
      <c r="E8864" s="7"/>
      <c r="F8864" s="1"/>
      <c r="H8864" s="14"/>
      <c r="I8864" s="7"/>
    </row>
    <row r="8865" spans="4:9" x14ac:dyDescent="0.25">
      <c r="D8865" s="14"/>
      <c r="E8865" s="7"/>
      <c r="F8865" s="1"/>
      <c r="H8865" s="14"/>
      <c r="I8865" s="7"/>
    </row>
    <row r="8866" spans="4:9" x14ac:dyDescent="0.25">
      <c r="D8866" s="14"/>
      <c r="E8866" s="7"/>
      <c r="F8866" s="1"/>
      <c r="H8866" s="14"/>
      <c r="I8866" s="7"/>
    </row>
    <row r="8867" spans="4:9" x14ac:dyDescent="0.25">
      <c r="D8867" s="14"/>
      <c r="E8867" s="7"/>
      <c r="F8867" s="1"/>
      <c r="H8867" s="14"/>
      <c r="I8867" s="7"/>
    </row>
    <row r="8868" spans="4:9" x14ac:dyDescent="0.25">
      <c r="D8868" s="14"/>
      <c r="E8868" s="7"/>
      <c r="F8868" s="1"/>
      <c r="H8868" s="14"/>
      <c r="I8868" s="7"/>
    </row>
    <row r="8869" spans="4:9" x14ac:dyDescent="0.25">
      <c r="D8869" s="14"/>
      <c r="E8869" s="7"/>
      <c r="F8869" s="1"/>
      <c r="H8869" s="14"/>
      <c r="I8869" s="7"/>
    </row>
    <row r="8870" spans="4:9" x14ac:dyDescent="0.25">
      <c r="D8870" s="14"/>
      <c r="E8870" s="7"/>
      <c r="F8870" s="1"/>
      <c r="H8870" s="14"/>
      <c r="I8870" s="7"/>
    </row>
    <row r="8871" spans="4:9" x14ac:dyDescent="0.25">
      <c r="D8871" s="14"/>
      <c r="E8871" s="7"/>
      <c r="F8871" s="1"/>
      <c r="H8871" s="14"/>
      <c r="I8871" s="7"/>
    </row>
    <row r="8872" spans="4:9" x14ac:dyDescent="0.25">
      <c r="D8872" s="14"/>
      <c r="E8872" s="7"/>
      <c r="F8872" s="1"/>
      <c r="H8872" s="14"/>
      <c r="I8872" s="7"/>
    </row>
    <row r="8873" spans="4:9" x14ac:dyDescent="0.25">
      <c r="D8873" s="14"/>
      <c r="E8873" s="7"/>
      <c r="F8873" s="1"/>
      <c r="H8873" s="14"/>
      <c r="I8873" s="7"/>
    </row>
    <row r="8874" spans="4:9" x14ac:dyDescent="0.25">
      <c r="D8874" s="14"/>
      <c r="E8874" s="7"/>
      <c r="F8874" s="1"/>
      <c r="H8874" s="14"/>
      <c r="I8874" s="7"/>
    </row>
    <row r="8875" spans="4:9" x14ac:dyDescent="0.25">
      <c r="D8875" s="14"/>
      <c r="E8875" s="7"/>
      <c r="F8875" s="1"/>
      <c r="H8875" s="14"/>
      <c r="I8875" s="7"/>
    </row>
    <row r="8876" spans="4:9" x14ac:dyDescent="0.25">
      <c r="D8876" s="14"/>
      <c r="E8876" s="7"/>
      <c r="F8876" s="1"/>
      <c r="H8876" s="14"/>
      <c r="I8876" s="7"/>
    </row>
    <row r="8877" spans="4:9" x14ac:dyDescent="0.25">
      <c r="D8877" s="14"/>
      <c r="E8877" s="7"/>
      <c r="F8877" s="1"/>
      <c r="H8877" s="14"/>
      <c r="I8877" s="7"/>
    </row>
    <row r="8878" spans="4:9" x14ac:dyDescent="0.25">
      <c r="D8878" s="14"/>
      <c r="E8878" s="7"/>
      <c r="F8878" s="1"/>
      <c r="H8878" s="14"/>
      <c r="I8878" s="7"/>
    </row>
    <row r="8879" spans="4:9" x14ac:dyDescent="0.25">
      <c r="D8879" s="14"/>
      <c r="E8879" s="7"/>
      <c r="F8879" s="1"/>
      <c r="H8879" s="14"/>
      <c r="I8879" s="7"/>
    </row>
    <row r="8880" spans="4:9" x14ac:dyDescent="0.25">
      <c r="D8880" s="14"/>
      <c r="E8880" s="7"/>
      <c r="F8880" s="1"/>
      <c r="H8880" s="14"/>
      <c r="I8880" s="7"/>
    </row>
    <row r="8881" spans="4:9" x14ac:dyDescent="0.25">
      <c r="D8881" s="14"/>
      <c r="E8881" s="7"/>
      <c r="F8881" s="1"/>
      <c r="H8881" s="14"/>
      <c r="I8881" s="7"/>
    </row>
    <row r="8882" spans="4:9" x14ac:dyDescent="0.25">
      <c r="D8882" s="14"/>
      <c r="E8882" s="7"/>
      <c r="F8882" s="1"/>
      <c r="H8882" s="14"/>
      <c r="I8882" s="7"/>
    </row>
    <row r="8883" spans="4:9" x14ac:dyDescent="0.25">
      <c r="D8883" s="14"/>
      <c r="E8883" s="7"/>
      <c r="F8883" s="1"/>
      <c r="H8883" s="14"/>
      <c r="I8883" s="7"/>
    </row>
    <row r="8884" spans="4:9" x14ac:dyDescent="0.25">
      <c r="D8884" s="14"/>
      <c r="E8884" s="7"/>
      <c r="F8884" s="1"/>
      <c r="H8884" s="14"/>
      <c r="I8884" s="7"/>
    </row>
    <row r="8885" spans="4:9" x14ac:dyDescent="0.25">
      <c r="D8885" s="14"/>
      <c r="E8885" s="7"/>
      <c r="F8885" s="1"/>
      <c r="H8885" s="14"/>
      <c r="I8885" s="7"/>
    </row>
    <row r="8886" spans="4:9" x14ac:dyDescent="0.25">
      <c r="D8886" s="14"/>
      <c r="E8886" s="7"/>
      <c r="F8886" s="1"/>
      <c r="H8886" s="14"/>
      <c r="I8886" s="7"/>
    </row>
    <row r="8887" spans="4:9" x14ac:dyDescent="0.25">
      <c r="D8887" s="14"/>
      <c r="E8887" s="7"/>
      <c r="F8887" s="1"/>
      <c r="H8887" s="14"/>
      <c r="I8887" s="7"/>
    </row>
    <row r="8888" spans="4:9" x14ac:dyDescent="0.25">
      <c r="D8888" s="14"/>
      <c r="E8888" s="7"/>
      <c r="F8888" s="1"/>
      <c r="H8888" s="14"/>
      <c r="I8888" s="7"/>
    </row>
    <row r="8889" spans="4:9" x14ac:dyDescent="0.25">
      <c r="D8889" s="14"/>
      <c r="E8889" s="7"/>
      <c r="F8889" s="1"/>
      <c r="H8889" s="14"/>
      <c r="I8889" s="7"/>
    </row>
    <row r="8890" spans="4:9" x14ac:dyDescent="0.25">
      <c r="D8890" s="14"/>
      <c r="E8890" s="7"/>
      <c r="F8890" s="1"/>
      <c r="H8890" s="14"/>
      <c r="I8890" s="7"/>
    </row>
    <row r="8891" spans="4:9" x14ac:dyDescent="0.25">
      <c r="D8891" s="14"/>
      <c r="E8891" s="7"/>
      <c r="F8891" s="1"/>
      <c r="H8891" s="14"/>
      <c r="I8891" s="7"/>
    </row>
    <row r="8892" spans="4:9" x14ac:dyDescent="0.25">
      <c r="D8892" s="14"/>
      <c r="E8892" s="7"/>
      <c r="F8892" s="1"/>
      <c r="H8892" s="14"/>
      <c r="I8892" s="7"/>
    </row>
    <row r="8893" spans="4:9" x14ac:dyDescent="0.25">
      <c r="D8893" s="14"/>
      <c r="E8893" s="7"/>
      <c r="F8893" s="1"/>
      <c r="H8893" s="14"/>
      <c r="I8893" s="7"/>
    </row>
    <row r="8894" spans="4:9" x14ac:dyDescent="0.25">
      <c r="D8894" s="14"/>
      <c r="E8894" s="7"/>
      <c r="F8894" s="1"/>
      <c r="H8894" s="14"/>
      <c r="I8894" s="7"/>
    </row>
    <row r="8895" spans="4:9" x14ac:dyDescent="0.25">
      <c r="D8895" s="14"/>
      <c r="E8895" s="7"/>
      <c r="F8895" s="1"/>
      <c r="H8895" s="14"/>
      <c r="I8895" s="7"/>
    </row>
    <row r="8896" spans="4:9" x14ac:dyDescent="0.25">
      <c r="D8896" s="14"/>
      <c r="E8896" s="7"/>
      <c r="F8896" s="1"/>
      <c r="H8896" s="14"/>
      <c r="I8896" s="7"/>
    </row>
    <row r="8897" spans="4:9" x14ac:dyDescent="0.25">
      <c r="D8897" s="14"/>
      <c r="E8897" s="7"/>
      <c r="F8897" s="1"/>
      <c r="H8897" s="14"/>
      <c r="I8897" s="7"/>
    </row>
    <row r="8898" spans="4:9" x14ac:dyDescent="0.25">
      <c r="D8898" s="14"/>
      <c r="E8898" s="7"/>
      <c r="F8898" s="1"/>
      <c r="H8898" s="14"/>
      <c r="I8898" s="7"/>
    </row>
    <row r="8899" spans="4:9" x14ac:dyDescent="0.25">
      <c r="D8899" s="14"/>
      <c r="E8899" s="7"/>
      <c r="F8899" s="1"/>
      <c r="H8899" s="14"/>
      <c r="I8899" s="7"/>
    </row>
    <row r="8900" spans="4:9" x14ac:dyDescent="0.25">
      <c r="D8900" s="14"/>
      <c r="E8900" s="7"/>
      <c r="F8900" s="1"/>
      <c r="H8900" s="14"/>
      <c r="I8900" s="7"/>
    </row>
    <row r="8901" spans="4:9" x14ac:dyDescent="0.25">
      <c r="D8901" s="14"/>
      <c r="E8901" s="7"/>
      <c r="F8901" s="1"/>
      <c r="H8901" s="14"/>
      <c r="I8901" s="7"/>
    </row>
    <row r="8902" spans="4:9" x14ac:dyDescent="0.25">
      <c r="D8902" s="14"/>
      <c r="E8902" s="7"/>
      <c r="F8902" s="1"/>
      <c r="H8902" s="14"/>
      <c r="I8902" s="7"/>
    </row>
    <row r="8903" spans="4:9" x14ac:dyDescent="0.25">
      <c r="D8903" s="14"/>
      <c r="E8903" s="7"/>
      <c r="F8903" s="1"/>
      <c r="H8903" s="14"/>
      <c r="I8903" s="7"/>
    </row>
    <row r="8904" spans="4:9" x14ac:dyDescent="0.25">
      <c r="D8904" s="14"/>
      <c r="E8904" s="7"/>
      <c r="F8904" s="1"/>
      <c r="H8904" s="14"/>
      <c r="I8904" s="7"/>
    </row>
    <row r="8905" spans="4:9" x14ac:dyDescent="0.25">
      <c r="D8905" s="14"/>
      <c r="E8905" s="7"/>
      <c r="F8905" s="1"/>
      <c r="H8905" s="14"/>
      <c r="I8905" s="7"/>
    </row>
    <row r="8906" spans="4:9" x14ac:dyDescent="0.25">
      <c r="D8906" s="14"/>
      <c r="E8906" s="7"/>
      <c r="F8906" s="1"/>
      <c r="H8906" s="14"/>
      <c r="I8906" s="7"/>
    </row>
    <row r="8907" spans="4:9" x14ac:dyDescent="0.25">
      <c r="D8907" s="14"/>
      <c r="E8907" s="7"/>
      <c r="F8907" s="1"/>
      <c r="H8907" s="14"/>
      <c r="I8907" s="7"/>
    </row>
    <row r="8908" spans="4:9" x14ac:dyDescent="0.25">
      <c r="D8908" s="14"/>
      <c r="E8908" s="7"/>
      <c r="F8908" s="1"/>
      <c r="H8908" s="14"/>
      <c r="I8908" s="7"/>
    </row>
    <row r="8909" spans="4:9" x14ac:dyDescent="0.25">
      <c r="D8909" s="14"/>
      <c r="E8909" s="7"/>
      <c r="F8909" s="1"/>
      <c r="H8909" s="14"/>
      <c r="I8909" s="7"/>
    </row>
    <row r="8910" spans="4:9" x14ac:dyDescent="0.25">
      <c r="D8910" s="14"/>
      <c r="E8910" s="7"/>
      <c r="F8910" s="1"/>
      <c r="H8910" s="14"/>
      <c r="I8910" s="7"/>
    </row>
    <row r="8911" spans="4:9" x14ac:dyDescent="0.25">
      <c r="D8911" s="14"/>
      <c r="E8911" s="7"/>
      <c r="F8911" s="1"/>
      <c r="H8911" s="14"/>
      <c r="I8911" s="7"/>
    </row>
    <row r="8912" spans="4:9" x14ac:dyDescent="0.25">
      <c r="D8912" s="14"/>
      <c r="E8912" s="7"/>
      <c r="F8912" s="1"/>
      <c r="H8912" s="14"/>
      <c r="I8912" s="7"/>
    </row>
    <row r="8913" spans="4:9" x14ac:dyDescent="0.25">
      <c r="D8913" s="14"/>
      <c r="E8913" s="7"/>
      <c r="F8913" s="1"/>
      <c r="H8913" s="14"/>
      <c r="I8913" s="7"/>
    </row>
    <row r="8914" spans="4:9" x14ac:dyDescent="0.25">
      <c r="D8914" s="14"/>
      <c r="E8914" s="7"/>
      <c r="F8914" s="1"/>
      <c r="H8914" s="14"/>
      <c r="I8914" s="7"/>
    </row>
    <row r="8915" spans="4:9" x14ac:dyDescent="0.25">
      <c r="D8915" s="14"/>
      <c r="E8915" s="7"/>
      <c r="F8915" s="1"/>
      <c r="H8915" s="14"/>
      <c r="I8915" s="7"/>
    </row>
    <row r="8916" spans="4:9" x14ac:dyDescent="0.25">
      <c r="D8916" s="14"/>
      <c r="E8916" s="7"/>
      <c r="F8916" s="1"/>
      <c r="H8916" s="14"/>
      <c r="I8916" s="7"/>
    </row>
    <row r="8917" spans="4:9" x14ac:dyDescent="0.25">
      <c r="D8917" s="14"/>
      <c r="E8917" s="7"/>
      <c r="F8917" s="1"/>
      <c r="H8917" s="14"/>
      <c r="I8917" s="7"/>
    </row>
    <row r="8918" spans="4:9" x14ac:dyDescent="0.25">
      <c r="D8918" s="14"/>
      <c r="E8918" s="7"/>
      <c r="F8918" s="1"/>
      <c r="H8918" s="14"/>
      <c r="I8918" s="7"/>
    </row>
    <row r="8919" spans="4:9" x14ac:dyDescent="0.25">
      <c r="D8919" s="14"/>
      <c r="E8919" s="7"/>
      <c r="F8919" s="1"/>
      <c r="H8919" s="14"/>
      <c r="I8919" s="7"/>
    </row>
    <row r="8920" spans="4:9" x14ac:dyDescent="0.25">
      <c r="D8920" s="14"/>
      <c r="E8920" s="7"/>
      <c r="F8920" s="1"/>
      <c r="H8920" s="14"/>
      <c r="I8920" s="7"/>
    </row>
    <row r="8921" spans="4:9" x14ac:dyDescent="0.25">
      <c r="D8921" s="14"/>
      <c r="E8921" s="7"/>
      <c r="F8921" s="1"/>
      <c r="H8921" s="14"/>
      <c r="I8921" s="7"/>
    </row>
    <row r="8922" spans="4:9" x14ac:dyDescent="0.25">
      <c r="D8922" s="14"/>
      <c r="E8922" s="7"/>
      <c r="F8922" s="1"/>
      <c r="H8922" s="14"/>
      <c r="I8922" s="7"/>
    </row>
    <row r="8923" spans="4:9" x14ac:dyDescent="0.25">
      <c r="D8923" s="14"/>
      <c r="E8923" s="7"/>
      <c r="F8923" s="1"/>
      <c r="H8923" s="14"/>
      <c r="I8923" s="7"/>
    </row>
    <row r="8924" spans="4:9" x14ac:dyDescent="0.25">
      <c r="D8924" s="14"/>
      <c r="E8924" s="7"/>
      <c r="F8924" s="1"/>
      <c r="H8924" s="14"/>
      <c r="I8924" s="7"/>
    </row>
    <row r="8925" spans="4:9" x14ac:dyDescent="0.25">
      <c r="D8925" s="14"/>
      <c r="E8925" s="7"/>
      <c r="F8925" s="1"/>
      <c r="H8925" s="14"/>
      <c r="I8925" s="7"/>
    </row>
    <row r="8926" spans="4:9" x14ac:dyDescent="0.25">
      <c r="D8926" s="14"/>
      <c r="E8926" s="7"/>
      <c r="F8926" s="1"/>
      <c r="H8926" s="14"/>
      <c r="I8926" s="7"/>
    </row>
    <row r="8927" spans="4:9" x14ac:dyDescent="0.25">
      <c r="D8927" s="14"/>
      <c r="E8927" s="7"/>
      <c r="F8927" s="1"/>
      <c r="H8927" s="14"/>
      <c r="I8927" s="7"/>
    </row>
    <row r="8928" spans="4:9" x14ac:dyDescent="0.25">
      <c r="D8928" s="14"/>
      <c r="E8928" s="7"/>
      <c r="F8928" s="1"/>
      <c r="H8928" s="14"/>
      <c r="I8928" s="7"/>
    </row>
    <row r="8929" spans="4:9" x14ac:dyDescent="0.25">
      <c r="D8929" s="14"/>
      <c r="E8929" s="7"/>
      <c r="F8929" s="1"/>
      <c r="H8929" s="14"/>
      <c r="I8929" s="7"/>
    </row>
    <row r="8930" spans="4:9" x14ac:dyDescent="0.25">
      <c r="D8930" s="14"/>
      <c r="E8930" s="7"/>
      <c r="F8930" s="1"/>
      <c r="H8930" s="14"/>
      <c r="I8930" s="7"/>
    </row>
    <row r="8931" spans="4:9" x14ac:dyDescent="0.25">
      <c r="D8931" s="14"/>
      <c r="E8931" s="7"/>
      <c r="F8931" s="1"/>
      <c r="H8931" s="14"/>
      <c r="I8931" s="7"/>
    </row>
    <row r="8932" spans="4:9" x14ac:dyDescent="0.25">
      <c r="D8932" s="14"/>
      <c r="E8932" s="7"/>
      <c r="F8932" s="1"/>
      <c r="H8932" s="14"/>
      <c r="I8932" s="7"/>
    </row>
    <row r="8933" spans="4:9" x14ac:dyDescent="0.25">
      <c r="D8933" s="14"/>
      <c r="E8933" s="7"/>
      <c r="F8933" s="1"/>
      <c r="H8933" s="14"/>
      <c r="I8933" s="7"/>
    </row>
    <row r="8934" spans="4:9" x14ac:dyDescent="0.25">
      <c r="D8934" s="14"/>
      <c r="E8934" s="7"/>
      <c r="F8934" s="1"/>
      <c r="H8934" s="14"/>
      <c r="I8934" s="7"/>
    </row>
    <row r="8935" spans="4:9" x14ac:dyDescent="0.25">
      <c r="D8935" s="14"/>
      <c r="E8935" s="7"/>
      <c r="F8935" s="1"/>
      <c r="H8935" s="14"/>
      <c r="I8935" s="7"/>
    </row>
    <row r="8936" spans="4:9" x14ac:dyDescent="0.25">
      <c r="D8936" s="14"/>
      <c r="E8936" s="7"/>
      <c r="F8936" s="1"/>
      <c r="H8936" s="14"/>
      <c r="I8936" s="7"/>
    </row>
    <row r="8937" spans="4:9" x14ac:dyDescent="0.25">
      <c r="D8937" s="14"/>
      <c r="E8937" s="7"/>
      <c r="F8937" s="1"/>
      <c r="H8937" s="14"/>
      <c r="I8937" s="7"/>
    </row>
    <row r="8938" spans="4:9" x14ac:dyDescent="0.25">
      <c r="D8938" s="14"/>
      <c r="E8938" s="7"/>
      <c r="F8938" s="1"/>
      <c r="H8938" s="14"/>
      <c r="I8938" s="7"/>
    </row>
    <row r="8939" spans="4:9" x14ac:dyDescent="0.25">
      <c r="D8939" s="14"/>
      <c r="E8939" s="7"/>
      <c r="F8939" s="1"/>
      <c r="H8939" s="14"/>
      <c r="I8939" s="7"/>
    </row>
    <row r="8940" spans="4:9" x14ac:dyDescent="0.25">
      <c r="D8940" s="14"/>
      <c r="E8940" s="7"/>
      <c r="F8940" s="1"/>
      <c r="H8940" s="14"/>
      <c r="I8940" s="7"/>
    </row>
    <row r="8941" spans="4:9" x14ac:dyDescent="0.25">
      <c r="D8941" s="14"/>
      <c r="E8941" s="7"/>
      <c r="F8941" s="1"/>
      <c r="H8941" s="14"/>
      <c r="I8941" s="7"/>
    </row>
    <row r="8942" spans="4:9" x14ac:dyDescent="0.25">
      <c r="D8942" s="14"/>
      <c r="E8942" s="7"/>
      <c r="F8942" s="1"/>
      <c r="H8942" s="14"/>
      <c r="I8942" s="7"/>
    </row>
    <row r="8943" spans="4:9" x14ac:dyDescent="0.25">
      <c r="D8943" s="14"/>
      <c r="E8943" s="7"/>
      <c r="F8943" s="1"/>
      <c r="H8943" s="14"/>
      <c r="I8943" s="7"/>
    </row>
    <row r="8944" spans="4:9" x14ac:dyDescent="0.25">
      <c r="D8944" s="14"/>
      <c r="E8944" s="7"/>
      <c r="F8944" s="1"/>
      <c r="H8944" s="14"/>
      <c r="I8944" s="7"/>
    </row>
    <row r="8945" spans="4:9" x14ac:dyDescent="0.25">
      <c r="D8945" s="14"/>
      <c r="E8945" s="7"/>
      <c r="F8945" s="1"/>
      <c r="H8945" s="14"/>
      <c r="I8945" s="7"/>
    </row>
    <row r="8946" spans="4:9" x14ac:dyDescent="0.25">
      <c r="D8946" s="14"/>
      <c r="E8946" s="7"/>
      <c r="F8946" s="1"/>
      <c r="H8946" s="14"/>
      <c r="I8946" s="7"/>
    </row>
    <row r="8947" spans="4:9" x14ac:dyDescent="0.25">
      <c r="D8947" s="14"/>
      <c r="E8947" s="7"/>
      <c r="F8947" s="1"/>
      <c r="H8947" s="14"/>
      <c r="I8947" s="7"/>
    </row>
    <row r="8948" spans="4:9" x14ac:dyDescent="0.25">
      <c r="D8948" s="14"/>
      <c r="E8948" s="7"/>
      <c r="F8948" s="1"/>
      <c r="H8948" s="14"/>
      <c r="I8948" s="7"/>
    </row>
    <row r="8949" spans="4:9" x14ac:dyDescent="0.25">
      <c r="D8949" s="14"/>
      <c r="E8949" s="7"/>
      <c r="F8949" s="1"/>
      <c r="H8949" s="14"/>
      <c r="I8949" s="7"/>
    </row>
    <row r="8950" spans="4:9" x14ac:dyDescent="0.25">
      <c r="D8950" s="14"/>
      <c r="E8950" s="7"/>
      <c r="F8950" s="1"/>
      <c r="H8950" s="14"/>
      <c r="I8950" s="7"/>
    </row>
    <row r="8951" spans="4:9" x14ac:dyDescent="0.25">
      <c r="D8951" s="14"/>
      <c r="E8951" s="7"/>
      <c r="F8951" s="1"/>
      <c r="H8951" s="14"/>
      <c r="I8951" s="7"/>
    </row>
    <row r="8952" spans="4:9" x14ac:dyDescent="0.25">
      <c r="D8952" s="14"/>
      <c r="E8952" s="7"/>
      <c r="F8952" s="1"/>
      <c r="H8952" s="14"/>
      <c r="I8952" s="7"/>
    </row>
    <row r="8953" spans="4:9" x14ac:dyDescent="0.25">
      <c r="D8953" s="14"/>
      <c r="E8953" s="7"/>
      <c r="F8953" s="1"/>
      <c r="H8953" s="14"/>
      <c r="I8953" s="7"/>
    </row>
    <row r="8954" spans="4:9" x14ac:dyDescent="0.25">
      <c r="D8954" s="14"/>
      <c r="E8954" s="7"/>
      <c r="F8954" s="1"/>
      <c r="H8954" s="14"/>
      <c r="I8954" s="7"/>
    </row>
    <row r="8955" spans="4:9" x14ac:dyDescent="0.25">
      <c r="D8955" s="14"/>
      <c r="E8955" s="7"/>
      <c r="F8955" s="1"/>
      <c r="H8955" s="14"/>
      <c r="I8955" s="7"/>
    </row>
    <row r="8956" spans="4:9" x14ac:dyDescent="0.25">
      <c r="D8956" s="14"/>
      <c r="E8956" s="7"/>
      <c r="F8956" s="1"/>
      <c r="H8956" s="14"/>
      <c r="I8956" s="7"/>
    </row>
    <row r="8957" spans="4:9" x14ac:dyDescent="0.25">
      <c r="D8957" s="14"/>
      <c r="E8957" s="7"/>
      <c r="F8957" s="1"/>
      <c r="H8957" s="14"/>
      <c r="I8957" s="7"/>
    </row>
    <row r="8958" spans="4:9" x14ac:dyDescent="0.25">
      <c r="D8958" s="14"/>
      <c r="E8958" s="7"/>
      <c r="F8958" s="1"/>
      <c r="H8958" s="14"/>
      <c r="I8958" s="7"/>
    </row>
    <row r="8959" spans="4:9" x14ac:dyDescent="0.25">
      <c r="D8959" s="14"/>
      <c r="E8959" s="7"/>
      <c r="F8959" s="1"/>
      <c r="H8959" s="14"/>
      <c r="I8959" s="7"/>
    </row>
    <row r="8960" spans="4:9" x14ac:dyDescent="0.25">
      <c r="D8960" s="14"/>
      <c r="E8960" s="7"/>
      <c r="F8960" s="1"/>
      <c r="H8960" s="14"/>
      <c r="I8960" s="7"/>
    </row>
    <row r="8961" spans="4:9" x14ac:dyDescent="0.25">
      <c r="D8961" s="14"/>
      <c r="E8961" s="7"/>
      <c r="F8961" s="1"/>
      <c r="H8961" s="14"/>
      <c r="I8961" s="7"/>
    </row>
    <row r="8962" spans="4:9" x14ac:dyDescent="0.25">
      <c r="D8962" s="14"/>
      <c r="E8962" s="7"/>
      <c r="F8962" s="1"/>
      <c r="H8962" s="14"/>
      <c r="I8962" s="7"/>
    </row>
    <row r="8963" spans="4:9" x14ac:dyDescent="0.25">
      <c r="D8963" s="14"/>
      <c r="E8963" s="7"/>
      <c r="F8963" s="1"/>
      <c r="H8963" s="14"/>
      <c r="I8963" s="7"/>
    </row>
    <row r="8964" spans="4:9" x14ac:dyDescent="0.25">
      <c r="D8964" s="14"/>
      <c r="E8964" s="7"/>
      <c r="F8964" s="1"/>
      <c r="H8964" s="14"/>
      <c r="I8964" s="7"/>
    </row>
    <row r="8965" spans="4:9" x14ac:dyDescent="0.25">
      <c r="D8965" s="14"/>
      <c r="E8965" s="7"/>
      <c r="F8965" s="1"/>
      <c r="H8965" s="14"/>
      <c r="I8965" s="7"/>
    </row>
    <row r="8966" spans="4:9" x14ac:dyDescent="0.25">
      <c r="D8966" s="14"/>
      <c r="E8966" s="7"/>
      <c r="F8966" s="1"/>
      <c r="H8966" s="14"/>
      <c r="I8966" s="7"/>
    </row>
    <row r="8967" spans="4:9" x14ac:dyDescent="0.25">
      <c r="D8967" s="14"/>
      <c r="E8967" s="7"/>
      <c r="F8967" s="1"/>
      <c r="H8967" s="14"/>
      <c r="I8967" s="7"/>
    </row>
    <row r="8968" spans="4:9" x14ac:dyDescent="0.25">
      <c r="D8968" s="14"/>
      <c r="E8968" s="7"/>
      <c r="F8968" s="1"/>
      <c r="H8968" s="14"/>
      <c r="I8968" s="7"/>
    </row>
    <row r="8969" spans="4:9" x14ac:dyDescent="0.25">
      <c r="D8969" s="14"/>
      <c r="E8969" s="7"/>
      <c r="F8969" s="1"/>
      <c r="H8969" s="14"/>
      <c r="I8969" s="7"/>
    </row>
    <row r="8970" spans="4:9" x14ac:dyDescent="0.25">
      <c r="D8970" s="14"/>
      <c r="E8970" s="7"/>
      <c r="F8970" s="1"/>
      <c r="H8970" s="14"/>
      <c r="I8970" s="7"/>
    </row>
    <row r="8971" spans="4:9" x14ac:dyDescent="0.25">
      <c r="D8971" s="14"/>
      <c r="E8971" s="7"/>
      <c r="F8971" s="1"/>
      <c r="H8971" s="14"/>
      <c r="I8971" s="7"/>
    </row>
    <row r="8972" spans="4:9" x14ac:dyDescent="0.25">
      <c r="D8972" s="14"/>
      <c r="E8972" s="7"/>
      <c r="F8972" s="1"/>
      <c r="H8972" s="14"/>
      <c r="I8972" s="7"/>
    </row>
    <row r="8973" spans="4:9" x14ac:dyDescent="0.25">
      <c r="D8973" s="14"/>
      <c r="E8973" s="7"/>
      <c r="F8973" s="1"/>
      <c r="H8973" s="14"/>
      <c r="I8973" s="7"/>
    </row>
    <row r="8974" spans="4:9" x14ac:dyDescent="0.25">
      <c r="D8974" s="14"/>
      <c r="E8974" s="7"/>
      <c r="F8974" s="1"/>
      <c r="H8974" s="14"/>
      <c r="I8974" s="7"/>
    </row>
    <row r="8975" spans="4:9" x14ac:dyDescent="0.25">
      <c r="D8975" s="14"/>
      <c r="E8975" s="7"/>
      <c r="F8975" s="1"/>
      <c r="H8975" s="14"/>
      <c r="I8975" s="7"/>
    </row>
    <row r="8976" spans="4:9" x14ac:dyDescent="0.25">
      <c r="D8976" s="14"/>
      <c r="E8976" s="7"/>
      <c r="F8976" s="1"/>
      <c r="H8976" s="14"/>
      <c r="I8976" s="7"/>
    </row>
    <row r="8977" spans="4:9" x14ac:dyDescent="0.25">
      <c r="D8977" s="14"/>
      <c r="E8977" s="7"/>
      <c r="F8977" s="1"/>
      <c r="H8977" s="14"/>
      <c r="I8977" s="7"/>
    </row>
    <row r="8978" spans="4:9" x14ac:dyDescent="0.25">
      <c r="D8978" s="14"/>
      <c r="E8978" s="7"/>
      <c r="F8978" s="1"/>
      <c r="H8978" s="14"/>
      <c r="I8978" s="7"/>
    </row>
    <row r="8979" spans="4:9" x14ac:dyDescent="0.25">
      <c r="D8979" s="14"/>
      <c r="E8979" s="7"/>
      <c r="F8979" s="1"/>
      <c r="H8979" s="14"/>
      <c r="I8979" s="7"/>
    </row>
    <row r="8980" spans="4:9" x14ac:dyDescent="0.25">
      <c r="D8980" s="14"/>
      <c r="E8980" s="7"/>
      <c r="F8980" s="1"/>
      <c r="H8980" s="14"/>
      <c r="I8980" s="7"/>
    </row>
    <row r="8981" spans="4:9" x14ac:dyDescent="0.25">
      <c r="D8981" s="14"/>
      <c r="E8981" s="7"/>
      <c r="F8981" s="1"/>
      <c r="H8981" s="14"/>
      <c r="I8981" s="7"/>
    </row>
    <row r="8982" spans="4:9" x14ac:dyDescent="0.25">
      <c r="D8982" s="14"/>
      <c r="E8982" s="7"/>
      <c r="F8982" s="1"/>
      <c r="H8982" s="14"/>
      <c r="I8982" s="7"/>
    </row>
    <row r="8983" spans="4:9" x14ac:dyDescent="0.25">
      <c r="D8983" s="14"/>
      <c r="E8983" s="7"/>
      <c r="F8983" s="1"/>
      <c r="H8983" s="14"/>
      <c r="I8983" s="7"/>
    </row>
    <row r="8984" spans="4:9" x14ac:dyDescent="0.25">
      <c r="D8984" s="14"/>
      <c r="E8984" s="7"/>
      <c r="F8984" s="1"/>
      <c r="H8984" s="14"/>
      <c r="I8984" s="7"/>
    </row>
    <row r="8985" spans="4:9" x14ac:dyDescent="0.25">
      <c r="D8985" s="14"/>
      <c r="E8985" s="7"/>
      <c r="F8985" s="1"/>
      <c r="H8985" s="14"/>
      <c r="I8985" s="7"/>
    </row>
    <row r="8986" spans="4:9" x14ac:dyDescent="0.25">
      <c r="D8986" s="14"/>
      <c r="E8986" s="7"/>
      <c r="F8986" s="1"/>
      <c r="H8986" s="14"/>
      <c r="I8986" s="7"/>
    </row>
    <row r="8987" spans="4:9" x14ac:dyDescent="0.25">
      <c r="D8987" s="14"/>
      <c r="E8987" s="7"/>
      <c r="F8987" s="1"/>
      <c r="H8987" s="14"/>
      <c r="I8987" s="7"/>
    </row>
    <row r="8988" spans="4:9" x14ac:dyDescent="0.25">
      <c r="D8988" s="14"/>
      <c r="E8988" s="7"/>
      <c r="F8988" s="1"/>
      <c r="H8988" s="14"/>
      <c r="I8988" s="7"/>
    </row>
    <row r="8989" spans="4:9" x14ac:dyDescent="0.25">
      <c r="D8989" s="14"/>
      <c r="E8989" s="7"/>
      <c r="F8989" s="1"/>
      <c r="H8989" s="14"/>
      <c r="I8989" s="7"/>
    </row>
    <row r="8990" spans="4:9" x14ac:dyDescent="0.25">
      <c r="D8990" s="14"/>
      <c r="E8990" s="7"/>
      <c r="F8990" s="1"/>
      <c r="H8990" s="14"/>
      <c r="I8990" s="7"/>
    </row>
    <row r="8991" spans="4:9" x14ac:dyDescent="0.25">
      <c r="D8991" s="14"/>
      <c r="E8991" s="7"/>
      <c r="F8991" s="1"/>
      <c r="H8991" s="14"/>
      <c r="I8991" s="7"/>
    </row>
    <row r="8992" spans="4:9" x14ac:dyDescent="0.25">
      <c r="D8992" s="14"/>
      <c r="E8992" s="7"/>
      <c r="F8992" s="1"/>
      <c r="H8992" s="14"/>
      <c r="I8992" s="7"/>
    </row>
    <row r="8993" spans="4:9" x14ac:dyDescent="0.25">
      <c r="D8993" s="14"/>
      <c r="E8993" s="7"/>
      <c r="F8993" s="1"/>
      <c r="H8993" s="14"/>
      <c r="I8993" s="7"/>
    </row>
    <row r="8994" spans="4:9" x14ac:dyDescent="0.25">
      <c r="D8994" s="14"/>
      <c r="E8994" s="7"/>
      <c r="F8994" s="1"/>
      <c r="H8994" s="14"/>
      <c r="I8994" s="7"/>
    </row>
    <row r="8995" spans="4:9" x14ac:dyDescent="0.25">
      <c r="D8995" s="14"/>
      <c r="E8995" s="7"/>
      <c r="F8995" s="1"/>
      <c r="H8995" s="14"/>
      <c r="I8995" s="7"/>
    </row>
    <row r="8996" spans="4:9" x14ac:dyDescent="0.25">
      <c r="D8996" s="14"/>
      <c r="E8996" s="7"/>
      <c r="F8996" s="1"/>
      <c r="H8996" s="14"/>
      <c r="I8996" s="7"/>
    </row>
    <row r="8997" spans="4:9" x14ac:dyDescent="0.25">
      <c r="D8997" s="14"/>
      <c r="E8997" s="7"/>
      <c r="F8997" s="1"/>
      <c r="H8997" s="14"/>
      <c r="I8997" s="7"/>
    </row>
    <row r="8998" spans="4:9" x14ac:dyDescent="0.25">
      <c r="D8998" s="14"/>
      <c r="E8998" s="7"/>
      <c r="F8998" s="1"/>
      <c r="H8998" s="14"/>
      <c r="I8998" s="7"/>
    </row>
    <row r="8999" spans="4:9" x14ac:dyDescent="0.25">
      <c r="D8999" s="14"/>
      <c r="E8999" s="7"/>
      <c r="F8999" s="1"/>
      <c r="H8999" s="14"/>
      <c r="I8999" s="7"/>
    </row>
    <row r="9000" spans="4:9" x14ac:dyDescent="0.25">
      <c r="D9000" s="14"/>
      <c r="E9000" s="7"/>
      <c r="F9000" s="1"/>
      <c r="H9000" s="14"/>
      <c r="I9000" s="7"/>
    </row>
    <row r="9001" spans="4:9" x14ac:dyDescent="0.25">
      <c r="D9001" s="14"/>
      <c r="E9001" s="7"/>
      <c r="F9001" s="1"/>
      <c r="H9001" s="14"/>
      <c r="I9001" s="7"/>
    </row>
    <row r="9002" spans="4:9" x14ac:dyDescent="0.25">
      <c r="D9002" s="14"/>
      <c r="E9002" s="7"/>
      <c r="F9002" s="1"/>
      <c r="H9002" s="14"/>
      <c r="I9002" s="7"/>
    </row>
    <row r="9003" spans="4:9" x14ac:dyDescent="0.25">
      <c r="D9003" s="14"/>
      <c r="E9003" s="7"/>
      <c r="F9003" s="1"/>
      <c r="H9003" s="14"/>
      <c r="I9003" s="7"/>
    </row>
    <row r="9004" spans="4:9" x14ac:dyDescent="0.25">
      <c r="D9004" s="14"/>
      <c r="E9004" s="7"/>
      <c r="F9004" s="1"/>
      <c r="H9004" s="14"/>
      <c r="I9004" s="7"/>
    </row>
    <row r="9005" spans="4:9" x14ac:dyDescent="0.25">
      <c r="D9005" s="14"/>
      <c r="E9005" s="7"/>
      <c r="F9005" s="1"/>
      <c r="H9005" s="14"/>
      <c r="I9005" s="7"/>
    </row>
    <row r="9006" spans="4:9" x14ac:dyDescent="0.25">
      <c r="D9006" s="14"/>
      <c r="E9006" s="7"/>
      <c r="F9006" s="1"/>
      <c r="H9006" s="14"/>
      <c r="I9006" s="7"/>
    </row>
    <row r="9007" spans="4:9" x14ac:dyDescent="0.25">
      <c r="D9007" s="14"/>
      <c r="E9007" s="7"/>
      <c r="F9007" s="1"/>
      <c r="H9007" s="14"/>
      <c r="I9007" s="7"/>
    </row>
    <row r="9008" spans="4:9" x14ac:dyDescent="0.25">
      <c r="D9008" s="14"/>
      <c r="E9008" s="7"/>
      <c r="F9008" s="1"/>
      <c r="H9008" s="14"/>
      <c r="I9008" s="7"/>
    </row>
    <row r="9009" spans="4:9" x14ac:dyDescent="0.25">
      <c r="D9009" s="14"/>
      <c r="E9009" s="7"/>
      <c r="F9009" s="1"/>
      <c r="H9009" s="14"/>
      <c r="I9009" s="7"/>
    </row>
    <row r="9010" spans="4:9" x14ac:dyDescent="0.25">
      <c r="D9010" s="14"/>
      <c r="E9010" s="7"/>
      <c r="F9010" s="1"/>
      <c r="H9010" s="14"/>
      <c r="I9010" s="7"/>
    </row>
    <row r="9011" spans="4:9" x14ac:dyDescent="0.25">
      <c r="D9011" s="14"/>
      <c r="E9011" s="7"/>
      <c r="F9011" s="1"/>
      <c r="H9011" s="14"/>
      <c r="I9011" s="7"/>
    </row>
    <row r="9012" spans="4:9" x14ac:dyDescent="0.25">
      <c r="D9012" s="14"/>
      <c r="E9012" s="7"/>
      <c r="F9012" s="1"/>
      <c r="H9012" s="14"/>
      <c r="I9012" s="7"/>
    </row>
    <row r="9013" spans="4:9" x14ac:dyDescent="0.25">
      <c r="D9013" s="14"/>
      <c r="E9013" s="7"/>
      <c r="F9013" s="1"/>
      <c r="H9013" s="14"/>
      <c r="I9013" s="7"/>
    </row>
    <row r="9014" spans="4:9" x14ac:dyDescent="0.25">
      <c r="D9014" s="14"/>
      <c r="E9014" s="7"/>
      <c r="F9014" s="1"/>
      <c r="H9014" s="14"/>
      <c r="I9014" s="7"/>
    </row>
    <row r="9015" spans="4:9" x14ac:dyDescent="0.25">
      <c r="D9015" s="14"/>
      <c r="E9015" s="7"/>
      <c r="F9015" s="1"/>
      <c r="H9015" s="14"/>
      <c r="I9015" s="7"/>
    </row>
    <row r="9016" spans="4:9" x14ac:dyDescent="0.25">
      <c r="D9016" s="14"/>
      <c r="E9016" s="7"/>
      <c r="F9016" s="1"/>
      <c r="H9016" s="14"/>
      <c r="I9016" s="7"/>
    </row>
    <row r="9017" spans="4:9" x14ac:dyDescent="0.25">
      <c r="D9017" s="14"/>
      <c r="E9017" s="7"/>
      <c r="F9017" s="1"/>
      <c r="H9017" s="14"/>
      <c r="I9017" s="7"/>
    </row>
    <row r="9018" spans="4:9" x14ac:dyDescent="0.25">
      <c r="D9018" s="14"/>
      <c r="E9018" s="7"/>
      <c r="F9018" s="1"/>
      <c r="H9018" s="14"/>
      <c r="I9018" s="7"/>
    </row>
    <row r="9019" spans="4:9" x14ac:dyDescent="0.25">
      <c r="D9019" s="14"/>
      <c r="E9019" s="7"/>
      <c r="F9019" s="1"/>
      <c r="H9019" s="14"/>
      <c r="I9019" s="7"/>
    </row>
    <row r="9020" spans="4:9" x14ac:dyDescent="0.25">
      <c r="D9020" s="14"/>
      <c r="E9020" s="7"/>
      <c r="F9020" s="1"/>
      <c r="H9020" s="14"/>
      <c r="I9020" s="7"/>
    </row>
    <row r="9021" spans="4:9" x14ac:dyDescent="0.25">
      <c r="D9021" s="14"/>
      <c r="E9021" s="7"/>
      <c r="F9021" s="1"/>
      <c r="H9021" s="14"/>
      <c r="I9021" s="7"/>
    </row>
    <row r="9022" spans="4:9" x14ac:dyDescent="0.25">
      <c r="D9022" s="14"/>
      <c r="E9022" s="7"/>
      <c r="F9022" s="1"/>
      <c r="H9022" s="14"/>
      <c r="I9022" s="7"/>
    </row>
    <row r="9023" spans="4:9" x14ac:dyDescent="0.25">
      <c r="D9023" s="14"/>
      <c r="E9023" s="7"/>
      <c r="F9023" s="1"/>
      <c r="H9023" s="14"/>
      <c r="I9023" s="7"/>
    </row>
    <row r="9024" spans="4:9" x14ac:dyDescent="0.25">
      <c r="D9024" s="14"/>
      <c r="E9024" s="7"/>
      <c r="F9024" s="1"/>
      <c r="H9024" s="14"/>
      <c r="I9024" s="7"/>
    </row>
    <row r="9025" spans="4:9" x14ac:dyDescent="0.25">
      <c r="D9025" s="14"/>
      <c r="E9025" s="7"/>
      <c r="F9025" s="1"/>
      <c r="H9025" s="14"/>
      <c r="I9025" s="7"/>
    </row>
    <row r="9026" spans="4:9" x14ac:dyDescent="0.25">
      <c r="D9026" s="14"/>
      <c r="E9026" s="7"/>
      <c r="F9026" s="1"/>
      <c r="H9026" s="14"/>
      <c r="I9026" s="7"/>
    </row>
    <row r="9027" spans="4:9" x14ac:dyDescent="0.25">
      <c r="D9027" s="14"/>
      <c r="E9027" s="7"/>
      <c r="F9027" s="1"/>
      <c r="H9027" s="14"/>
      <c r="I9027" s="7"/>
    </row>
    <row r="9028" spans="4:9" x14ac:dyDescent="0.25">
      <c r="D9028" s="14"/>
      <c r="E9028" s="7"/>
      <c r="F9028" s="1"/>
      <c r="H9028" s="14"/>
      <c r="I9028" s="7"/>
    </row>
    <row r="9029" spans="4:9" x14ac:dyDescent="0.25">
      <c r="D9029" s="14"/>
      <c r="E9029" s="7"/>
      <c r="F9029" s="1"/>
      <c r="H9029" s="14"/>
      <c r="I9029" s="7"/>
    </row>
    <row r="9030" spans="4:9" x14ac:dyDescent="0.25">
      <c r="D9030" s="14"/>
      <c r="E9030" s="7"/>
      <c r="F9030" s="1"/>
      <c r="H9030" s="14"/>
      <c r="I9030" s="7"/>
    </row>
    <row r="9031" spans="4:9" x14ac:dyDescent="0.25">
      <c r="D9031" s="14"/>
      <c r="E9031" s="7"/>
      <c r="F9031" s="1"/>
      <c r="H9031" s="14"/>
      <c r="I9031" s="7"/>
    </row>
    <row r="9032" spans="4:9" x14ac:dyDescent="0.25">
      <c r="D9032" s="14"/>
      <c r="E9032" s="7"/>
      <c r="F9032" s="1"/>
      <c r="H9032" s="14"/>
      <c r="I9032" s="7"/>
    </row>
    <row r="9033" spans="4:9" x14ac:dyDescent="0.25">
      <c r="D9033" s="14"/>
      <c r="E9033" s="7"/>
      <c r="F9033" s="1"/>
      <c r="H9033" s="14"/>
      <c r="I9033" s="7"/>
    </row>
    <row r="9034" spans="4:9" x14ac:dyDescent="0.25">
      <c r="D9034" s="14"/>
      <c r="E9034" s="7"/>
      <c r="F9034" s="1"/>
      <c r="H9034" s="14"/>
      <c r="I9034" s="7"/>
    </row>
    <row r="9035" spans="4:9" x14ac:dyDescent="0.25">
      <c r="D9035" s="14"/>
      <c r="E9035" s="7"/>
      <c r="F9035" s="1"/>
      <c r="H9035" s="14"/>
      <c r="I9035" s="7"/>
    </row>
    <row r="9036" spans="4:9" x14ac:dyDescent="0.25">
      <c r="D9036" s="14"/>
      <c r="E9036" s="7"/>
      <c r="F9036" s="1"/>
      <c r="H9036" s="14"/>
      <c r="I9036" s="7"/>
    </row>
    <row r="9037" spans="4:9" x14ac:dyDescent="0.25">
      <c r="D9037" s="14"/>
      <c r="E9037" s="7"/>
      <c r="F9037" s="1"/>
      <c r="H9037" s="14"/>
      <c r="I9037" s="7"/>
    </row>
    <row r="9038" spans="4:9" x14ac:dyDescent="0.25">
      <c r="D9038" s="14"/>
      <c r="E9038" s="7"/>
      <c r="F9038" s="1"/>
      <c r="H9038" s="14"/>
      <c r="I9038" s="7"/>
    </row>
    <row r="9039" spans="4:9" x14ac:dyDescent="0.25">
      <c r="D9039" s="14"/>
      <c r="E9039" s="7"/>
      <c r="F9039" s="1"/>
      <c r="H9039" s="14"/>
      <c r="I9039" s="7"/>
    </row>
    <row r="9040" spans="4:9" x14ac:dyDescent="0.25">
      <c r="D9040" s="14"/>
      <c r="E9040" s="7"/>
      <c r="F9040" s="1"/>
      <c r="H9040" s="14"/>
      <c r="I9040" s="7"/>
    </row>
    <row r="9041" spans="4:9" x14ac:dyDescent="0.25">
      <c r="D9041" s="14"/>
      <c r="E9041" s="7"/>
      <c r="F9041" s="1"/>
      <c r="H9041" s="14"/>
      <c r="I9041" s="7"/>
    </row>
    <row r="9042" spans="4:9" x14ac:dyDescent="0.25">
      <c r="D9042" s="14"/>
      <c r="E9042" s="7"/>
      <c r="F9042" s="1"/>
      <c r="H9042" s="14"/>
      <c r="I9042" s="7"/>
    </row>
    <row r="9043" spans="4:9" x14ac:dyDescent="0.25">
      <c r="D9043" s="14"/>
      <c r="E9043" s="7"/>
      <c r="F9043" s="1"/>
      <c r="H9043" s="14"/>
      <c r="I9043" s="7"/>
    </row>
    <row r="9044" spans="4:9" x14ac:dyDescent="0.25">
      <c r="D9044" s="14"/>
      <c r="E9044" s="7"/>
      <c r="F9044" s="1"/>
      <c r="H9044" s="14"/>
      <c r="I9044" s="7"/>
    </row>
    <row r="9045" spans="4:9" x14ac:dyDescent="0.25">
      <c r="D9045" s="14"/>
      <c r="E9045" s="7"/>
      <c r="F9045" s="1"/>
      <c r="H9045" s="14"/>
      <c r="I9045" s="7"/>
    </row>
    <row r="9046" spans="4:9" x14ac:dyDescent="0.25">
      <c r="D9046" s="14"/>
      <c r="E9046" s="7"/>
      <c r="F9046" s="1"/>
      <c r="H9046" s="14"/>
      <c r="I9046" s="7"/>
    </row>
    <row r="9047" spans="4:9" x14ac:dyDescent="0.25">
      <c r="D9047" s="14"/>
      <c r="E9047" s="7"/>
      <c r="F9047" s="1"/>
      <c r="H9047" s="14"/>
      <c r="I9047" s="7"/>
    </row>
    <row r="9048" spans="4:9" x14ac:dyDescent="0.25">
      <c r="D9048" s="14"/>
      <c r="E9048" s="7"/>
      <c r="F9048" s="1"/>
      <c r="H9048" s="14"/>
      <c r="I9048" s="7"/>
    </row>
    <row r="9049" spans="4:9" x14ac:dyDescent="0.25">
      <c r="D9049" s="14"/>
      <c r="E9049" s="7"/>
      <c r="F9049" s="1"/>
      <c r="H9049" s="14"/>
      <c r="I9049" s="7"/>
    </row>
    <row r="9050" spans="4:9" x14ac:dyDescent="0.25">
      <c r="D9050" s="14"/>
      <c r="E9050" s="7"/>
      <c r="F9050" s="1"/>
      <c r="H9050" s="14"/>
      <c r="I9050" s="7"/>
    </row>
    <row r="9051" spans="4:9" x14ac:dyDescent="0.25">
      <c r="D9051" s="14"/>
      <c r="E9051" s="7"/>
      <c r="F9051" s="1"/>
      <c r="H9051" s="14"/>
      <c r="I9051" s="7"/>
    </row>
    <row r="9052" spans="4:9" x14ac:dyDescent="0.25">
      <c r="D9052" s="14"/>
      <c r="E9052" s="7"/>
      <c r="F9052" s="1"/>
      <c r="H9052" s="14"/>
      <c r="I9052" s="7"/>
    </row>
    <row r="9053" spans="4:9" x14ac:dyDescent="0.25">
      <c r="D9053" s="14"/>
      <c r="E9053" s="7"/>
      <c r="F9053" s="1"/>
      <c r="H9053" s="14"/>
      <c r="I9053" s="7"/>
    </row>
    <row r="9054" spans="4:9" x14ac:dyDescent="0.25">
      <c r="D9054" s="14"/>
      <c r="E9054" s="7"/>
      <c r="F9054" s="1"/>
      <c r="H9054" s="14"/>
      <c r="I9054" s="7"/>
    </row>
    <row r="9055" spans="4:9" x14ac:dyDescent="0.25">
      <c r="D9055" s="14"/>
      <c r="E9055" s="7"/>
      <c r="F9055" s="1"/>
      <c r="H9055" s="14"/>
      <c r="I9055" s="7"/>
    </row>
    <row r="9056" spans="4:9" x14ac:dyDescent="0.25">
      <c r="D9056" s="14"/>
      <c r="E9056" s="7"/>
      <c r="F9056" s="1"/>
      <c r="H9056" s="14"/>
      <c r="I9056" s="7"/>
    </row>
    <row r="9057" spans="4:9" x14ac:dyDescent="0.25">
      <c r="D9057" s="14"/>
      <c r="E9057" s="7"/>
      <c r="F9057" s="1"/>
      <c r="H9057" s="14"/>
      <c r="I9057" s="7"/>
    </row>
    <row r="9058" spans="4:9" x14ac:dyDescent="0.25">
      <c r="D9058" s="14"/>
      <c r="E9058" s="7"/>
      <c r="F9058" s="1"/>
      <c r="H9058" s="14"/>
      <c r="I9058" s="7"/>
    </row>
    <row r="9059" spans="4:9" x14ac:dyDescent="0.25">
      <c r="D9059" s="14"/>
      <c r="E9059" s="7"/>
      <c r="F9059" s="1"/>
      <c r="H9059" s="14"/>
      <c r="I9059" s="7"/>
    </row>
    <row r="9060" spans="4:9" x14ac:dyDescent="0.25">
      <c r="D9060" s="14"/>
      <c r="E9060" s="7"/>
      <c r="F9060" s="1"/>
      <c r="H9060" s="14"/>
      <c r="I9060" s="7"/>
    </row>
    <row r="9061" spans="4:9" x14ac:dyDescent="0.25">
      <c r="D9061" s="14"/>
      <c r="E9061" s="7"/>
      <c r="F9061" s="1"/>
      <c r="H9061" s="14"/>
      <c r="I9061" s="7"/>
    </row>
    <row r="9062" spans="4:9" x14ac:dyDescent="0.25">
      <c r="D9062" s="14"/>
      <c r="E9062" s="7"/>
      <c r="F9062" s="1"/>
      <c r="H9062" s="14"/>
      <c r="I9062" s="7"/>
    </row>
    <row r="9063" spans="4:9" x14ac:dyDescent="0.25">
      <c r="D9063" s="14"/>
      <c r="E9063" s="7"/>
      <c r="F9063" s="1"/>
      <c r="H9063" s="14"/>
      <c r="I9063" s="7"/>
    </row>
    <row r="9064" spans="4:9" x14ac:dyDescent="0.25">
      <c r="D9064" s="14"/>
      <c r="E9064" s="7"/>
      <c r="F9064" s="1"/>
      <c r="H9064" s="14"/>
      <c r="I9064" s="7"/>
    </row>
    <row r="9065" spans="4:9" x14ac:dyDescent="0.25">
      <c r="D9065" s="14"/>
      <c r="E9065" s="7"/>
      <c r="F9065" s="1"/>
      <c r="H9065" s="14"/>
      <c r="I9065" s="7"/>
    </row>
    <row r="9066" spans="4:9" x14ac:dyDescent="0.25">
      <c r="D9066" s="14"/>
      <c r="E9066" s="7"/>
      <c r="F9066" s="1"/>
      <c r="H9066" s="14"/>
      <c r="I9066" s="7"/>
    </row>
    <row r="9067" spans="4:9" x14ac:dyDescent="0.25">
      <c r="D9067" s="14"/>
      <c r="E9067" s="7"/>
      <c r="F9067" s="1"/>
      <c r="H9067" s="14"/>
      <c r="I9067" s="7"/>
    </row>
    <row r="9068" spans="4:9" x14ac:dyDescent="0.25">
      <c r="D9068" s="14"/>
      <c r="E9068" s="7"/>
      <c r="F9068" s="1"/>
      <c r="H9068" s="14"/>
      <c r="I9068" s="7"/>
    </row>
    <row r="9069" spans="4:9" x14ac:dyDescent="0.25">
      <c r="D9069" s="14"/>
      <c r="E9069" s="7"/>
      <c r="F9069" s="1"/>
      <c r="H9069" s="14"/>
      <c r="I9069" s="7"/>
    </row>
    <row r="9070" spans="4:9" x14ac:dyDescent="0.25">
      <c r="D9070" s="14"/>
      <c r="E9070" s="7"/>
      <c r="F9070" s="1"/>
      <c r="H9070" s="14"/>
      <c r="I9070" s="7"/>
    </row>
    <row r="9071" spans="4:9" x14ac:dyDescent="0.25">
      <c r="D9071" s="14"/>
      <c r="E9071" s="7"/>
      <c r="F9071" s="1"/>
      <c r="H9071" s="14"/>
      <c r="I9071" s="7"/>
    </row>
    <row r="9072" spans="4:9" x14ac:dyDescent="0.25">
      <c r="D9072" s="14"/>
      <c r="E9072" s="7"/>
      <c r="F9072" s="1"/>
      <c r="H9072" s="14"/>
      <c r="I9072" s="7"/>
    </row>
    <row r="9073" spans="4:9" x14ac:dyDescent="0.25">
      <c r="D9073" s="14"/>
      <c r="E9073" s="7"/>
      <c r="F9073" s="1"/>
      <c r="H9073" s="14"/>
      <c r="I9073" s="7"/>
    </row>
    <row r="9074" spans="4:9" x14ac:dyDescent="0.25">
      <c r="D9074" s="14"/>
      <c r="E9074" s="7"/>
      <c r="F9074" s="1"/>
      <c r="H9074" s="14"/>
      <c r="I9074" s="7"/>
    </row>
    <row r="9075" spans="4:9" x14ac:dyDescent="0.25">
      <c r="D9075" s="14"/>
      <c r="E9075" s="7"/>
      <c r="F9075" s="1"/>
      <c r="H9075" s="14"/>
      <c r="I9075" s="7"/>
    </row>
    <row r="9076" spans="4:9" x14ac:dyDescent="0.25">
      <c r="D9076" s="14"/>
      <c r="E9076" s="7"/>
      <c r="F9076" s="1"/>
      <c r="H9076" s="14"/>
      <c r="I9076" s="7"/>
    </row>
    <row r="9077" spans="4:9" x14ac:dyDescent="0.25">
      <c r="D9077" s="14"/>
      <c r="E9077" s="7"/>
      <c r="F9077" s="1"/>
      <c r="H9077" s="14"/>
      <c r="I9077" s="7"/>
    </row>
    <row r="9078" spans="4:9" x14ac:dyDescent="0.25">
      <c r="D9078" s="14"/>
      <c r="E9078" s="7"/>
      <c r="F9078" s="1"/>
      <c r="H9078" s="14"/>
      <c r="I9078" s="7"/>
    </row>
    <row r="9079" spans="4:9" x14ac:dyDescent="0.25">
      <c r="D9079" s="14"/>
      <c r="E9079" s="7"/>
      <c r="F9079" s="1"/>
      <c r="H9079" s="14"/>
      <c r="I9079" s="7"/>
    </row>
    <row r="9080" spans="4:9" x14ac:dyDescent="0.25">
      <c r="D9080" s="14"/>
      <c r="E9080" s="7"/>
      <c r="F9080" s="1"/>
      <c r="H9080" s="14"/>
      <c r="I9080" s="7"/>
    </row>
    <row r="9081" spans="4:9" x14ac:dyDescent="0.25">
      <c r="D9081" s="14"/>
      <c r="E9081" s="7"/>
      <c r="F9081" s="1"/>
      <c r="H9081" s="14"/>
      <c r="I9081" s="7"/>
    </row>
    <row r="9082" spans="4:9" x14ac:dyDescent="0.25">
      <c r="D9082" s="14"/>
      <c r="E9082" s="7"/>
      <c r="F9082" s="1"/>
      <c r="H9082" s="14"/>
      <c r="I9082" s="7"/>
    </row>
    <row r="9083" spans="4:9" x14ac:dyDescent="0.25">
      <c r="D9083" s="14"/>
      <c r="E9083" s="7"/>
      <c r="F9083" s="1"/>
      <c r="H9083" s="14"/>
      <c r="I9083" s="7"/>
    </row>
    <row r="9084" spans="4:9" x14ac:dyDescent="0.25">
      <c r="D9084" s="14"/>
      <c r="E9084" s="7"/>
      <c r="F9084" s="1"/>
      <c r="H9084" s="14"/>
      <c r="I9084" s="7"/>
    </row>
    <row r="9085" spans="4:9" x14ac:dyDescent="0.25">
      <c r="D9085" s="14"/>
      <c r="E9085" s="7"/>
      <c r="F9085" s="1"/>
      <c r="H9085" s="14"/>
      <c r="I9085" s="7"/>
    </row>
    <row r="9086" spans="4:9" x14ac:dyDescent="0.25">
      <c r="D9086" s="14"/>
      <c r="E9086" s="7"/>
      <c r="F9086" s="1"/>
      <c r="H9086" s="14"/>
      <c r="I9086" s="7"/>
    </row>
    <row r="9087" spans="4:9" x14ac:dyDescent="0.25">
      <c r="D9087" s="14"/>
      <c r="E9087" s="7"/>
      <c r="F9087" s="1"/>
      <c r="H9087" s="14"/>
      <c r="I9087" s="7"/>
    </row>
    <row r="9088" spans="4:9" x14ac:dyDescent="0.25">
      <c r="D9088" s="14"/>
      <c r="E9088" s="7"/>
      <c r="F9088" s="1"/>
      <c r="H9088" s="14"/>
      <c r="I9088" s="7"/>
    </row>
    <row r="9089" spans="4:9" x14ac:dyDescent="0.25">
      <c r="D9089" s="14"/>
      <c r="E9089" s="7"/>
      <c r="F9089" s="1"/>
      <c r="H9089" s="14"/>
      <c r="I9089" s="7"/>
    </row>
    <row r="9090" spans="4:9" x14ac:dyDescent="0.25">
      <c r="D9090" s="14"/>
      <c r="E9090" s="7"/>
      <c r="F9090" s="1"/>
      <c r="H9090" s="14"/>
      <c r="I9090" s="7"/>
    </row>
    <row r="9091" spans="4:9" x14ac:dyDescent="0.25">
      <c r="D9091" s="14"/>
      <c r="E9091" s="7"/>
      <c r="F9091" s="1"/>
      <c r="H9091" s="14"/>
      <c r="I9091" s="7"/>
    </row>
    <row r="9092" spans="4:9" x14ac:dyDescent="0.25">
      <c r="D9092" s="14"/>
      <c r="E9092" s="7"/>
      <c r="F9092" s="1"/>
      <c r="H9092" s="14"/>
      <c r="I9092" s="7"/>
    </row>
    <row r="9093" spans="4:9" x14ac:dyDescent="0.25">
      <c r="D9093" s="14"/>
      <c r="E9093" s="7"/>
      <c r="F9093" s="1"/>
      <c r="H9093" s="14"/>
      <c r="I9093" s="7"/>
    </row>
    <row r="9094" spans="4:9" x14ac:dyDescent="0.25">
      <c r="D9094" s="14"/>
      <c r="E9094" s="7"/>
      <c r="F9094" s="1"/>
      <c r="H9094" s="14"/>
      <c r="I9094" s="7"/>
    </row>
    <row r="9095" spans="4:9" x14ac:dyDescent="0.25">
      <c r="D9095" s="14"/>
      <c r="E9095" s="7"/>
      <c r="F9095" s="1"/>
      <c r="H9095" s="14"/>
      <c r="I9095" s="7"/>
    </row>
    <row r="9096" spans="4:9" x14ac:dyDescent="0.25">
      <c r="D9096" s="14"/>
      <c r="E9096" s="7"/>
      <c r="F9096" s="1"/>
      <c r="H9096" s="14"/>
      <c r="I9096" s="7"/>
    </row>
    <row r="9097" spans="4:9" x14ac:dyDescent="0.25">
      <c r="D9097" s="14"/>
      <c r="E9097" s="7"/>
      <c r="F9097" s="1"/>
      <c r="H9097" s="14"/>
      <c r="I9097" s="7"/>
    </row>
    <row r="9098" spans="4:9" x14ac:dyDescent="0.25">
      <c r="D9098" s="14"/>
      <c r="E9098" s="7"/>
      <c r="F9098" s="1"/>
      <c r="H9098" s="14"/>
      <c r="I9098" s="7"/>
    </row>
    <row r="9099" spans="4:9" x14ac:dyDescent="0.25">
      <c r="D9099" s="14"/>
      <c r="E9099" s="7"/>
      <c r="F9099" s="1"/>
      <c r="H9099" s="14"/>
      <c r="I9099" s="7"/>
    </row>
    <row r="9100" spans="4:9" x14ac:dyDescent="0.25">
      <c r="D9100" s="14"/>
      <c r="E9100" s="7"/>
      <c r="F9100" s="1"/>
      <c r="H9100" s="14"/>
      <c r="I9100" s="7"/>
    </row>
    <row r="9101" spans="4:9" x14ac:dyDescent="0.25">
      <c r="D9101" s="14"/>
      <c r="E9101" s="7"/>
      <c r="F9101" s="1"/>
      <c r="H9101" s="14"/>
      <c r="I9101" s="7"/>
    </row>
    <row r="9102" spans="4:9" x14ac:dyDescent="0.25">
      <c r="D9102" s="14"/>
      <c r="E9102" s="7"/>
      <c r="F9102" s="1"/>
      <c r="H9102" s="14"/>
      <c r="I9102" s="7"/>
    </row>
    <row r="9103" spans="4:9" x14ac:dyDescent="0.25">
      <c r="D9103" s="14"/>
      <c r="E9103" s="7"/>
      <c r="F9103" s="1"/>
      <c r="H9103" s="14"/>
      <c r="I9103" s="7"/>
    </row>
    <row r="9104" spans="4:9" x14ac:dyDescent="0.25">
      <c r="D9104" s="14"/>
      <c r="E9104" s="7"/>
      <c r="F9104" s="1"/>
      <c r="H9104" s="14"/>
      <c r="I9104" s="7"/>
    </row>
    <row r="9105" spans="4:9" x14ac:dyDescent="0.25">
      <c r="D9105" s="14"/>
      <c r="E9105" s="7"/>
      <c r="F9105" s="1"/>
      <c r="H9105" s="14"/>
      <c r="I9105" s="7"/>
    </row>
    <row r="9106" spans="4:9" x14ac:dyDescent="0.25">
      <c r="D9106" s="14"/>
      <c r="E9106" s="7"/>
      <c r="F9106" s="1"/>
      <c r="H9106" s="14"/>
      <c r="I9106" s="7"/>
    </row>
    <row r="9107" spans="4:9" x14ac:dyDescent="0.25">
      <c r="D9107" s="14"/>
      <c r="E9107" s="7"/>
      <c r="F9107" s="1"/>
      <c r="H9107" s="14"/>
      <c r="I9107" s="7"/>
    </row>
    <row r="9108" spans="4:9" x14ac:dyDescent="0.25">
      <c r="D9108" s="14"/>
      <c r="E9108" s="7"/>
      <c r="F9108" s="1"/>
      <c r="H9108" s="14"/>
      <c r="I9108" s="7"/>
    </row>
    <row r="9109" spans="4:9" x14ac:dyDescent="0.25">
      <c r="D9109" s="14"/>
      <c r="E9109" s="7"/>
      <c r="F9109" s="1"/>
      <c r="H9109" s="14"/>
      <c r="I9109" s="7"/>
    </row>
    <row r="9110" spans="4:9" x14ac:dyDescent="0.25">
      <c r="D9110" s="14"/>
      <c r="E9110" s="7"/>
      <c r="F9110" s="1"/>
      <c r="H9110" s="14"/>
      <c r="I9110" s="7"/>
    </row>
    <row r="9111" spans="4:9" x14ac:dyDescent="0.25">
      <c r="D9111" s="14"/>
      <c r="E9111" s="7"/>
      <c r="F9111" s="1"/>
      <c r="H9111" s="14"/>
      <c r="I9111" s="7"/>
    </row>
    <row r="9112" spans="4:9" x14ac:dyDescent="0.25">
      <c r="D9112" s="14"/>
      <c r="E9112" s="7"/>
      <c r="F9112" s="1"/>
      <c r="H9112" s="14"/>
      <c r="I9112" s="7"/>
    </row>
    <row r="9113" spans="4:9" x14ac:dyDescent="0.25">
      <c r="D9113" s="14"/>
      <c r="E9113" s="7"/>
      <c r="F9113" s="1"/>
      <c r="H9113" s="14"/>
      <c r="I9113" s="7"/>
    </row>
    <row r="9114" spans="4:9" x14ac:dyDescent="0.25">
      <c r="D9114" s="14"/>
      <c r="E9114" s="7"/>
      <c r="F9114" s="1"/>
      <c r="H9114" s="14"/>
      <c r="I9114" s="7"/>
    </row>
    <row r="9115" spans="4:9" x14ac:dyDescent="0.25">
      <c r="D9115" s="14"/>
      <c r="E9115" s="7"/>
      <c r="F9115" s="1"/>
      <c r="H9115" s="14"/>
      <c r="I9115" s="7"/>
    </row>
    <row r="9116" spans="4:9" x14ac:dyDescent="0.25">
      <c r="D9116" s="14"/>
      <c r="E9116" s="7"/>
      <c r="F9116" s="1"/>
      <c r="H9116" s="14"/>
      <c r="I9116" s="7"/>
    </row>
    <row r="9117" spans="4:9" x14ac:dyDescent="0.25">
      <c r="D9117" s="14"/>
      <c r="E9117" s="7"/>
      <c r="F9117" s="1"/>
      <c r="H9117" s="14"/>
      <c r="I9117" s="7"/>
    </row>
    <row r="9118" spans="4:9" x14ac:dyDescent="0.25">
      <c r="D9118" s="14"/>
      <c r="E9118" s="7"/>
      <c r="F9118" s="1"/>
      <c r="H9118" s="14"/>
      <c r="I9118" s="7"/>
    </row>
    <row r="9119" spans="4:9" x14ac:dyDescent="0.25">
      <c r="D9119" s="14"/>
      <c r="E9119" s="7"/>
      <c r="F9119" s="1"/>
      <c r="H9119" s="14"/>
      <c r="I9119" s="7"/>
    </row>
    <row r="9120" spans="4:9" x14ac:dyDescent="0.25">
      <c r="D9120" s="14"/>
      <c r="E9120" s="7"/>
      <c r="F9120" s="1"/>
      <c r="H9120" s="14"/>
      <c r="I9120" s="7"/>
    </row>
    <row r="9121" spans="4:9" x14ac:dyDescent="0.25">
      <c r="D9121" s="14"/>
      <c r="E9121" s="7"/>
      <c r="F9121" s="1"/>
      <c r="H9121" s="14"/>
      <c r="I9121" s="7"/>
    </row>
    <row r="9122" spans="4:9" x14ac:dyDescent="0.25">
      <c r="D9122" s="14"/>
      <c r="E9122" s="7"/>
      <c r="F9122" s="1"/>
      <c r="H9122" s="14"/>
      <c r="I9122" s="7"/>
    </row>
    <row r="9123" spans="4:9" x14ac:dyDescent="0.25">
      <c r="D9123" s="14"/>
      <c r="E9123" s="7"/>
      <c r="F9123" s="1"/>
      <c r="H9123" s="14"/>
      <c r="I9123" s="7"/>
    </row>
    <row r="9124" spans="4:9" x14ac:dyDescent="0.25">
      <c r="D9124" s="14"/>
      <c r="E9124" s="7"/>
      <c r="F9124" s="1"/>
      <c r="H9124" s="14"/>
      <c r="I9124" s="7"/>
    </row>
    <row r="9125" spans="4:9" x14ac:dyDescent="0.25">
      <c r="D9125" s="14"/>
      <c r="E9125" s="7"/>
      <c r="F9125" s="1"/>
      <c r="H9125" s="14"/>
      <c r="I9125" s="7"/>
    </row>
    <row r="9126" spans="4:9" x14ac:dyDescent="0.25">
      <c r="D9126" s="14"/>
      <c r="E9126" s="7"/>
      <c r="F9126" s="1"/>
      <c r="H9126" s="14"/>
      <c r="I9126" s="7"/>
    </row>
    <row r="9127" spans="4:9" x14ac:dyDescent="0.25">
      <c r="D9127" s="14"/>
      <c r="E9127" s="7"/>
      <c r="F9127" s="1"/>
      <c r="H9127" s="14"/>
      <c r="I9127" s="7"/>
    </row>
    <row r="9128" spans="4:9" x14ac:dyDescent="0.25">
      <c r="D9128" s="14"/>
      <c r="E9128" s="7"/>
      <c r="F9128" s="1"/>
      <c r="H9128" s="14"/>
      <c r="I9128" s="7"/>
    </row>
    <row r="9129" spans="4:9" x14ac:dyDescent="0.25">
      <c r="D9129" s="14"/>
      <c r="E9129" s="7"/>
      <c r="F9129" s="1"/>
      <c r="H9129" s="14"/>
      <c r="I9129" s="7"/>
    </row>
    <row r="9130" spans="4:9" x14ac:dyDescent="0.25">
      <c r="D9130" s="14"/>
      <c r="E9130" s="7"/>
      <c r="F9130" s="1"/>
      <c r="H9130" s="14"/>
      <c r="I9130" s="7"/>
    </row>
    <row r="9131" spans="4:9" x14ac:dyDescent="0.25">
      <c r="D9131" s="14"/>
      <c r="E9131" s="7"/>
      <c r="F9131" s="1"/>
      <c r="H9131" s="14"/>
      <c r="I9131" s="7"/>
    </row>
    <row r="9132" spans="4:9" x14ac:dyDescent="0.25">
      <c r="D9132" s="14"/>
      <c r="E9132" s="7"/>
      <c r="F9132" s="1"/>
      <c r="H9132" s="14"/>
      <c r="I9132" s="7"/>
    </row>
    <row r="9133" spans="4:9" x14ac:dyDescent="0.25">
      <c r="D9133" s="14"/>
      <c r="E9133" s="7"/>
      <c r="F9133" s="1"/>
      <c r="H9133" s="14"/>
      <c r="I9133" s="7"/>
    </row>
    <row r="9134" spans="4:9" x14ac:dyDescent="0.25">
      <c r="D9134" s="14"/>
      <c r="E9134" s="7"/>
      <c r="F9134" s="1"/>
      <c r="H9134" s="14"/>
      <c r="I9134" s="7"/>
    </row>
    <row r="9135" spans="4:9" x14ac:dyDescent="0.25">
      <c r="D9135" s="14"/>
      <c r="E9135" s="7"/>
      <c r="F9135" s="1"/>
      <c r="H9135" s="14"/>
      <c r="I9135" s="7"/>
    </row>
    <row r="9136" spans="4:9" x14ac:dyDescent="0.25">
      <c r="D9136" s="14"/>
      <c r="E9136" s="7"/>
      <c r="F9136" s="1"/>
      <c r="H9136" s="14"/>
      <c r="I9136" s="7"/>
    </row>
    <row r="9137" spans="4:9" x14ac:dyDescent="0.25">
      <c r="D9137" s="14"/>
      <c r="E9137" s="7"/>
      <c r="F9137" s="1"/>
      <c r="H9137" s="14"/>
      <c r="I9137" s="7"/>
    </row>
    <row r="9138" spans="4:9" x14ac:dyDescent="0.25">
      <c r="D9138" s="14"/>
      <c r="E9138" s="7"/>
      <c r="F9138" s="1"/>
      <c r="H9138" s="14"/>
      <c r="I9138" s="7"/>
    </row>
    <row r="9139" spans="4:9" x14ac:dyDescent="0.25">
      <c r="D9139" s="14"/>
      <c r="E9139" s="7"/>
      <c r="F9139" s="1"/>
      <c r="H9139" s="14"/>
      <c r="I9139" s="7"/>
    </row>
    <row r="9140" spans="4:9" x14ac:dyDescent="0.25">
      <c r="D9140" s="14"/>
      <c r="E9140" s="7"/>
      <c r="F9140" s="1"/>
      <c r="H9140" s="14"/>
      <c r="I9140" s="7"/>
    </row>
    <row r="9141" spans="4:9" x14ac:dyDescent="0.25">
      <c r="D9141" s="14"/>
      <c r="E9141" s="7"/>
      <c r="F9141" s="1"/>
      <c r="H9141" s="14"/>
      <c r="I9141" s="7"/>
    </row>
    <row r="9142" spans="4:9" x14ac:dyDescent="0.25">
      <c r="D9142" s="14"/>
      <c r="E9142" s="7"/>
      <c r="F9142" s="1"/>
      <c r="H9142" s="14"/>
      <c r="I9142" s="7"/>
    </row>
    <row r="9143" spans="4:9" x14ac:dyDescent="0.25">
      <c r="D9143" s="14"/>
      <c r="E9143" s="7"/>
      <c r="F9143" s="1"/>
      <c r="H9143" s="14"/>
      <c r="I9143" s="7"/>
    </row>
    <row r="9144" spans="4:9" x14ac:dyDescent="0.25">
      <c r="D9144" s="14"/>
      <c r="E9144" s="7"/>
      <c r="F9144" s="1"/>
      <c r="H9144" s="14"/>
      <c r="I9144" s="7"/>
    </row>
    <row r="9145" spans="4:9" x14ac:dyDescent="0.25">
      <c r="D9145" s="14"/>
      <c r="E9145" s="7"/>
      <c r="F9145" s="1"/>
      <c r="H9145" s="14"/>
      <c r="I9145" s="7"/>
    </row>
    <row r="9146" spans="4:9" x14ac:dyDescent="0.25">
      <c r="D9146" s="14"/>
      <c r="E9146" s="7"/>
      <c r="F9146" s="1"/>
      <c r="H9146" s="14"/>
      <c r="I9146" s="7"/>
    </row>
    <row r="9147" spans="4:9" x14ac:dyDescent="0.25">
      <c r="D9147" s="14"/>
      <c r="E9147" s="7"/>
      <c r="F9147" s="1"/>
      <c r="H9147" s="14"/>
      <c r="I9147" s="7"/>
    </row>
    <row r="9148" spans="4:9" x14ac:dyDescent="0.25">
      <c r="D9148" s="14"/>
      <c r="E9148" s="7"/>
      <c r="F9148" s="1"/>
      <c r="H9148" s="14"/>
      <c r="I9148" s="7"/>
    </row>
    <row r="9149" spans="4:9" x14ac:dyDescent="0.25">
      <c r="D9149" s="14"/>
      <c r="E9149" s="7"/>
      <c r="F9149" s="1"/>
      <c r="H9149" s="14"/>
      <c r="I9149" s="7"/>
    </row>
    <row r="9150" spans="4:9" x14ac:dyDescent="0.25">
      <c r="D9150" s="14"/>
      <c r="E9150" s="7"/>
      <c r="F9150" s="1"/>
      <c r="H9150" s="14"/>
      <c r="I9150" s="7"/>
    </row>
    <row r="9151" spans="4:9" x14ac:dyDescent="0.25">
      <c r="D9151" s="14"/>
      <c r="E9151" s="7"/>
      <c r="F9151" s="1"/>
      <c r="H9151" s="14"/>
      <c r="I9151" s="7"/>
    </row>
    <row r="9152" spans="4:9" x14ac:dyDescent="0.25">
      <c r="D9152" s="14"/>
      <c r="E9152" s="7"/>
      <c r="F9152" s="1"/>
      <c r="H9152" s="14"/>
      <c r="I9152" s="7"/>
    </row>
    <row r="9153" spans="4:9" x14ac:dyDescent="0.25">
      <c r="D9153" s="14"/>
      <c r="E9153" s="7"/>
      <c r="F9153" s="1"/>
      <c r="H9153" s="14"/>
      <c r="I9153" s="7"/>
    </row>
    <row r="9154" spans="4:9" x14ac:dyDescent="0.25">
      <c r="D9154" s="14"/>
      <c r="E9154" s="7"/>
      <c r="F9154" s="1"/>
      <c r="H9154" s="14"/>
      <c r="I9154" s="7"/>
    </row>
    <row r="9155" spans="4:9" x14ac:dyDescent="0.25">
      <c r="D9155" s="14"/>
      <c r="E9155" s="7"/>
      <c r="F9155" s="1"/>
      <c r="H9155" s="14"/>
      <c r="I9155" s="7"/>
    </row>
    <row r="9156" spans="4:9" x14ac:dyDescent="0.25">
      <c r="D9156" s="14"/>
      <c r="E9156" s="7"/>
      <c r="F9156" s="1"/>
      <c r="H9156" s="14"/>
      <c r="I9156" s="7"/>
    </row>
    <row r="9157" spans="4:9" x14ac:dyDescent="0.25">
      <c r="D9157" s="14"/>
      <c r="E9157" s="7"/>
      <c r="F9157" s="1"/>
      <c r="H9157" s="14"/>
      <c r="I9157" s="7"/>
    </row>
    <row r="9158" spans="4:9" x14ac:dyDescent="0.25">
      <c r="D9158" s="14"/>
      <c r="E9158" s="7"/>
      <c r="F9158" s="1"/>
      <c r="H9158" s="14"/>
      <c r="I9158" s="7"/>
    </row>
    <row r="9159" spans="4:9" x14ac:dyDescent="0.25">
      <c r="D9159" s="14"/>
      <c r="E9159" s="7"/>
      <c r="F9159" s="1"/>
      <c r="H9159" s="14"/>
      <c r="I9159" s="7"/>
    </row>
    <row r="9160" spans="4:9" x14ac:dyDescent="0.25">
      <c r="D9160" s="14"/>
      <c r="E9160" s="7"/>
      <c r="F9160" s="1"/>
      <c r="H9160" s="14"/>
      <c r="I9160" s="7"/>
    </row>
    <row r="9161" spans="4:9" x14ac:dyDescent="0.25">
      <c r="D9161" s="14"/>
      <c r="E9161" s="7"/>
      <c r="F9161" s="1"/>
      <c r="H9161" s="14"/>
      <c r="I9161" s="7"/>
    </row>
    <row r="9162" spans="4:9" x14ac:dyDescent="0.25">
      <c r="D9162" s="14"/>
      <c r="E9162" s="7"/>
      <c r="F9162" s="1"/>
      <c r="H9162" s="14"/>
      <c r="I9162" s="7"/>
    </row>
    <row r="9163" spans="4:9" x14ac:dyDescent="0.25">
      <c r="D9163" s="14"/>
      <c r="E9163" s="7"/>
      <c r="F9163" s="1"/>
      <c r="H9163" s="14"/>
      <c r="I9163" s="7"/>
    </row>
    <row r="9164" spans="4:9" x14ac:dyDescent="0.25">
      <c r="D9164" s="14"/>
      <c r="E9164" s="7"/>
      <c r="F9164" s="1"/>
      <c r="H9164" s="14"/>
      <c r="I9164" s="7"/>
    </row>
    <row r="9165" spans="4:9" x14ac:dyDescent="0.25">
      <c r="D9165" s="14"/>
      <c r="E9165" s="7"/>
      <c r="F9165" s="1"/>
      <c r="H9165" s="14"/>
      <c r="I9165" s="7"/>
    </row>
    <row r="9166" spans="4:9" x14ac:dyDescent="0.25">
      <c r="D9166" s="14"/>
      <c r="E9166" s="7"/>
      <c r="F9166" s="1"/>
      <c r="H9166" s="14"/>
      <c r="I9166" s="7"/>
    </row>
    <row r="9167" spans="4:9" x14ac:dyDescent="0.25">
      <c r="D9167" s="14"/>
      <c r="E9167" s="7"/>
      <c r="F9167" s="1"/>
      <c r="H9167" s="14"/>
      <c r="I9167" s="7"/>
    </row>
    <row r="9168" spans="4:9" x14ac:dyDescent="0.25">
      <c r="D9168" s="14"/>
      <c r="E9168" s="7"/>
      <c r="F9168" s="1"/>
      <c r="H9168" s="14"/>
      <c r="I9168" s="7"/>
    </row>
    <row r="9169" spans="4:9" x14ac:dyDescent="0.25">
      <c r="D9169" s="14"/>
      <c r="E9169" s="7"/>
      <c r="F9169" s="1"/>
      <c r="H9169" s="14"/>
      <c r="I9169" s="7"/>
    </row>
    <row r="9170" spans="4:9" x14ac:dyDescent="0.25">
      <c r="D9170" s="14"/>
      <c r="E9170" s="7"/>
      <c r="F9170" s="1"/>
      <c r="H9170" s="14"/>
      <c r="I9170" s="7"/>
    </row>
    <row r="9171" spans="4:9" x14ac:dyDescent="0.25">
      <c r="D9171" s="14"/>
      <c r="E9171" s="7"/>
      <c r="F9171" s="1"/>
      <c r="H9171" s="14"/>
      <c r="I9171" s="7"/>
    </row>
    <row r="9172" spans="4:9" x14ac:dyDescent="0.25">
      <c r="D9172" s="14"/>
      <c r="E9172" s="7"/>
      <c r="F9172" s="1"/>
      <c r="H9172" s="14"/>
      <c r="I9172" s="7"/>
    </row>
    <row r="9173" spans="4:9" x14ac:dyDescent="0.25">
      <c r="D9173" s="14"/>
      <c r="E9173" s="7"/>
      <c r="F9173" s="1"/>
      <c r="H9173" s="14"/>
      <c r="I9173" s="7"/>
    </row>
    <row r="9174" spans="4:9" x14ac:dyDescent="0.25">
      <c r="D9174" s="14"/>
      <c r="E9174" s="7"/>
      <c r="F9174" s="1"/>
      <c r="H9174" s="14"/>
      <c r="I9174" s="7"/>
    </row>
    <row r="9175" spans="4:9" x14ac:dyDescent="0.25">
      <c r="D9175" s="14"/>
      <c r="E9175" s="7"/>
      <c r="F9175" s="1"/>
      <c r="H9175" s="14"/>
      <c r="I9175" s="7"/>
    </row>
    <row r="9176" spans="4:9" x14ac:dyDescent="0.25">
      <c r="D9176" s="14"/>
      <c r="E9176" s="7"/>
      <c r="F9176" s="1"/>
      <c r="H9176" s="14"/>
      <c r="I9176" s="7"/>
    </row>
    <row r="9177" spans="4:9" x14ac:dyDescent="0.25">
      <c r="D9177" s="14"/>
      <c r="E9177" s="7"/>
      <c r="F9177" s="1"/>
      <c r="H9177" s="14"/>
      <c r="I9177" s="7"/>
    </row>
    <row r="9178" spans="4:9" x14ac:dyDescent="0.25">
      <c r="D9178" s="14"/>
      <c r="E9178" s="7"/>
      <c r="F9178" s="1"/>
      <c r="H9178" s="14"/>
      <c r="I9178" s="7"/>
    </row>
    <row r="9179" spans="4:9" x14ac:dyDescent="0.25">
      <c r="D9179" s="14"/>
      <c r="E9179" s="7"/>
      <c r="F9179" s="1"/>
      <c r="H9179" s="14"/>
      <c r="I9179" s="7"/>
    </row>
    <row r="9180" spans="4:9" x14ac:dyDescent="0.25">
      <c r="D9180" s="14"/>
      <c r="E9180" s="7"/>
      <c r="F9180" s="1"/>
      <c r="H9180" s="14"/>
      <c r="I9180" s="7"/>
    </row>
    <row r="9181" spans="4:9" x14ac:dyDescent="0.25">
      <c r="D9181" s="14"/>
      <c r="E9181" s="7"/>
      <c r="F9181" s="1"/>
      <c r="H9181" s="14"/>
      <c r="I9181" s="7"/>
    </row>
    <row r="9182" spans="4:9" x14ac:dyDescent="0.25">
      <c r="D9182" s="14"/>
      <c r="E9182" s="7"/>
      <c r="F9182" s="1"/>
      <c r="H9182" s="14"/>
      <c r="I9182" s="7"/>
    </row>
    <row r="9183" spans="4:9" x14ac:dyDescent="0.25">
      <c r="D9183" s="14"/>
      <c r="E9183" s="7"/>
      <c r="F9183" s="1"/>
      <c r="H9183" s="14"/>
      <c r="I9183" s="7"/>
    </row>
    <row r="9184" spans="4:9" x14ac:dyDescent="0.25">
      <c r="D9184" s="14"/>
      <c r="E9184" s="7"/>
      <c r="F9184" s="1"/>
      <c r="H9184" s="14"/>
      <c r="I9184" s="7"/>
    </row>
    <row r="9185" spans="4:9" x14ac:dyDescent="0.25">
      <c r="D9185" s="14"/>
      <c r="E9185" s="7"/>
      <c r="F9185" s="1"/>
      <c r="H9185" s="14"/>
      <c r="I9185" s="7"/>
    </row>
    <row r="9186" spans="4:9" x14ac:dyDescent="0.25">
      <c r="D9186" s="14"/>
      <c r="E9186" s="7"/>
      <c r="F9186" s="1"/>
      <c r="H9186" s="14"/>
      <c r="I9186" s="7"/>
    </row>
    <row r="9187" spans="4:9" x14ac:dyDescent="0.25">
      <c r="D9187" s="14"/>
      <c r="E9187" s="7"/>
      <c r="F9187" s="1"/>
      <c r="H9187" s="14"/>
      <c r="I9187" s="7"/>
    </row>
    <row r="9188" spans="4:9" x14ac:dyDescent="0.25">
      <c r="D9188" s="14"/>
      <c r="E9188" s="7"/>
      <c r="F9188" s="1"/>
      <c r="H9188" s="14"/>
      <c r="I9188" s="7"/>
    </row>
    <row r="9189" spans="4:9" x14ac:dyDescent="0.25">
      <c r="D9189" s="14"/>
      <c r="E9189" s="7"/>
      <c r="F9189" s="1"/>
      <c r="H9189" s="14"/>
      <c r="I9189" s="7"/>
    </row>
    <row r="9190" spans="4:9" x14ac:dyDescent="0.25">
      <c r="D9190" s="14"/>
      <c r="E9190" s="7"/>
      <c r="F9190" s="1"/>
      <c r="H9190" s="14"/>
      <c r="I9190" s="7"/>
    </row>
    <row r="9191" spans="4:9" x14ac:dyDescent="0.25">
      <c r="D9191" s="14"/>
      <c r="E9191" s="7"/>
      <c r="F9191" s="1"/>
      <c r="H9191" s="14"/>
      <c r="I9191" s="7"/>
    </row>
    <row r="9192" spans="4:9" x14ac:dyDescent="0.25">
      <c r="D9192" s="14"/>
      <c r="E9192" s="7"/>
      <c r="F9192" s="1"/>
      <c r="H9192" s="14"/>
      <c r="I9192" s="7"/>
    </row>
    <row r="9193" spans="4:9" x14ac:dyDescent="0.25">
      <c r="D9193" s="14"/>
      <c r="E9193" s="7"/>
      <c r="F9193" s="1"/>
      <c r="H9193" s="14"/>
      <c r="I9193" s="7"/>
    </row>
    <row r="9194" spans="4:9" x14ac:dyDescent="0.25">
      <c r="D9194" s="14"/>
      <c r="E9194" s="7"/>
      <c r="F9194" s="1"/>
      <c r="H9194" s="14"/>
      <c r="I9194" s="7"/>
    </row>
    <row r="9195" spans="4:9" x14ac:dyDescent="0.25">
      <c r="D9195" s="14"/>
      <c r="E9195" s="7"/>
      <c r="F9195" s="1"/>
      <c r="H9195" s="14"/>
      <c r="I9195" s="7"/>
    </row>
    <row r="9196" spans="4:9" x14ac:dyDescent="0.25">
      <c r="D9196" s="14"/>
      <c r="E9196" s="7"/>
      <c r="F9196" s="1"/>
      <c r="H9196" s="14"/>
      <c r="I9196" s="7"/>
    </row>
    <row r="9197" spans="4:9" x14ac:dyDescent="0.25">
      <c r="D9197" s="14"/>
      <c r="E9197" s="7"/>
      <c r="F9197" s="1"/>
      <c r="H9197" s="14"/>
      <c r="I9197" s="7"/>
    </row>
    <row r="9198" spans="4:9" x14ac:dyDescent="0.25">
      <c r="D9198" s="14"/>
      <c r="E9198" s="7"/>
      <c r="F9198" s="1"/>
      <c r="H9198" s="14"/>
      <c r="I9198" s="7"/>
    </row>
    <row r="9199" spans="4:9" x14ac:dyDescent="0.25">
      <c r="D9199" s="14"/>
      <c r="E9199" s="7"/>
      <c r="F9199" s="1"/>
      <c r="H9199" s="14"/>
      <c r="I9199" s="7"/>
    </row>
    <row r="9200" spans="4:9" x14ac:dyDescent="0.25">
      <c r="D9200" s="14"/>
      <c r="E9200" s="7"/>
      <c r="F9200" s="1"/>
      <c r="H9200" s="14"/>
      <c r="I9200" s="7"/>
    </row>
    <row r="9201" spans="4:9" x14ac:dyDescent="0.25">
      <c r="D9201" s="14"/>
      <c r="E9201" s="7"/>
      <c r="F9201" s="1"/>
      <c r="H9201" s="14"/>
      <c r="I9201" s="7"/>
    </row>
    <row r="9202" spans="4:9" x14ac:dyDescent="0.25">
      <c r="D9202" s="14"/>
      <c r="E9202" s="7"/>
      <c r="F9202" s="1"/>
      <c r="H9202" s="14"/>
      <c r="I9202" s="7"/>
    </row>
    <row r="9203" spans="4:9" x14ac:dyDescent="0.25">
      <c r="D9203" s="14"/>
      <c r="E9203" s="7"/>
      <c r="F9203" s="1"/>
      <c r="H9203" s="14"/>
      <c r="I9203" s="7"/>
    </row>
    <row r="9204" spans="4:9" x14ac:dyDescent="0.25">
      <c r="D9204" s="14"/>
      <c r="E9204" s="7"/>
      <c r="F9204" s="1"/>
      <c r="H9204" s="14"/>
      <c r="I9204" s="7"/>
    </row>
    <row r="9205" spans="4:9" x14ac:dyDescent="0.25">
      <c r="D9205" s="14"/>
      <c r="E9205" s="7"/>
      <c r="F9205" s="1"/>
      <c r="H9205" s="14"/>
      <c r="I9205" s="7"/>
    </row>
    <row r="9206" spans="4:9" x14ac:dyDescent="0.25">
      <c r="D9206" s="14"/>
      <c r="E9206" s="7"/>
      <c r="F9206" s="1"/>
      <c r="H9206" s="14"/>
      <c r="I9206" s="7"/>
    </row>
    <row r="9207" spans="4:9" x14ac:dyDescent="0.25">
      <c r="D9207" s="14"/>
      <c r="E9207" s="7"/>
      <c r="F9207" s="1"/>
      <c r="H9207" s="14"/>
      <c r="I9207" s="7"/>
    </row>
    <row r="9208" spans="4:9" x14ac:dyDescent="0.25">
      <c r="D9208" s="14"/>
      <c r="E9208" s="7"/>
      <c r="F9208" s="1"/>
      <c r="H9208" s="14"/>
      <c r="I9208" s="7"/>
    </row>
    <row r="9209" spans="4:9" x14ac:dyDescent="0.25">
      <c r="D9209" s="14"/>
      <c r="E9209" s="7"/>
      <c r="F9209" s="1"/>
      <c r="H9209" s="14"/>
      <c r="I9209" s="7"/>
    </row>
    <row r="9210" spans="4:9" x14ac:dyDescent="0.25">
      <c r="D9210" s="14"/>
      <c r="E9210" s="7"/>
      <c r="F9210" s="1"/>
      <c r="H9210" s="14"/>
      <c r="I9210" s="7"/>
    </row>
    <row r="9211" spans="4:9" x14ac:dyDescent="0.25">
      <c r="D9211" s="14"/>
      <c r="E9211" s="7"/>
      <c r="F9211" s="1"/>
      <c r="H9211" s="14"/>
      <c r="I9211" s="7"/>
    </row>
    <row r="9212" spans="4:9" x14ac:dyDescent="0.25">
      <c r="D9212" s="14"/>
      <c r="E9212" s="7"/>
      <c r="F9212" s="1"/>
      <c r="H9212" s="14"/>
      <c r="I9212" s="7"/>
    </row>
    <row r="9213" spans="4:9" x14ac:dyDescent="0.25">
      <c r="D9213" s="14"/>
      <c r="E9213" s="7"/>
      <c r="F9213" s="1"/>
      <c r="H9213" s="14"/>
      <c r="I9213" s="7"/>
    </row>
    <row r="9214" spans="4:9" x14ac:dyDescent="0.25">
      <c r="D9214" s="14"/>
      <c r="E9214" s="7"/>
      <c r="F9214" s="1"/>
      <c r="H9214" s="14"/>
      <c r="I9214" s="7"/>
    </row>
    <row r="9215" spans="4:9" x14ac:dyDescent="0.25">
      <c r="D9215" s="14"/>
      <c r="E9215" s="7"/>
      <c r="F9215" s="1"/>
      <c r="H9215" s="14"/>
      <c r="I9215" s="7"/>
    </row>
    <row r="9216" spans="4:9" x14ac:dyDescent="0.25">
      <c r="D9216" s="14"/>
      <c r="E9216" s="7"/>
      <c r="F9216" s="1"/>
      <c r="H9216" s="14"/>
      <c r="I9216" s="7"/>
    </row>
    <row r="9217" spans="4:9" x14ac:dyDescent="0.25">
      <c r="D9217" s="14"/>
      <c r="E9217" s="7"/>
      <c r="F9217" s="1"/>
      <c r="H9217" s="14"/>
      <c r="I9217" s="7"/>
    </row>
    <row r="9218" spans="4:9" x14ac:dyDescent="0.25">
      <c r="D9218" s="14"/>
      <c r="E9218" s="7"/>
      <c r="F9218" s="1"/>
      <c r="H9218" s="14"/>
      <c r="I9218" s="7"/>
    </row>
    <row r="9219" spans="4:9" x14ac:dyDescent="0.25">
      <c r="D9219" s="14"/>
      <c r="E9219" s="7"/>
      <c r="F9219" s="1"/>
      <c r="H9219" s="14"/>
      <c r="I9219" s="7"/>
    </row>
    <row r="9220" spans="4:9" x14ac:dyDescent="0.25">
      <c r="D9220" s="14"/>
      <c r="E9220" s="7"/>
      <c r="F9220" s="1"/>
      <c r="H9220" s="14"/>
      <c r="I9220" s="7"/>
    </row>
    <row r="9221" spans="4:9" x14ac:dyDescent="0.25">
      <c r="D9221" s="14"/>
      <c r="E9221" s="7"/>
      <c r="F9221" s="1"/>
      <c r="H9221" s="14"/>
      <c r="I9221" s="7"/>
    </row>
    <row r="9222" spans="4:9" x14ac:dyDescent="0.25">
      <c r="D9222" s="14"/>
      <c r="E9222" s="7"/>
      <c r="F9222" s="1"/>
      <c r="H9222" s="14"/>
      <c r="I9222" s="7"/>
    </row>
    <row r="9223" spans="4:9" x14ac:dyDescent="0.25">
      <c r="D9223" s="14"/>
      <c r="E9223" s="7"/>
      <c r="F9223" s="1"/>
      <c r="H9223" s="14"/>
      <c r="I9223" s="7"/>
    </row>
    <row r="9224" spans="4:9" x14ac:dyDescent="0.25">
      <c r="D9224" s="14"/>
      <c r="E9224" s="7"/>
      <c r="F9224" s="1"/>
      <c r="H9224" s="14"/>
      <c r="I9224" s="7"/>
    </row>
    <row r="9225" spans="4:9" x14ac:dyDescent="0.25">
      <c r="D9225" s="14"/>
      <c r="E9225" s="7"/>
      <c r="F9225" s="1"/>
      <c r="H9225" s="14"/>
      <c r="I9225" s="7"/>
    </row>
    <row r="9226" spans="4:9" x14ac:dyDescent="0.25">
      <c r="D9226" s="14"/>
      <c r="E9226" s="7"/>
      <c r="F9226" s="1"/>
      <c r="H9226" s="14"/>
      <c r="I9226" s="7"/>
    </row>
    <row r="9227" spans="4:9" x14ac:dyDescent="0.25">
      <c r="D9227" s="14"/>
      <c r="E9227" s="7"/>
      <c r="F9227" s="1"/>
      <c r="H9227" s="14"/>
      <c r="I9227" s="7"/>
    </row>
    <row r="9228" spans="4:9" x14ac:dyDescent="0.25">
      <c r="D9228" s="14"/>
      <c r="E9228" s="7"/>
      <c r="F9228" s="1"/>
      <c r="H9228" s="14"/>
      <c r="I9228" s="7"/>
    </row>
    <row r="9229" spans="4:9" x14ac:dyDescent="0.25">
      <c r="D9229" s="14"/>
      <c r="E9229" s="7"/>
      <c r="F9229" s="1"/>
      <c r="H9229" s="14"/>
      <c r="I9229" s="7"/>
    </row>
    <row r="9230" spans="4:9" x14ac:dyDescent="0.25">
      <c r="D9230" s="14"/>
      <c r="E9230" s="7"/>
      <c r="F9230" s="1"/>
      <c r="H9230" s="14"/>
      <c r="I9230" s="7"/>
    </row>
    <row r="9231" spans="4:9" x14ac:dyDescent="0.25">
      <c r="D9231" s="14"/>
      <c r="E9231" s="7"/>
      <c r="F9231" s="1"/>
      <c r="H9231" s="14"/>
      <c r="I9231" s="7"/>
    </row>
    <row r="9232" spans="4:9" x14ac:dyDescent="0.25">
      <c r="D9232" s="14"/>
      <c r="E9232" s="7"/>
      <c r="F9232" s="1"/>
      <c r="H9232" s="14"/>
      <c r="I9232" s="7"/>
    </row>
    <row r="9233" spans="4:9" x14ac:dyDescent="0.25">
      <c r="D9233" s="14"/>
      <c r="E9233" s="7"/>
      <c r="F9233" s="1"/>
      <c r="H9233" s="14"/>
      <c r="I9233" s="7"/>
    </row>
    <row r="9234" spans="4:9" x14ac:dyDescent="0.25">
      <c r="D9234" s="14"/>
      <c r="E9234" s="7"/>
      <c r="F9234" s="1"/>
      <c r="H9234" s="14"/>
      <c r="I9234" s="7"/>
    </row>
    <row r="9235" spans="4:9" x14ac:dyDescent="0.25">
      <c r="D9235" s="14"/>
      <c r="E9235" s="7"/>
      <c r="F9235" s="1"/>
      <c r="H9235" s="14"/>
      <c r="I9235" s="7"/>
    </row>
    <row r="9236" spans="4:9" x14ac:dyDescent="0.25">
      <c r="D9236" s="14"/>
      <c r="E9236" s="7"/>
      <c r="F9236" s="1"/>
      <c r="H9236" s="14"/>
      <c r="I9236" s="7"/>
    </row>
    <row r="9237" spans="4:9" x14ac:dyDescent="0.25">
      <c r="D9237" s="14"/>
      <c r="E9237" s="7"/>
      <c r="F9237" s="1"/>
      <c r="H9237" s="14"/>
      <c r="I9237" s="7"/>
    </row>
    <row r="9238" spans="4:9" x14ac:dyDescent="0.25">
      <c r="D9238" s="14"/>
      <c r="E9238" s="7"/>
      <c r="F9238" s="1"/>
      <c r="H9238" s="14"/>
      <c r="I9238" s="7"/>
    </row>
    <row r="9239" spans="4:9" x14ac:dyDescent="0.25">
      <c r="D9239" s="14"/>
      <c r="E9239" s="7"/>
      <c r="F9239" s="1"/>
      <c r="H9239" s="14"/>
      <c r="I9239" s="7"/>
    </row>
    <row r="9240" spans="4:9" x14ac:dyDescent="0.25">
      <c r="D9240" s="14"/>
      <c r="E9240" s="7"/>
      <c r="F9240" s="1"/>
      <c r="H9240" s="14"/>
      <c r="I9240" s="7"/>
    </row>
    <row r="9241" spans="4:9" x14ac:dyDescent="0.25">
      <c r="D9241" s="14"/>
      <c r="E9241" s="7"/>
      <c r="F9241" s="1"/>
      <c r="H9241" s="14"/>
      <c r="I9241" s="7"/>
    </row>
    <row r="9242" spans="4:9" x14ac:dyDescent="0.25">
      <c r="D9242" s="14"/>
      <c r="E9242" s="7"/>
      <c r="F9242" s="1"/>
      <c r="H9242" s="14"/>
      <c r="I9242" s="7"/>
    </row>
    <row r="9243" spans="4:9" x14ac:dyDescent="0.25">
      <c r="D9243" s="14"/>
      <c r="E9243" s="7"/>
      <c r="F9243" s="1"/>
      <c r="H9243" s="14"/>
      <c r="I9243" s="7"/>
    </row>
    <row r="9244" spans="4:9" x14ac:dyDescent="0.25">
      <c r="D9244" s="14"/>
      <c r="E9244" s="7"/>
      <c r="F9244" s="1"/>
      <c r="H9244" s="14"/>
      <c r="I9244" s="7"/>
    </row>
    <row r="9245" spans="4:9" x14ac:dyDescent="0.25">
      <c r="D9245" s="14"/>
      <c r="E9245" s="7"/>
      <c r="F9245" s="1"/>
      <c r="H9245" s="14"/>
      <c r="I9245" s="7"/>
    </row>
    <row r="9246" spans="4:9" x14ac:dyDescent="0.25">
      <c r="D9246" s="14"/>
      <c r="E9246" s="7"/>
      <c r="F9246" s="1"/>
      <c r="H9246" s="14"/>
      <c r="I9246" s="7"/>
    </row>
    <row r="9247" spans="4:9" x14ac:dyDescent="0.25">
      <c r="D9247" s="14"/>
      <c r="E9247" s="7"/>
      <c r="F9247" s="1"/>
      <c r="H9247" s="14"/>
      <c r="I9247" s="7"/>
    </row>
    <row r="9248" spans="4:9" x14ac:dyDescent="0.25">
      <c r="D9248" s="14"/>
      <c r="E9248" s="7"/>
      <c r="F9248" s="1"/>
      <c r="H9248" s="14"/>
      <c r="I9248" s="7"/>
    </row>
    <row r="9249" spans="4:9" x14ac:dyDescent="0.25">
      <c r="D9249" s="14"/>
      <c r="E9249" s="7"/>
      <c r="F9249" s="1"/>
      <c r="H9249" s="14"/>
      <c r="I9249" s="7"/>
    </row>
    <row r="9250" spans="4:9" x14ac:dyDescent="0.25">
      <c r="D9250" s="14"/>
      <c r="E9250" s="7"/>
      <c r="F9250" s="1"/>
      <c r="H9250" s="14"/>
      <c r="I9250" s="7"/>
    </row>
    <row r="9251" spans="4:9" x14ac:dyDescent="0.25">
      <c r="D9251" s="14"/>
      <c r="E9251" s="7"/>
      <c r="F9251" s="1"/>
      <c r="H9251" s="14"/>
      <c r="I9251" s="7"/>
    </row>
    <row r="9252" spans="4:9" x14ac:dyDescent="0.25">
      <c r="D9252" s="14"/>
      <c r="E9252" s="7"/>
      <c r="F9252" s="1"/>
      <c r="H9252" s="14"/>
      <c r="I9252" s="7"/>
    </row>
    <row r="9253" spans="4:9" x14ac:dyDescent="0.25">
      <c r="D9253" s="14"/>
      <c r="E9253" s="7"/>
      <c r="F9253" s="1"/>
      <c r="H9253" s="14"/>
      <c r="I9253" s="7"/>
    </row>
    <row r="9254" spans="4:9" x14ac:dyDescent="0.25">
      <c r="D9254" s="14"/>
      <c r="E9254" s="7"/>
      <c r="F9254" s="1"/>
      <c r="H9254" s="14"/>
      <c r="I9254" s="7"/>
    </row>
    <row r="9255" spans="4:9" x14ac:dyDescent="0.25">
      <c r="D9255" s="14"/>
      <c r="E9255" s="7"/>
      <c r="F9255" s="1"/>
      <c r="H9255" s="14"/>
      <c r="I9255" s="7"/>
    </row>
    <row r="9256" spans="4:9" x14ac:dyDescent="0.25">
      <c r="D9256" s="14"/>
      <c r="E9256" s="7"/>
      <c r="F9256" s="1"/>
      <c r="H9256" s="14"/>
      <c r="I9256" s="7"/>
    </row>
    <row r="9257" spans="4:9" x14ac:dyDescent="0.25">
      <c r="D9257" s="14"/>
      <c r="E9257" s="7"/>
      <c r="F9257" s="1"/>
      <c r="H9257" s="14"/>
      <c r="I9257" s="7"/>
    </row>
    <row r="9258" spans="4:9" x14ac:dyDescent="0.25">
      <c r="D9258" s="14"/>
      <c r="E9258" s="7"/>
      <c r="F9258" s="1"/>
      <c r="H9258" s="14"/>
      <c r="I9258" s="7"/>
    </row>
    <row r="9259" spans="4:9" x14ac:dyDescent="0.25">
      <c r="D9259" s="14"/>
      <c r="E9259" s="7"/>
      <c r="F9259" s="1"/>
      <c r="H9259" s="14"/>
      <c r="I9259" s="7"/>
    </row>
    <row r="9260" spans="4:9" x14ac:dyDescent="0.25">
      <c r="D9260" s="14"/>
      <c r="E9260" s="7"/>
      <c r="F9260" s="1"/>
      <c r="H9260" s="14"/>
      <c r="I9260" s="7"/>
    </row>
    <row r="9261" spans="4:9" x14ac:dyDescent="0.25">
      <c r="D9261" s="14"/>
      <c r="E9261" s="7"/>
      <c r="F9261" s="1"/>
      <c r="H9261" s="14"/>
      <c r="I9261" s="7"/>
    </row>
    <row r="9262" spans="4:9" x14ac:dyDescent="0.25">
      <c r="D9262" s="14"/>
      <c r="E9262" s="7"/>
      <c r="F9262" s="1"/>
      <c r="H9262" s="14"/>
      <c r="I9262" s="7"/>
    </row>
    <row r="9263" spans="4:9" x14ac:dyDescent="0.25">
      <c r="D9263" s="14"/>
      <c r="E9263" s="7"/>
      <c r="F9263" s="1"/>
      <c r="H9263" s="14"/>
      <c r="I9263" s="7"/>
    </row>
    <row r="9264" spans="4:9" x14ac:dyDescent="0.25">
      <c r="D9264" s="14"/>
      <c r="E9264" s="7"/>
      <c r="F9264" s="1"/>
      <c r="H9264" s="14"/>
      <c r="I9264" s="7"/>
    </row>
    <row r="9265" spans="4:9" x14ac:dyDescent="0.25">
      <c r="D9265" s="14"/>
      <c r="E9265" s="7"/>
      <c r="F9265" s="1"/>
      <c r="H9265" s="14"/>
      <c r="I9265" s="7"/>
    </row>
    <row r="9266" spans="4:9" x14ac:dyDescent="0.25">
      <c r="D9266" s="14"/>
      <c r="E9266" s="7"/>
      <c r="F9266" s="1"/>
      <c r="H9266" s="14"/>
      <c r="I9266" s="7"/>
    </row>
    <row r="9267" spans="4:9" x14ac:dyDescent="0.25">
      <c r="D9267" s="14"/>
      <c r="E9267" s="7"/>
      <c r="F9267" s="1"/>
      <c r="H9267" s="14"/>
      <c r="I9267" s="7"/>
    </row>
    <row r="9268" spans="4:9" x14ac:dyDescent="0.25">
      <c r="D9268" s="14"/>
      <c r="E9268" s="7"/>
      <c r="F9268" s="1"/>
      <c r="H9268" s="14"/>
      <c r="I9268" s="7"/>
    </row>
    <row r="9269" spans="4:9" x14ac:dyDescent="0.25">
      <c r="D9269" s="14"/>
      <c r="E9269" s="7"/>
      <c r="F9269" s="1"/>
      <c r="H9269" s="14"/>
      <c r="I9269" s="7"/>
    </row>
    <row r="9270" spans="4:9" x14ac:dyDescent="0.25">
      <c r="D9270" s="14"/>
      <c r="E9270" s="7"/>
      <c r="F9270" s="1"/>
      <c r="H9270" s="14"/>
      <c r="I9270" s="7"/>
    </row>
    <row r="9271" spans="4:9" x14ac:dyDescent="0.25">
      <c r="D9271" s="14"/>
      <c r="E9271" s="7"/>
      <c r="F9271" s="1"/>
      <c r="H9271" s="14"/>
      <c r="I9271" s="7"/>
    </row>
    <row r="9272" spans="4:9" x14ac:dyDescent="0.25">
      <c r="D9272" s="14"/>
      <c r="E9272" s="7"/>
      <c r="F9272" s="1"/>
      <c r="H9272" s="14"/>
      <c r="I9272" s="7"/>
    </row>
    <row r="9273" spans="4:9" x14ac:dyDescent="0.25">
      <c r="D9273" s="14"/>
      <c r="E9273" s="7"/>
      <c r="F9273" s="1"/>
      <c r="H9273" s="14"/>
      <c r="I9273" s="7"/>
    </row>
    <row r="9274" spans="4:9" x14ac:dyDescent="0.25">
      <c r="D9274" s="14"/>
      <c r="E9274" s="7"/>
      <c r="F9274" s="1"/>
      <c r="H9274" s="14"/>
      <c r="I9274" s="7"/>
    </row>
    <row r="9275" spans="4:9" x14ac:dyDescent="0.25">
      <c r="D9275" s="14"/>
      <c r="E9275" s="7"/>
      <c r="F9275" s="1"/>
      <c r="H9275" s="14"/>
      <c r="I9275" s="7"/>
    </row>
    <row r="9276" spans="4:9" x14ac:dyDescent="0.25">
      <c r="D9276" s="14"/>
      <c r="E9276" s="7"/>
      <c r="F9276" s="1"/>
      <c r="H9276" s="14"/>
      <c r="I9276" s="7"/>
    </row>
    <row r="9277" spans="4:9" x14ac:dyDescent="0.25">
      <c r="D9277" s="14"/>
      <c r="E9277" s="7"/>
      <c r="F9277" s="1"/>
      <c r="H9277" s="14"/>
      <c r="I9277" s="7"/>
    </row>
    <row r="9278" spans="4:9" x14ac:dyDescent="0.25">
      <c r="D9278" s="14"/>
      <c r="E9278" s="7"/>
      <c r="F9278" s="1"/>
      <c r="H9278" s="14"/>
      <c r="I9278" s="7"/>
    </row>
    <row r="9279" spans="4:9" x14ac:dyDescent="0.25">
      <c r="D9279" s="14"/>
      <c r="E9279" s="7"/>
      <c r="F9279" s="1"/>
      <c r="H9279" s="14"/>
      <c r="I9279" s="7"/>
    </row>
    <row r="9280" spans="4:9" x14ac:dyDescent="0.25">
      <c r="D9280" s="14"/>
      <c r="E9280" s="7"/>
      <c r="F9280" s="1"/>
      <c r="H9280" s="14"/>
      <c r="I9280" s="7"/>
    </row>
    <row r="9281" spans="4:9" x14ac:dyDescent="0.25">
      <c r="D9281" s="14"/>
      <c r="E9281" s="7"/>
      <c r="F9281" s="1"/>
      <c r="H9281" s="14"/>
      <c r="I9281" s="7"/>
    </row>
    <row r="9282" spans="4:9" x14ac:dyDescent="0.25">
      <c r="D9282" s="14"/>
      <c r="E9282" s="7"/>
      <c r="F9282" s="1"/>
      <c r="H9282" s="14"/>
      <c r="I9282" s="7"/>
    </row>
    <row r="9283" spans="4:9" x14ac:dyDescent="0.25">
      <c r="D9283" s="14"/>
      <c r="E9283" s="7"/>
      <c r="F9283" s="1"/>
      <c r="H9283" s="14"/>
      <c r="I9283" s="7"/>
    </row>
    <row r="9284" spans="4:9" x14ac:dyDescent="0.25">
      <c r="D9284" s="14"/>
      <c r="E9284" s="7"/>
      <c r="F9284" s="1"/>
      <c r="H9284" s="14"/>
      <c r="I9284" s="7"/>
    </row>
    <row r="9285" spans="4:9" x14ac:dyDescent="0.25">
      <c r="D9285" s="14"/>
      <c r="E9285" s="7"/>
      <c r="F9285" s="1"/>
      <c r="H9285" s="14"/>
      <c r="I9285" s="7"/>
    </row>
    <row r="9286" spans="4:9" x14ac:dyDescent="0.25">
      <c r="D9286" s="14"/>
      <c r="E9286" s="7"/>
      <c r="F9286" s="1"/>
      <c r="H9286" s="14"/>
      <c r="I9286" s="7"/>
    </row>
    <row r="9287" spans="4:9" x14ac:dyDescent="0.25">
      <c r="D9287" s="14"/>
      <c r="E9287" s="7"/>
      <c r="F9287" s="1"/>
      <c r="H9287" s="14"/>
      <c r="I9287" s="7"/>
    </row>
    <row r="9288" spans="4:9" x14ac:dyDescent="0.25">
      <c r="D9288" s="14"/>
      <c r="E9288" s="7"/>
      <c r="F9288" s="1"/>
      <c r="H9288" s="14"/>
      <c r="I9288" s="7"/>
    </row>
    <row r="9289" spans="4:9" x14ac:dyDescent="0.25">
      <c r="D9289" s="14"/>
      <c r="E9289" s="7"/>
      <c r="F9289" s="1"/>
      <c r="H9289" s="14"/>
      <c r="I9289" s="7"/>
    </row>
    <row r="9290" spans="4:9" x14ac:dyDescent="0.25">
      <c r="D9290" s="14"/>
      <c r="E9290" s="7"/>
      <c r="F9290" s="1"/>
      <c r="H9290" s="14"/>
      <c r="I9290" s="7"/>
    </row>
    <row r="9291" spans="4:9" x14ac:dyDescent="0.25">
      <c r="D9291" s="14"/>
      <c r="E9291" s="7"/>
      <c r="F9291" s="1"/>
      <c r="H9291" s="14"/>
      <c r="I9291" s="7"/>
    </row>
    <row r="9292" spans="4:9" x14ac:dyDescent="0.25">
      <c r="D9292" s="14"/>
      <c r="E9292" s="7"/>
      <c r="F9292" s="1"/>
      <c r="H9292" s="14"/>
      <c r="I9292" s="7"/>
    </row>
    <row r="9293" spans="4:9" x14ac:dyDescent="0.25">
      <c r="D9293" s="14"/>
      <c r="E9293" s="7"/>
      <c r="F9293" s="1"/>
      <c r="H9293" s="14"/>
      <c r="I9293" s="7"/>
    </row>
    <row r="9294" spans="4:9" x14ac:dyDescent="0.25">
      <c r="D9294" s="14"/>
      <c r="E9294" s="7"/>
      <c r="F9294" s="1"/>
      <c r="H9294" s="14"/>
      <c r="I9294" s="7"/>
    </row>
    <row r="9295" spans="4:9" x14ac:dyDescent="0.25">
      <c r="D9295" s="14"/>
      <c r="E9295" s="7"/>
      <c r="F9295" s="1"/>
      <c r="H9295" s="14"/>
      <c r="I9295" s="7"/>
    </row>
    <row r="9296" spans="4:9" x14ac:dyDescent="0.25">
      <c r="D9296" s="14"/>
      <c r="E9296" s="7"/>
      <c r="F9296" s="1"/>
      <c r="H9296" s="14"/>
      <c r="I9296" s="7"/>
    </row>
    <row r="9297" spans="4:9" x14ac:dyDescent="0.25">
      <c r="D9297" s="14"/>
      <c r="E9297" s="7"/>
      <c r="F9297" s="1"/>
      <c r="H9297" s="14"/>
      <c r="I9297" s="7"/>
    </row>
    <row r="9298" spans="4:9" x14ac:dyDescent="0.25">
      <c r="D9298" s="14"/>
      <c r="E9298" s="7"/>
      <c r="F9298" s="1"/>
      <c r="H9298" s="14"/>
      <c r="I9298" s="7"/>
    </row>
    <row r="9299" spans="4:9" x14ac:dyDescent="0.25">
      <c r="D9299" s="14"/>
      <c r="E9299" s="7"/>
      <c r="F9299" s="1"/>
      <c r="H9299" s="14"/>
      <c r="I9299" s="7"/>
    </row>
    <row r="9300" spans="4:9" x14ac:dyDescent="0.25">
      <c r="D9300" s="14"/>
      <c r="E9300" s="7"/>
      <c r="F9300" s="1"/>
      <c r="H9300" s="14"/>
      <c r="I9300" s="7"/>
    </row>
    <row r="9301" spans="4:9" x14ac:dyDescent="0.25">
      <c r="D9301" s="14"/>
      <c r="E9301" s="7"/>
      <c r="F9301" s="1"/>
      <c r="H9301" s="14"/>
      <c r="I9301" s="7"/>
    </row>
    <row r="9302" spans="4:9" x14ac:dyDescent="0.25">
      <c r="D9302" s="14"/>
      <c r="E9302" s="7"/>
      <c r="F9302" s="1"/>
      <c r="H9302" s="14"/>
      <c r="I9302" s="7"/>
    </row>
    <row r="9303" spans="4:9" x14ac:dyDescent="0.25">
      <c r="D9303" s="14"/>
      <c r="E9303" s="7"/>
      <c r="F9303" s="1"/>
      <c r="H9303" s="14"/>
      <c r="I9303" s="7"/>
    </row>
    <row r="9304" spans="4:9" x14ac:dyDescent="0.25">
      <c r="D9304" s="14"/>
      <c r="E9304" s="7"/>
      <c r="F9304" s="1"/>
      <c r="H9304" s="14"/>
      <c r="I9304" s="7"/>
    </row>
    <row r="9305" spans="4:9" x14ac:dyDescent="0.25">
      <c r="D9305" s="14"/>
      <c r="E9305" s="7"/>
      <c r="F9305" s="1"/>
      <c r="H9305" s="14"/>
      <c r="I9305" s="7"/>
    </row>
    <row r="9306" spans="4:9" x14ac:dyDescent="0.25">
      <c r="D9306" s="14"/>
      <c r="E9306" s="7"/>
      <c r="F9306" s="1"/>
      <c r="H9306" s="14"/>
      <c r="I9306" s="7"/>
    </row>
    <row r="9307" spans="4:9" x14ac:dyDescent="0.25">
      <c r="D9307" s="14"/>
      <c r="E9307" s="7"/>
      <c r="F9307" s="1"/>
      <c r="H9307" s="14"/>
      <c r="I9307" s="7"/>
    </row>
    <row r="9308" spans="4:9" x14ac:dyDescent="0.25">
      <c r="D9308" s="14"/>
      <c r="E9308" s="7"/>
      <c r="F9308" s="1"/>
      <c r="H9308" s="14"/>
      <c r="I9308" s="7"/>
    </row>
    <row r="9309" spans="4:9" x14ac:dyDescent="0.25">
      <c r="D9309" s="14"/>
      <c r="E9309" s="7"/>
      <c r="F9309" s="1"/>
      <c r="H9309" s="14"/>
      <c r="I9309" s="7"/>
    </row>
    <row r="9310" spans="4:9" x14ac:dyDescent="0.25">
      <c r="D9310" s="14"/>
      <c r="E9310" s="7"/>
      <c r="F9310" s="1"/>
      <c r="H9310" s="14"/>
      <c r="I9310" s="7"/>
    </row>
    <row r="9311" spans="4:9" x14ac:dyDescent="0.25">
      <c r="D9311" s="14"/>
      <c r="E9311" s="7"/>
      <c r="F9311" s="1"/>
      <c r="H9311" s="14"/>
      <c r="I9311" s="7"/>
    </row>
    <row r="9312" spans="4:9" x14ac:dyDescent="0.25">
      <c r="D9312" s="14"/>
      <c r="E9312" s="7"/>
      <c r="F9312" s="1"/>
      <c r="H9312" s="14"/>
      <c r="I9312" s="7"/>
    </row>
    <row r="9313" spans="4:9" x14ac:dyDescent="0.25">
      <c r="D9313" s="14"/>
      <c r="E9313" s="7"/>
      <c r="F9313" s="1"/>
      <c r="H9313" s="14"/>
      <c r="I9313" s="7"/>
    </row>
    <row r="9314" spans="4:9" x14ac:dyDescent="0.25">
      <c r="D9314" s="14"/>
      <c r="E9314" s="7"/>
      <c r="F9314" s="1"/>
      <c r="H9314" s="14"/>
      <c r="I9314" s="7"/>
    </row>
    <row r="9315" spans="4:9" x14ac:dyDescent="0.25">
      <c r="D9315" s="14"/>
      <c r="E9315" s="7"/>
      <c r="F9315" s="1"/>
      <c r="H9315" s="14"/>
      <c r="I9315" s="7"/>
    </row>
    <row r="9316" spans="4:9" x14ac:dyDescent="0.25">
      <c r="D9316" s="14"/>
      <c r="E9316" s="7"/>
      <c r="F9316" s="1"/>
      <c r="H9316" s="14"/>
      <c r="I9316" s="7"/>
    </row>
    <row r="9317" spans="4:9" x14ac:dyDescent="0.25">
      <c r="D9317" s="14"/>
      <c r="E9317" s="7"/>
      <c r="F9317" s="1"/>
      <c r="H9317" s="14"/>
      <c r="I9317" s="7"/>
    </row>
    <row r="9318" spans="4:9" x14ac:dyDescent="0.25">
      <c r="D9318" s="14"/>
      <c r="E9318" s="7"/>
      <c r="F9318" s="1"/>
      <c r="H9318" s="14"/>
      <c r="I9318" s="7"/>
    </row>
    <row r="9319" spans="4:9" x14ac:dyDescent="0.25">
      <c r="D9319" s="14"/>
      <c r="E9319" s="7"/>
      <c r="F9319" s="1"/>
      <c r="H9319" s="14"/>
      <c r="I9319" s="7"/>
    </row>
    <row r="9320" spans="4:9" x14ac:dyDescent="0.25">
      <c r="D9320" s="14"/>
      <c r="E9320" s="7"/>
      <c r="F9320" s="1"/>
      <c r="H9320" s="14"/>
      <c r="I9320" s="7"/>
    </row>
    <row r="9321" spans="4:9" x14ac:dyDescent="0.25">
      <c r="D9321" s="14"/>
      <c r="E9321" s="7"/>
      <c r="F9321" s="1"/>
      <c r="H9321" s="14"/>
      <c r="I9321" s="7"/>
    </row>
    <row r="9322" spans="4:9" x14ac:dyDescent="0.25">
      <c r="D9322" s="14"/>
      <c r="E9322" s="7"/>
      <c r="F9322" s="1"/>
      <c r="H9322" s="14"/>
      <c r="I9322" s="7"/>
    </row>
    <row r="9323" spans="4:9" x14ac:dyDescent="0.25">
      <c r="D9323" s="14"/>
      <c r="E9323" s="7"/>
      <c r="F9323" s="1"/>
      <c r="H9323" s="14"/>
      <c r="I9323" s="7"/>
    </row>
    <row r="9324" spans="4:9" x14ac:dyDescent="0.25">
      <c r="D9324" s="14"/>
      <c r="E9324" s="7"/>
      <c r="F9324" s="1"/>
      <c r="H9324" s="14"/>
      <c r="I9324" s="7"/>
    </row>
    <row r="9325" spans="4:9" x14ac:dyDescent="0.25">
      <c r="D9325" s="14"/>
      <c r="E9325" s="7"/>
      <c r="F9325" s="1"/>
      <c r="H9325" s="14"/>
      <c r="I9325" s="7"/>
    </row>
    <row r="9326" spans="4:9" x14ac:dyDescent="0.25">
      <c r="D9326" s="14"/>
      <c r="E9326" s="7"/>
      <c r="F9326" s="1"/>
      <c r="H9326" s="14"/>
      <c r="I9326" s="7"/>
    </row>
    <row r="9327" spans="4:9" x14ac:dyDescent="0.25">
      <c r="D9327" s="14"/>
      <c r="E9327" s="7"/>
      <c r="F9327" s="1"/>
      <c r="H9327" s="14"/>
      <c r="I9327" s="7"/>
    </row>
    <row r="9328" spans="4:9" x14ac:dyDescent="0.25">
      <c r="D9328" s="14"/>
      <c r="E9328" s="7"/>
      <c r="F9328" s="1"/>
      <c r="H9328" s="14"/>
      <c r="I9328" s="7"/>
    </row>
    <row r="9329" spans="4:9" x14ac:dyDescent="0.25">
      <c r="D9329" s="14"/>
      <c r="E9329" s="7"/>
      <c r="F9329" s="1"/>
      <c r="H9329" s="14"/>
      <c r="I9329" s="7"/>
    </row>
    <row r="9330" spans="4:9" x14ac:dyDescent="0.25">
      <c r="D9330" s="14"/>
      <c r="E9330" s="7"/>
      <c r="F9330" s="1"/>
      <c r="H9330" s="14"/>
      <c r="I9330" s="7"/>
    </row>
    <row r="9331" spans="4:9" x14ac:dyDescent="0.25">
      <c r="D9331" s="14"/>
      <c r="E9331" s="7"/>
      <c r="F9331" s="1"/>
      <c r="H9331" s="14"/>
      <c r="I9331" s="7"/>
    </row>
    <row r="9332" spans="4:9" x14ac:dyDescent="0.25">
      <c r="D9332" s="14"/>
      <c r="E9332" s="7"/>
      <c r="F9332" s="1"/>
      <c r="H9332" s="14"/>
      <c r="I9332" s="7"/>
    </row>
    <row r="9333" spans="4:9" x14ac:dyDescent="0.25">
      <c r="D9333" s="14"/>
      <c r="E9333" s="7"/>
      <c r="F9333" s="1"/>
      <c r="H9333" s="14"/>
      <c r="I9333" s="7"/>
    </row>
    <row r="9334" spans="4:9" x14ac:dyDescent="0.25">
      <c r="D9334" s="14"/>
      <c r="E9334" s="7"/>
      <c r="F9334" s="1"/>
      <c r="H9334" s="14"/>
      <c r="I9334" s="7"/>
    </row>
    <row r="9335" spans="4:9" x14ac:dyDescent="0.25">
      <c r="D9335" s="14"/>
      <c r="E9335" s="7"/>
      <c r="F9335" s="1"/>
      <c r="H9335" s="14"/>
      <c r="I9335" s="7"/>
    </row>
    <row r="9336" spans="4:9" x14ac:dyDescent="0.25">
      <c r="D9336" s="14"/>
      <c r="E9336" s="7"/>
      <c r="F9336" s="1"/>
      <c r="H9336" s="14"/>
      <c r="I9336" s="7"/>
    </row>
    <row r="9337" spans="4:9" x14ac:dyDescent="0.25">
      <c r="D9337" s="14"/>
      <c r="E9337" s="7"/>
      <c r="F9337" s="1"/>
      <c r="H9337" s="14"/>
      <c r="I9337" s="7"/>
    </row>
    <row r="9338" spans="4:9" x14ac:dyDescent="0.25">
      <c r="D9338" s="14"/>
      <c r="E9338" s="7"/>
      <c r="F9338" s="1"/>
      <c r="H9338" s="14"/>
      <c r="I9338" s="7"/>
    </row>
    <row r="9339" spans="4:9" x14ac:dyDescent="0.25">
      <c r="D9339" s="14"/>
      <c r="E9339" s="7"/>
      <c r="F9339" s="1"/>
      <c r="H9339" s="14"/>
      <c r="I9339" s="7"/>
    </row>
    <row r="9340" spans="4:9" x14ac:dyDescent="0.25">
      <c r="D9340" s="14"/>
      <c r="E9340" s="7"/>
      <c r="F9340" s="1"/>
      <c r="H9340" s="14"/>
      <c r="I9340" s="7"/>
    </row>
    <row r="9341" spans="4:9" x14ac:dyDescent="0.25">
      <c r="D9341" s="14"/>
      <c r="E9341" s="7"/>
      <c r="F9341" s="1"/>
      <c r="H9341" s="14"/>
      <c r="I9341" s="7"/>
    </row>
    <row r="9342" spans="4:9" x14ac:dyDescent="0.25">
      <c r="D9342" s="14"/>
      <c r="E9342" s="7"/>
      <c r="F9342" s="1"/>
      <c r="H9342" s="14"/>
      <c r="I9342" s="7"/>
    </row>
    <row r="9343" spans="4:9" x14ac:dyDescent="0.25">
      <c r="D9343" s="14"/>
      <c r="E9343" s="7"/>
      <c r="F9343" s="1"/>
      <c r="H9343" s="14"/>
      <c r="I9343" s="7"/>
    </row>
    <row r="9344" spans="4:9" x14ac:dyDescent="0.25">
      <c r="D9344" s="14"/>
      <c r="E9344" s="7"/>
      <c r="F9344" s="1"/>
      <c r="H9344" s="14"/>
      <c r="I9344" s="7"/>
    </row>
    <row r="9345" spans="4:9" x14ac:dyDescent="0.25">
      <c r="D9345" s="14"/>
      <c r="E9345" s="7"/>
      <c r="F9345" s="1"/>
      <c r="H9345" s="14"/>
      <c r="I9345" s="7"/>
    </row>
    <row r="9346" spans="4:9" x14ac:dyDescent="0.25">
      <c r="D9346" s="14"/>
      <c r="E9346" s="7"/>
      <c r="F9346" s="1"/>
      <c r="H9346" s="14"/>
      <c r="I9346" s="7"/>
    </row>
    <row r="9347" spans="4:9" x14ac:dyDescent="0.25">
      <c r="D9347" s="14"/>
      <c r="E9347" s="7"/>
      <c r="F9347" s="1"/>
      <c r="H9347" s="14"/>
      <c r="I9347" s="7"/>
    </row>
    <row r="9348" spans="4:9" x14ac:dyDescent="0.25">
      <c r="D9348" s="14"/>
      <c r="E9348" s="7"/>
      <c r="F9348" s="1"/>
      <c r="H9348" s="14"/>
      <c r="I9348" s="7"/>
    </row>
    <row r="9349" spans="4:9" x14ac:dyDescent="0.25">
      <c r="D9349" s="14"/>
      <c r="E9349" s="7"/>
      <c r="F9349" s="1"/>
      <c r="H9349" s="14"/>
      <c r="I9349" s="7"/>
    </row>
    <row r="9350" spans="4:9" x14ac:dyDescent="0.25">
      <c r="D9350" s="14"/>
      <c r="E9350" s="7"/>
      <c r="F9350" s="1"/>
      <c r="H9350" s="14"/>
      <c r="I9350" s="7"/>
    </row>
    <row r="9351" spans="4:9" x14ac:dyDescent="0.25">
      <c r="D9351" s="14"/>
      <c r="E9351" s="7"/>
      <c r="F9351" s="1"/>
      <c r="H9351" s="14"/>
      <c r="I9351" s="7"/>
    </row>
    <row r="9352" spans="4:9" x14ac:dyDescent="0.25">
      <c r="D9352" s="14"/>
      <c r="E9352" s="7"/>
      <c r="F9352" s="1"/>
      <c r="H9352" s="14"/>
      <c r="I9352" s="7"/>
    </row>
    <row r="9353" spans="4:9" x14ac:dyDescent="0.25">
      <c r="D9353" s="14"/>
      <c r="E9353" s="7"/>
      <c r="F9353" s="1"/>
      <c r="H9353" s="14"/>
      <c r="I9353" s="7"/>
    </row>
    <row r="9354" spans="4:9" x14ac:dyDescent="0.25">
      <c r="D9354" s="14"/>
      <c r="E9354" s="7"/>
      <c r="F9354" s="1"/>
      <c r="H9354" s="14"/>
      <c r="I9354" s="7"/>
    </row>
    <row r="9355" spans="4:9" x14ac:dyDescent="0.25">
      <c r="D9355" s="14"/>
      <c r="E9355" s="7"/>
      <c r="F9355" s="1"/>
      <c r="H9355" s="14"/>
      <c r="I9355" s="7"/>
    </row>
    <row r="9356" spans="4:9" x14ac:dyDescent="0.25">
      <c r="D9356" s="14"/>
      <c r="E9356" s="7"/>
      <c r="F9356" s="1"/>
      <c r="H9356" s="14"/>
      <c r="I9356" s="7"/>
    </row>
    <row r="9357" spans="4:9" x14ac:dyDescent="0.25">
      <c r="D9357" s="14"/>
      <c r="E9357" s="7"/>
      <c r="F9357" s="1"/>
      <c r="H9357" s="14"/>
      <c r="I9357" s="7"/>
    </row>
    <row r="9358" spans="4:9" x14ac:dyDescent="0.25">
      <c r="D9358" s="14"/>
      <c r="E9358" s="7"/>
      <c r="F9358" s="1"/>
      <c r="H9358" s="14"/>
      <c r="I9358" s="7"/>
    </row>
    <row r="9359" spans="4:9" x14ac:dyDescent="0.25">
      <c r="D9359" s="14"/>
      <c r="E9359" s="7"/>
      <c r="F9359" s="1"/>
      <c r="H9359" s="14"/>
      <c r="I9359" s="7"/>
    </row>
    <row r="9360" spans="4:9" x14ac:dyDescent="0.25">
      <c r="D9360" s="14"/>
      <c r="E9360" s="7"/>
      <c r="F9360" s="1"/>
      <c r="H9360" s="14"/>
      <c r="I9360" s="7"/>
    </row>
    <row r="9361" spans="4:9" x14ac:dyDescent="0.25">
      <c r="D9361" s="14"/>
      <c r="E9361" s="7"/>
      <c r="F9361" s="1"/>
      <c r="H9361" s="14"/>
      <c r="I9361" s="7"/>
    </row>
    <row r="9362" spans="4:9" x14ac:dyDescent="0.25">
      <c r="D9362" s="14"/>
      <c r="E9362" s="7"/>
      <c r="F9362" s="1"/>
      <c r="H9362" s="14"/>
      <c r="I9362" s="7"/>
    </row>
    <row r="9363" spans="4:9" x14ac:dyDescent="0.25">
      <c r="D9363" s="14"/>
      <c r="E9363" s="7"/>
      <c r="F9363" s="1"/>
      <c r="H9363" s="14"/>
      <c r="I9363" s="7"/>
    </row>
    <row r="9364" spans="4:9" x14ac:dyDescent="0.25">
      <c r="D9364" s="14"/>
      <c r="E9364" s="7"/>
      <c r="F9364" s="1"/>
      <c r="H9364" s="14"/>
      <c r="I9364" s="7"/>
    </row>
    <row r="9365" spans="4:9" x14ac:dyDescent="0.25">
      <c r="D9365" s="14"/>
      <c r="E9365" s="7"/>
      <c r="F9365" s="1"/>
      <c r="H9365" s="14"/>
      <c r="I9365" s="7"/>
    </row>
    <row r="9366" spans="4:9" x14ac:dyDescent="0.25">
      <c r="D9366" s="14"/>
      <c r="E9366" s="7"/>
      <c r="F9366" s="1"/>
      <c r="H9366" s="14"/>
      <c r="I9366" s="7"/>
    </row>
    <row r="9367" spans="4:9" x14ac:dyDescent="0.25">
      <c r="D9367" s="14"/>
      <c r="E9367" s="7"/>
      <c r="F9367" s="1"/>
      <c r="H9367" s="14"/>
      <c r="I9367" s="7"/>
    </row>
    <row r="9368" spans="4:9" x14ac:dyDescent="0.25">
      <c r="D9368" s="14"/>
      <c r="E9368" s="7"/>
      <c r="F9368" s="1"/>
      <c r="H9368" s="14"/>
      <c r="I9368" s="7"/>
    </row>
    <row r="9369" spans="4:9" x14ac:dyDescent="0.25">
      <c r="D9369" s="14"/>
      <c r="E9369" s="7"/>
      <c r="F9369" s="1"/>
      <c r="H9369" s="14"/>
      <c r="I9369" s="7"/>
    </row>
    <row r="9370" spans="4:9" x14ac:dyDescent="0.25">
      <c r="D9370" s="14"/>
      <c r="E9370" s="7"/>
      <c r="F9370" s="1"/>
      <c r="H9370" s="14"/>
      <c r="I9370" s="7"/>
    </row>
    <row r="9371" spans="4:9" x14ac:dyDescent="0.25">
      <c r="D9371" s="14"/>
      <c r="E9371" s="7"/>
      <c r="F9371" s="1"/>
      <c r="H9371" s="14"/>
      <c r="I9371" s="7"/>
    </row>
    <row r="9372" spans="4:9" x14ac:dyDescent="0.25">
      <c r="D9372" s="14"/>
      <c r="E9372" s="7"/>
      <c r="F9372" s="1"/>
      <c r="H9372" s="14"/>
      <c r="I9372" s="7"/>
    </row>
    <row r="9373" spans="4:9" x14ac:dyDescent="0.25">
      <c r="D9373" s="14"/>
      <c r="E9373" s="7"/>
      <c r="F9373" s="1"/>
      <c r="H9373" s="14"/>
      <c r="I9373" s="7"/>
    </row>
    <row r="9374" spans="4:9" x14ac:dyDescent="0.25">
      <c r="D9374" s="14"/>
      <c r="E9374" s="7"/>
      <c r="F9374" s="1"/>
      <c r="H9374" s="14"/>
      <c r="I9374" s="7"/>
    </row>
    <row r="9375" spans="4:9" x14ac:dyDescent="0.25">
      <c r="D9375" s="14"/>
      <c r="E9375" s="7"/>
      <c r="F9375" s="1"/>
      <c r="H9375" s="14"/>
      <c r="I9375" s="7"/>
    </row>
    <row r="9376" spans="4:9" x14ac:dyDescent="0.25">
      <c r="D9376" s="14"/>
      <c r="E9376" s="7"/>
      <c r="F9376" s="1"/>
      <c r="H9376" s="14"/>
      <c r="I9376" s="7"/>
    </row>
    <row r="9377" spans="4:9" x14ac:dyDescent="0.25">
      <c r="D9377" s="14"/>
      <c r="E9377" s="7"/>
      <c r="F9377" s="1"/>
      <c r="H9377" s="14"/>
      <c r="I9377" s="7"/>
    </row>
    <row r="9378" spans="4:9" x14ac:dyDescent="0.25">
      <c r="D9378" s="14"/>
      <c r="E9378" s="7"/>
      <c r="F9378" s="1"/>
      <c r="H9378" s="14"/>
      <c r="I9378" s="7"/>
    </row>
    <row r="9379" spans="4:9" x14ac:dyDescent="0.25">
      <c r="D9379" s="14"/>
      <c r="E9379" s="7"/>
      <c r="F9379" s="1"/>
      <c r="H9379" s="14"/>
      <c r="I9379" s="7"/>
    </row>
    <row r="9380" spans="4:9" x14ac:dyDescent="0.25">
      <c r="D9380" s="14"/>
      <c r="E9380" s="7"/>
      <c r="F9380" s="1"/>
      <c r="H9380" s="14"/>
      <c r="I9380" s="7"/>
    </row>
    <row r="9381" spans="4:9" x14ac:dyDescent="0.25">
      <c r="D9381" s="14"/>
      <c r="E9381" s="7"/>
      <c r="F9381" s="1"/>
      <c r="H9381" s="14"/>
      <c r="I9381" s="7"/>
    </row>
    <row r="9382" spans="4:9" x14ac:dyDescent="0.25">
      <c r="D9382" s="14"/>
      <c r="E9382" s="7"/>
      <c r="F9382" s="1"/>
      <c r="H9382" s="14"/>
      <c r="I9382" s="7"/>
    </row>
    <row r="9383" spans="4:9" x14ac:dyDescent="0.25">
      <c r="D9383" s="14"/>
      <c r="E9383" s="7"/>
      <c r="F9383" s="1"/>
      <c r="H9383" s="14"/>
      <c r="I9383" s="7"/>
    </row>
    <row r="9384" spans="4:9" x14ac:dyDescent="0.25">
      <c r="D9384" s="14"/>
      <c r="E9384" s="7"/>
      <c r="F9384" s="1"/>
      <c r="H9384" s="14"/>
      <c r="I9384" s="7"/>
    </row>
    <row r="9385" spans="4:9" x14ac:dyDescent="0.25">
      <c r="D9385" s="14"/>
      <c r="E9385" s="7"/>
      <c r="F9385" s="1"/>
      <c r="H9385" s="14"/>
      <c r="I9385" s="7"/>
    </row>
    <row r="9386" spans="4:9" x14ac:dyDescent="0.25">
      <c r="D9386" s="14"/>
      <c r="E9386" s="7"/>
      <c r="F9386" s="1"/>
      <c r="H9386" s="14"/>
      <c r="I9386" s="7"/>
    </row>
    <row r="9387" spans="4:9" x14ac:dyDescent="0.25">
      <c r="D9387" s="14"/>
      <c r="E9387" s="7"/>
      <c r="F9387" s="1"/>
      <c r="H9387" s="14"/>
      <c r="I9387" s="7"/>
    </row>
    <row r="9388" spans="4:9" x14ac:dyDescent="0.25">
      <c r="D9388" s="14"/>
      <c r="E9388" s="7"/>
      <c r="F9388" s="1"/>
      <c r="H9388" s="14"/>
      <c r="I9388" s="7"/>
    </row>
    <row r="9389" spans="4:9" x14ac:dyDescent="0.25">
      <c r="D9389" s="14"/>
      <c r="E9389" s="7"/>
      <c r="F9389" s="1"/>
      <c r="H9389" s="14"/>
      <c r="I9389" s="7"/>
    </row>
    <row r="9390" spans="4:9" x14ac:dyDescent="0.25">
      <c r="D9390" s="14"/>
      <c r="E9390" s="7"/>
      <c r="F9390" s="1"/>
      <c r="H9390" s="14"/>
      <c r="I9390" s="7"/>
    </row>
    <row r="9391" spans="4:9" x14ac:dyDescent="0.25">
      <c r="D9391" s="14"/>
      <c r="E9391" s="7"/>
      <c r="F9391" s="1"/>
      <c r="H9391" s="14"/>
      <c r="I9391" s="7"/>
    </row>
    <row r="9392" spans="4:9" x14ac:dyDescent="0.25">
      <c r="D9392" s="14"/>
      <c r="E9392" s="7"/>
      <c r="F9392" s="1"/>
      <c r="H9392" s="14"/>
      <c r="I9392" s="7"/>
    </row>
    <row r="9393" spans="4:9" x14ac:dyDescent="0.25">
      <c r="D9393" s="14"/>
      <c r="E9393" s="7"/>
      <c r="F9393" s="1"/>
      <c r="H9393" s="14"/>
      <c r="I9393" s="7"/>
    </row>
    <row r="9394" spans="4:9" x14ac:dyDescent="0.25">
      <c r="D9394" s="14"/>
      <c r="E9394" s="7"/>
      <c r="F9394" s="1"/>
      <c r="H9394" s="14"/>
      <c r="I9394" s="7"/>
    </row>
    <row r="9395" spans="4:9" x14ac:dyDescent="0.25">
      <c r="D9395" s="14"/>
      <c r="E9395" s="7"/>
      <c r="F9395" s="1"/>
      <c r="H9395" s="14"/>
      <c r="I9395" s="7"/>
    </row>
    <row r="9396" spans="4:9" x14ac:dyDescent="0.25">
      <c r="D9396" s="14"/>
      <c r="E9396" s="7"/>
      <c r="F9396" s="1"/>
      <c r="H9396" s="14"/>
      <c r="I9396" s="7"/>
    </row>
    <row r="9397" spans="4:9" x14ac:dyDescent="0.25">
      <c r="D9397" s="14"/>
      <c r="E9397" s="7"/>
      <c r="F9397" s="1"/>
      <c r="H9397" s="14"/>
      <c r="I9397" s="7"/>
    </row>
    <row r="9398" spans="4:9" x14ac:dyDescent="0.25">
      <c r="D9398" s="14"/>
      <c r="E9398" s="7"/>
      <c r="F9398" s="1"/>
      <c r="H9398" s="14"/>
      <c r="I9398" s="7"/>
    </row>
    <row r="9399" spans="4:9" x14ac:dyDescent="0.25">
      <c r="D9399" s="14"/>
      <c r="E9399" s="7"/>
      <c r="F9399" s="1"/>
      <c r="H9399" s="14"/>
      <c r="I9399" s="7"/>
    </row>
    <row r="9400" spans="4:9" x14ac:dyDescent="0.25">
      <c r="D9400" s="14"/>
      <c r="E9400" s="7"/>
      <c r="F9400" s="1"/>
      <c r="H9400" s="14"/>
      <c r="I9400" s="7"/>
    </row>
    <row r="9401" spans="4:9" x14ac:dyDescent="0.25">
      <c r="D9401" s="14"/>
      <c r="E9401" s="7"/>
      <c r="F9401" s="1"/>
      <c r="H9401" s="14"/>
      <c r="I9401" s="7"/>
    </row>
    <row r="9402" spans="4:9" x14ac:dyDescent="0.25">
      <c r="D9402" s="14"/>
      <c r="E9402" s="7"/>
      <c r="F9402" s="1"/>
      <c r="H9402" s="14"/>
      <c r="I9402" s="7"/>
    </row>
    <row r="9403" spans="4:9" x14ac:dyDescent="0.25">
      <c r="D9403" s="14"/>
      <c r="E9403" s="7"/>
      <c r="F9403" s="1"/>
      <c r="H9403" s="14"/>
      <c r="I9403" s="7"/>
    </row>
    <row r="9404" spans="4:9" x14ac:dyDescent="0.25">
      <c r="D9404" s="14"/>
      <c r="E9404" s="7"/>
      <c r="F9404" s="1"/>
      <c r="H9404" s="14"/>
      <c r="I9404" s="7"/>
    </row>
    <row r="9405" spans="4:9" x14ac:dyDescent="0.25">
      <c r="D9405" s="14"/>
      <c r="E9405" s="7"/>
      <c r="F9405" s="1"/>
      <c r="H9405" s="14"/>
      <c r="I9405" s="7"/>
    </row>
    <row r="9406" spans="4:9" x14ac:dyDescent="0.25">
      <c r="D9406" s="14"/>
      <c r="E9406" s="7"/>
      <c r="F9406" s="1"/>
      <c r="H9406" s="14"/>
      <c r="I9406" s="7"/>
    </row>
    <row r="9407" spans="4:9" x14ac:dyDescent="0.25">
      <c r="D9407" s="14"/>
      <c r="E9407" s="7"/>
      <c r="F9407" s="1"/>
      <c r="H9407" s="14"/>
      <c r="I9407" s="7"/>
    </row>
    <row r="9408" spans="4:9" x14ac:dyDescent="0.25">
      <c r="D9408" s="14"/>
      <c r="E9408" s="7"/>
      <c r="F9408" s="1"/>
      <c r="H9408" s="14"/>
      <c r="I9408" s="7"/>
    </row>
    <row r="9409" spans="4:9" x14ac:dyDescent="0.25">
      <c r="D9409" s="14"/>
      <c r="E9409" s="7"/>
      <c r="F9409" s="1"/>
      <c r="H9409" s="14"/>
      <c r="I9409" s="7"/>
    </row>
    <row r="9410" spans="4:9" x14ac:dyDescent="0.25">
      <c r="D9410" s="14"/>
      <c r="E9410" s="7"/>
      <c r="F9410" s="1"/>
      <c r="H9410" s="14"/>
      <c r="I9410" s="7"/>
    </row>
    <row r="9411" spans="4:9" x14ac:dyDescent="0.25">
      <c r="D9411" s="14"/>
      <c r="E9411" s="7"/>
      <c r="F9411" s="1"/>
      <c r="H9411" s="14"/>
      <c r="I9411" s="7"/>
    </row>
    <row r="9412" spans="4:9" x14ac:dyDescent="0.25">
      <c r="D9412" s="14"/>
      <c r="E9412" s="7"/>
      <c r="F9412" s="1"/>
      <c r="H9412" s="14"/>
      <c r="I9412" s="7"/>
    </row>
    <row r="9413" spans="4:9" x14ac:dyDescent="0.25">
      <c r="D9413" s="14"/>
      <c r="E9413" s="7"/>
      <c r="F9413" s="1"/>
      <c r="H9413" s="14"/>
      <c r="I9413" s="7"/>
    </row>
    <row r="9414" spans="4:9" x14ac:dyDescent="0.25">
      <c r="D9414" s="14"/>
      <c r="E9414" s="7"/>
      <c r="F9414" s="1"/>
      <c r="H9414" s="14"/>
      <c r="I9414" s="7"/>
    </row>
    <row r="9415" spans="4:9" x14ac:dyDescent="0.25">
      <c r="D9415" s="14"/>
      <c r="E9415" s="7"/>
      <c r="F9415" s="1"/>
      <c r="H9415" s="14"/>
      <c r="I9415" s="7"/>
    </row>
    <row r="9416" spans="4:9" x14ac:dyDescent="0.25">
      <c r="D9416" s="14"/>
      <c r="E9416" s="7"/>
      <c r="F9416" s="1"/>
      <c r="H9416" s="14"/>
      <c r="I9416" s="7"/>
    </row>
    <row r="9417" spans="4:9" x14ac:dyDescent="0.25">
      <c r="D9417" s="14"/>
      <c r="E9417" s="7"/>
      <c r="F9417" s="1"/>
      <c r="H9417" s="14"/>
      <c r="I9417" s="7"/>
    </row>
    <row r="9418" spans="4:9" x14ac:dyDescent="0.25">
      <c r="D9418" s="14"/>
      <c r="E9418" s="7"/>
      <c r="F9418" s="1"/>
      <c r="H9418" s="14"/>
      <c r="I9418" s="7"/>
    </row>
    <row r="9419" spans="4:9" x14ac:dyDescent="0.25">
      <c r="D9419" s="14"/>
      <c r="E9419" s="7"/>
      <c r="F9419" s="1"/>
      <c r="H9419" s="14"/>
      <c r="I9419" s="7"/>
    </row>
    <row r="9420" spans="4:9" x14ac:dyDescent="0.25">
      <c r="D9420" s="14"/>
      <c r="E9420" s="7"/>
      <c r="F9420" s="1"/>
      <c r="H9420" s="14"/>
      <c r="I9420" s="7"/>
    </row>
    <row r="9421" spans="4:9" x14ac:dyDescent="0.25">
      <c r="D9421" s="14"/>
      <c r="E9421" s="7"/>
      <c r="F9421" s="1"/>
      <c r="H9421" s="14"/>
      <c r="I9421" s="7"/>
    </row>
    <row r="9422" spans="4:9" x14ac:dyDescent="0.25">
      <c r="D9422" s="14"/>
      <c r="E9422" s="7"/>
      <c r="F9422" s="1"/>
      <c r="H9422" s="14"/>
      <c r="I9422" s="7"/>
    </row>
    <row r="9423" spans="4:9" x14ac:dyDescent="0.25">
      <c r="D9423" s="14"/>
      <c r="E9423" s="7"/>
      <c r="F9423" s="1"/>
      <c r="H9423" s="14"/>
      <c r="I9423" s="7"/>
    </row>
    <row r="9424" spans="4:9" x14ac:dyDescent="0.25">
      <c r="D9424" s="14"/>
      <c r="E9424" s="7"/>
      <c r="F9424" s="1"/>
      <c r="H9424" s="14"/>
      <c r="I9424" s="7"/>
    </row>
    <row r="9425" spans="4:9" x14ac:dyDescent="0.25">
      <c r="D9425" s="14"/>
      <c r="E9425" s="7"/>
      <c r="F9425" s="1"/>
      <c r="H9425" s="14"/>
      <c r="I9425" s="7"/>
    </row>
    <row r="9426" spans="4:9" x14ac:dyDescent="0.25">
      <c r="D9426" s="14"/>
      <c r="E9426" s="7"/>
      <c r="F9426" s="1"/>
      <c r="H9426" s="14"/>
      <c r="I9426" s="7"/>
    </row>
    <row r="9427" spans="4:9" x14ac:dyDescent="0.25">
      <c r="D9427" s="14"/>
      <c r="E9427" s="7"/>
      <c r="F9427" s="1"/>
      <c r="H9427" s="14"/>
      <c r="I9427" s="7"/>
    </row>
    <row r="9428" spans="4:9" x14ac:dyDescent="0.25">
      <c r="D9428" s="14"/>
      <c r="E9428" s="7"/>
      <c r="F9428" s="1"/>
      <c r="H9428" s="14"/>
      <c r="I9428" s="7"/>
    </row>
    <row r="9429" spans="4:9" x14ac:dyDescent="0.25">
      <c r="D9429" s="14"/>
      <c r="E9429" s="7"/>
      <c r="F9429" s="1"/>
      <c r="H9429" s="14"/>
      <c r="I9429" s="7"/>
    </row>
    <row r="9430" spans="4:9" x14ac:dyDescent="0.25">
      <c r="D9430" s="14"/>
      <c r="E9430" s="7"/>
      <c r="F9430" s="1"/>
      <c r="H9430" s="14"/>
      <c r="I9430" s="7"/>
    </row>
    <row r="9431" spans="4:9" x14ac:dyDescent="0.25">
      <c r="D9431" s="14"/>
      <c r="E9431" s="7"/>
      <c r="F9431" s="1"/>
      <c r="H9431" s="14"/>
      <c r="I9431" s="7"/>
    </row>
    <row r="9432" spans="4:9" x14ac:dyDescent="0.25">
      <c r="D9432" s="14"/>
      <c r="E9432" s="7"/>
      <c r="F9432" s="1"/>
      <c r="H9432" s="14"/>
      <c r="I9432" s="7"/>
    </row>
    <row r="9433" spans="4:9" x14ac:dyDescent="0.25">
      <c r="D9433" s="14"/>
      <c r="E9433" s="7"/>
      <c r="F9433" s="1"/>
      <c r="H9433" s="14"/>
      <c r="I9433" s="7"/>
    </row>
    <row r="9434" spans="4:9" x14ac:dyDescent="0.25">
      <c r="D9434" s="14"/>
      <c r="E9434" s="7"/>
      <c r="F9434" s="1"/>
      <c r="H9434" s="14"/>
      <c r="I9434" s="7"/>
    </row>
    <row r="9435" spans="4:9" x14ac:dyDescent="0.25">
      <c r="D9435" s="14"/>
      <c r="E9435" s="7"/>
      <c r="F9435" s="1"/>
      <c r="H9435" s="14"/>
      <c r="I9435" s="7"/>
    </row>
    <row r="9436" spans="4:9" x14ac:dyDescent="0.25">
      <c r="D9436" s="14"/>
      <c r="E9436" s="7"/>
      <c r="F9436" s="1"/>
      <c r="H9436" s="14"/>
      <c r="I9436" s="7"/>
    </row>
    <row r="9437" spans="4:9" x14ac:dyDescent="0.25">
      <c r="D9437" s="14"/>
      <c r="E9437" s="7"/>
      <c r="F9437" s="1"/>
      <c r="H9437" s="14"/>
      <c r="I9437" s="7"/>
    </row>
    <row r="9438" spans="4:9" x14ac:dyDescent="0.25">
      <c r="D9438" s="14"/>
      <c r="E9438" s="7"/>
      <c r="F9438" s="1"/>
      <c r="H9438" s="14"/>
      <c r="I9438" s="7"/>
    </row>
    <row r="9439" spans="4:9" x14ac:dyDescent="0.25">
      <c r="D9439" s="14"/>
      <c r="E9439" s="7"/>
      <c r="F9439" s="1"/>
      <c r="H9439" s="14"/>
      <c r="I9439" s="7"/>
    </row>
    <row r="9440" spans="4:9" x14ac:dyDescent="0.25">
      <c r="D9440" s="14"/>
      <c r="E9440" s="7"/>
      <c r="F9440" s="1"/>
      <c r="H9440" s="14"/>
      <c r="I9440" s="7"/>
    </row>
    <row r="9441" spans="4:9" x14ac:dyDescent="0.25">
      <c r="D9441" s="14"/>
      <c r="E9441" s="7"/>
      <c r="F9441" s="1"/>
      <c r="H9441" s="14"/>
      <c r="I9441" s="7"/>
    </row>
    <row r="9442" spans="4:9" x14ac:dyDescent="0.25">
      <c r="D9442" s="14"/>
      <c r="E9442" s="7"/>
      <c r="F9442" s="1"/>
      <c r="H9442" s="14"/>
      <c r="I9442" s="7"/>
    </row>
    <row r="9443" spans="4:9" x14ac:dyDescent="0.25">
      <c r="D9443" s="14"/>
      <c r="E9443" s="7"/>
      <c r="F9443" s="1"/>
      <c r="H9443" s="14"/>
      <c r="I9443" s="7"/>
    </row>
    <row r="9444" spans="4:9" x14ac:dyDescent="0.25">
      <c r="D9444" s="14"/>
      <c r="E9444" s="7"/>
      <c r="F9444" s="1"/>
      <c r="H9444" s="14"/>
      <c r="I9444" s="7"/>
    </row>
    <row r="9445" spans="4:9" x14ac:dyDescent="0.25">
      <c r="D9445" s="14"/>
      <c r="E9445" s="7"/>
      <c r="F9445" s="1"/>
      <c r="H9445" s="14"/>
      <c r="I9445" s="7"/>
    </row>
    <row r="9446" spans="4:9" x14ac:dyDescent="0.25">
      <c r="D9446" s="14"/>
      <c r="E9446" s="7"/>
      <c r="F9446" s="1"/>
      <c r="H9446" s="14"/>
      <c r="I9446" s="7"/>
    </row>
    <row r="9447" spans="4:9" x14ac:dyDescent="0.25">
      <c r="D9447" s="14"/>
      <c r="E9447" s="7"/>
      <c r="F9447" s="1"/>
      <c r="H9447" s="14"/>
      <c r="I9447" s="7"/>
    </row>
    <row r="9448" spans="4:9" x14ac:dyDescent="0.25">
      <c r="D9448" s="14"/>
      <c r="E9448" s="7"/>
      <c r="F9448" s="1"/>
      <c r="H9448" s="14"/>
      <c r="I9448" s="7"/>
    </row>
    <row r="9449" spans="4:9" x14ac:dyDescent="0.25">
      <c r="D9449" s="14"/>
      <c r="E9449" s="7"/>
      <c r="F9449" s="1"/>
      <c r="H9449" s="14"/>
      <c r="I9449" s="7"/>
    </row>
    <row r="9450" spans="4:9" x14ac:dyDescent="0.25">
      <c r="D9450" s="14"/>
      <c r="E9450" s="7"/>
      <c r="F9450" s="1"/>
      <c r="H9450" s="14"/>
      <c r="I9450" s="7"/>
    </row>
    <row r="9451" spans="4:9" x14ac:dyDescent="0.25">
      <c r="D9451" s="14"/>
      <c r="E9451" s="7"/>
      <c r="F9451" s="1"/>
      <c r="H9451" s="14"/>
      <c r="I9451" s="7"/>
    </row>
    <row r="9452" spans="4:9" x14ac:dyDescent="0.25">
      <c r="D9452" s="14"/>
      <c r="E9452" s="7"/>
      <c r="F9452" s="1"/>
      <c r="H9452" s="14"/>
      <c r="I9452" s="7"/>
    </row>
    <row r="9453" spans="4:9" x14ac:dyDescent="0.25">
      <c r="D9453" s="14"/>
      <c r="E9453" s="7"/>
      <c r="F9453" s="1"/>
      <c r="H9453" s="14"/>
      <c r="I9453" s="7"/>
    </row>
    <row r="9454" spans="4:9" x14ac:dyDescent="0.25">
      <c r="D9454" s="14"/>
      <c r="E9454" s="7"/>
      <c r="F9454" s="1"/>
      <c r="H9454" s="14"/>
      <c r="I9454" s="7"/>
    </row>
    <row r="9455" spans="4:9" x14ac:dyDescent="0.25">
      <c r="D9455" s="14"/>
      <c r="E9455" s="7"/>
      <c r="F9455" s="1"/>
      <c r="H9455" s="14"/>
      <c r="I9455" s="7"/>
    </row>
    <row r="9456" spans="4:9" x14ac:dyDescent="0.25">
      <c r="D9456" s="14"/>
      <c r="E9456" s="7"/>
      <c r="F9456" s="1"/>
      <c r="H9456" s="14"/>
      <c r="I9456" s="7"/>
    </row>
    <row r="9457" spans="4:9" x14ac:dyDescent="0.25">
      <c r="D9457" s="14"/>
      <c r="E9457" s="7"/>
      <c r="F9457" s="1"/>
      <c r="H9457" s="14"/>
      <c r="I9457" s="7"/>
    </row>
    <row r="9458" spans="4:9" x14ac:dyDescent="0.25">
      <c r="D9458" s="14"/>
      <c r="E9458" s="7"/>
      <c r="F9458" s="1"/>
      <c r="H9458" s="14"/>
      <c r="I9458" s="7"/>
    </row>
    <row r="9459" spans="4:9" x14ac:dyDescent="0.25">
      <c r="D9459" s="14"/>
      <c r="E9459" s="7"/>
      <c r="F9459" s="1"/>
      <c r="H9459" s="14"/>
      <c r="I9459" s="7"/>
    </row>
    <row r="9460" spans="4:9" x14ac:dyDescent="0.25">
      <c r="D9460" s="14"/>
      <c r="E9460" s="7"/>
      <c r="F9460" s="1"/>
      <c r="H9460" s="14"/>
      <c r="I9460" s="7"/>
    </row>
    <row r="9461" spans="4:9" x14ac:dyDescent="0.25">
      <c r="D9461" s="14"/>
      <c r="E9461" s="7"/>
      <c r="F9461" s="1"/>
      <c r="H9461" s="14"/>
      <c r="I9461" s="7"/>
    </row>
    <row r="9462" spans="4:9" x14ac:dyDescent="0.25">
      <c r="D9462" s="14"/>
      <c r="E9462" s="7"/>
      <c r="F9462" s="1"/>
      <c r="H9462" s="14"/>
      <c r="I9462" s="7"/>
    </row>
    <row r="9463" spans="4:9" x14ac:dyDescent="0.25">
      <c r="D9463" s="14"/>
      <c r="E9463" s="7"/>
      <c r="F9463" s="1"/>
      <c r="H9463" s="14"/>
      <c r="I9463" s="7"/>
    </row>
    <row r="9464" spans="4:9" x14ac:dyDescent="0.25">
      <c r="D9464" s="14"/>
      <c r="E9464" s="7"/>
      <c r="F9464" s="1"/>
      <c r="H9464" s="14"/>
      <c r="I9464" s="7"/>
    </row>
    <row r="9465" spans="4:9" x14ac:dyDescent="0.25">
      <c r="D9465" s="14"/>
      <c r="E9465" s="7"/>
      <c r="F9465" s="1"/>
      <c r="H9465" s="14"/>
      <c r="I9465" s="7"/>
    </row>
    <row r="9466" spans="4:9" x14ac:dyDescent="0.25">
      <c r="D9466" s="14"/>
      <c r="E9466" s="7"/>
      <c r="F9466" s="1"/>
      <c r="H9466" s="14"/>
      <c r="I9466" s="7"/>
    </row>
    <row r="9467" spans="4:9" x14ac:dyDescent="0.25">
      <c r="D9467" s="14"/>
      <c r="E9467" s="7"/>
      <c r="F9467" s="1"/>
      <c r="H9467" s="14"/>
      <c r="I9467" s="7"/>
    </row>
    <row r="9468" spans="4:9" x14ac:dyDescent="0.25">
      <c r="D9468" s="14"/>
      <c r="E9468" s="7"/>
      <c r="F9468" s="1"/>
      <c r="H9468" s="14"/>
      <c r="I9468" s="7"/>
    </row>
    <row r="9469" spans="4:9" x14ac:dyDescent="0.25">
      <c r="D9469" s="14"/>
      <c r="E9469" s="7"/>
      <c r="F9469" s="1"/>
      <c r="H9469" s="14"/>
      <c r="I9469" s="7"/>
    </row>
    <row r="9470" spans="4:9" x14ac:dyDescent="0.25">
      <c r="D9470" s="14"/>
      <c r="E9470" s="7"/>
      <c r="F9470" s="1"/>
      <c r="H9470" s="14"/>
      <c r="I9470" s="7"/>
    </row>
    <row r="9471" spans="4:9" x14ac:dyDescent="0.25">
      <c r="D9471" s="14"/>
      <c r="E9471" s="7"/>
      <c r="F9471" s="1"/>
      <c r="H9471" s="14"/>
      <c r="I9471" s="7"/>
    </row>
    <row r="9472" spans="4:9" x14ac:dyDescent="0.25">
      <c r="D9472" s="14"/>
      <c r="E9472" s="7"/>
      <c r="F9472" s="1"/>
      <c r="H9472" s="14"/>
      <c r="I9472" s="7"/>
    </row>
    <row r="9473" spans="4:9" x14ac:dyDescent="0.25">
      <c r="D9473" s="14"/>
      <c r="E9473" s="7"/>
      <c r="F9473" s="1"/>
      <c r="H9473" s="14"/>
      <c r="I9473" s="7"/>
    </row>
    <row r="9474" spans="4:9" x14ac:dyDescent="0.25">
      <c r="D9474" s="14"/>
      <c r="E9474" s="7"/>
      <c r="F9474" s="1"/>
      <c r="H9474" s="14"/>
      <c r="I9474" s="7"/>
    </row>
    <row r="9475" spans="4:9" x14ac:dyDescent="0.25">
      <c r="D9475" s="14"/>
      <c r="E9475" s="7"/>
      <c r="F9475" s="1"/>
      <c r="H9475" s="14"/>
      <c r="I9475" s="7"/>
    </row>
    <row r="9476" spans="4:9" x14ac:dyDescent="0.25">
      <c r="D9476" s="14"/>
      <c r="E9476" s="7"/>
      <c r="F9476" s="1"/>
      <c r="H9476" s="14"/>
      <c r="I9476" s="7"/>
    </row>
    <row r="9477" spans="4:9" x14ac:dyDescent="0.25">
      <c r="D9477" s="14"/>
      <c r="E9477" s="7"/>
      <c r="F9477" s="1"/>
      <c r="H9477" s="14"/>
      <c r="I9477" s="7"/>
    </row>
    <row r="9478" spans="4:9" x14ac:dyDescent="0.25">
      <c r="D9478" s="14"/>
      <c r="E9478" s="7"/>
      <c r="F9478" s="1"/>
      <c r="H9478" s="14"/>
      <c r="I9478" s="7"/>
    </row>
    <row r="9479" spans="4:9" x14ac:dyDescent="0.25">
      <c r="D9479" s="14"/>
      <c r="E9479" s="7"/>
      <c r="F9479" s="1"/>
      <c r="H9479" s="14"/>
      <c r="I9479" s="7"/>
    </row>
    <row r="9480" spans="4:9" x14ac:dyDescent="0.25">
      <c r="D9480" s="14"/>
      <c r="E9480" s="7"/>
      <c r="F9480" s="1"/>
      <c r="H9480" s="14"/>
      <c r="I9480" s="7"/>
    </row>
    <row r="9481" spans="4:9" x14ac:dyDescent="0.25">
      <c r="D9481" s="14"/>
      <c r="E9481" s="7"/>
      <c r="F9481" s="1"/>
      <c r="H9481" s="14"/>
      <c r="I9481" s="7"/>
    </row>
    <row r="9482" spans="4:9" x14ac:dyDescent="0.25">
      <c r="D9482" s="14"/>
      <c r="E9482" s="7"/>
      <c r="F9482" s="1"/>
      <c r="H9482" s="14"/>
      <c r="I9482" s="7"/>
    </row>
    <row r="9483" spans="4:9" x14ac:dyDescent="0.25">
      <c r="D9483" s="14"/>
      <c r="E9483" s="7"/>
      <c r="F9483" s="1"/>
      <c r="H9483" s="14"/>
      <c r="I9483" s="7"/>
    </row>
    <row r="9484" spans="4:9" x14ac:dyDescent="0.25">
      <c r="D9484" s="14"/>
      <c r="E9484" s="7"/>
      <c r="F9484" s="1"/>
      <c r="H9484" s="14"/>
      <c r="I9484" s="7"/>
    </row>
    <row r="9485" spans="4:9" x14ac:dyDescent="0.25">
      <c r="D9485" s="14"/>
      <c r="E9485" s="7"/>
      <c r="F9485" s="1"/>
      <c r="H9485" s="14"/>
      <c r="I9485" s="7"/>
    </row>
    <row r="9486" spans="4:9" x14ac:dyDescent="0.25">
      <c r="D9486" s="14"/>
      <c r="E9486" s="7"/>
      <c r="F9486" s="1"/>
      <c r="H9486" s="14"/>
      <c r="I9486" s="7"/>
    </row>
    <row r="9487" spans="4:9" x14ac:dyDescent="0.25">
      <c r="D9487" s="14"/>
      <c r="E9487" s="7"/>
      <c r="F9487" s="1"/>
      <c r="H9487" s="14"/>
      <c r="I9487" s="7"/>
    </row>
    <row r="9488" spans="4:9" x14ac:dyDescent="0.25">
      <c r="D9488" s="14"/>
      <c r="E9488" s="7"/>
      <c r="F9488" s="1"/>
      <c r="H9488" s="14"/>
      <c r="I9488" s="7"/>
    </row>
    <row r="9489" spans="4:9" x14ac:dyDescent="0.25">
      <c r="D9489" s="14"/>
      <c r="E9489" s="7"/>
      <c r="F9489" s="1"/>
      <c r="H9489" s="14"/>
      <c r="I9489" s="7"/>
    </row>
    <row r="9490" spans="4:9" x14ac:dyDescent="0.25">
      <c r="D9490" s="14"/>
      <c r="E9490" s="7"/>
      <c r="F9490" s="1"/>
      <c r="H9490" s="14"/>
      <c r="I9490" s="7"/>
    </row>
    <row r="9491" spans="4:9" x14ac:dyDescent="0.25">
      <c r="D9491" s="14"/>
      <c r="E9491" s="7"/>
      <c r="F9491" s="1"/>
      <c r="H9491" s="14"/>
      <c r="I9491" s="7"/>
    </row>
    <row r="9492" spans="4:9" x14ac:dyDescent="0.25">
      <c r="D9492" s="14"/>
      <c r="E9492" s="7"/>
      <c r="F9492" s="1"/>
      <c r="H9492" s="14"/>
      <c r="I9492" s="7"/>
    </row>
    <row r="9493" spans="4:9" x14ac:dyDescent="0.25">
      <c r="D9493" s="14"/>
      <c r="E9493" s="7"/>
      <c r="F9493" s="1"/>
      <c r="H9493" s="14"/>
      <c r="I9493" s="7"/>
    </row>
    <row r="9494" spans="4:9" x14ac:dyDescent="0.25">
      <c r="D9494" s="14"/>
      <c r="E9494" s="7"/>
      <c r="F9494" s="1"/>
      <c r="H9494" s="14"/>
      <c r="I9494" s="7"/>
    </row>
    <row r="9495" spans="4:9" x14ac:dyDescent="0.25">
      <c r="D9495" s="14"/>
      <c r="E9495" s="7"/>
      <c r="F9495" s="1"/>
      <c r="H9495" s="14"/>
      <c r="I9495" s="7"/>
    </row>
    <row r="9496" spans="4:9" x14ac:dyDescent="0.25">
      <c r="D9496" s="14"/>
      <c r="E9496" s="7"/>
      <c r="F9496" s="1"/>
      <c r="H9496" s="14"/>
      <c r="I9496" s="7"/>
    </row>
    <row r="9497" spans="4:9" x14ac:dyDescent="0.25">
      <c r="D9497" s="14"/>
      <c r="E9497" s="7"/>
      <c r="F9497" s="1"/>
      <c r="H9497" s="14"/>
      <c r="I9497" s="7"/>
    </row>
    <row r="9498" spans="4:9" x14ac:dyDescent="0.25">
      <c r="D9498" s="14"/>
      <c r="E9498" s="7"/>
      <c r="F9498" s="1"/>
      <c r="H9498" s="14"/>
      <c r="I9498" s="7"/>
    </row>
    <row r="9499" spans="4:9" x14ac:dyDescent="0.25">
      <c r="D9499" s="14"/>
      <c r="E9499" s="7"/>
      <c r="F9499" s="1"/>
      <c r="H9499" s="14"/>
      <c r="I9499" s="7"/>
    </row>
    <row r="9500" spans="4:9" x14ac:dyDescent="0.25">
      <c r="D9500" s="14"/>
      <c r="E9500" s="7"/>
      <c r="F9500" s="1"/>
      <c r="H9500" s="14"/>
      <c r="I9500" s="7"/>
    </row>
    <row r="9501" spans="4:9" x14ac:dyDescent="0.25">
      <c r="D9501" s="14"/>
      <c r="E9501" s="7"/>
      <c r="F9501" s="1"/>
      <c r="H9501" s="14"/>
      <c r="I9501" s="7"/>
    </row>
    <row r="9502" spans="4:9" x14ac:dyDescent="0.25">
      <c r="D9502" s="14"/>
      <c r="E9502" s="7"/>
      <c r="F9502" s="1"/>
      <c r="H9502" s="14"/>
      <c r="I9502" s="7"/>
    </row>
    <row r="9503" spans="4:9" x14ac:dyDescent="0.25">
      <c r="D9503" s="14"/>
      <c r="E9503" s="7"/>
      <c r="F9503" s="1"/>
      <c r="H9503" s="14"/>
      <c r="I9503" s="7"/>
    </row>
    <row r="9504" spans="4:9" x14ac:dyDescent="0.25">
      <c r="D9504" s="14"/>
      <c r="E9504" s="7"/>
      <c r="F9504" s="1"/>
      <c r="H9504" s="14"/>
      <c r="I9504" s="7"/>
    </row>
    <row r="9505" spans="4:9" x14ac:dyDescent="0.25">
      <c r="D9505" s="14"/>
      <c r="E9505" s="7"/>
      <c r="F9505" s="1"/>
      <c r="H9505" s="14"/>
      <c r="I9505" s="7"/>
    </row>
    <row r="9506" spans="4:9" x14ac:dyDescent="0.25">
      <c r="D9506" s="14"/>
      <c r="E9506" s="7"/>
      <c r="F9506" s="1"/>
      <c r="H9506" s="14"/>
      <c r="I9506" s="7"/>
    </row>
    <row r="9507" spans="4:9" x14ac:dyDescent="0.25">
      <c r="D9507" s="14"/>
      <c r="E9507" s="7"/>
      <c r="F9507" s="1"/>
      <c r="H9507" s="14"/>
      <c r="I9507" s="7"/>
    </row>
    <row r="9508" spans="4:9" x14ac:dyDescent="0.25">
      <c r="D9508" s="14"/>
      <c r="E9508" s="7"/>
      <c r="F9508" s="1"/>
      <c r="H9508" s="14"/>
      <c r="I9508" s="7"/>
    </row>
    <row r="9509" spans="4:9" x14ac:dyDescent="0.25">
      <c r="D9509" s="14"/>
      <c r="E9509" s="7"/>
      <c r="F9509" s="1"/>
      <c r="H9509" s="14"/>
      <c r="I9509" s="7"/>
    </row>
    <row r="9510" spans="4:9" x14ac:dyDescent="0.25">
      <c r="D9510" s="14"/>
      <c r="E9510" s="7"/>
      <c r="F9510" s="1"/>
      <c r="H9510" s="14"/>
      <c r="I9510" s="7"/>
    </row>
    <row r="9511" spans="4:9" x14ac:dyDescent="0.25">
      <c r="D9511" s="14"/>
      <c r="E9511" s="7"/>
      <c r="F9511" s="1"/>
      <c r="H9511" s="14"/>
      <c r="I9511" s="7"/>
    </row>
    <row r="9512" spans="4:9" x14ac:dyDescent="0.25">
      <c r="D9512" s="14"/>
      <c r="E9512" s="7"/>
      <c r="F9512" s="1"/>
      <c r="H9512" s="14"/>
      <c r="I9512" s="7"/>
    </row>
    <row r="9513" spans="4:9" x14ac:dyDescent="0.25">
      <c r="D9513" s="14"/>
      <c r="E9513" s="7"/>
      <c r="F9513" s="1"/>
      <c r="H9513" s="14"/>
      <c r="I9513" s="7"/>
    </row>
    <row r="9514" spans="4:9" x14ac:dyDescent="0.25">
      <c r="D9514" s="14"/>
      <c r="E9514" s="7"/>
      <c r="F9514" s="1"/>
      <c r="H9514" s="14"/>
      <c r="I9514" s="7"/>
    </row>
    <row r="9515" spans="4:9" x14ac:dyDescent="0.25">
      <c r="D9515" s="14"/>
      <c r="E9515" s="7"/>
      <c r="F9515" s="1"/>
      <c r="H9515" s="14"/>
      <c r="I9515" s="7"/>
    </row>
    <row r="9516" spans="4:9" x14ac:dyDescent="0.25">
      <c r="D9516" s="14"/>
      <c r="E9516" s="7"/>
      <c r="F9516" s="1"/>
      <c r="H9516" s="14"/>
      <c r="I9516" s="7"/>
    </row>
    <row r="9517" spans="4:9" x14ac:dyDescent="0.25">
      <c r="D9517" s="14"/>
      <c r="E9517" s="7"/>
      <c r="F9517" s="1"/>
      <c r="H9517" s="14"/>
      <c r="I9517" s="7"/>
    </row>
    <row r="9518" spans="4:9" x14ac:dyDescent="0.25">
      <c r="D9518" s="14"/>
      <c r="E9518" s="7"/>
      <c r="F9518" s="1"/>
      <c r="H9518" s="14"/>
      <c r="I9518" s="7"/>
    </row>
    <row r="9519" spans="4:9" x14ac:dyDescent="0.25">
      <c r="D9519" s="14"/>
      <c r="E9519" s="7"/>
      <c r="F9519" s="1"/>
      <c r="H9519" s="14"/>
      <c r="I9519" s="7"/>
    </row>
    <row r="9520" spans="4:9" x14ac:dyDescent="0.25">
      <c r="D9520" s="14"/>
      <c r="E9520" s="7"/>
      <c r="F9520" s="1"/>
      <c r="H9520" s="14"/>
      <c r="I9520" s="7"/>
    </row>
    <row r="9521" spans="4:9" x14ac:dyDescent="0.25">
      <c r="D9521" s="14"/>
      <c r="E9521" s="7"/>
      <c r="F9521" s="1"/>
      <c r="H9521" s="14"/>
      <c r="I9521" s="7"/>
    </row>
    <row r="9522" spans="4:9" x14ac:dyDescent="0.25">
      <c r="D9522" s="14"/>
      <c r="E9522" s="7"/>
      <c r="F9522" s="1"/>
      <c r="H9522" s="14"/>
      <c r="I9522" s="7"/>
    </row>
    <row r="9523" spans="4:9" x14ac:dyDescent="0.25">
      <c r="D9523" s="14"/>
      <c r="E9523" s="7"/>
      <c r="F9523" s="1"/>
      <c r="H9523" s="14"/>
      <c r="I9523" s="7"/>
    </row>
    <row r="9524" spans="4:9" x14ac:dyDescent="0.25">
      <c r="D9524" s="14"/>
      <c r="E9524" s="7"/>
      <c r="F9524" s="1"/>
      <c r="H9524" s="14"/>
      <c r="I9524" s="7"/>
    </row>
    <row r="9525" spans="4:9" x14ac:dyDescent="0.25">
      <c r="D9525" s="14"/>
      <c r="E9525" s="7"/>
      <c r="F9525" s="1"/>
      <c r="H9525" s="14"/>
      <c r="I9525" s="7"/>
    </row>
    <row r="9526" spans="4:9" x14ac:dyDescent="0.25">
      <c r="D9526" s="14"/>
      <c r="E9526" s="7"/>
      <c r="F9526" s="1"/>
      <c r="H9526" s="14"/>
      <c r="I9526" s="7"/>
    </row>
    <row r="9527" spans="4:9" x14ac:dyDescent="0.25">
      <c r="D9527" s="14"/>
      <c r="E9527" s="7"/>
      <c r="F9527" s="1"/>
      <c r="H9527" s="14"/>
      <c r="I9527" s="7"/>
    </row>
    <row r="9528" spans="4:9" x14ac:dyDescent="0.25">
      <c r="D9528" s="14"/>
      <c r="E9528" s="7"/>
      <c r="F9528" s="1"/>
      <c r="H9528" s="14"/>
      <c r="I9528" s="7"/>
    </row>
    <row r="9529" spans="4:9" x14ac:dyDescent="0.25">
      <c r="D9529" s="14"/>
      <c r="E9529" s="7"/>
      <c r="F9529" s="1"/>
      <c r="H9529" s="14"/>
      <c r="I9529" s="7"/>
    </row>
    <row r="9530" spans="4:9" x14ac:dyDescent="0.25">
      <c r="D9530" s="14"/>
      <c r="E9530" s="7"/>
      <c r="F9530" s="1"/>
      <c r="H9530" s="14"/>
      <c r="I9530" s="7"/>
    </row>
    <row r="9531" spans="4:9" x14ac:dyDescent="0.25">
      <c r="D9531" s="14"/>
      <c r="E9531" s="7"/>
      <c r="F9531" s="1"/>
      <c r="H9531" s="14"/>
      <c r="I9531" s="7"/>
    </row>
    <row r="9532" spans="4:9" x14ac:dyDescent="0.25">
      <c r="D9532" s="14"/>
      <c r="E9532" s="7"/>
      <c r="F9532" s="1"/>
      <c r="H9532" s="14"/>
      <c r="I9532" s="7"/>
    </row>
    <row r="9533" spans="4:9" x14ac:dyDescent="0.25">
      <c r="D9533" s="14"/>
      <c r="E9533" s="7"/>
      <c r="F9533" s="1"/>
      <c r="H9533" s="14"/>
      <c r="I9533" s="7"/>
    </row>
    <row r="9534" spans="4:9" x14ac:dyDescent="0.25">
      <c r="D9534" s="14"/>
      <c r="E9534" s="7"/>
      <c r="F9534" s="1"/>
      <c r="H9534" s="14"/>
      <c r="I9534" s="7"/>
    </row>
    <row r="9535" spans="4:9" x14ac:dyDescent="0.25">
      <c r="D9535" s="14"/>
      <c r="E9535" s="7"/>
      <c r="F9535" s="1"/>
      <c r="H9535" s="14"/>
      <c r="I9535" s="7"/>
    </row>
    <row r="9536" spans="4:9" x14ac:dyDescent="0.25">
      <c r="D9536" s="14"/>
      <c r="E9536" s="7"/>
      <c r="F9536" s="1"/>
      <c r="H9536" s="14"/>
      <c r="I9536" s="7"/>
    </row>
    <row r="9537" spans="4:9" x14ac:dyDescent="0.25">
      <c r="D9537" s="14"/>
      <c r="E9537" s="7"/>
      <c r="F9537" s="1"/>
      <c r="H9537" s="14"/>
      <c r="I9537" s="7"/>
    </row>
    <row r="9538" spans="4:9" x14ac:dyDescent="0.25">
      <c r="D9538" s="14"/>
      <c r="E9538" s="7"/>
      <c r="F9538" s="1"/>
      <c r="H9538" s="14"/>
      <c r="I9538" s="7"/>
    </row>
    <row r="9539" spans="4:9" x14ac:dyDescent="0.25">
      <c r="D9539" s="14"/>
      <c r="E9539" s="7"/>
      <c r="F9539" s="1"/>
      <c r="H9539" s="14"/>
      <c r="I9539" s="7"/>
    </row>
    <row r="9540" spans="4:9" x14ac:dyDescent="0.25">
      <c r="D9540" s="14"/>
      <c r="E9540" s="7"/>
      <c r="F9540" s="1"/>
      <c r="H9540" s="14"/>
      <c r="I9540" s="7"/>
    </row>
    <row r="9541" spans="4:9" x14ac:dyDescent="0.25">
      <c r="D9541" s="14"/>
      <c r="E9541" s="7"/>
      <c r="F9541" s="1"/>
      <c r="H9541" s="14"/>
      <c r="I9541" s="7"/>
    </row>
    <row r="9542" spans="4:9" x14ac:dyDescent="0.25">
      <c r="D9542" s="14"/>
      <c r="E9542" s="7"/>
      <c r="F9542" s="1"/>
      <c r="H9542" s="14"/>
      <c r="I9542" s="7"/>
    </row>
    <row r="9543" spans="4:9" x14ac:dyDescent="0.25">
      <c r="D9543" s="14"/>
      <c r="E9543" s="7"/>
      <c r="F9543" s="1"/>
      <c r="H9543" s="14"/>
      <c r="I9543" s="7"/>
    </row>
    <row r="9544" spans="4:9" x14ac:dyDescent="0.25">
      <c r="D9544" s="14"/>
      <c r="E9544" s="7"/>
      <c r="F9544" s="1"/>
      <c r="H9544" s="14"/>
      <c r="I9544" s="7"/>
    </row>
    <row r="9545" spans="4:9" x14ac:dyDescent="0.25">
      <c r="D9545" s="14"/>
      <c r="E9545" s="7"/>
      <c r="F9545" s="1"/>
      <c r="H9545" s="14"/>
      <c r="I9545" s="7"/>
    </row>
    <row r="9546" spans="4:9" x14ac:dyDescent="0.25">
      <c r="D9546" s="14"/>
      <c r="E9546" s="7"/>
      <c r="F9546" s="1"/>
      <c r="H9546" s="14"/>
      <c r="I9546" s="7"/>
    </row>
    <row r="9547" spans="4:9" x14ac:dyDescent="0.25">
      <c r="D9547" s="14"/>
      <c r="E9547" s="7"/>
      <c r="F9547" s="1"/>
      <c r="H9547" s="14"/>
      <c r="I9547" s="7"/>
    </row>
    <row r="9548" spans="4:9" x14ac:dyDescent="0.25">
      <c r="D9548" s="14"/>
      <c r="E9548" s="7"/>
      <c r="F9548" s="1"/>
      <c r="H9548" s="14"/>
      <c r="I9548" s="7"/>
    </row>
    <row r="9549" spans="4:9" x14ac:dyDescent="0.25">
      <c r="D9549" s="14"/>
      <c r="E9549" s="7"/>
      <c r="F9549" s="1"/>
      <c r="H9549" s="14"/>
      <c r="I9549" s="7"/>
    </row>
    <row r="9550" spans="4:9" x14ac:dyDescent="0.25">
      <c r="D9550" s="14"/>
      <c r="E9550" s="7"/>
      <c r="F9550" s="1"/>
      <c r="H9550" s="14"/>
      <c r="I9550" s="7"/>
    </row>
    <row r="9551" spans="4:9" x14ac:dyDescent="0.25">
      <c r="D9551" s="14"/>
      <c r="E9551" s="7"/>
      <c r="F9551" s="1"/>
      <c r="H9551" s="14"/>
      <c r="I9551" s="7"/>
    </row>
    <row r="9552" spans="4:9" x14ac:dyDescent="0.25">
      <c r="D9552" s="14"/>
      <c r="E9552" s="7"/>
      <c r="F9552" s="1"/>
      <c r="H9552" s="14"/>
      <c r="I9552" s="7"/>
    </row>
    <row r="9553" spans="4:9" x14ac:dyDescent="0.25">
      <c r="D9553" s="14"/>
      <c r="E9553" s="7"/>
      <c r="F9553" s="1"/>
      <c r="H9553" s="14"/>
      <c r="I9553" s="7"/>
    </row>
    <row r="9554" spans="4:9" x14ac:dyDescent="0.25">
      <c r="D9554" s="14"/>
      <c r="E9554" s="7"/>
      <c r="F9554" s="1"/>
      <c r="H9554" s="14"/>
      <c r="I9554" s="7"/>
    </row>
    <row r="9555" spans="4:9" x14ac:dyDescent="0.25">
      <c r="D9555" s="14"/>
      <c r="E9555" s="7"/>
      <c r="F9555" s="1"/>
      <c r="H9555" s="14"/>
      <c r="I9555" s="7"/>
    </row>
    <row r="9556" spans="4:9" x14ac:dyDescent="0.25">
      <c r="D9556" s="14"/>
      <c r="E9556" s="7"/>
      <c r="F9556" s="1"/>
      <c r="H9556" s="14"/>
      <c r="I9556" s="7"/>
    </row>
    <row r="9557" spans="4:9" x14ac:dyDescent="0.25">
      <c r="D9557" s="14"/>
      <c r="E9557" s="7"/>
      <c r="F9557" s="1"/>
      <c r="H9557" s="14"/>
      <c r="I9557" s="7"/>
    </row>
    <row r="9558" spans="4:9" x14ac:dyDescent="0.25">
      <c r="D9558" s="14"/>
      <c r="E9558" s="7"/>
      <c r="F9558" s="1"/>
      <c r="H9558" s="14"/>
      <c r="I9558" s="7"/>
    </row>
    <row r="9559" spans="4:9" x14ac:dyDescent="0.25">
      <c r="D9559" s="14"/>
      <c r="E9559" s="7"/>
      <c r="F9559" s="1"/>
      <c r="H9559" s="14"/>
      <c r="I9559" s="7"/>
    </row>
    <row r="9560" spans="4:9" x14ac:dyDescent="0.25">
      <c r="D9560" s="14"/>
      <c r="E9560" s="7"/>
      <c r="F9560" s="1"/>
      <c r="H9560" s="14"/>
      <c r="I9560" s="7"/>
    </row>
    <row r="9561" spans="4:9" x14ac:dyDescent="0.25">
      <c r="D9561" s="14"/>
      <c r="E9561" s="7"/>
      <c r="F9561" s="1"/>
      <c r="H9561" s="14"/>
      <c r="I9561" s="7"/>
    </row>
    <row r="9562" spans="4:9" x14ac:dyDescent="0.25">
      <c r="D9562" s="14"/>
      <c r="E9562" s="7"/>
      <c r="F9562" s="1"/>
      <c r="H9562" s="14"/>
      <c r="I9562" s="7"/>
    </row>
    <row r="9563" spans="4:9" x14ac:dyDescent="0.25">
      <c r="D9563" s="14"/>
      <c r="E9563" s="7"/>
      <c r="F9563" s="1"/>
      <c r="H9563" s="14"/>
      <c r="I9563" s="7"/>
    </row>
    <row r="9564" spans="4:9" x14ac:dyDescent="0.25">
      <c r="D9564" s="14"/>
      <c r="E9564" s="7"/>
      <c r="F9564" s="1"/>
      <c r="H9564" s="14"/>
      <c r="I9564" s="7"/>
    </row>
    <row r="9565" spans="4:9" x14ac:dyDescent="0.25">
      <c r="D9565" s="14"/>
      <c r="E9565" s="7"/>
      <c r="F9565" s="1"/>
      <c r="H9565" s="14"/>
      <c r="I9565" s="7"/>
    </row>
    <row r="9566" spans="4:9" x14ac:dyDescent="0.25">
      <c r="D9566" s="14"/>
      <c r="E9566" s="7"/>
      <c r="F9566" s="1"/>
      <c r="H9566" s="14"/>
      <c r="I9566" s="7"/>
    </row>
    <row r="9567" spans="4:9" x14ac:dyDescent="0.25">
      <c r="D9567" s="14"/>
      <c r="E9567" s="7"/>
      <c r="F9567" s="1"/>
      <c r="H9567" s="14"/>
      <c r="I9567" s="7"/>
    </row>
    <row r="9568" spans="4:9" x14ac:dyDescent="0.25">
      <c r="D9568" s="14"/>
      <c r="E9568" s="7"/>
      <c r="F9568" s="1"/>
      <c r="H9568" s="14"/>
      <c r="I9568" s="7"/>
    </row>
    <row r="9569" spans="4:9" x14ac:dyDescent="0.25">
      <c r="D9569" s="14"/>
      <c r="E9569" s="7"/>
      <c r="F9569" s="1"/>
      <c r="H9569" s="14"/>
      <c r="I9569" s="7"/>
    </row>
    <row r="9570" spans="4:9" x14ac:dyDescent="0.25">
      <c r="D9570" s="14"/>
      <c r="E9570" s="7"/>
      <c r="F9570" s="1"/>
      <c r="H9570" s="14"/>
      <c r="I9570" s="7"/>
    </row>
    <row r="9571" spans="4:9" x14ac:dyDescent="0.25">
      <c r="D9571" s="14"/>
      <c r="E9571" s="7"/>
      <c r="F9571" s="1"/>
      <c r="H9571" s="14"/>
      <c r="I9571" s="7"/>
    </row>
    <row r="9572" spans="4:9" x14ac:dyDescent="0.25">
      <c r="D9572" s="14"/>
      <c r="E9572" s="7"/>
      <c r="F9572" s="1"/>
      <c r="H9572" s="14"/>
      <c r="I9572" s="7"/>
    </row>
    <row r="9573" spans="4:9" x14ac:dyDescent="0.25">
      <c r="D9573" s="14"/>
      <c r="E9573" s="7"/>
      <c r="F9573" s="1"/>
      <c r="H9573" s="14"/>
      <c r="I9573" s="7"/>
    </row>
    <row r="9574" spans="4:9" x14ac:dyDescent="0.25">
      <c r="D9574" s="14"/>
      <c r="E9574" s="7"/>
      <c r="F9574" s="1"/>
      <c r="H9574" s="14"/>
      <c r="I9574" s="7"/>
    </row>
    <row r="9575" spans="4:9" x14ac:dyDescent="0.25">
      <c r="D9575" s="14"/>
      <c r="E9575" s="7"/>
      <c r="F9575" s="1"/>
      <c r="H9575" s="14"/>
      <c r="I9575" s="7"/>
    </row>
    <row r="9576" spans="4:9" x14ac:dyDescent="0.25">
      <c r="D9576" s="14"/>
      <c r="E9576" s="7"/>
      <c r="F9576" s="1"/>
      <c r="H9576" s="14"/>
      <c r="I9576" s="7"/>
    </row>
    <row r="9577" spans="4:9" x14ac:dyDescent="0.25">
      <c r="D9577" s="14"/>
      <c r="E9577" s="7"/>
      <c r="F9577" s="1"/>
      <c r="H9577" s="14"/>
      <c r="I9577" s="7"/>
    </row>
    <row r="9578" spans="4:9" x14ac:dyDescent="0.25">
      <c r="D9578" s="14"/>
      <c r="E9578" s="7"/>
      <c r="F9578" s="1"/>
      <c r="H9578" s="14"/>
      <c r="I9578" s="7"/>
    </row>
    <row r="9579" spans="4:9" x14ac:dyDescent="0.25">
      <c r="D9579" s="14"/>
      <c r="E9579" s="7"/>
      <c r="F9579" s="1"/>
      <c r="H9579" s="14"/>
      <c r="I9579" s="7"/>
    </row>
    <row r="9580" spans="4:9" x14ac:dyDescent="0.25">
      <c r="D9580" s="14"/>
      <c r="E9580" s="7"/>
      <c r="F9580" s="1"/>
      <c r="H9580" s="14"/>
      <c r="I9580" s="7"/>
    </row>
    <row r="9581" spans="4:9" x14ac:dyDescent="0.25">
      <c r="D9581" s="14"/>
      <c r="E9581" s="7"/>
      <c r="F9581" s="1"/>
      <c r="H9581" s="14"/>
      <c r="I9581" s="7"/>
    </row>
    <row r="9582" spans="4:9" x14ac:dyDescent="0.25">
      <c r="D9582" s="14"/>
      <c r="E9582" s="7"/>
      <c r="F9582" s="1"/>
      <c r="H9582" s="14"/>
      <c r="I9582" s="7"/>
    </row>
    <row r="9583" spans="4:9" x14ac:dyDescent="0.25">
      <c r="D9583" s="14"/>
      <c r="E9583" s="7"/>
      <c r="F9583" s="1"/>
      <c r="H9583" s="14"/>
      <c r="I9583" s="7"/>
    </row>
    <row r="9584" spans="4:9" x14ac:dyDescent="0.25">
      <c r="D9584" s="14"/>
      <c r="E9584" s="7"/>
      <c r="F9584" s="1"/>
      <c r="H9584" s="14"/>
      <c r="I9584" s="7"/>
    </row>
    <row r="9585" spans="4:9" x14ac:dyDescent="0.25">
      <c r="D9585" s="14"/>
      <c r="E9585" s="7"/>
      <c r="F9585" s="1"/>
      <c r="H9585" s="14"/>
      <c r="I9585" s="7"/>
    </row>
    <row r="9586" spans="4:9" x14ac:dyDescent="0.25">
      <c r="D9586" s="14"/>
      <c r="E9586" s="7"/>
      <c r="F9586" s="1"/>
      <c r="H9586" s="14"/>
      <c r="I9586" s="7"/>
    </row>
    <row r="9587" spans="4:9" x14ac:dyDescent="0.25">
      <c r="D9587" s="14"/>
      <c r="E9587" s="7"/>
      <c r="F9587" s="1"/>
      <c r="H9587" s="14"/>
      <c r="I9587" s="7"/>
    </row>
    <row r="9588" spans="4:9" x14ac:dyDescent="0.25">
      <c r="D9588" s="14"/>
      <c r="E9588" s="7"/>
      <c r="F9588" s="1"/>
      <c r="H9588" s="14"/>
      <c r="I9588" s="7"/>
    </row>
    <row r="9589" spans="4:9" x14ac:dyDescent="0.25">
      <c r="D9589" s="14"/>
      <c r="E9589" s="7"/>
      <c r="F9589" s="1"/>
      <c r="H9589" s="14"/>
      <c r="I9589" s="7"/>
    </row>
    <row r="9590" spans="4:9" x14ac:dyDescent="0.25">
      <c r="D9590" s="14"/>
      <c r="E9590" s="7"/>
      <c r="F9590" s="1"/>
      <c r="H9590" s="14"/>
      <c r="I9590" s="7"/>
    </row>
    <row r="9591" spans="4:9" x14ac:dyDescent="0.25">
      <c r="D9591" s="14"/>
      <c r="E9591" s="7"/>
      <c r="F9591" s="1"/>
      <c r="H9591" s="14"/>
      <c r="I9591" s="7"/>
    </row>
    <row r="9592" spans="4:9" x14ac:dyDescent="0.25">
      <c r="D9592" s="14"/>
      <c r="E9592" s="7"/>
      <c r="F9592" s="1"/>
      <c r="H9592" s="14"/>
      <c r="I9592" s="7"/>
    </row>
    <row r="9593" spans="4:9" x14ac:dyDescent="0.25">
      <c r="D9593" s="14"/>
      <c r="E9593" s="7"/>
      <c r="F9593" s="1"/>
      <c r="H9593" s="14"/>
      <c r="I9593" s="7"/>
    </row>
    <row r="9594" spans="4:9" x14ac:dyDescent="0.25">
      <c r="D9594" s="14"/>
      <c r="E9594" s="7"/>
      <c r="F9594" s="1"/>
      <c r="H9594" s="14"/>
      <c r="I9594" s="7"/>
    </row>
    <row r="9595" spans="4:9" x14ac:dyDescent="0.25">
      <c r="D9595" s="14"/>
      <c r="E9595" s="7"/>
      <c r="F9595" s="1"/>
      <c r="H9595" s="14"/>
      <c r="I9595" s="7"/>
    </row>
    <row r="9596" spans="4:9" x14ac:dyDescent="0.25">
      <c r="D9596" s="14"/>
      <c r="E9596" s="7"/>
      <c r="F9596" s="1"/>
      <c r="H9596" s="14"/>
      <c r="I9596" s="7"/>
    </row>
    <row r="9597" spans="4:9" x14ac:dyDescent="0.25">
      <c r="D9597" s="14"/>
      <c r="E9597" s="7"/>
      <c r="F9597" s="1"/>
      <c r="H9597" s="14"/>
      <c r="I9597" s="7"/>
    </row>
    <row r="9598" spans="4:9" x14ac:dyDescent="0.25">
      <c r="D9598" s="14"/>
      <c r="E9598" s="7"/>
      <c r="F9598" s="1"/>
      <c r="H9598" s="14"/>
      <c r="I9598" s="7"/>
    </row>
    <row r="9599" spans="4:9" x14ac:dyDescent="0.25">
      <c r="D9599" s="14"/>
      <c r="E9599" s="7"/>
      <c r="F9599" s="1"/>
      <c r="H9599" s="14"/>
      <c r="I9599" s="7"/>
    </row>
    <row r="9600" spans="4:9" x14ac:dyDescent="0.25">
      <c r="D9600" s="14"/>
      <c r="E9600" s="7"/>
      <c r="F9600" s="1"/>
      <c r="H9600" s="14"/>
      <c r="I9600" s="7"/>
    </row>
    <row r="9601" spans="4:9" x14ac:dyDescent="0.25">
      <c r="D9601" s="14"/>
      <c r="E9601" s="7"/>
      <c r="F9601" s="1"/>
      <c r="H9601" s="14"/>
      <c r="I9601" s="7"/>
    </row>
    <row r="9602" spans="4:9" x14ac:dyDescent="0.25">
      <c r="D9602" s="14"/>
      <c r="E9602" s="7"/>
      <c r="F9602" s="1"/>
      <c r="H9602" s="14"/>
      <c r="I9602" s="7"/>
    </row>
    <row r="9603" spans="4:9" x14ac:dyDescent="0.25">
      <c r="D9603" s="14"/>
      <c r="E9603" s="7"/>
      <c r="F9603" s="1"/>
      <c r="H9603" s="14"/>
      <c r="I9603" s="7"/>
    </row>
    <row r="9604" spans="4:9" x14ac:dyDescent="0.25">
      <c r="D9604" s="14"/>
      <c r="E9604" s="7"/>
      <c r="F9604" s="1"/>
      <c r="H9604" s="14"/>
      <c r="I9604" s="7"/>
    </row>
    <row r="9605" spans="4:9" x14ac:dyDescent="0.25">
      <c r="D9605" s="14"/>
      <c r="E9605" s="7"/>
      <c r="F9605" s="1"/>
      <c r="H9605" s="14"/>
      <c r="I9605" s="7"/>
    </row>
    <row r="9606" spans="4:9" x14ac:dyDescent="0.25">
      <c r="D9606" s="14"/>
      <c r="E9606" s="7"/>
      <c r="F9606" s="1"/>
      <c r="H9606" s="14"/>
      <c r="I9606" s="7"/>
    </row>
    <row r="9607" spans="4:9" x14ac:dyDescent="0.25">
      <c r="D9607" s="14"/>
      <c r="E9607" s="7"/>
      <c r="F9607" s="1"/>
      <c r="H9607" s="14"/>
      <c r="I9607" s="7"/>
    </row>
    <row r="9608" spans="4:9" x14ac:dyDescent="0.25">
      <c r="D9608" s="14"/>
      <c r="E9608" s="7"/>
      <c r="F9608" s="1"/>
      <c r="H9608" s="14"/>
      <c r="I9608" s="7"/>
    </row>
    <row r="9609" spans="4:9" x14ac:dyDescent="0.25">
      <c r="D9609" s="14"/>
      <c r="E9609" s="7"/>
      <c r="F9609" s="1"/>
      <c r="H9609" s="14"/>
      <c r="I9609" s="7"/>
    </row>
    <row r="9610" spans="4:9" x14ac:dyDescent="0.25">
      <c r="D9610" s="14"/>
      <c r="E9610" s="7"/>
      <c r="F9610" s="1"/>
      <c r="H9610" s="14"/>
      <c r="I9610" s="7"/>
    </row>
    <row r="9611" spans="4:9" x14ac:dyDescent="0.25">
      <c r="D9611" s="14"/>
      <c r="E9611" s="7"/>
      <c r="F9611" s="1"/>
      <c r="H9611" s="14"/>
      <c r="I9611" s="7"/>
    </row>
    <row r="9612" spans="4:9" x14ac:dyDescent="0.25">
      <c r="D9612" s="14"/>
      <c r="E9612" s="7"/>
      <c r="F9612" s="1"/>
      <c r="H9612" s="14"/>
      <c r="I9612" s="7"/>
    </row>
    <row r="9613" spans="4:9" x14ac:dyDescent="0.25">
      <c r="D9613" s="14"/>
      <c r="E9613" s="7"/>
      <c r="F9613" s="1"/>
      <c r="H9613" s="14"/>
      <c r="I9613" s="7"/>
    </row>
    <row r="9614" spans="4:9" x14ac:dyDescent="0.25">
      <c r="D9614" s="14"/>
      <c r="E9614" s="7"/>
      <c r="F9614" s="1"/>
      <c r="H9614" s="14"/>
      <c r="I9614" s="7"/>
    </row>
    <row r="9615" spans="4:9" x14ac:dyDescent="0.25">
      <c r="D9615" s="14"/>
      <c r="E9615" s="7"/>
      <c r="F9615" s="1"/>
      <c r="H9615" s="14"/>
      <c r="I9615" s="7"/>
    </row>
    <row r="9616" spans="4:9" x14ac:dyDescent="0.25">
      <c r="D9616" s="14"/>
      <c r="E9616" s="7"/>
      <c r="F9616" s="1"/>
      <c r="H9616" s="14"/>
      <c r="I9616" s="7"/>
    </row>
    <row r="9617" spans="4:9" x14ac:dyDescent="0.25">
      <c r="D9617" s="14"/>
      <c r="E9617" s="7"/>
      <c r="F9617" s="1"/>
      <c r="H9617" s="14"/>
      <c r="I9617" s="7"/>
    </row>
    <row r="9618" spans="4:9" x14ac:dyDescent="0.25">
      <c r="D9618" s="14"/>
      <c r="E9618" s="7"/>
      <c r="F9618" s="1"/>
      <c r="H9618" s="14"/>
      <c r="I9618" s="7"/>
    </row>
    <row r="9619" spans="4:9" x14ac:dyDescent="0.25">
      <c r="D9619" s="14"/>
      <c r="E9619" s="7"/>
      <c r="F9619" s="1"/>
      <c r="H9619" s="14"/>
      <c r="I9619" s="7"/>
    </row>
    <row r="9620" spans="4:9" x14ac:dyDescent="0.25">
      <c r="D9620" s="14"/>
      <c r="E9620" s="7"/>
      <c r="F9620" s="1"/>
      <c r="H9620" s="14"/>
      <c r="I9620" s="7"/>
    </row>
    <row r="9621" spans="4:9" x14ac:dyDescent="0.25">
      <c r="D9621" s="14"/>
      <c r="E9621" s="7"/>
      <c r="F9621" s="1"/>
      <c r="H9621" s="14"/>
      <c r="I9621" s="7"/>
    </row>
    <row r="9622" spans="4:9" x14ac:dyDescent="0.25">
      <c r="D9622" s="14"/>
      <c r="E9622" s="7"/>
      <c r="F9622" s="1"/>
      <c r="H9622" s="14"/>
      <c r="I9622" s="7"/>
    </row>
    <row r="9623" spans="4:9" x14ac:dyDescent="0.25">
      <c r="D9623" s="14"/>
      <c r="E9623" s="7"/>
      <c r="F9623" s="1"/>
      <c r="H9623" s="14"/>
      <c r="I9623" s="7"/>
    </row>
    <row r="9624" spans="4:9" x14ac:dyDescent="0.25">
      <c r="D9624" s="14"/>
      <c r="E9624" s="7"/>
      <c r="F9624" s="1"/>
      <c r="H9624" s="14"/>
      <c r="I9624" s="7"/>
    </row>
    <row r="9625" spans="4:9" x14ac:dyDescent="0.25">
      <c r="D9625" s="14"/>
      <c r="E9625" s="7"/>
      <c r="F9625" s="1"/>
      <c r="H9625" s="14"/>
      <c r="I9625" s="7"/>
    </row>
    <row r="9626" spans="4:9" x14ac:dyDescent="0.25">
      <c r="D9626" s="14"/>
      <c r="E9626" s="7"/>
      <c r="F9626" s="1"/>
      <c r="H9626" s="14"/>
      <c r="I9626" s="7"/>
    </row>
    <row r="9627" spans="4:9" x14ac:dyDescent="0.25">
      <c r="D9627" s="14"/>
      <c r="E9627" s="7"/>
      <c r="F9627" s="1"/>
      <c r="H9627" s="14"/>
      <c r="I9627" s="7"/>
    </row>
    <row r="9628" spans="4:9" x14ac:dyDescent="0.25">
      <c r="D9628" s="14"/>
      <c r="E9628" s="7"/>
      <c r="F9628" s="1"/>
      <c r="H9628" s="14"/>
      <c r="I9628" s="7"/>
    </row>
    <row r="9629" spans="4:9" x14ac:dyDescent="0.25">
      <c r="D9629" s="14"/>
      <c r="E9629" s="7"/>
      <c r="F9629" s="1"/>
      <c r="H9629" s="14"/>
      <c r="I9629" s="7"/>
    </row>
    <row r="9630" spans="4:9" x14ac:dyDescent="0.25">
      <c r="D9630" s="14"/>
      <c r="E9630" s="7"/>
      <c r="F9630" s="1"/>
      <c r="H9630" s="14"/>
      <c r="I9630" s="7"/>
    </row>
    <row r="9631" spans="4:9" x14ac:dyDescent="0.25">
      <c r="D9631" s="14"/>
      <c r="E9631" s="7"/>
      <c r="F9631" s="1"/>
      <c r="H9631" s="14"/>
      <c r="I9631" s="7"/>
    </row>
    <row r="9632" spans="4:9" x14ac:dyDescent="0.25">
      <c r="D9632" s="14"/>
      <c r="E9632" s="7"/>
      <c r="F9632" s="1"/>
      <c r="H9632" s="14"/>
      <c r="I9632" s="7"/>
    </row>
    <row r="9633" spans="4:9" x14ac:dyDescent="0.25">
      <c r="D9633" s="14"/>
      <c r="E9633" s="7"/>
      <c r="F9633" s="1"/>
      <c r="H9633" s="14"/>
      <c r="I9633" s="7"/>
    </row>
    <row r="9634" spans="4:9" x14ac:dyDescent="0.25">
      <c r="D9634" s="14"/>
      <c r="E9634" s="7"/>
      <c r="F9634" s="1"/>
      <c r="H9634" s="14"/>
      <c r="I9634" s="7"/>
    </row>
    <row r="9635" spans="4:9" x14ac:dyDescent="0.25">
      <c r="D9635" s="14"/>
      <c r="E9635" s="7"/>
      <c r="F9635" s="1"/>
      <c r="H9635" s="14"/>
      <c r="I9635" s="7"/>
    </row>
    <row r="9636" spans="4:9" x14ac:dyDescent="0.25">
      <c r="D9636" s="14"/>
      <c r="E9636" s="7"/>
      <c r="F9636" s="1"/>
      <c r="H9636" s="14"/>
      <c r="I9636" s="7"/>
    </row>
    <row r="9637" spans="4:9" x14ac:dyDescent="0.25">
      <c r="D9637" s="14"/>
      <c r="E9637" s="7"/>
      <c r="F9637" s="1"/>
      <c r="H9637" s="14"/>
      <c r="I9637" s="7"/>
    </row>
    <row r="9638" spans="4:9" x14ac:dyDescent="0.25">
      <c r="D9638" s="14"/>
      <c r="E9638" s="7"/>
      <c r="F9638" s="1"/>
      <c r="H9638" s="14"/>
      <c r="I9638" s="7"/>
    </row>
    <row r="9639" spans="4:9" x14ac:dyDescent="0.25">
      <c r="D9639" s="14"/>
      <c r="E9639" s="7"/>
      <c r="F9639" s="1"/>
      <c r="H9639" s="14"/>
      <c r="I9639" s="7"/>
    </row>
    <row r="9640" spans="4:9" x14ac:dyDescent="0.25">
      <c r="D9640" s="14"/>
      <c r="E9640" s="7"/>
      <c r="F9640" s="1"/>
      <c r="H9640" s="14"/>
      <c r="I9640" s="7"/>
    </row>
    <row r="9641" spans="4:9" x14ac:dyDescent="0.25">
      <c r="D9641" s="14"/>
      <c r="E9641" s="7"/>
      <c r="F9641" s="1"/>
      <c r="H9641" s="14"/>
      <c r="I9641" s="7"/>
    </row>
    <row r="9642" spans="4:9" x14ac:dyDescent="0.25">
      <c r="D9642" s="14"/>
      <c r="E9642" s="7"/>
      <c r="F9642" s="1"/>
      <c r="H9642" s="14"/>
      <c r="I9642" s="7"/>
    </row>
    <row r="9643" spans="4:9" x14ac:dyDescent="0.25">
      <c r="D9643" s="14"/>
      <c r="E9643" s="7"/>
      <c r="F9643" s="1"/>
      <c r="H9643" s="14"/>
      <c r="I9643" s="7"/>
    </row>
    <row r="9644" spans="4:9" x14ac:dyDescent="0.25">
      <c r="D9644" s="14"/>
      <c r="E9644" s="7"/>
      <c r="F9644" s="1"/>
      <c r="H9644" s="14"/>
      <c r="I9644" s="7"/>
    </row>
    <row r="9645" spans="4:9" x14ac:dyDescent="0.25">
      <c r="D9645" s="14"/>
      <c r="E9645" s="7"/>
      <c r="F9645" s="1"/>
      <c r="H9645" s="14"/>
      <c r="I9645" s="7"/>
    </row>
    <row r="9646" spans="4:9" x14ac:dyDescent="0.25">
      <c r="D9646" s="14"/>
      <c r="E9646" s="7"/>
      <c r="F9646" s="1"/>
      <c r="H9646" s="14"/>
      <c r="I9646" s="7"/>
    </row>
    <row r="9647" spans="4:9" x14ac:dyDescent="0.25">
      <c r="D9647" s="14"/>
      <c r="E9647" s="7"/>
      <c r="F9647" s="1"/>
      <c r="H9647" s="14"/>
      <c r="I9647" s="7"/>
    </row>
    <row r="9648" spans="4:9" x14ac:dyDescent="0.25">
      <c r="D9648" s="14"/>
      <c r="E9648" s="7"/>
      <c r="F9648" s="1"/>
      <c r="H9648" s="14"/>
      <c r="I9648" s="7"/>
    </row>
    <row r="9649" spans="4:9" x14ac:dyDescent="0.25">
      <c r="D9649" s="14"/>
      <c r="E9649" s="7"/>
      <c r="F9649" s="1"/>
      <c r="H9649" s="14"/>
      <c r="I9649" s="7"/>
    </row>
    <row r="9650" spans="4:9" x14ac:dyDescent="0.25">
      <c r="D9650" s="14"/>
      <c r="E9650" s="7"/>
      <c r="F9650" s="1"/>
      <c r="H9650" s="14"/>
      <c r="I9650" s="7"/>
    </row>
    <row r="9651" spans="4:9" x14ac:dyDescent="0.25">
      <c r="D9651" s="14"/>
      <c r="E9651" s="7"/>
      <c r="F9651" s="1"/>
      <c r="H9651" s="14"/>
      <c r="I9651" s="7"/>
    </row>
    <row r="9652" spans="4:9" x14ac:dyDescent="0.25">
      <c r="D9652" s="14"/>
      <c r="E9652" s="7"/>
      <c r="F9652" s="1"/>
      <c r="H9652" s="14"/>
      <c r="I9652" s="7"/>
    </row>
    <row r="9653" spans="4:9" x14ac:dyDescent="0.25">
      <c r="D9653" s="14"/>
      <c r="E9653" s="7"/>
      <c r="F9653" s="1"/>
      <c r="H9653" s="14"/>
      <c r="I9653" s="7"/>
    </row>
    <row r="9654" spans="4:9" x14ac:dyDescent="0.25">
      <c r="D9654" s="14"/>
      <c r="E9654" s="7"/>
      <c r="F9654" s="1"/>
      <c r="H9654" s="14"/>
      <c r="I9654" s="7"/>
    </row>
    <row r="9655" spans="4:9" x14ac:dyDescent="0.25">
      <c r="D9655" s="14"/>
      <c r="E9655" s="7"/>
      <c r="F9655" s="1"/>
      <c r="H9655" s="14"/>
      <c r="I9655" s="7"/>
    </row>
    <row r="9656" spans="4:9" x14ac:dyDescent="0.25">
      <c r="D9656" s="14"/>
      <c r="E9656" s="7"/>
      <c r="F9656" s="1"/>
      <c r="H9656" s="14"/>
      <c r="I9656" s="7"/>
    </row>
    <row r="9657" spans="4:9" x14ac:dyDescent="0.25">
      <c r="D9657" s="14"/>
      <c r="E9657" s="7"/>
      <c r="F9657" s="1"/>
      <c r="H9657" s="14"/>
      <c r="I9657" s="7"/>
    </row>
    <row r="9658" spans="4:9" x14ac:dyDescent="0.25">
      <c r="D9658" s="14"/>
      <c r="E9658" s="7"/>
      <c r="F9658" s="1"/>
      <c r="H9658" s="14"/>
      <c r="I9658" s="7"/>
    </row>
    <row r="9659" spans="4:9" x14ac:dyDescent="0.25">
      <c r="D9659" s="14"/>
      <c r="E9659" s="7"/>
      <c r="F9659" s="1"/>
      <c r="H9659" s="14"/>
      <c r="I9659" s="7"/>
    </row>
    <row r="9660" spans="4:9" x14ac:dyDescent="0.25">
      <c r="D9660" s="14"/>
      <c r="E9660" s="7"/>
      <c r="F9660" s="1"/>
      <c r="H9660" s="14"/>
      <c r="I9660" s="7"/>
    </row>
    <row r="9661" spans="4:9" x14ac:dyDescent="0.25">
      <c r="D9661" s="14"/>
      <c r="E9661" s="7"/>
      <c r="F9661" s="1"/>
      <c r="H9661" s="14"/>
      <c r="I9661" s="7"/>
    </row>
    <row r="9662" spans="4:9" x14ac:dyDescent="0.25">
      <c r="D9662" s="14"/>
      <c r="E9662" s="7"/>
      <c r="F9662" s="1"/>
      <c r="H9662" s="14"/>
      <c r="I9662" s="7"/>
    </row>
    <row r="9663" spans="4:9" x14ac:dyDescent="0.25">
      <c r="D9663" s="14"/>
      <c r="E9663" s="7"/>
      <c r="F9663" s="1"/>
      <c r="H9663" s="14"/>
      <c r="I9663" s="7"/>
    </row>
    <row r="9664" spans="4:9" x14ac:dyDescent="0.25">
      <c r="D9664" s="14"/>
      <c r="E9664" s="7"/>
      <c r="F9664" s="1"/>
      <c r="H9664" s="14"/>
      <c r="I9664" s="7"/>
    </row>
    <row r="9665" spans="4:9" x14ac:dyDescent="0.25">
      <c r="D9665" s="14"/>
      <c r="E9665" s="7"/>
      <c r="F9665" s="1"/>
      <c r="H9665" s="14"/>
      <c r="I9665" s="7"/>
    </row>
    <row r="9666" spans="4:9" x14ac:dyDescent="0.25">
      <c r="D9666" s="14"/>
      <c r="E9666" s="7"/>
      <c r="F9666" s="1"/>
      <c r="H9666" s="14"/>
      <c r="I9666" s="7"/>
    </row>
    <row r="9667" spans="4:9" x14ac:dyDescent="0.25">
      <c r="D9667" s="14"/>
      <c r="E9667" s="7"/>
      <c r="F9667" s="1"/>
      <c r="H9667" s="14"/>
      <c r="I9667" s="7"/>
    </row>
    <row r="9668" spans="4:9" x14ac:dyDescent="0.25">
      <c r="D9668" s="14"/>
      <c r="E9668" s="7"/>
      <c r="F9668" s="1"/>
      <c r="H9668" s="14"/>
      <c r="I9668" s="7"/>
    </row>
    <row r="9669" spans="4:9" x14ac:dyDescent="0.25">
      <c r="D9669" s="14"/>
      <c r="E9669" s="7"/>
      <c r="F9669" s="1"/>
      <c r="H9669" s="14"/>
      <c r="I9669" s="7"/>
    </row>
    <row r="9670" spans="4:9" x14ac:dyDescent="0.25">
      <c r="D9670" s="14"/>
      <c r="E9670" s="7"/>
      <c r="F9670" s="1"/>
      <c r="H9670" s="14"/>
      <c r="I9670" s="7"/>
    </row>
    <row r="9671" spans="4:9" x14ac:dyDescent="0.25">
      <c r="D9671" s="14"/>
      <c r="E9671" s="7"/>
      <c r="F9671" s="1"/>
      <c r="H9671" s="14"/>
      <c r="I9671" s="7"/>
    </row>
    <row r="9672" spans="4:9" x14ac:dyDescent="0.25">
      <c r="D9672" s="14"/>
      <c r="E9672" s="7"/>
      <c r="F9672" s="1"/>
      <c r="H9672" s="14"/>
      <c r="I9672" s="7"/>
    </row>
    <row r="9673" spans="4:9" x14ac:dyDescent="0.25">
      <c r="D9673" s="14"/>
      <c r="E9673" s="7"/>
      <c r="F9673" s="1"/>
      <c r="H9673" s="14"/>
      <c r="I9673" s="7"/>
    </row>
    <row r="9674" spans="4:9" x14ac:dyDescent="0.25">
      <c r="D9674" s="14"/>
      <c r="E9674" s="7"/>
      <c r="F9674" s="1"/>
      <c r="H9674" s="14"/>
      <c r="I9674" s="7"/>
    </row>
    <row r="9675" spans="4:9" x14ac:dyDescent="0.25">
      <c r="D9675" s="14"/>
      <c r="E9675" s="7"/>
      <c r="F9675" s="1"/>
      <c r="H9675" s="14"/>
      <c r="I9675" s="7"/>
    </row>
    <row r="9676" spans="4:9" x14ac:dyDescent="0.25">
      <c r="D9676" s="14"/>
      <c r="E9676" s="7"/>
      <c r="F9676" s="1"/>
      <c r="H9676" s="14"/>
      <c r="I9676" s="7"/>
    </row>
    <row r="9677" spans="4:9" x14ac:dyDescent="0.25">
      <c r="D9677" s="14"/>
      <c r="E9677" s="7"/>
      <c r="F9677" s="1"/>
      <c r="H9677" s="14"/>
      <c r="I9677" s="7"/>
    </row>
    <row r="9678" spans="4:9" x14ac:dyDescent="0.25">
      <c r="D9678" s="14"/>
      <c r="E9678" s="7"/>
      <c r="F9678" s="1"/>
      <c r="H9678" s="14"/>
      <c r="I9678" s="7"/>
    </row>
    <row r="9679" spans="4:9" x14ac:dyDescent="0.25">
      <c r="D9679" s="14"/>
      <c r="E9679" s="7"/>
      <c r="F9679" s="1"/>
      <c r="H9679" s="14"/>
      <c r="I9679" s="7"/>
    </row>
    <row r="9680" spans="4:9" x14ac:dyDescent="0.25">
      <c r="D9680" s="14"/>
      <c r="E9680" s="7"/>
      <c r="F9680" s="1"/>
      <c r="H9680" s="14"/>
      <c r="I9680" s="7"/>
    </row>
    <row r="9681" spans="4:9" x14ac:dyDescent="0.25">
      <c r="D9681" s="14"/>
      <c r="E9681" s="7"/>
      <c r="F9681" s="1"/>
      <c r="H9681" s="14"/>
      <c r="I9681" s="7"/>
    </row>
    <row r="9682" spans="4:9" x14ac:dyDescent="0.25">
      <c r="D9682" s="14"/>
      <c r="E9682" s="7"/>
      <c r="F9682" s="1"/>
      <c r="H9682" s="14"/>
      <c r="I9682" s="7"/>
    </row>
    <row r="9683" spans="4:9" x14ac:dyDescent="0.25">
      <c r="D9683" s="14"/>
      <c r="E9683" s="7"/>
      <c r="F9683" s="1"/>
      <c r="H9683" s="14"/>
      <c r="I9683" s="7"/>
    </row>
    <row r="9684" spans="4:9" x14ac:dyDescent="0.25">
      <c r="D9684" s="14"/>
      <c r="E9684" s="7"/>
      <c r="F9684" s="1"/>
      <c r="H9684" s="14"/>
      <c r="I9684" s="7"/>
    </row>
    <row r="9685" spans="4:9" x14ac:dyDescent="0.25">
      <c r="D9685" s="14"/>
      <c r="E9685" s="7"/>
      <c r="F9685" s="1"/>
      <c r="H9685" s="14"/>
      <c r="I9685" s="7"/>
    </row>
    <row r="9686" spans="4:9" x14ac:dyDescent="0.25">
      <c r="D9686" s="14"/>
      <c r="E9686" s="7"/>
      <c r="F9686" s="1"/>
      <c r="H9686" s="14"/>
      <c r="I9686" s="7"/>
    </row>
    <row r="9687" spans="4:9" x14ac:dyDescent="0.25">
      <c r="D9687" s="14"/>
      <c r="E9687" s="7"/>
      <c r="F9687" s="1"/>
      <c r="H9687" s="14"/>
      <c r="I9687" s="7"/>
    </row>
    <row r="9688" spans="4:9" x14ac:dyDescent="0.25">
      <c r="D9688" s="14"/>
      <c r="E9688" s="7"/>
      <c r="F9688" s="1"/>
      <c r="H9688" s="14"/>
      <c r="I9688" s="7"/>
    </row>
    <row r="9689" spans="4:9" x14ac:dyDescent="0.25">
      <c r="D9689" s="14"/>
      <c r="E9689" s="7"/>
      <c r="F9689" s="1"/>
      <c r="H9689" s="14"/>
      <c r="I9689" s="7"/>
    </row>
    <row r="9690" spans="4:9" x14ac:dyDescent="0.25">
      <c r="D9690" s="14"/>
      <c r="E9690" s="7"/>
      <c r="F9690" s="1"/>
      <c r="H9690" s="14"/>
      <c r="I9690" s="7"/>
    </row>
    <row r="9691" spans="4:9" x14ac:dyDescent="0.25">
      <c r="D9691" s="14"/>
      <c r="E9691" s="7"/>
      <c r="F9691" s="1"/>
      <c r="H9691" s="14"/>
      <c r="I9691" s="7"/>
    </row>
    <row r="9692" spans="4:9" x14ac:dyDescent="0.25">
      <c r="D9692" s="14"/>
      <c r="E9692" s="7"/>
      <c r="F9692" s="1"/>
      <c r="H9692" s="14"/>
      <c r="I9692" s="7"/>
    </row>
    <row r="9693" spans="4:9" x14ac:dyDescent="0.25">
      <c r="D9693" s="14"/>
      <c r="E9693" s="7"/>
      <c r="F9693" s="1"/>
      <c r="H9693" s="14"/>
      <c r="I9693" s="7"/>
    </row>
    <row r="9694" spans="4:9" x14ac:dyDescent="0.25">
      <c r="D9694" s="14"/>
      <c r="E9694" s="7"/>
      <c r="F9694" s="1"/>
      <c r="H9694" s="14"/>
      <c r="I9694" s="7"/>
    </row>
    <row r="9695" spans="4:9" x14ac:dyDescent="0.25">
      <c r="D9695" s="14"/>
      <c r="E9695" s="7"/>
      <c r="F9695" s="1"/>
      <c r="H9695" s="14"/>
      <c r="I9695" s="7"/>
    </row>
    <row r="9696" spans="4:9" x14ac:dyDescent="0.25">
      <c r="D9696" s="14"/>
      <c r="E9696" s="7"/>
      <c r="F9696" s="1"/>
      <c r="H9696" s="14"/>
      <c r="I9696" s="7"/>
    </row>
    <row r="9697" spans="4:9" x14ac:dyDescent="0.25">
      <c r="D9697" s="14"/>
      <c r="E9697" s="7"/>
      <c r="F9697" s="1"/>
      <c r="H9697" s="14"/>
      <c r="I9697" s="7"/>
    </row>
    <row r="9698" spans="4:9" x14ac:dyDescent="0.25">
      <c r="D9698" s="14"/>
      <c r="E9698" s="7"/>
      <c r="F9698" s="1"/>
      <c r="H9698" s="14"/>
      <c r="I9698" s="7"/>
    </row>
    <row r="9699" spans="4:9" x14ac:dyDescent="0.25">
      <c r="D9699" s="14"/>
      <c r="E9699" s="7"/>
      <c r="F9699" s="1"/>
      <c r="H9699" s="14"/>
      <c r="I9699" s="7"/>
    </row>
    <row r="9700" spans="4:9" x14ac:dyDescent="0.25">
      <c r="D9700" s="14"/>
      <c r="E9700" s="7"/>
      <c r="F9700" s="1"/>
      <c r="H9700" s="14"/>
      <c r="I9700" s="7"/>
    </row>
    <row r="9701" spans="4:9" x14ac:dyDescent="0.25">
      <c r="D9701" s="14"/>
      <c r="E9701" s="7"/>
      <c r="F9701" s="1"/>
      <c r="H9701" s="14"/>
      <c r="I9701" s="7"/>
    </row>
    <row r="9702" spans="4:9" x14ac:dyDescent="0.25">
      <c r="D9702" s="14"/>
      <c r="E9702" s="7"/>
      <c r="F9702" s="1"/>
      <c r="H9702" s="14"/>
      <c r="I9702" s="7"/>
    </row>
    <row r="9703" spans="4:9" x14ac:dyDescent="0.25">
      <c r="D9703" s="14"/>
      <c r="E9703" s="7"/>
      <c r="F9703" s="1"/>
      <c r="H9703" s="14"/>
      <c r="I9703" s="7"/>
    </row>
    <row r="9704" spans="4:9" x14ac:dyDescent="0.25">
      <c r="D9704" s="14"/>
      <c r="E9704" s="7"/>
      <c r="F9704" s="1"/>
      <c r="H9704" s="14"/>
      <c r="I9704" s="7"/>
    </row>
    <row r="9705" spans="4:9" x14ac:dyDescent="0.25">
      <c r="D9705" s="14"/>
      <c r="E9705" s="7"/>
      <c r="F9705" s="1"/>
      <c r="H9705" s="14"/>
      <c r="I9705" s="7"/>
    </row>
    <row r="9706" spans="4:9" x14ac:dyDescent="0.25">
      <c r="D9706" s="14"/>
      <c r="E9706" s="7"/>
      <c r="F9706" s="1"/>
      <c r="H9706" s="14"/>
      <c r="I9706" s="7"/>
    </row>
    <row r="9707" spans="4:9" x14ac:dyDescent="0.25">
      <c r="D9707" s="14"/>
      <c r="E9707" s="7"/>
      <c r="F9707" s="1"/>
      <c r="H9707" s="14"/>
      <c r="I9707" s="7"/>
    </row>
    <row r="9708" spans="4:9" x14ac:dyDescent="0.25">
      <c r="D9708" s="14"/>
      <c r="E9708" s="7"/>
      <c r="F9708" s="1"/>
      <c r="H9708" s="14"/>
      <c r="I9708" s="7"/>
    </row>
    <row r="9709" spans="4:9" x14ac:dyDescent="0.25">
      <c r="D9709" s="14"/>
      <c r="E9709" s="7"/>
      <c r="F9709" s="1"/>
      <c r="H9709" s="14"/>
      <c r="I9709" s="7"/>
    </row>
    <row r="9710" spans="4:9" x14ac:dyDescent="0.25">
      <c r="D9710" s="14"/>
      <c r="E9710" s="7"/>
      <c r="F9710" s="1"/>
      <c r="H9710" s="14"/>
      <c r="I9710" s="7"/>
    </row>
    <row r="9711" spans="4:9" x14ac:dyDescent="0.25">
      <c r="D9711" s="14"/>
      <c r="E9711" s="7"/>
      <c r="F9711" s="1"/>
      <c r="H9711" s="14"/>
      <c r="I9711" s="7"/>
    </row>
    <row r="9712" spans="4:9" x14ac:dyDescent="0.25">
      <c r="D9712" s="14"/>
      <c r="E9712" s="7"/>
      <c r="F9712" s="1"/>
      <c r="H9712" s="14"/>
      <c r="I9712" s="7"/>
    </row>
    <row r="9713" spans="4:9" x14ac:dyDescent="0.25">
      <c r="D9713" s="14"/>
      <c r="E9713" s="7"/>
      <c r="F9713" s="1"/>
      <c r="H9713" s="14"/>
      <c r="I9713" s="7"/>
    </row>
    <row r="9714" spans="4:9" x14ac:dyDescent="0.25">
      <c r="D9714" s="14"/>
      <c r="E9714" s="7"/>
      <c r="F9714" s="1"/>
      <c r="H9714" s="14"/>
      <c r="I9714" s="7"/>
    </row>
    <row r="9715" spans="4:9" x14ac:dyDescent="0.25">
      <c r="D9715" s="14"/>
      <c r="E9715" s="7"/>
      <c r="F9715" s="1"/>
      <c r="H9715" s="14"/>
      <c r="I9715" s="7"/>
    </row>
    <row r="9716" spans="4:9" x14ac:dyDescent="0.25">
      <c r="D9716" s="14"/>
      <c r="E9716" s="7"/>
      <c r="F9716" s="1"/>
      <c r="H9716" s="14"/>
      <c r="I9716" s="7"/>
    </row>
    <row r="9717" spans="4:9" x14ac:dyDescent="0.25">
      <c r="D9717" s="14"/>
      <c r="E9717" s="7"/>
      <c r="F9717" s="1"/>
      <c r="H9717" s="14"/>
      <c r="I9717" s="7"/>
    </row>
    <row r="9718" spans="4:9" x14ac:dyDescent="0.25">
      <c r="D9718" s="14"/>
      <c r="E9718" s="7"/>
      <c r="F9718" s="1"/>
      <c r="H9718" s="14"/>
      <c r="I9718" s="7"/>
    </row>
    <row r="9719" spans="4:9" x14ac:dyDescent="0.25">
      <c r="D9719" s="14"/>
      <c r="E9719" s="7"/>
      <c r="F9719" s="1"/>
      <c r="H9719" s="14"/>
      <c r="I9719" s="7"/>
    </row>
    <row r="9720" spans="4:9" x14ac:dyDescent="0.25">
      <c r="D9720" s="14"/>
      <c r="E9720" s="7"/>
      <c r="F9720" s="1"/>
      <c r="H9720" s="14"/>
      <c r="I9720" s="7"/>
    </row>
    <row r="9721" spans="4:9" x14ac:dyDescent="0.25">
      <c r="D9721" s="14"/>
      <c r="E9721" s="7"/>
      <c r="F9721" s="1"/>
      <c r="H9721" s="14"/>
      <c r="I9721" s="7"/>
    </row>
    <row r="9722" spans="4:9" x14ac:dyDescent="0.25">
      <c r="D9722" s="14"/>
      <c r="E9722" s="7"/>
      <c r="F9722" s="1"/>
      <c r="H9722" s="14"/>
      <c r="I9722" s="7"/>
    </row>
    <row r="9723" spans="4:9" x14ac:dyDescent="0.25">
      <c r="D9723" s="14"/>
      <c r="E9723" s="7"/>
      <c r="F9723" s="1"/>
      <c r="H9723" s="14"/>
      <c r="I9723" s="7"/>
    </row>
    <row r="9724" spans="4:9" x14ac:dyDescent="0.25">
      <c r="D9724" s="14"/>
      <c r="E9724" s="7"/>
      <c r="F9724" s="1"/>
      <c r="H9724" s="14"/>
      <c r="I9724" s="7"/>
    </row>
    <row r="9725" spans="4:9" x14ac:dyDescent="0.25">
      <c r="D9725" s="14"/>
      <c r="E9725" s="7"/>
      <c r="F9725" s="1"/>
      <c r="H9725" s="14"/>
      <c r="I9725" s="7"/>
    </row>
    <row r="9726" spans="4:9" x14ac:dyDescent="0.25">
      <c r="D9726" s="14"/>
      <c r="E9726" s="7"/>
      <c r="F9726" s="1"/>
      <c r="H9726" s="14"/>
      <c r="I9726" s="7"/>
    </row>
    <row r="9727" spans="4:9" x14ac:dyDescent="0.25">
      <c r="D9727" s="14"/>
      <c r="E9727" s="7"/>
      <c r="F9727" s="1"/>
      <c r="H9727" s="14"/>
      <c r="I9727" s="7"/>
    </row>
    <row r="9728" spans="4:9" x14ac:dyDescent="0.25">
      <c r="D9728" s="14"/>
      <c r="E9728" s="7"/>
      <c r="F9728" s="1"/>
      <c r="H9728" s="14"/>
      <c r="I9728" s="7"/>
    </row>
    <row r="9729" spans="4:9" x14ac:dyDescent="0.25">
      <c r="D9729" s="14"/>
      <c r="E9729" s="7"/>
      <c r="F9729" s="1"/>
      <c r="H9729" s="14"/>
      <c r="I9729" s="7"/>
    </row>
    <row r="9730" spans="4:9" x14ac:dyDescent="0.25">
      <c r="D9730" s="14"/>
      <c r="E9730" s="7"/>
      <c r="F9730" s="1"/>
      <c r="H9730" s="14"/>
      <c r="I9730" s="7"/>
    </row>
    <row r="9731" spans="4:9" x14ac:dyDescent="0.25">
      <c r="D9731" s="14"/>
      <c r="E9731" s="7"/>
      <c r="F9731" s="1"/>
      <c r="H9731" s="14"/>
      <c r="I9731" s="7"/>
    </row>
    <row r="9732" spans="4:9" x14ac:dyDescent="0.25">
      <c r="D9732" s="14"/>
      <c r="E9732" s="7"/>
      <c r="F9732" s="1"/>
      <c r="H9732" s="14"/>
      <c r="I9732" s="7"/>
    </row>
    <row r="9733" spans="4:9" x14ac:dyDescent="0.25">
      <c r="D9733" s="14"/>
      <c r="E9733" s="7"/>
      <c r="F9733" s="1"/>
      <c r="H9733" s="14"/>
      <c r="I9733" s="7"/>
    </row>
    <row r="9734" spans="4:9" x14ac:dyDescent="0.25">
      <c r="D9734" s="14"/>
      <c r="E9734" s="7"/>
      <c r="F9734" s="1"/>
      <c r="H9734" s="14"/>
      <c r="I9734" s="7"/>
    </row>
    <row r="9735" spans="4:9" x14ac:dyDescent="0.25">
      <c r="D9735" s="14"/>
      <c r="E9735" s="7"/>
      <c r="F9735" s="1"/>
      <c r="H9735" s="14"/>
      <c r="I9735" s="7"/>
    </row>
    <row r="9736" spans="4:9" x14ac:dyDescent="0.25">
      <c r="D9736" s="14"/>
      <c r="E9736" s="7"/>
      <c r="F9736" s="1"/>
      <c r="H9736" s="14"/>
      <c r="I9736" s="7"/>
    </row>
    <row r="9737" spans="4:9" x14ac:dyDescent="0.25">
      <c r="D9737" s="14"/>
      <c r="E9737" s="7"/>
      <c r="F9737" s="1"/>
      <c r="H9737" s="14"/>
      <c r="I9737" s="7"/>
    </row>
    <row r="9738" spans="4:9" x14ac:dyDescent="0.25">
      <c r="D9738" s="14"/>
      <c r="E9738" s="7"/>
      <c r="F9738" s="1"/>
      <c r="H9738" s="14"/>
      <c r="I9738" s="7"/>
    </row>
    <row r="9739" spans="4:9" x14ac:dyDescent="0.25">
      <c r="D9739" s="14"/>
      <c r="E9739" s="7"/>
      <c r="F9739" s="1"/>
      <c r="H9739" s="14"/>
      <c r="I9739" s="7"/>
    </row>
    <row r="9740" spans="4:9" x14ac:dyDescent="0.25">
      <c r="D9740" s="14"/>
      <c r="E9740" s="7"/>
      <c r="F9740" s="1"/>
      <c r="H9740" s="14"/>
      <c r="I9740" s="7"/>
    </row>
    <row r="9741" spans="4:9" x14ac:dyDescent="0.25">
      <c r="D9741" s="14"/>
      <c r="E9741" s="7"/>
      <c r="F9741" s="1"/>
      <c r="H9741" s="14"/>
      <c r="I9741" s="7"/>
    </row>
    <row r="9742" spans="4:9" x14ac:dyDescent="0.25">
      <c r="D9742" s="14"/>
      <c r="E9742" s="7"/>
      <c r="F9742" s="1"/>
      <c r="H9742" s="14"/>
      <c r="I9742" s="7"/>
    </row>
    <row r="9743" spans="4:9" x14ac:dyDescent="0.25">
      <c r="D9743" s="14"/>
      <c r="E9743" s="7"/>
      <c r="F9743" s="1"/>
      <c r="H9743" s="14"/>
      <c r="I9743" s="7"/>
    </row>
    <row r="9744" spans="4:9" x14ac:dyDescent="0.25">
      <c r="D9744" s="14"/>
      <c r="E9744" s="7"/>
      <c r="F9744" s="1"/>
      <c r="H9744" s="14"/>
      <c r="I9744" s="7"/>
    </row>
    <row r="9745" spans="4:9" x14ac:dyDescent="0.25">
      <c r="D9745" s="14"/>
      <c r="E9745" s="7"/>
      <c r="F9745" s="1"/>
      <c r="H9745" s="14"/>
      <c r="I9745" s="7"/>
    </row>
    <row r="9746" spans="4:9" x14ac:dyDescent="0.25">
      <c r="D9746" s="14"/>
      <c r="E9746" s="7"/>
      <c r="F9746" s="1"/>
      <c r="H9746" s="14"/>
      <c r="I9746" s="7"/>
    </row>
    <row r="9747" spans="4:9" x14ac:dyDescent="0.25">
      <c r="D9747" s="14"/>
      <c r="E9747" s="7"/>
      <c r="F9747" s="1"/>
      <c r="H9747" s="14"/>
      <c r="I9747" s="7"/>
    </row>
    <row r="9748" spans="4:9" x14ac:dyDescent="0.25">
      <c r="D9748" s="14"/>
      <c r="E9748" s="7"/>
      <c r="F9748" s="1"/>
      <c r="H9748" s="14"/>
      <c r="I9748" s="7"/>
    </row>
    <row r="9749" spans="4:9" x14ac:dyDescent="0.25">
      <c r="D9749" s="14"/>
      <c r="E9749" s="7"/>
      <c r="F9749" s="1"/>
      <c r="H9749" s="14"/>
      <c r="I9749" s="7"/>
    </row>
    <row r="9750" spans="4:9" x14ac:dyDescent="0.25">
      <c r="D9750" s="14"/>
      <c r="E9750" s="7"/>
      <c r="F9750" s="1"/>
      <c r="H9750" s="14"/>
      <c r="I9750" s="7"/>
    </row>
    <row r="9751" spans="4:9" x14ac:dyDescent="0.25">
      <c r="D9751" s="14"/>
      <c r="E9751" s="7"/>
      <c r="F9751" s="1"/>
      <c r="H9751" s="14"/>
      <c r="I9751" s="7"/>
    </row>
    <row r="9752" spans="4:9" x14ac:dyDescent="0.25">
      <c r="D9752" s="14"/>
      <c r="E9752" s="7"/>
      <c r="F9752" s="1"/>
      <c r="H9752" s="14"/>
      <c r="I9752" s="7"/>
    </row>
    <row r="9753" spans="4:9" x14ac:dyDescent="0.25">
      <c r="D9753" s="14"/>
      <c r="E9753" s="7"/>
      <c r="F9753" s="1"/>
      <c r="H9753" s="14"/>
      <c r="I9753" s="7"/>
    </row>
    <row r="9754" spans="4:9" x14ac:dyDescent="0.25">
      <c r="D9754" s="14"/>
      <c r="E9754" s="7"/>
      <c r="F9754" s="1"/>
      <c r="H9754" s="14"/>
      <c r="I9754" s="7"/>
    </row>
    <row r="9755" spans="4:9" x14ac:dyDescent="0.25">
      <c r="D9755" s="14"/>
      <c r="E9755" s="7"/>
      <c r="F9755" s="1"/>
      <c r="H9755" s="14"/>
      <c r="I9755" s="7"/>
    </row>
    <row r="9756" spans="4:9" x14ac:dyDescent="0.25">
      <c r="D9756" s="14"/>
      <c r="E9756" s="7"/>
      <c r="F9756" s="1"/>
      <c r="H9756" s="14"/>
      <c r="I9756" s="7"/>
    </row>
    <row r="9757" spans="4:9" x14ac:dyDescent="0.25">
      <c r="D9757" s="14"/>
      <c r="E9757" s="7"/>
      <c r="F9757" s="1"/>
      <c r="H9757" s="14"/>
      <c r="I9757" s="7"/>
    </row>
    <row r="9758" spans="4:9" x14ac:dyDescent="0.25">
      <c r="D9758" s="14"/>
      <c r="E9758" s="7"/>
      <c r="F9758" s="1"/>
      <c r="H9758" s="14"/>
      <c r="I9758" s="7"/>
    </row>
    <row r="9759" spans="4:9" x14ac:dyDescent="0.25">
      <c r="D9759" s="14"/>
      <c r="E9759" s="7"/>
      <c r="F9759" s="1"/>
      <c r="H9759" s="14"/>
      <c r="I9759" s="7"/>
    </row>
    <row r="9760" spans="4:9" x14ac:dyDescent="0.25">
      <c r="D9760" s="14"/>
      <c r="E9760" s="7"/>
      <c r="F9760" s="1"/>
      <c r="H9760" s="14"/>
      <c r="I9760" s="7"/>
    </row>
    <row r="9761" spans="4:9" x14ac:dyDescent="0.25">
      <c r="D9761" s="14"/>
      <c r="E9761" s="7"/>
      <c r="F9761" s="1"/>
      <c r="H9761" s="14"/>
      <c r="I9761" s="7"/>
    </row>
    <row r="9762" spans="4:9" x14ac:dyDescent="0.25">
      <c r="D9762" s="14"/>
      <c r="E9762" s="7"/>
      <c r="F9762" s="1"/>
      <c r="H9762" s="14"/>
      <c r="I9762" s="7"/>
    </row>
    <row r="9763" spans="4:9" x14ac:dyDescent="0.25">
      <c r="D9763" s="14"/>
      <c r="E9763" s="7"/>
      <c r="F9763" s="1"/>
      <c r="H9763" s="14"/>
      <c r="I9763" s="7"/>
    </row>
    <row r="9764" spans="4:9" x14ac:dyDescent="0.25">
      <c r="D9764" s="14"/>
      <c r="E9764" s="7"/>
      <c r="F9764" s="1"/>
      <c r="H9764" s="14"/>
      <c r="I9764" s="7"/>
    </row>
    <row r="9765" spans="4:9" x14ac:dyDescent="0.25">
      <c r="D9765" s="14"/>
      <c r="E9765" s="7"/>
      <c r="F9765" s="1"/>
      <c r="H9765" s="14"/>
      <c r="I9765" s="7"/>
    </row>
    <row r="9766" spans="4:9" x14ac:dyDescent="0.25">
      <c r="D9766" s="14"/>
      <c r="E9766" s="7"/>
      <c r="F9766" s="1"/>
      <c r="H9766" s="14"/>
      <c r="I9766" s="7"/>
    </row>
    <row r="9767" spans="4:9" x14ac:dyDescent="0.25">
      <c r="D9767" s="14"/>
      <c r="E9767" s="7"/>
      <c r="F9767" s="1"/>
      <c r="H9767" s="14"/>
      <c r="I9767" s="7"/>
    </row>
    <row r="9768" spans="4:9" x14ac:dyDescent="0.25">
      <c r="D9768" s="14"/>
      <c r="E9768" s="7"/>
      <c r="F9768" s="1"/>
      <c r="H9768" s="14"/>
      <c r="I9768" s="7"/>
    </row>
    <row r="9769" spans="4:9" x14ac:dyDescent="0.25">
      <c r="D9769" s="14"/>
      <c r="E9769" s="7"/>
      <c r="F9769" s="1"/>
      <c r="H9769" s="14"/>
      <c r="I9769" s="7"/>
    </row>
    <row r="9770" spans="4:9" x14ac:dyDescent="0.25">
      <c r="D9770" s="14"/>
      <c r="E9770" s="7"/>
      <c r="F9770" s="1"/>
      <c r="H9770" s="14"/>
      <c r="I9770" s="7"/>
    </row>
    <row r="9771" spans="4:9" x14ac:dyDescent="0.25">
      <c r="D9771" s="14"/>
      <c r="E9771" s="7"/>
      <c r="F9771" s="1"/>
      <c r="H9771" s="14"/>
      <c r="I9771" s="7"/>
    </row>
    <row r="9772" spans="4:9" x14ac:dyDescent="0.25">
      <c r="D9772" s="14"/>
      <c r="E9772" s="7"/>
      <c r="F9772" s="1"/>
      <c r="H9772" s="14"/>
      <c r="I9772" s="7"/>
    </row>
    <row r="9773" spans="4:9" x14ac:dyDescent="0.25">
      <c r="D9773" s="14"/>
      <c r="E9773" s="7"/>
      <c r="F9773" s="1"/>
      <c r="H9773" s="14"/>
      <c r="I9773" s="7"/>
    </row>
    <row r="9774" spans="4:9" x14ac:dyDescent="0.25">
      <c r="D9774" s="14"/>
      <c r="E9774" s="7"/>
      <c r="F9774" s="1"/>
      <c r="H9774" s="14"/>
      <c r="I9774" s="7"/>
    </row>
    <row r="9775" spans="4:9" x14ac:dyDescent="0.25">
      <c r="D9775" s="14"/>
      <c r="E9775" s="7"/>
      <c r="F9775" s="1"/>
      <c r="H9775" s="14"/>
      <c r="I9775" s="7"/>
    </row>
    <row r="9776" spans="4:9" x14ac:dyDescent="0.25">
      <c r="D9776" s="14"/>
      <c r="E9776" s="7"/>
      <c r="F9776" s="1"/>
      <c r="H9776" s="14"/>
      <c r="I9776" s="7"/>
    </row>
    <row r="9777" spans="4:9" x14ac:dyDescent="0.25">
      <c r="D9777" s="14"/>
      <c r="E9777" s="7"/>
      <c r="F9777" s="1"/>
      <c r="H9777" s="14"/>
      <c r="I9777" s="7"/>
    </row>
    <row r="9778" spans="4:9" x14ac:dyDescent="0.25">
      <c r="D9778" s="14"/>
      <c r="E9778" s="7"/>
      <c r="F9778" s="1"/>
      <c r="H9778" s="14"/>
      <c r="I9778" s="7"/>
    </row>
    <row r="9779" spans="4:9" x14ac:dyDescent="0.25">
      <c r="D9779" s="14"/>
      <c r="E9779" s="7"/>
      <c r="F9779" s="1"/>
      <c r="H9779" s="14"/>
      <c r="I9779" s="7"/>
    </row>
    <row r="9780" spans="4:9" x14ac:dyDescent="0.25">
      <c r="D9780" s="14"/>
      <c r="E9780" s="7"/>
      <c r="F9780" s="1"/>
      <c r="H9780" s="14"/>
      <c r="I9780" s="7"/>
    </row>
    <row r="9781" spans="4:9" x14ac:dyDescent="0.25">
      <c r="D9781" s="14"/>
      <c r="E9781" s="7"/>
      <c r="F9781" s="1"/>
      <c r="H9781" s="14"/>
      <c r="I9781" s="7"/>
    </row>
    <row r="9782" spans="4:9" x14ac:dyDescent="0.25">
      <c r="D9782" s="14"/>
      <c r="E9782" s="7"/>
      <c r="F9782" s="1"/>
      <c r="H9782" s="14"/>
      <c r="I9782" s="7"/>
    </row>
    <row r="9783" spans="4:9" x14ac:dyDescent="0.25">
      <c r="D9783" s="14"/>
      <c r="E9783" s="7"/>
      <c r="F9783" s="1"/>
      <c r="H9783" s="14"/>
      <c r="I9783" s="7"/>
    </row>
    <row r="9784" spans="4:9" x14ac:dyDescent="0.25">
      <c r="D9784" s="14"/>
      <c r="E9784" s="7"/>
      <c r="F9784" s="1"/>
      <c r="H9784" s="14"/>
      <c r="I9784" s="7"/>
    </row>
    <row r="9785" spans="4:9" x14ac:dyDescent="0.25">
      <c r="D9785" s="14"/>
      <c r="E9785" s="7"/>
      <c r="F9785" s="1"/>
      <c r="H9785" s="14"/>
      <c r="I9785" s="7"/>
    </row>
    <row r="9786" spans="4:9" x14ac:dyDescent="0.25">
      <c r="D9786" s="14"/>
      <c r="E9786" s="7"/>
      <c r="F9786" s="1"/>
      <c r="H9786" s="14"/>
      <c r="I9786" s="7"/>
    </row>
    <row r="9787" spans="4:9" x14ac:dyDescent="0.25">
      <c r="D9787" s="14"/>
      <c r="E9787" s="7"/>
      <c r="F9787" s="1"/>
      <c r="H9787" s="14"/>
      <c r="I9787" s="7"/>
    </row>
    <row r="9788" spans="4:9" x14ac:dyDescent="0.25">
      <c r="D9788" s="14"/>
      <c r="E9788" s="7"/>
      <c r="F9788" s="1"/>
      <c r="H9788" s="14"/>
      <c r="I9788" s="7"/>
    </row>
    <row r="9789" spans="4:9" x14ac:dyDescent="0.25">
      <c r="D9789" s="14"/>
      <c r="E9789" s="7"/>
      <c r="F9789" s="1"/>
      <c r="H9789" s="14"/>
      <c r="I9789" s="7"/>
    </row>
    <row r="9790" spans="4:9" x14ac:dyDescent="0.25">
      <c r="D9790" s="14"/>
      <c r="E9790" s="7"/>
      <c r="F9790" s="1"/>
      <c r="H9790" s="14"/>
      <c r="I9790" s="7"/>
    </row>
    <row r="9791" spans="4:9" x14ac:dyDescent="0.25">
      <c r="D9791" s="14"/>
      <c r="E9791" s="7"/>
      <c r="F9791" s="1"/>
      <c r="H9791" s="14"/>
      <c r="I9791" s="7"/>
    </row>
    <row r="9792" spans="4:9" x14ac:dyDescent="0.25">
      <c r="D9792" s="14"/>
      <c r="E9792" s="7"/>
      <c r="F9792" s="1"/>
      <c r="H9792" s="14"/>
      <c r="I9792" s="7"/>
    </row>
    <row r="9793" spans="4:9" x14ac:dyDescent="0.25">
      <c r="D9793" s="14"/>
      <c r="E9793" s="7"/>
      <c r="F9793" s="1"/>
      <c r="H9793" s="14"/>
      <c r="I9793" s="7"/>
    </row>
    <row r="9794" spans="4:9" x14ac:dyDescent="0.25">
      <c r="D9794" s="14"/>
      <c r="E9794" s="7"/>
      <c r="F9794" s="1"/>
      <c r="H9794" s="14"/>
      <c r="I9794" s="7"/>
    </row>
    <row r="9795" spans="4:9" x14ac:dyDescent="0.25">
      <c r="D9795" s="14"/>
      <c r="E9795" s="7"/>
      <c r="F9795" s="1"/>
      <c r="H9795" s="14"/>
      <c r="I9795" s="7"/>
    </row>
    <row r="9796" spans="4:9" x14ac:dyDescent="0.25">
      <c r="D9796" s="14"/>
      <c r="E9796" s="7"/>
      <c r="F9796" s="1"/>
      <c r="H9796" s="14"/>
      <c r="I9796" s="7"/>
    </row>
    <row r="9797" spans="4:9" x14ac:dyDescent="0.25">
      <c r="D9797" s="14"/>
      <c r="E9797" s="7"/>
      <c r="F9797" s="1"/>
      <c r="H9797" s="14"/>
      <c r="I9797" s="7"/>
    </row>
    <row r="9798" spans="4:9" x14ac:dyDescent="0.25">
      <c r="D9798" s="14"/>
      <c r="E9798" s="7"/>
      <c r="F9798" s="1"/>
      <c r="H9798" s="14"/>
      <c r="I9798" s="7"/>
    </row>
    <row r="9799" spans="4:9" x14ac:dyDescent="0.25">
      <c r="D9799" s="14"/>
      <c r="E9799" s="7"/>
      <c r="F9799" s="1"/>
      <c r="H9799" s="14"/>
      <c r="I9799" s="7"/>
    </row>
    <row r="9800" spans="4:9" x14ac:dyDescent="0.25">
      <c r="D9800" s="14"/>
      <c r="E9800" s="7"/>
      <c r="F9800" s="1"/>
      <c r="H9800" s="14"/>
      <c r="I9800" s="7"/>
    </row>
    <row r="9801" spans="4:9" x14ac:dyDescent="0.25">
      <c r="D9801" s="14"/>
      <c r="E9801" s="7"/>
      <c r="F9801" s="1"/>
      <c r="H9801" s="14"/>
      <c r="I9801" s="7"/>
    </row>
    <row r="9802" spans="4:9" x14ac:dyDescent="0.25">
      <c r="D9802" s="14"/>
      <c r="E9802" s="7"/>
      <c r="F9802" s="1"/>
      <c r="H9802" s="14"/>
      <c r="I9802" s="7"/>
    </row>
    <row r="9803" spans="4:9" x14ac:dyDescent="0.25">
      <c r="D9803" s="14"/>
      <c r="E9803" s="7"/>
      <c r="F9803" s="1"/>
      <c r="H9803" s="14"/>
      <c r="I9803" s="7"/>
    </row>
    <row r="9804" spans="4:9" x14ac:dyDescent="0.25">
      <c r="D9804" s="14"/>
      <c r="E9804" s="7"/>
      <c r="F9804" s="1"/>
      <c r="H9804" s="14"/>
      <c r="I9804" s="7"/>
    </row>
    <row r="9805" spans="4:9" x14ac:dyDescent="0.25">
      <c r="D9805" s="14"/>
      <c r="E9805" s="7"/>
      <c r="F9805" s="1"/>
      <c r="H9805" s="14"/>
      <c r="I9805" s="7"/>
    </row>
    <row r="9806" spans="4:9" x14ac:dyDescent="0.25">
      <c r="D9806" s="14"/>
      <c r="E9806" s="7"/>
      <c r="F9806" s="1"/>
      <c r="H9806" s="14"/>
      <c r="I9806" s="7"/>
    </row>
    <row r="9807" spans="4:9" x14ac:dyDescent="0.25">
      <c r="D9807" s="14"/>
      <c r="E9807" s="7"/>
      <c r="F9807" s="1"/>
      <c r="H9807" s="14"/>
      <c r="I9807" s="7"/>
    </row>
    <row r="9808" spans="4:9" x14ac:dyDescent="0.25">
      <c r="D9808" s="14"/>
      <c r="E9808" s="7"/>
      <c r="F9808" s="1"/>
      <c r="H9808" s="14"/>
      <c r="I9808" s="7"/>
    </row>
    <row r="9809" spans="4:9" x14ac:dyDescent="0.25">
      <c r="D9809" s="14"/>
      <c r="E9809" s="7"/>
      <c r="F9809" s="1"/>
      <c r="H9809" s="14"/>
      <c r="I9809" s="7"/>
    </row>
    <row r="9810" spans="4:9" x14ac:dyDescent="0.25">
      <c r="D9810" s="14"/>
      <c r="E9810" s="7"/>
      <c r="F9810" s="1"/>
      <c r="H9810" s="14"/>
      <c r="I9810" s="7"/>
    </row>
    <row r="9811" spans="4:9" x14ac:dyDescent="0.25">
      <c r="D9811" s="14"/>
      <c r="E9811" s="7"/>
      <c r="F9811" s="1"/>
      <c r="H9811" s="14"/>
      <c r="I9811" s="7"/>
    </row>
    <row r="9812" spans="4:9" x14ac:dyDescent="0.25">
      <c r="D9812" s="14"/>
      <c r="E9812" s="7"/>
      <c r="F9812" s="1"/>
      <c r="H9812" s="14"/>
      <c r="I9812" s="7"/>
    </row>
    <row r="9813" spans="4:9" x14ac:dyDescent="0.25">
      <c r="D9813" s="14"/>
      <c r="E9813" s="7"/>
      <c r="F9813" s="1"/>
      <c r="H9813" s="14"/>
      <c r="I9813" s="7"/>
    </row>
    <row r="9814" spans="4:9" x14ac:dyDescent="0.25">
      <c r="D9814" s="14"/>
      <c r="E9814" s="7"/>
      <c r="F9814" s="1"/>
      <c r="H9814" s="14"/>
      <c r="I9814" s="7"/>
    </row>
    <row r="9815" spans="4:9" x14ac:dyDescent="0.25">
      <c r="D9815" s="14"/>
      <c r="E9815" s="7"/>
      <c r="F9815" s="1"/>
      <c r="H9815" s="14"/>
      <c r="I9815" s="7"/>
    </row>
    <row r="9816" spans="4:9" x14ac:dyDescent="0.25">
      <c r="D9816" s="14"/>
      <c r="E9816" s="7"/>
      <c r="F9816" s="1"/>
      <c r="H9816" s="14"/>
      <c r="I9816" s="7"/>
    </row>
    <row r="9817" spans="4:9" x14ac:dyDescent="0.25">
      <c r="D9817" s="14"/>
      <c r="E9817" s="7"/>
      <c r="F9817" s="1"/>
      <c r="H9817" s="14"/>
      <c r="I9817" s="7"/>
    </row>
    <row r="9818" spans="4:9" x14ac:dyDescent="0.25">
      <c r="D9818" s="14"/>
      <c r="E9818" s="7"/>
      <c r="F9818" s="1"/>
      <c r="H9818" s="14"/>
      <c r="I9818" s="7"/>
    </row>
    <row r="9819" spans="4:9" x14ac:dyDescent="0.25">
      <c r="D9819" s="14"/>
      <c r="E9819" s="7"/>
      <c r="F9819" s="1"/>
      <c r="H9819" s="14"/>
      <c r="I9819" s="7"/>
    </row>
    <row r="9820" spans="4:9" x14ac:dyDescent="0.25">
      <c r="D9820" s="14"/>
      <c r="E9820" s="7"/>
      <c r="F9820" s="1"/>
      <c r="H9820" s="14"/>
      <c r="I9820" s="7"/>
    </row>
    <row r="9821" spans="4:9" x14ac:dyDescent="0.25">
      <c r="D9821" s="14"/>
      <c r="E9821" s="7"/>
      <c r="F9821" s="1"/>
      <c r="H9821" s="14"/>
      <c r="I9821" s="7"/>
    </row>
    <row r="9822" spans="4:9" x14ac:dyDescent="0.25">
      <c r="D9822" s="14"/>
      <c r="E9822" s="7"/>
      <c r="F9822" s="1"/>
      <c r="H9822" s="14"/>
      <c r="I9822" s="7"/>
    </row>
    <row r="9823" spans="4:9" x14ac:dyDescent="0.25">
      <c r="D9823" s="14"/>
      <c r="E9823" s="7"/>
      <c r="F9823" s="1"/>
      <c r="H9823" s="14"/>
      <c r="I9823" s="7"/>
    </row>
    <row r="9824" spans="4:9" x14ac:dyDescent="0.25">
      <c r="D9824" s="14"/>
      <c r="E9824" s="7"/>
      <c r="F9824" s="1"/>
      <c r="H9824" s="14"/>
      <c r="I9824" s="7"/>
    </row>
    <row r="9825" spans="4:9" x14ac:dyDescent="0.25">
      <c r="D9825" s="14"/>
      <c r="E9825" s="7"/>
      <c r="F9825" s="1"/>
      <c r="H9825" s="14"/>
      <c r="I9825" s="7"/>
    </row>
    <row r="9826" spans="4:9" x14ac:dyDescent="0.25">
      <c r="D9826" s="14"/>
      <c r="E9826" s="7"/>
      <c r="F9826" s="1"/>
      <c r="H9826" s="14"/>
      <c r="I9826" s="7"/>
    </row>
    <row r="9827" spans="4:9" x14ac:dyDescent="0.25">
      <c r="D9827" s="14"/>
      <c r="E9827" s="7"/>
      <c r="F9827" s="1"/>
      <c r="H9827" s="14"/>
      <c r="I9827" s="7"/>
    </row>
    <row r="9828" spans="4:9" x14ac:dyDescent="0.25">
      <c r="D9828" s="14"/>
      <c r="E9828" s="7"/>
      <c r="F9828" s="1"/>
      <c r="H9828" s="14"/>
      <c r="I9828" s="7"/>
    </row>
    <row r="9829" spans="4:9" x14ac:dyDescent="0.25">
      <c r="D9829" s="14"/>
      <c r="E9829" s="7"/>
      <c r="F9829" s="1"/>
      <c r="H9829" s="14"/>
      <c r="I9829" s="7"/>
    </row>
    <row r="9830" spans="4:9" x14ac:dyDescent="0.25">
      <c r="D9830" s="14"/>
      <c r="E9830" s="7"/>
      <c r="F9830" s="1"/>
      <c r="H9830" s="14"/>
      <c r="I9830" s="7"/>
    </row>
    <row r="9831" spans="4:9" x14ac:dyDescent="0.25">
      <c r="D9831" s="14"/>
      <c r="E9831" s="7"/>
      <c r="F9831" s="1"/>
      <c r="H9831" s="14"/>
      <c r="I9831" s="7"/>
    </row>
    <row r="9832" spans="4:9" x14ac:dyDescent="0.25">
      <c r="D9832" s="14"/>
      <c r="E9832" s="7"/>
      <c r="F9832" s="1"/>
      <c r="H9832" s="14"/>
      <c r="I9832" s="7"/>
    </row>
    <row r="9833" spans="4:9" x14ac:dyDescent="0.25">
      <c r="D9833" s="14"/>
      <c r="E9833" s="7"/>
      <c r="F9833" s="1"/>
      <c r="H9833" s="14"/>
      <c r="I9833" s="7"/>
    </row>
    <row r="9834" spans="4:9" x14ac:dyDescent="0.25">
      <c r="D9834" s="14"/>
      <c r="E9834" s="7"/>
      <c r="F9834" s="1"/>
      <c r="H9834" s="14"/>
      <c r="I9834" s="7"/>
    </row>
    <row r="9835" spans="4:9" x14ac:dyDescent="0.25">
      <c r="D9835" s="14"/>
      <c r="E9835" s="7"/>
      <c r="F9835" s="1"/>
      <c r="H9835" s="14"/>
      <c r="I9835" s="7"/>
    </row>
    <row r="9836" spans="4:9" x14ac:dyDescent="0.25">
      <c r="D9836" s="14"/>
      <c r="E9836" s="7"/>
      <c r="F9836" s="1"/>
      <c r="H9836" s="14"/>
      <c r="I9836" s="7"/>
    </row>
    <row r="9837" spans="4:9" x14ac:dyDescent="0.25">
      <c r="D9837" s="14"/>
      <c r="E9837" s="7"/>
      <c r="F9837" s="1"/>
      <c r="H9837" s="14"/>
      <c r="I9837" s="7"/>
    </row>
    <row r="9838" spans="4:9" x14ac:dyDescent="0.25">
      <c r="D9838" s="14"/>
      <c r="E9838" s="7"/>
      <c r="F9838" s="1"/>
      <c r="H9838" s="14"/>
      <c r="I9838" s="7"/>
    </row>
    <row r="9839" spans="4:9" x14ac:dyDescent="0.25">
      <c r="D9839" s="14"/>
      <c r="E9839" s="7"/>
      <c r="F9839" s="1"/>
      <c r="H9839" s="14"/>
      <c r="I9839" s="7"/>
    </row>
    <row r="9840" spans="4:9" x14ac:dyDescent="0.25">
      <c r="D9840" s="14"/>
      <c r="E9840" s="7"/>
      <c r="F9840" s="1"/>
      <c r="H9840" s="14"/>
      <c r="I9840" s="7"/>
    </row>
    <row r="9841" spans="4:9" x14ac:dyDescent="0.25">
      <c r="D9841" s="14"/>
      <c r="E9841" s="7"/>
      <c r="F9841" s="1"/>
      <c r="H9841" s="14"/>
      <c r="I9841" s="7"/>
    </row>
    <row r="9842" spans="4:9" x14ac:dyDescent="0.25">
      <c r="D9842" s="14"/>
      <c r="E9842" s="7"/>
      <c r="F9842" s="1"/>
      <c r="H9842" s="14"/>
      <c r="I9842" s="7"/>
    </row>
    <row r="9843" spans="4:9" x14ac:dyDescent="0.25">
      <c r="D9843" s="14"/>
      <c r="E9843" s="7"/>
      <c r="F9843" s="1"/>
      <c r="H9843" s="14"/>
      <c r="I9843" s="7"/>
    </row>
    <row r="9844" spans="4:9" x14ac:dyDescent="0.25">
      <c r="D9844" s="14"/>
      <c r="E9844" s="7"/>
      <c r="F9844" s="1"/>
      <c r="H9844" s="14"/>
      <c r="I9844" s="7"/>
    </row>
    <row r="9845" spans="4:9" x14ac:dyDescent="0.25">
      <c r="D9845" s="14"/>
      <c r="E9845" s="7"/>
      <c r="F9845" s="1"/>
      <c r="H9845" s="14"/>
      <c r="I9845" s="7"/>
    </row>
    <row r="9846" spans="4:9" x14ac:dyDescent="0.25">
      <c r="D9846" s="14"/>
      <c r="E9846" s="7"/>
      <c r="F9846" s="1"/>
      <c r="H9846" s="14"/>
      <c r="I9846" s="7"/>
    </row>
    <row r="9847" spans="4:9" x14ac:dyDescent="0.25">
      <c r="D9847" s="14"/>
      <c r="E9847" s="7"/>
      <c r="F9847" s="1"/>
      <c r="H9847" s="14"/>
      <c r="I9847" s="7"/>
    </row>
    <row r="9848" spans="4:9" x14ac:dyDescent="0.25">
      <c r="D9848" s="14"/>
      <c r="E9848" s="7"/>
      <c r="F9848" s="1"/>
      <c r="H9848" s="14"/>
      <c r="I9848" s="7"/>
    </row>
    <row r="9849" spans="4:9" x14ac:dyDescent="0.25">
      <c r="D9849" s="14"/>
      <c r="E9849" s="7"/>
      <c r="F9849" s="1"/>
      <c r="H9849" s="14"/>
      <c r="I9849" s="7"/>
    </row>
    <row r="9850" spans="4:9" x14ac:dyDescent="0.25">
      <c r="D9850" s="14"/>
      <c r="E9850" s="7"/>
      <c r="F9850" s="1"/>
      <c r="H9850" s="14"/>
      <c r="I9850" s="7"/>
    </row>
    <row r="9851" spans="4:9" x14ac:dyDescent="0.25">
      <c r="D9851" s="14"/>
      <c r="E9851" s="7"/>
      <c r="F9851" s="1"/>
      <c r="H9851" s="14"/>
      <c r="I9851" s="7"/>
    </row>
    <row r="9852" spans="4:9" x14ac:dyDescent="0.25">
      <c r="D9852" s="14"/>
      <c r="E9852" s="7"/>
      <c r="F9852" s="1"/>
      <c r="H9852" s="14"/>
      <c r="I9852" s="7"/>
    </row>
    <row r="9853" spans="4:9" x14ac:dyDescent="0.25">
      <c r="D9853" s="14"/>
      <c r="E9853" s="7"/>
      <c r="F9853" s="1"/>
      <c r="H9853" s="14"/>
      <c r="I9853" s="7"/>
    </row>
    <row r="9854" spans="4:9" x14ac:dyDescent="0.25">
      <c r="D9854" s="14"/>
      <c r="E9854" s="7"/>
      <c r="F9854" s="1"/>
      <c r="H9854" s="14"/>
      <c r="I9854" s="7"/>
    </row>
    <row r="9855" spans="4:9" x14ac:dyDescent="0.25">
      <c r="D9855" s="14"/>
      <c r="E9855" s="7"/>
      <c r="F9855" s="1"/>
      <c r="H9855" s="14"/>
      <c r="I9855" s="7"/>
    </row>
    <row r="9856" spans="4:9" x14ac:dyDescent="0.25">
      <c r="D9856" s="14"/>
      <c r="E9856" s="7"/>
      <c r="F9856" s="1"/>
      <c r="H9856" s="14"/>
      <c r="I9856" s="7"/>
    </row>
    <row r="9857" spans="4:9" x14ac:dyDescent="0.25">
      <c r="D9857" s="14"/>
      <c r="E9857" s="7"/>
      <c r="F9857" s="1"/>
      <c r="H9857" s="14"/>
      <c r="I9857" s="7"/>
    </row>
    <row r="9858" spans="4:9" x14ac:dyDescent="0.25">
      <c r="D9858" s="14"/>
      <c r="E9858" s="7"/>
      <c r="F9858" s="1"/>
      <c r="H9858" s="14"/>
      <c r="I9858" s="7"/>
    </row>
    <row r="9859" spans="4:9" x14ac:dyDescent="0.25">
      <c r="D9859" s="14"/>
      <c r="E9859" s="7"/>
      <c r="F9859" s="1"/>
      <c r="H9859" s="14"/>
      <c r="I9859" s="7"/>
    </row>
    <row r="9860" spans="4:9" x14ac:dyDescent="0.25">
      <c r="D9860" s="14"/>
      <c r="E9860" s="7"/>
      <c r="F9860" s="1"/>
      <c r="H9860" s="14"/>
      <c r="I9860" s="7"/>
    </row>
    <row r="9861" spans="4:9" x14ac:dyDescent="0.25">
      <c r="D9861" s="14"/>
      <c r="E9861" s="7"/>
      <c r="F9861" s="1"/>
      <c r="H9861" s="14"/>
      <c r="I9861" s="7"/>
    </row>
    <row r="9862" spans="4:9" x14ac:dyDescent="0.25">
      <c r="D9862" s="14"/>
      <c r="E9862" s="7"/>
      <c r="F9862" s="1"/>
      <c r="H9862" s="14"/>
      <c r="I9862" s="7"/>
    </row>
    <row r="9863" spans="4:9" x14ac:dyDescent="0.25">
      <c r="D9863" s="14"/>
      <c r="E9863" s="7"/>
      <c r="F9863" s="1"/>
      <c r="H9863" s="14"/>
      <c r="I9863" s="7"/>
    </row>
    <row r="9864" spans="4:9" x14ac:dyDescent="0.25">
      <c r="D9864" s="14"/>
      <c r="E9864" s="7"/>
      <c r="F9864" s="1"/>
      <c r="H9864" s="14"/>
      <c r="I9864" s="7"/>
    </row>
    <row r="9865" spans="4:9" x14ac:dyDescent="0.25">
      <c r="D9865" s="14"/>
      <c r="E9865" s="7"/>
      <c r="F9865" s="1"/>
      <c r="H9865" s="14"/>
      <c r="I9865" s="7"/>
    </row>
    <row r="9866" spans="4:9" x14ac:dyDescent="0.25">
      <c r="D9866" s="14"/>
      <c r="E9866" s="7"/>
      <c r="F9866" s="1"/>
      <c r="H9866" s="14"/>
      <c r="I9866" s="7"/>
    </row>
    <row r="9867" spans="4:9" x14ac:dyDescent="0.25">
      <c r="D9867" s="14"/>
      <c r="E9867" s="7"/>
      <c r="F9867" s="1"/>
      <c r="H9867" s="14"/>
      <c r="I9867" s="7"/>
    </row>
    <row r="9868" spans="4:9" x14ac:dyDescent="0.25">
      <c r="D9868" s="14"/>
      <c r="E9868" s="7"/>
      <c r="F9868" s="1"/>
      <c r="H9868" s="14"/>
      <c r="I9868" s="7"/>
    </row>
    <row r="9869" spans="4:9" x14ac:dyDescent="0.25">
      <c r="D9869" s="14"/>
      <c r="E9869" s="7"/>
      <c r="F9869" s="1"/>
      <c r="H9869" s="14"/>
      <c r="I9869" s="7"/>
    </row>
    <row r="9870" spans="4:9" x14ac:dyDescent="0.25">
      <c r="D9870" s="14"/>
      <c r="E9870" s="7"/>
      <c r="F9870" s="1"/>
      <c r="H9870" s="14"/>
      <c r="I9870" s="7"/>
    </row>
    <row r="9871" spans="4:9" x14ac:dyDescent="0.25">
      <c r="D9871" s="14"/>
      <c r="E9871" s="7"/>
      <c r="F9871" s="1"/>
      <c r="H9871" s="14"/>
      <c r="I9871" s="7"/>
    </row>
    <row r="9872" spans="4:9" x14ac:dyDescent="0.25">
      <c r="D9872" s="14"/>
      <c r="E9872" s="7"/>
      <c r="F9872" s="1"/>
      <c r="H9872" s="14"/>
      <c r="I9872" s="7"/>
    </row>
    <row r="9873" spans="4:9" x14ac:dyDescent="0.25">
      <c r="D9873" s="14"/>
      <c r="E9873" s="7"/>
      <c r="F9873" s="1"/>
      <c r="H9873" s="14"/>
      <c r="I9873" s="7"/>
    </row>
    <row r="9874" spans="4:9" x14ac:dyDescent="0.25">
      <c r="D9874" s="14"/>
      <c r="E9874" s="7"/>
      <c r="F9874" s="1"/>
      <c r="H9874" s="14"/>
      <c r="I9874" s="7"/>
    </row>
    <row r="9875" spans="4:9" x14ac:dyDescent="0.25">
      <c r="D9875" s="14"/>
      <c r="E9875" s="7"/>
      <c r="F9875" s="1"/>
      <c r="H9875" s="14"/>
      <c r="I9875" s="7"/>
    </row>
    <row r="9876" spans="4:9" x14ac:dyDescent="0.25">
      <c r="D9876" s="14"/>
      <c r="E9876" s="7"/>
      <c r="F9876" s="1"/>
      <c r="H9876" s="14"/>
      <c r="I9876" s="7"/>
    </row>
    <row r="9877" spans="4:9" x14ac:dyDescent="0.25">
      <c r="D9877" s="14"/>
      <c r="E9877" s="7"/>
      <c r="F9877" s="1"/>
      <c r="H9877" s="14"/>
      <c r="I9877" s="7"/>
    </row>
    <row r="9878" spans="4:9" x14ac:dyDescent="0.25">
      <c r="D9878" s="14"/>
      <c r="E9878" s="7"/>
      <c r="F9878" s="1"/>
      <c r="H9878" s="14"/>
      <c r="I9878" s="7"/>
    </row>
    <row r="9879" spans="4:9" x14ac:dyDescent="0.25">
      <c r="D9879" s="14"/>
      <c r="E9879" s="7"/>
      <c r="F9879" s="1"/>
      <c r="H9879" s="14"/>
      <c r="I9879" s="7"/>
    </row>
    <row r="9880" spans="4:9" x14ac:dyDescent="0.25">
      <c r="D9880" s="14"/>
      <c r="E9880" s="7"/>
      <c r="F9880" s="1"/>
      <c r="H9880" s="14"/>
      <c r="I9880" s="7"/>
    </row>
    <row r="9881" spans="4:9" x14ac:dyDescent="0.25">
      <c r="D9881" s="14"/>
      <c r="E9881" s="7"/>
      <c r="F9881" s="1"/>
      <c r="H9881" s="14"/>
      <c r="I9881" s="7"/>
    </row>
    <row r="9882" spans="4:9" x14ac:dyDescent="0.25">
      <c r="D9882" s="14"/>
      <c r="E9882" s="7"/>
      <c r="F9882" s="1"/>
      <c r="H9882" s="14"/>
      <c r="I9882" s="7"/>
    </row>
    <row r="9883" spans="4:9" x14ac:dyDescent="0.25">
      <c r="D9883" s="14"/>
      <c r="E9883" s="7"/>
      <c r="F9883" s="1"/>
      <c r="H9883" s="14"/>
      <c r="I9883" s="7"/>
    </row>
    <row r="9884" spans="4:9" x14ac:dyDescent="0.25">
      <c r="D9884" s="14"/>
      <c r="E9884" s="7"/>
      <c r="F9884" s="1"/>
      <c r="H9884" s="14"/>
      <c r="I9884" s="7"/>
    </row>
    <row r="9885" spans="4:9" x14ac:dyDescent="0.25">
      <c r="D9885" s="14"/>
      <c r="E9885" s="7"/>
      <c r="F9885" s="1"/>
      <c r="H9885" s="14"/>
      <c r="I9885" s="7"/>
    </row>
    <row r="9886" spans="4:9" x14ac:dyDescent="0.25">
      <c r="D9886" s="14"/>
      <c r="E9886" s="7"/>
      <c r="F9886" s="1"/>
      <c r="H9886" s="14"/>
      <c r="I9886" s="7"/>
    </row>
    <row r="9887" spans="4:9" x14ac:dyDescent="0.25">
      <c r="D9887" s="14"/>
      <c r="E9887" s="7"/>
      <c r="F9887" s="1"/>
      <c r="H9887" s="14"/>
      <c r="I9887" s="7"/>
    </row>
    <row r="9888" spans="4:9" x14ac:dyDescent="0.25">
      <c r="D9888" s="14"/>
      <c r="E9888" s="7"/>
      <c r="F9888" s="1"/>
      <c r="H9888" s="14"/>
      <c r="I9888" s="7"/>
    </row>
    <row r="9889" spans="4:9" x14ac:dyDescent="0.25">
      <c r="D9889" s="14"/>
      <c r="E9889" s="7"/>
      <c r="F9889" s="1"/>
      <c r="H9889" s="14"/>
      <c r="I9889" s="7"/>
    </row>
    <row r="9890" spans="4:9" x14ac:dyDescent="0.25">
      <c r="D9890" s="14"/>
      <c r="E9890" s="7"/>
      <c r="F9890" s="1"/>
      <c r="H9890" s="14"/>
      <c r="I9890" s="7"/>
    </row>
    <row r="9891" spans="4:9" x14ac:dyDescent="0.25">
      <c r="D9891" s="14"/>
      <c r="E9891" s="7"/>
      <c r="F9891" s="1"/>
      <c r="H9891" s="14"/>
      <c r="I9891" s="7"/>
    </row>
    <row r="9892" spans="4:9" x14ac:dyDescent="0.25">
      <c r="D9892" s="14"/>
      <c r="E9892" s="7"/>
      <c r="F9892" s="1"/>
      <c r="H9892" s="14"/>
      <c r="I9892" s="7"/>
    </row>
    <row r="9893" spans="4:9" x14ac:dyDescent="0.25">
      <c r="D9893" s="14"/>
      <c r="E9893" s="7"/>
      <c r="F9893" s="1"/>
      <c r="H9893" s="14"/>
      <c r="I9893" s="7"/>
    </row>
    <row r="9894" spans="4:9" x14ac:dyDescent="0.25">
      <c r="D9894" s="14"/>
      <c r="E9894" s="7"/>
      <c r="F9894" s="1"/>
      <c r="H9894" s="14"/>
      <c r="I9894" s="7"/>
    </row>
    <row r="9895" spans="4:9" x14ac:dyDescent="0.25">
      <c r="D9895" s="14"/>
      <c r="E9895" s="7"/>
      <c r="F9895" s="1"/>
      <c r="H9895" s="14"/>
      <c r="I9895" s="7"/>
    </row>
    <row r="9896" spans="4:9" x14ac:dyDescent="0.25">
      <c r="D9896" s="14"/>
      <c r="E9896" s="7"/>
      <c r="F9896" s="1"/>
      <c r="H9896" s="14"/>
      <c r="I9896" s="7"/>
    </row>
    <row r="9897" spans="4:9" x14ac:dyDescent="0.25">
      <c r="D9897" s="14"/>
      <c r="E9897" s="7"/>
      <c r="F9897" s="1"/>
      <c r="H9897" s="14"/>
      <c r="I9897" s="7"/>
    </row>
    <row r="9898" spans="4:9" x14ac:dyDescent="0.25">
      <c r="D9898" s="14"/>
      <c r="E9898" s="7"/>
      <c r="F9898" s="1"/>
      <c r="H9898" s="14"/>
      <c r="I9898" s="7"/>
    </row>
    <row r="9899" spans="4:9" x14ac:dyDescent="0.25">
      <c r="D9899" s="14"/>
      <c r="E9899" s="7"/>
      <c r="F9899" s="1"/>
      <c r="H9899" s="14"/>
      <c r="I9899" s="7"/>
    </row>
    <row r="9900" spans="4:9" x14ac:dyDescent="0.25">
      <c r="D9900" s="14"/>
      <c r="E9900" s="7"/>
      <c r="F9900" s="1"/>
      <c r="H9900" s="14"/>
      <c r="I9900" s="7"/>
    </row>
    <row r="9901" spans="4:9" x14ac:dyDescent="0.25">
      <c r="D9901" s="14"/>
      <c r="E9901" s="7"/>
      <c r="F9901" s="1"/>
      <c r="H9901" s="14"/>
      <c r="I9901" s="7"/>
    </row>
    <row r="9902" spans="4:9" x14ac:dyDescent="0.25">
      <c r="D9902" s="14"/>
      <c r="E9902" s="7"/>
      <c r="F9902" s="1"/>
      <c r="H9902" s="14"/>
      <c r="I9902" s="7"/>
    </row>
    <row r="9903" spans="4:9" x14ac:dyDescent="0.25">
      <c r="D9903" s="14"/>
      <c r="E9903" s="7"/>
      <c r="F9903" s="1"/>
      <c r="H9903" s="14"/>
      <c r="I9903" s="7"/>
    </row>
    <row r="9904" spans="4:9" x14ac:dyDescent="0.25">
      <c r="D9904" s="14"/>
      <c r="E9904" s="7"/>
      <c r="F9904" s="1"/>
      <c r="H9904" s="14"/>
      <c r="I9904" s="7"/>
    </row>
    <row r="9905" spans="4:9" x14ac:dyDescent="0.25">
      <c r="D9905" s="14"/>
      <c r="E9905" s="7"/>
      <c r="F9905" s="1"/>
      <c r="H9905" s="14"/>
      <c r="I9905" s="7"/>
    </row>
    <row r="9906" spans="4:9" x14ac:dyDescent="0.25">
      <c r="D9906" s="14"/>
      <c r="E9906" s="7"/>
      <c r="F9906" s="1"/>
      <c r="H9906" s="14"/>
      <c r="I9906" s="7"/>
    </row>
    <row r="9907" spans="4:9" x14ac:dyDescent="0.25">
      <c r="D9907" s="14"/>
      <c r="E9907" s="7"/>
      <c r="F9907" s="1"/>
      <c r="H9907" s="14"/>
      <c r="I9907" s="7"/>
    </row>
    <row r="9908" spans="4:9" x14ac:dyDescent="0.25">
      <c r="D9908" s="14"/>
      <c r="E9908" s="7"/>
      <c r="F9908" s="1"/>
      <c r="H9908" s="14"/>
      <c r="I9908" s="7"/>
    </row>
    <row r="9909" spans="4:9" x14ac:dyDescent="0.25">
      <c r="D9909" s="14"/>
      <c r="E9909" s="7"/>
      <c r="F9909" s="1"/>
      <c r="H9909" s="14"/>
      <c r="I9909" s="7"/>
    </row>
    <row r="9910" spans="4:9" x14ac:dyDescent="0.25">
      <c r="D9910" s="14"/>
      <c r="E9910" s="7"/>
      <c r="F9910" s="1"/>
      <c r="H9910" s="14"/>
      <c r="I9910" s="7"/>
    </row>
    <row r="9911" spans="4:9" x14ac:dyDescent="0.25">
      <c r="D9911" s="14"/>
      <c r="E9911" s="7"/>
      <c r="F9911" s="1"/>
      <c r="H9911" s="14"/>
      <c r="I9911" s="7"/>
    </row>
    <row r="9912" spans="4:9" x14ac:dyDescent="0.25">
      <c r="D9912" s="14"/>
      <c r="E9912" s="7"/>
      <c r="F9912" s="1"/>
      <c r="H9912" s="14"/>
      <c r="I9912" s="7"/>
    </row>
    <row r="9913" spans="4:9" x14ac:dyDescent="0.25">
      <c r="D9913" s="14"/>
      <c r="E9913" s="7"/>
      <c r="F9913" s="1"/>
      <c r="H9913" s="14"/>
      <c r="I9913" s="7"/>
    </row>
    <row r="9914" spans="4:9" x14ac:dyDescent="0.25">
      <c r="D9914" s="14"/>
      <c r="E9914" s="7"/>
      <c r="F9914" s="1"/>
      <c r="H9914" s="14"/>
      <c r="I9914" s="7"/>
    </row>
    <row r="9915" spans="4:9" x14ac:dyDescent="0.25">
      <c r="D9915" s="14"/>
      <c r="E9915" s="7"/>
      <c r="F9915" s="1"/>
      <c r="H9915" s="14"/>
      <c r="I9915" s="7"/>
    </row>
    <row r="9916" spans="4:9" x14ac:dyDescent="0.25">
      <c r="D9916" s="14"/>
      <c r="E9916" s="7"/>
      <c r="F9916" s="1"/>
      <c r="H9916" s="14"/>
      <c r="I9916" s="7"/>
    </row>
    <row r="9917" spans="4:9" x14ac:dyDescent="0.25">
      <c r="D9917" s="14"/>
      <c r="E9917" s="7"/>
      <c r="F9917" s="1"/>
      <c r="H9917" s="14"/>
      <c r="I9917" s="7"/>
    </row>
    <row r="9918" spans="4:9" x14ac:dyDescent="0.25">
      <c r="D9918" s="14"/>
      <c r="E9918" s="7"/>
      <c r="F9918" s="1"/>
      <c r="H9918" s="14"/>
      <c r="I9918" s="7"/>
    </row>
    <row r="9919" spans="4:9" x14ac:dyDescent="0.25">
      <c r="D9919" s="14"/>
      <c r="E9919" s="7"/>
      <c r="F9919" s="1"/>
      <c r="H9919" s="14"/>
      <c r="I9919" s="7"/>
    </row>
    <row r="9920" spans="4:9" x14ac:dyDescent="0.25">
      <c r="D9920" s="14"/>
      <c r="E9920" s="7"/>
      <c r="F9920" s="1"/>
      <c r="H9920" s="14"/>
      <c r="I9920" s="7"/>
    </row>
    <row r="9921" spans="4:9" x14ac:dyDescent="0.25">
      <c r="D9921" s="14"/>
      <c r="E9921" s="7"/>
      <c r="F9921" s="1"/>
      <c r="H9921" s="14"/>
      <c r="I9921" s="7"/>
    </row>
    <row r="9922" spans="4:9" x14ac:dyDescent="0.25">
      <c r="D9922" s="14"/>
      <c r="E9922" s="7"/>
      <c r="F9922" s="1"/>
      <c r="H9922" s="14"/>
      <c r="I9922" s="7"/>
    </row>
    <row r="9923" spans="4:9" x14ac:dyDescent="0.25">
      <c r="D9923" s="14"/>
      <c r="E9923" s="7"/>
      <c r="F9923" s="1"/>
      <c r="H9923" s="14"/>
      <c r="I9923" s="7"/>
    </row>
    <row r="9924" spans="4:9" x14ac:dyDescent="0.25">
      <c r="D9924" s="14"/>
      <c r="E9924" s="7"/>
      <c r="F9924" s="1"/>
      <c r="H9924" s="14"/>
      <c r="I9924" s="7"/>
    </row>
    <row r="9925" spans="4:9" x14ac:dyDescent="0.25">
      <c r="D9925" s="14"/>
      <c r="E9925" s="7"/>
      <c r="F9925" s="1"/>
      <c r="H9925" s="14"/>
      <c r="I9925" s="7"/>
    </row>
    <row r="9926" spans="4:9" x14ac:dyDescent="0.25">
      <c r="D9926" s="14"/>
      <c r="E9926" s="7"/>
      <c r="F9926" s="1"/>
      <c r="H9926" s="14"/>
      <c r="I9926" s="7"/>
    </row>
    <row r="9927" spans="4:9" x14ac:dyDescent="0.25">
      <c r="D9927" s="14"/>
      <c r="E9927" s="7"/>
      <c r="F9927" s="1"/>
      <c r="H9927" s="14"/>
      <c r="I9927" s="7"/>
    </row>
    <row r="9928" spans="4:9" x14ac:dyDescent="0.25">
      <c r="D9928" s="14"/>
      <c r="E9928" s="7"/>
      <c r="F9928" s="1"/>
      <c r="H9928" s="14"/>
      <c r="I9928" s="7"/>
    </row>
    <row r="9929" spans="4:9" x14ac:dyDescent="0.25">
      <c r="D9929" s="14"/>
      <c r="E9929" s="7"/>
      <c r="F9929" s="1"/>
      <c r="H9929" s="14"/>
      <c r="I9929" s="7"/>
    </row>
    <row r="9930" spans="4:9" x14ac:dyDescent="0.25">
      <c r="D9930" s="14"/>
      <c r="E9930" s="7"/>
      <c r="F9930" s="1"/>
      <c r="H9930" s="14"/>
      <c r="I9930" s="7"/>
    </row>
    <row r="9931" spans="4:9" x14ac:dyDescent="0.25">
      <c r="D9931" s="14"/>
      <c r="E9931" s="7"/>
      <c r="F9931" s="1"/>
      <c r="H9931" s="14"/>
      <c r="I9931" s="7"/>
    </row>
    <row r="9932" spans="4:9" x14ac:dyDescent="0.25">
      <c r="D9932" s="14"/>
      <c r="E9932" s="7"/>
      <c r="F9932" s="1"/>
      <c r="H9932" s="14"/>
      <c r="I9932" s="7"/>
    </row>
    <row r="9933" spans="4:9" x14ac:dyDescent="0.25">
      <c r="D9933" s="14"/>
      <c r="E9933" s="7"/>
      <c r="F9933" s="1"/>
      <c r="H9933" s="14"/>
      <c r="I9933" s="7"/>
    </row>
    <row r="9934" spans="4:9" x14ac:dyDescent="0.25">
      <c r="D9934" s="14"/>
      <c r="E9934" s="7"/>
      <c r="F9934" s="1"/>
      <c r="H9934" s="14"/>
      <c r="I9934" s="7"/>
    </row>
    <row r="9935" spans="4:9" x14ac:dyDescent="0.25">
      <c r="D9935" s="14"/>
      <c r="E9935" s="7"/>
      <c r="F9935" s="1"/>
      <c r="H9935" s="14"/>
      <c r="I9935" s="7"/>
    </row>
    <row r="9936" spans="4:9" x14ac:dyDescent="0.25">
      <c r="D9936" s="14"/>
      <c r="E9936" s="7"/>
      <c r="F9936" s="1"/>
      <c r="H9936" s="14"/>
      <c r="I9936" s="7"/>
    </row>
    <row r="9937" spans="4:9" x14ac:dyDescent="0.25">
      <c r="D9937" s="14"/>
      <c r="E9937" s="7"/>
      <c r="F9937" s="1"/>
      <c r="H9937" s="14"/>
      <c r="I9937" s="7"/>
    </row>
    <row r="9938" spans="4:9" x14ac:dyDescent="0.25">
      <c r="D9938" s="14"/>
      <c r="E9938" s="7"/>
      <c r="F9938" s="1"/>
      <c r="H9938" s="14"/>
      <c r="I9938" s="7"/>
    </row>
    <row r="9939" spans="4:9" x14ac:dyDescent="0.25">
      <c r="D9939" s="14"/>
      <c r="E9939" s="7"/>
      <c r="F9939" s="1"/>
      <c r="H9939" s="14"/>
      <c r="I9939" s="7"/>
    </row>
    <row r="9940" spans="4:9" x14ac:dyDescent="0.25">
      <c r="D9940" s="14"/>
      <c r="E9940" s="7"/>
      <c r="F9940" s="1"/>
      <c r="H9940" s="14"/>
      <c r="I9940" s="7"/>
    </row>
    <row r="9941" spans="4:9" x14ac:dyDescent="0.25">
      <c r="D9941" s="14"/>
      <c r="E9941" s="7"/>
      <c r="F9941" s="1"/>
      <c r="H9941" s="14"/>
      <c r="I9941" s="7"/>
    </row>
    <row r="9942" spans="4:9" x14ac:dyDescent="0.25">
      <c r="D9942" s="14"/>
      <c r="E9942" s="7"/>
      <c r="F9942" s="1"/>
      <c r="H9942" s="14"/>
      <c r="I9942" s="7"/>
    </row>
    <row r="9943" spans="4:9" x14ac:dyDescent="0.25">
      <c r="D9943" s="14"/>
      <c r="E9943" s="7"/>
      <c r="F9943" s="1"/>
      <c r="H9943" s="14"/>
      <c r="I9943" s="7"/>
    </row>
    <row r="9944" spans="4:9" x14ac:dyDescent="0.25">
      <c r="D9944" s="14"/>
      <c r="E9944" s="7"/>
      <c r="F9944" s="1"/>
      <c r="H9944" s="14"/>
      <c r="I9944" s="7"/>
    </row>
    <row r="9945" spans="4:9" x14ac:dyDescent="0.25">
      <c r="D9945" s="14"/>
      <c r="E9945" s="7"/>
      <c r="F9945" s="1"/>
      <c r="H9945" s="14"/>
      <c r="I9945" s="7"/>
    </row>
    <row r="9946" spans="4:9" x14ac:dyDescent="0.25">
      <c r="D9946" s="14"/>
      <c r="E9946" s="7"/>
      <c r="F9946" s="1"/>
      <c r="H9946" s="14"/>
      <c r="I9946" s="7"/>
    </row>
    <row r="9947" spans="4:9" x14ac:dyDescent="0.25">
      <c r="D9947" s="14"/>
      <c r="E9947" s="7"/>
      <c r="F9947" s="1"/>
      <c r="H9947" s="14"/>
      <c r="I9947" s="7"/>
    </row>
    <row r="9948" spans="4:9" x14ac:dyDescent="0.25">
      <c r="D9948" s="14"/>
      <c r="E9948" s="7"/>
      <c r="F9948" s="1"/>
      <c r="H9948" s="14"/>
      <c r="I9948" s="7"/>
    </row>
    <row r="9949" spans="4:9" x14ac:dyDescent="0.25">
      <c r="D9949" s="14"/>
      <c r="E9949" s="7"/>
      <c r="F9949" s="1"/>
      <c r="H9949" s="14"/>
      <c r="I9949" s="7"/>
    </row>
    <row r="9950" spans="4:9" x14ac:dyDescent="0.25">
      <c r="D9950" s="14"/>
      <c r="E9950" s="7"/>
      <c r="F9950" s="1"/>
      <c r="H9950" s="14"/>
      <c r="I9950" s="7"/>
    </row>
    <row r="9951" spans="4:9" x14ac:dyDescent="0.25">
      <c r="D9951" s="14"/>
      <c r="E9951" s="7"/>
      <c r="F9951" s="1"/>
      <c r="H9951" s="14"/>
      <c r="I9951" s="7"/>
    </row>
    <row r="9952" spans="4:9" x14ac:dyDescent="0.25">
      <c r="D9952" s="14"/>
      <c r="E9952" s="7"/>
      <c r="F9952" s="1"/>
      <c r="H9952" s="14"/>
      <c r="I9952" s="7"/>
    </row>
    <row r="9953" spans="4:9" x14ac:dyDescent="0.25">
      <c r="D9953" s="14"/>
      <c r="E9953" s="7"/>
      <c r="F9953" s="1"/>
      <c r="H9953" s="14"/>
      <c r="I9953" s="7"/>
    </row>
    <row r="9954" spans="4:9" x14ac:dyDescent="0.25">
      <c r="D9954" s="14"/>
      <c r="E9954" s="7"/>
      <c r="F9954" s="1"/>
      <c r="H9954" s="14"/>
      <c r="I9954" s="7"/>
    </row>
    <row r="9955" spans="4:9" x14ac:dyDescent="0.25">
      <c r="D9955" s="14"/>
      <c r="E9955" s="7"/>
      <c r="F9955" s="1"/>
      <c r="H9955" s="14"/>
      <c r="I9955" s="7"/>
    </row>
    <row r="9956" spans="4:9" x14ac:dyDescent="0.25">
      <c r="D9956" s="14"/>
      <c r="E9956" s="7"/>
      <c r="F9956" s="1"/>
      <c r="H9956" s="14"/>
      <c r="I9956" s="7"/>
    </row>
    <row r="9957" spans="4:9" x14ac:dyDescent="0.25">
      <c r="D9957" s="14"/>
      <c r="E9957" s="7"/>
      <c r="F9957" s="1"/>
      <c r="H9957" s="14"/>
      <c r="I9957" s="7"/>
    </row>
    <row r="9958" spans="4:9" x14ac:dyDescent="0.25">
      <c r="D9958" s="14"/>
      <c r="E9958" s="7"/>
      <c r="F9958" s="1"/>
      <c r="H9958" s="14"/>
      <c r="I9958" s="7"/>
    </row>
    <row r="9959" spans="4:9" x14ac:dyDescent="0.25">
      <c r="D9959" s="14"/>
      <c r="E9959" s="7"/>
      <c r="F9959" s="1"/>
      <c r="H9959" s="14"/>
      <c r="I9959" s="7"/>
    </row>
    <row r="9960" spans="4:9" x14ac:dyDescent="0.25">
      <c r="D9960" s="14"/>
      <c r="E9960" s="7"/>
      <c r="F9960" s="1"/>
      <c r="H9960" s="14"/>
      <c r="I9960" s="7"/>
    </row>
    <row r="9961" spans="4:9" x14ac:dyDescent="0.25">
      <c r="D9961" s="14"/>
      <c r="E9961" s="7"/>
      <c r="F9961" s="1"/>
      <c r="H9961" s="14"/>
      <c r="I9961" s="7"/>
    </row>
    <row r="9962" spans="4:9" x14ac:dyDescent="0.25">
      <c r="D9962" s="14"/>
      <c r="E9962" s="7"/>
      <c r="F9962" s="1"/>
      <c r="H9962" s="14"/>
      <c r="I9962" s="7"/>
    </row>
    <row r="9963" spans="4:9" x14ac:dyDescent="0.25">
      <c r="D9963" s="14"/>
      <c r="E9963" s="7"/>
      <c r="F9963" s="1"/>
      <c r="H9963" s="14"/>
      <c r="I9963" s="7"/>
    </row>
    <row r="9964" spans="4:9" x14ac:dyDescent="0.25">
      <c r="D9964" s="14"/>
      <c r="E9964" s="7"/>
      <c r="F9964" s="1"/>
      <c r="H9964" s="14"/>
      <c r="I9964" s="7"/>
    </row>
    <row r="9965" spans="4:9" x14ac:dyDescent="0.25">
      <c r="D9965" s="14"/>
      <c r="E9965" s="7"/>
      <c r="F9965" s="1"/>
      <c r="H9965" s="14"/>
      <c r="I9965" s="7"/>
    </row>
    <row r="9966" spans="4:9" x14ac:dyDescent="0.25">
      <c r="D9966" s="14"/>
      <c r="E9966" s="7"/>
      <c r="F9966" s="1"/>
      <c r="H9966" s="14"/>
      <c r="I9966" s="7"/>
    </row>
    <row r="9967" spans="4:9" x14ac:dyDescent="0.25">
      <c r="D9967" s="14"/>
      <c r="E9967" s="7"/>
      <c r="F9967" s="1"/>
      <c r="H9967" s="14"/>
      <c r="I9967" s="7"/>
    </row>
    <row r="9968" spans="4:9" x14ac:dyDescent="0.25">
      <c r="D9968" s="14"/>
      <c r="E9968" s="7"/>
      <c r="F9968" s="1"/>
      <c r="H9968" s="14"/>
      <c r="I9968" s="7"/>
    </row>
    <row r="9969" spans="4:9" x14ac:dyDescent="0.25">
      <c r="D9969" s="14"/>
      <c r="E9969" s="7"/>
      <c r="F9969" s="1"/>
      <c r="H9969" s="14"/>
      <c r="I9969" s="7"/>
    </row>
    <row r="9970" spans="4:9" x14ac:dyDescent="0.25">
      <c r="D9970" s="14"/>
      <c r="E9970" s="7"/>
      <c r="F9970" s="1"/>
      <c r="H9970" s="14"/>
      <c r="I9970" s="7"/>
    </row>
    <row r="9971" spans="4:9" x14ac:dyDescent="0.25">
      <c r="D9971" s="14"/>
      <c r="E9971" s="7"/>
      <c r="F9971" s="1"/>
      <c r="H9971" s="14"/>
      <c r="I9971" s="7"/>
    </row>
    <row r="9972" spans="4:9" x14ac:dyDescent="0.25">
      <c r="D9972" s="14"/>
      <c r="E9972" s="7"/>
      <c r="F9972" s="1"/>
      <c r="H9972" s="14"/>
      <c r="I9972" s="7"/>
    </row>
    <row r="9973" spans="4:9" x14ac:dyDescent="0.25">
      <c r="D9973" s="14"/>
      <c r="E9973" s="7"/>
      <c r="F9973" s="1"/>
      <c r="H9973" s="14"/>
      <c r="I9973" s="7"/>
    </row>
    <row r="9974" spans="4:9" x14ac:dyDescent="0.25">
      <c r="D9974" s="14"/>
      <c r="E9974" s="7"/>
      <c r="F9974" s="1"/>
      <c r="H9974" s="14"/>
      <c r="I9974" s="7"/>
    </row>
    <row r="9975" spans="4:9" x14ac:dyDescent="0.25">
      <c r="D9975" s="14"/>
      <c r="E9975" s="7"/>
      <c r="F9975" s="1"/>
      <c r="H9975" s="14"/>
      <c r="I9975" s="7"/>
    </row>
    <row r="9976" spans="4:9" x14ac:dyDescent="0.25">
      <c r="D9976" s="14"/>
      <c r="E9976" s="7"/>
      <c r="F9976" s="1"/>
      <c r="H9976" s="14"/>
      <c r="I9976" s="7"/>
    </row>
    <row r="9977" spans="4:9" x14ac:dyDescent="0.25">
      <c r="D9977" s="14"/>
      <c r="E9977" s="7"/>
      <c r="F9977" s="1"/>
      <c r="H9977" s="14"/>
      <c r="I9977" s="7"/>
    </row>
    <row r="9978" spans="4:9" x14ac:dyDescent="0.25">
      <c r="D9978" s="14"/>
      <c r="E9978" s="7"/>
      <c r="F9978" s="1"/>
      <c r="H9978" s="14"/>
      <c r="I9978" s="7"/>
    </row>
    <row r="9979" spans="4:9" x14ac:dyDescent="0.25">
      <c r="D9979" s="14"/>
      <c r="E9979" s="7"/>
      <c r="F9979" s="1"/>
      <c r="H9979" s="14"/>
      <c r="I9979" s="7"/>
    </row>
    <row r="9980" spans="4:9" x14ac:dyDescent="0.25">
      <c r="D9980" s="14"/>
      <c r="E9980" s="7"/>
      <c r="F9980" s="1"/>
      <c r="H9980" s="14"/>
      <c r="I9980" s="7"/>
    </row>
    <row r="9981" spans="4:9" x14ac:dyDescent="0.25">
      <c r="D9981" s="14"/>
      <c r="E9981" s="7"/>
      <c r="F9981" s="1"/>
      <c r="H9981" s="14"/>
      <c r="I9981" s="7"/>
    </row>
    <row r="9982" spans="4:9" x14ac:dyDescent="0.25">
      <c r="D9982" s="14"/>
      <c r="E9982" s="7"/>
      <c r="F9982" s="1"/>
      <c r="H9982" s="14"/>
      <c r="I9982" s="7"/>
    </row>
    <row r="9983" spans="4:9" x14ac:dyDescent="0.25">
      <c r="D9983" s="14"/>
      <c r="E9983" s="7"/>
      <c r="F9983" s="1"/>
      <c r="H9983" s="14"/>
      <c r="I9983" s="7"/>
    </row>
    <row r="9984" spans="4:9" x14ac:dyDescent="0.25">
      <c r="D9984" s="14"/>
      <c r="E9984" s="7"/>
      <c r="F9984" s="1"/>
      <c r="H9984" s="14"/>
      <c r="I9984" s="7"/>
    </row>
    <row r="9985" spans="4:9" x14ac:dyDescent="0.25">
      <c r="D9985" s="14"/>
      <c r="E9985" s="7"/>
      <c r="F9985" s="1"/>
      <c r="H9985" s="14"/>
      <c r="I9985" s="7"/>
    </row>
    <row r="9986" spans="4:9" x14ac:dyDescent="0.25">
      <c r="D9986" s="14"/>
      <c r="E9986" s="7"/>
      <c r="F9986" s="1"/>
      <c r="H9986" s="14"/>
      <c r="I9986" s="7"/>
    </row>
    <row r="9987" spans="4:9" x14ac:dyDescent="0.25">
      <c r="D9987" s="14"/>
      <c r="E9987" s="7"/>
      <c r="F9987" s="1"/>
      <c r="H9987" s="14"/>
      <c r="I9987" s="7"/>
    </row>
    <row r="9988" spans="4:9" x14ac:dyDescent="0.25">
      <c r="D9988" s="14"/>
      <c r="E9988" s="7"/>
      <c r="F9988" s="1"/>
      <c r="H9988" s="14"/>
      <c r="I9988" s="7"/>
    </row>
    <row r="9989" spans="4:9" x14ac:dyDescent="0.25">
      <c r="D9989" s="14"/>
      <c r="E9989" s="7"/>
      <c r="F9989" s="1"/>
      <c r="H9989" s="14"/>
      <c r="I9989" s="7"/>
    </row>
    <row r="9990" spans="4:9" x14ac:dyDescent="0.25">
      <c r="D9990" s="14"/>
      <c r="E9990" s="7"/>
      <c r="F9990" s="1"/>
      <c r="H9990" s="14"/>
      <c r="I9990" s="7"/>
    </row>
    <row r="9991" spans="4:9" x14ac:dyDescent="0.25">
      <c r="D9991" s="14"/>
      <c r="E9991" s="7"/>
      <c r="F9991" s="1"/>
      <c r="H9991" s="14"/>
      <c r="I9991" s="7"/>
    </row>
    <row r="9992" spans="4:9" x14ac:dyDescent="0.25">
      <c r="D9992" s="14"/>
      <c r="E9992" s="7"/>
      <c r="F9992" s="1"/>
      <c r="H9992" s="14"/>
      <c r="I9992" s="7"/>
    </row>
    <row r="9993" spans="4:9" x14ac:dyDescent="0.25">
      <c r="D9993" s="14"/>
      <c r="E9993" s="7"/>
      <c r="F9993" s="1"/>
      <c r="H9993" s="14"/>
      <c r="I9993" s="7"/>
    </row>
    <row r="9994" spans="4:9" x14ac:dyDescent="0.25">
      <c r="D9994" s="14"/>
      <c r="E9994" s="7"/>
      <c r="F9994" s="1"/>
      <c r="H9994" s="14"/>
      <c r="I9994" s="7"/>
    </row>
    <row r="9995" spans="4:9" x14ac:dyDescent="0.25">
      <c r="D9995" s="14"/>
      <c r="E9995" s="7"/>
      <c r="F9995" s="1"/>
      <c r="H9995" s="14"/>
      <c r="I9995" s="7"/>
    </row>
    <row r="9996" spans="4:9" x14ac:dyDescent="0.25">
      <c r="D9996" s="14"/>
      <c r="E9996" s="7"/>
      <c r="F9996" s="1"/>
      <c r="H9996" s="14"/>
      <c r="I9996" s="7"/>
    </row>
    <row r="9997" spans="4:9" x14ac:dyDescent="0.25">
      <c r="D9997" s="14"/>
      <c r="E9997" s="7"/>
      <c r="F9997" s="1"/>
      <c r="H9997" s="14"/>
      <c r="I9997" s="7"/>
    </row>
    <row r="9998" spans="4:9" x14ac:dyDescent="0.25">
      <c r="D9998" s="14"/>
      <c r="E9998" s="7"/>
      <c r="F9998" s="1"/>
      <c r="H9998" s="14"/>
      <c r="I9998" s="7"/>
    </row>
    <row r="9999" spans="4:9" x14ac:dyDescent="0.25">
      <c r="D9999" s="14"/>
      <c r="E9999" s="7"/>
      <c r="F9999" s="1"/>
      <c r="H9999" s="14"/>
      <c r="I9999" s="7"/>
    </row>
    <row r="10000" spans="4:9" x14ac:dyDescent="0.25">
      <c r="D10000" s="14"/>
      <c r="E10000" s="7"/>
      <c r="F10000" s="1"/>
      <c r="H10000" s="14"/>
      <c r="I10000" s="7"/>
    </row>
    <row r="10001" spans="4:9" x14ac:dyDescent="0.25">
      <c r="D10001" s="14"/>
      <c r="E10001" s="7"/>
      <c r="F10001" s="1"/>
      <c r="H10001" s="14"/>
      <c r="I10001" s="7"/>
    </row>
    <row r="10002" spans="4:9" x14ac:dyDescent="0.25">
      <c r="D10002" s="14"/>
      <c r="E10002" s="7"/>
      <c r="F10002" s="1"/>
      <c r="H10002" s="14"/>
      <c r="I10002" s="7"/>
    </row>
    <row r="10003" spans="4:9" x14ac:dyDescent="0.25">
      <c r="D10003" s="14"/>
      <c r="E10003" s="7"/>
      <c r="F10003" s="1"/>
      <c r="H10003" s="14"/>
      <c r="I10003" s="7"/>
    </row>
    <row r="10004" spans="4:9" x14ac:dyDescent="0.25">
      <c r="D10004" s="14"/>
      <c r="E10004" s="7"/>
      <c r="F10004" s="1"/>
      <c r="H10004" s="14"/>
      <c r="I10004" s="7"/>
    </row>
    <row r="10005" spans="4:9" x14ac:dyDescent="0.25">
      <c r="D10005" s="14"/>
      <c r="E10005" s="7"/>
      <c r="F10005" s="1"/>
      <c r="H10005" s="14"/>
      <c r="I10005" s="7"/>
    </row>
    <row r="10006" spans="4:9" x14ac:dyDescent="0.25">
      <c r="D10006" s="14"/>
      <c r="E10006" s="7"/>
      <c r="F10006" s="1"/>
      <c r="H10006" s="14"/>
      <c r="I10006" s="7"/>
    </row>
    <row r="10007" spans="4:9" x14ac:dyDescent="0.25">
      <c r="D10007" s="14"/>
      <c r="E10007" s="7"/>
      <c r="F10007" s="1"/>
      <c r="H10007" s="14"/>
      <c r="I10007" s="7"/>
    </row>
    <row r="10008" spans="4:9" x14ac:dyDescent="0.25">
      <c r="D10008" s="14"/>
      <c r="E10008" s="7"/>
      <c r="F10008" s="1"/>
      <c r="H10008" s="14"/>
      <c r="I10008" s="7"/>
    </row>
    <row r="10009" spans="4:9" x14ac:dyDescent="0.25">
      <c r="D10009" s="14"/>
      <c r="E10009" s="7"/>
      <c r="F10009" s="1"/>
      <c r="H10009" s="14"/>
      <c r="I10009" s="7"/>
    </row>
    <row r="10010" spans="4:9" x14ac:dyDescent="0.25">
      <c r="D10010" s="14"/>
      <c r="E10010" s="7"/>
      <c r="F10010" s="1"/>
      <c r="H10010" s="14"/>
      <c r="I10010" s="7"/>
    </row>
    <row r="10011" spans="4:9" x14ac:dyDescent="0.25">
      <c r="D10011" s="14"/>
      <c r="E10011" s="7"/>
      <c r="F10011" s="1"/>
      <c r="H10011" s="14"/>
      <c r="I10011" s="7"/>
    </row>
    <row r="10012" spans="4:9" x14ac:dyDescent="0.25">
      <c r="D10012" s="14"/>
      <c r="E10012" s="7"/>
      <c r="F10012" s="1"/>
      <c r="H10012" s="14"/>
      <c r="I10012" s="7"/>
    </row>
    <row r="10013" spans="4:9" x14ac:dyDescent="0.25">
      <c r="D10013" s="14"/>
      <c r="E10013" s="7"/>
      <c r="F10013" s="1"/>
      <c r="H10013" s="14"/>
      <c r="I10013" s="7"/>
    </row>
    <row r="10014" spans="4:9" x14ac:dyDescent="0.25">
      <c r="D10014" s="14"/>
      <c r="E10014" s="7"/>
      <c r="F10014" s="1"/>
      <c r="H10014" s="14"/>
      <c r="I10014" s="7"/>
    </row>
    <row r="10015" spans="4:9" x14ac:dyDescent="0.25">
      <c r="D10015" s="14"/>
      <c r="E10015" s="7"/>
      <c r="F10015" s="1"/>
      <c r="H10015" s="14"/>
      <c r="I10015" s="7"/>
    </row>
    <row r="10016" spans="4:9" x14ac:dyDescent="0.25">
      <c r="D10016" s="14"/>
      <c r="E10016" s="7"/>
      <c r="F10016" s="1"/>
      <c r="H10016" s="14"/>
      <c r="I10016" s="7"/>
    </row>
    <row r="10017" spans="4:9" x14ac:dyDescent="0.25">
      <c r="D10017" s="14"/>
      <c r="E10017" s="7"/>
      <c r="F10017" s="1"/>
      <c r="H10017" s="14"/>
      <c r="I10017" s="7"/>
    </row>
    <row r="10018" spans="4:9" x14ac:dyDescent="0.25">
      <c r="D10018" s="14"/>
      <c r="E10018" s="7"/>
      <c r="F10018" s="1"/>
      <c r="H10018" s="14"/>
      <c r="I10018" s="7"/>
    </row>
    <row r="10019" spans="4:9" x14ac:dyDescent="0.25">
      <c r="D10019" s="14"/>
      <c r="E10019" s="7"/>
      <c r="F10019" s="1"/>
      <c r="H10019" s="14"/>
      <c r="I10019" s="7"/>
    </row>
    <row r="10020" spans="4:9" x14ac:dyDescent="0.25">
      <c r="D10020" s="14"/>
      <c r="E10020" s="7"/>
      <c r="F10020" s="1"/>
      <c r="H10020" s="14"/>
      <c r="I10020" s="7"/>
    </row>
    <row r="10021" spans="4:9" x14ac:dyDescent="0.25">
      <c r="D10021" s="14"/>
      <c r="E10021" s="7"/>
      <c r="F10021" s="1"/>
      <c r="H10021" s="14"/>
      <c r="I10021" s="7"/>
    </row>
    <row r="10022" spans="4:9" x14ac:dyDescent="0.25">
      <c r="D10022" s="14"/>
      <c r="E10022" s="7"/>
      <c r="F10022" s="1"/>
      <c r="H10022" s="14"/>
      <c r="I10022" s="7"/>
    </row>
    <row r="10023" spans="4:9" x14ac:dyDescent="0.25">
      <c r="D10023" s="14"/>
      <c r="E10023" s="7"/>
      <c r="F10023" s="1"/>
      <c r="H10023" s="14"/>
      <c r="I10023" s="7"/>
    </row>
    <row r="10024" spans="4:9" x14ac:dyDescent="0.25">
      <c r="D10024" s="14"/>
      <c r="E10024" s="7"/>
      <c r="F10024" s="1"/>
      <c r="H10024" s="14"/>
      <c r="I10024" s="7"/>
    </row>
    <row r="10025" spans="4:9" x14ac:dyDescent="0.25">
      <c r="D10025" s="14"/>
      <c r="E10025" s="7"/>
      <c r="F10025" s="1"/>
      <c r="H10025" s="14"/>
      <c r="I10025" s="7"/>
    </row>
    <row r="10026" spans="4:9" x14ac:dyDescent="0.25">
      <c r="D10026" s="14"/>
      <c r="E10026" s="7"/>
      <c r="F10026" s="1"/>
      <c r="H10026" s="14"/>
      <c r="I10026" s="7"/>
    </row>
    <row r="10027" spans="4:9" x14ac:dyDescent="0.25">
      <c r="D10027" s="14"/>
      <c r="E10027" s="7"/>
      <c r="F10027" s="1"/>
      <c r="H10027" s="14"/>
      <c r="I10027" s="7"/>
    </row>
    <row r="10028" spans="4:9" x14ac:dyDescent="0.25">
      <c r="D10028" s="14"/>
      <c r="E10028" s="7"/>
      <c r="F10028" s="1"/>
      <c r="H10028" s="14"/>
      <c r="I10028" s="7"/>
    </row>
    <row r="10029" spans="4:9" x14ac:dyDescent="0.25">
      <c r="D10029" s="14"/>
      <c r="E10029" s="7"/>
      <c r="F10029" s="1"/>
      <c r="H10029" s="14"/>
      <c r="I10029" s="7"/>
    </row>
    <row r="10030" spans="4:9" x14ac:dyDescent="0.25">
      <c r="D10030" s="14"/>
      <c r="E10030" s="7"/>
      <c r="F10030" s="1"/>
      <c r="H10030" s="14"/>
      <c r="I10030" s="7"/>
    </row>
    <row r="10031" spans="4:9" x14ac:dyDescent="0.25">
      <c r="D10031" s="14"/>
      <c r="E10031" s="7"/>
      <c r="F10031" s="1"/>
      <c r="H10031" s="14"/>
      <c r="I10031" s="7"/>
    </row>
    <row r="10032" spans="4:9" x14ac:dyDescent="0.25">
      <c r="D10032" s="14"/>
      <c r="E10032" s="7"/>
      <c r="F10032" s="1"/>
      <c r="H10032" s="14"/>
      <c r="I10032" s="7"/>
    </row>
    <row r="10033" spans="4:9" x14ac:dyDescent="0.25">
      <c r="D10033" s="14"/>
      <c r="E10033" s="7"/>
      <c r="F10033" s="1"/>
      <c r="H10033" s="14"/>
      <c r="I10033" s="7"/>
    </row>
    <row r="10034" spans="4:9" x14ac:dyDescent="0.25">
      <c r="D10034" s="14"/>
      <c r="E10034" s="7"/>
      <c r="F10034" s="1"/>
      <c r="H10034" s="14"/>
      <c r="I10034" s="7"/>
    </row>
    <row r="10035" spans="4:9" x14ac:dyDescent="0.25">
      <c r="D10035" s="14"/>
      <c r="E10035" s="7"/>
      <c r="F10035" s="1"/>
      <c r="H10035" s="14"/>
      <c r="I10035" s="7"/>
    </row>
    <row r="10036" spans="4:9" x14ac:dyDescent="0.25">
      <c r="D10036" s="14"/>
      <c r="E10036" s="7"/>
      <c r="F10036" s="1"/>
      <c r="H10036" s="14"/>
      <c r="I10036" s="7"/>
    </row>
    <row r="10037" spans="4:9" x14ac:dyDescent="0.25">
      <c r="D10037" s="14"/>
      <c r="E10037" s="7"/>
      <c r="F10037" s="1"/>
      <c r="H10037" s="14"/>
      <c r="I10037" s="7"/>
    </row>
    <row r="10038" spans="4:9" x14ac:dyDescent="0.25">
      <c r="D10038" s="14"/>
      <c r="E10038" s="7"/>
      <c r="F10038" s="1"/>
      <c r="H10038" s="14"/>
      <c r="I10038" s="7"/>
    </row>
    <row r="10039" spans="4:9" x14ac:dyDescent="0.25">
      <c r="D10039" s="14"/>
      <c r="E10039" s="7"/>
      <c r="F10039" s="1"/>
      <c r="H10039" s="14"/>
      <c r="I10039" s="7"/>
    </row>
    <row r="10040" spans="4:9" x14ac:dyDescent="0.25">
      <c r="D10040" s="14"/>
      <c r="E10040" s="7"/>
      <c r="F10040" s="1"/>
      <c r="H10040" s="14"/>
      <c r="I10040" s="7"/>
    </row>
    <row r="10041" spans="4:9" x14ac:dyDescent="0.25">
      <c r="D10041" s="14"/>
      <c r="E10041" s="7"/>
      <c r="F10041" s="1"/>
      <c r="H10041" s="14"/>
      <c r="I10041" s="7"/>
    </row>
    <row r="10042" spans="4:9" x14ac:dyDescent="0.25">
      <c r="D10042" s="14"/>
      <c r="E10042" s="7"/>
      <c r="F10042" s="1"/>
      <c r="H10042" s="14"/>
      <c r="I10042" s="7"/>
    </row>
    <row r="10043" spans="4:9" x14ac:dyDescent="0.25">
      <c r="D10043" s="14"/>
      <c r="E10043" s="7"/>
      <c r="F10043" s="1"/>
      <c r="H10043" s="14"/>
      <c r="I10043" s="7"/>
    </row>
    <row r="10044" spans="4:9" x14ac:dyDescent="0.25">
      <c r="D10044" s="14"/>
      <c r="E10044" s="7"/>
      <c r="F10044" s="1"/>
      <c r="H10044" s="14"/>
      <c r="I10044" s="7"/>
    </row>
    <row r="10045" spans="4:9" x14ac:dyDescent="0.25">
      <c r="D10045" s="14"/>
      <c r="E10045" s="7"/>
      <c r="F10045" s="1"/>
      <c r="H10045" s="14"/>
      <c r="I10045" s="7"/>
    </row>
    <row r="10046" spans="4:9" x14ac:dyDescent="0.25">
      <c r="D10046" s="14"/>
      <c r="E10046" s="7"/>
      <c r="F10046" s="1"/>
      <c r="H10046" s="14"/>
      <c r="I10046" s="7"/>
    </row>
    <row r="10047" spans="4:9" x14ac:dyDescent="0.25">
      <c r="D10047" s="14"/>
      <c r="E10047" s="7"/>
      <c r="F10047" s="1"/>
      <c r="H10047" s="14"/>
      <c r="I10047" s="7"/>
    </row>
    <row r="10048" spans="4:9" x14ac:dyDescent="0.25">
      <c r="D10048" s="14"/>
      <c r="E10048" s="7"/>
      <c r="F10048" s="1"/>
      <c r="H10048" s="14"/>
      <c r="I10048" s="7"/>
    </row>
    <row r="10049" spans="4:9" x14ac:dyDescent="0.25">
      <c r="D10049" s="14"/>
      <c r="E10049" s="7"/>
      <c r="F10049" s="1"/>
      <c r="H10049" s="14"/>
      <c r="I10049" s="7"/>
    </row>
    <row r="10050" spans="4:9" x14ac:dyDescent="0.25">
      <c r="D10050" s="14"/>
      <c r="E10050" s="7"/>
      <c r="F10050" s="1"/>
      <c r="H10050" s="14"/>
      <c r="I10050" s="7"/>
    </row>
    <row r="10051" spans="4:9" x14ac:dyDescent="0.25">
      <c r="D10051" s="14"/>
      <c r="E10051" s="7"/>
      <c r="F10051" s="1"/>
      <c r="H10051" s="14"/>
      <c r="I10051" s="7"/>
    </row>
    <row r="10052" spans="4:9" x14ac:dyDescent="0.25">
      <c r="D10052" s="14"/>
      <c r="E10052" s="7"/>
      <c r="F10052" s="1"/>
      <c r="H10052" s="14"/>
      <c r="I10052" s="7"/>
    </row>
    <row r="10053" spans="4:9" x14ac:dyDescent="0.25">
      <c r="D10053" s="14"/>
      <c r="E10053" s="7"/>
      <c r="F10053" s="1"/>
      <c r="H10053" s="14"/>
      <c r="I10053" s="7"/>
    </row>
    <row r="10054" spans="4:9" x14ac:dyDescent="0.25">
      <c r="D10054" s="14"/>
      <c r="E10054" s="7"/>
      <c r="F10054" s="1"/>
      <c r="H10054" s="14"/>
      <c r="I10054" s="7"/>
    </row>
    <row r="10055" spans="4:9" x14ac:dyDescent="0.25">
      <c r="D10055" s="14"/>
      <c r="E10055" s="7"/>
      <c r="F10055" s="1"/>
      <c r="H10055" s="14"/>
      <c r="I10055" s="7"/>
    </row>
    <row r="10056" spans="4:9" x14ac:dyDescent="0.25">
      <c r="D10056" s="14"/>
      <c r="E10056" s="7"/>
      <c r="F10056" s="1"/>
      <c r="H10056" s="14"/>
      <c r="I10056" s="7"/>
    </row>
    <row r="10057" spans="4:9" x14ac:dyDescent="0.25">
      <c r="D10057" s="14"/>
      <c r="E10057" s="7"/>
      <c r="F10057" s="1"/>
      <c r="H10057" s="14"/>
      <c r="I10057" s="7"/>
    </row>
    <row r="10058" spans="4:9" x14ac:dyDescent="0.25">
      <c r="D10058" s="14"/>
      <c r="E10058" s="7"/>
      <c r="F10058" s="1"/>
      <c r="H10058" s="14"/>
      <c r="I10058" s="7"/>
    </row>
    <row r="10059" spans="4:9" x14ac:dyDescent="0.25">
      <c r="D10059" s="14"/>
      <c r="E10059" s="7"/>
      <c r="F10059" s="1"/>
      <c r="H10059" s="14"/>
      <c r="I10059" s="7"/>
    </row>
    <row r="10060" spans="4:9" x14ac:dyDescent="0.25">
      <c r="D10060" s="14"/>
      <c r="E10060" s="7"/>
      <c r="F10060" s="1"/>
      <c r="H10060" s="14"/>
      <c r="I10060" s="7"/>
    </row>
    <row r="10061" spans="4:9" x14ac:dyDescent="0.25">
      <c r="D10061" s="14"/>
      <c r="E10061" s="7"/>
      <c r="F10061" s="1"/>
      <c r="H10061" s="14"/>
      <c r="I10061" s="7"/>
    </row>
    <row r="10062" spans="4:9" x14ac:dyDescent="0.25">
      <c r="D10062" s="14"/>
      <c r="E10062" s="7"/>
      <c r="F10062" s="1"/>
      <c r="H10062" s="14"/>
      <c r="I10062" s="7"/>
    </row>
    <row r="10063" spans="4:9" x14ac:dyDescent="0.25">
      <c r="D10063" s="14"/>
      <c r="E10063" s="7"/>
      <c r="F10063" s="1"/>
      <c r="H10063" s="14"/>
      <c r="I10063" s="7"/>
    </row>
    <row r="10064" spans="4:9" x14ac:dyDescent="0.25">
      <c r="D10064" s="14"/>
      <c r="E10064" s="7"/>
      <c r="F10064" s="1"/>
      <c r="H10064" s="14"/>
      <c r="I10064" s="7"/>
    </row>
    <row r="10065" spans="4:9" x14ac:dyDescent="0.25">
      <c r="D10065" s="14"/>
      <c r="E10065" s="7"/>
      <c r="F10065" s="1"/>
      <c r="H10065" s="14"/>
      <c r="I10065" s="7"/>
    </row>
    <row r="10066" spans="4:9" x14ac:dyDescent="0.25">
      <c r="D10066" s="14"/>
      <c r="E10066" s="7"/>
      <c r="F10066" s="1"/>
      <c r="H10066" s="14"/>
      <c r="I10066" s="7"/>
    </row>
    <row r="10067" spans="4:9" x14ac:dyDescent="0.25">
      <c r="D10067" s="14"/>
      <c r="E10067" s="7"/>
      <c r="F10067" s="1"/>
      <c r="H10067" s="14"/>
      <c r="I10067" s="7"/>
    </row>
    <row r="10068" spans="4:9" x14ac:dyDescent="0.25">
      <c r="D10068" s="14"/>
      <c r="E10068" s="7"/>
      <c r="F10068" s="1"/>
      <c r="H10068" s="14"/>
      <c r="I10068" s="7"/>
    </row>
    <row r="10069" spans="4:9" x14ac:dyDescent="0.25">
      <c r="D10069" s="14"/>
      <c r="E10069" s="7"/>
      <c r="F10069" s="1"/>
      <c r="H10069" s="14"/>
      <c r="I10069" s="7"/>
    </row>
    <row r="10070" spans="4:9" x14ac:dyDescent="0.25">
      <c r="D10070" s="14"/>
      <c r="E10070" s="7"/>
      <c r="F10070" s="1"/>
      <c r="H10070" s="14"/>
      <c r="I10070" s="7"/>
    </row>
    <row r="10071" spans="4:9" x14ac:dyDescent="0.25">
      <c r="D10071" s="14"/>
      <c r="E10071" s="7"/>
      <c r="F10071" s="1"/>
      <c r="H10071" s="14"/>
      <c r="I10071" s="7"/>
    </row>
    <row r="10072" spans="4:9" x14ac:dyDescent="0.25">
      <c r="D10072" s="14"/>
      <c r="E10072" s="7"/>
      <c r="F10072" s="1"/>
      <c r="H10072" s="14"/>
      <c r="I10072" s="7"/>
    </row>
    <row r="10073" spans="4:9" x14ac:dyDescent="0.25">
      <c r="D10073" s="14"/>
      <c r="E10073" s="7"/>
      <c r="F10073" s="1"/>
      <c r="H10073" s="14"/>
      <c r="I10073" s="7"/>
    </row>
    <row r="10074" spans="4:9" x14ac:dyDescent="0.25">
      <c r="D10074" s="14"/>
      <c r="E10074" s="7"/>
      <c r="F10074" s="1"/>
      <c r="H10074" s="14"/>
      <c r="I10074" s="7"/>
    </row>
    <row r="10075" spans="4:9" x14ac:dyDescent="0.25">
      <c r="D10075" s="14"/>
      <c r="E10075" s="7"/>
      <c r="F10075" s="1"/>
      <c r="H10075" s="14"/>
      <c r="I10075" s="7"/>
    </row>
    <row r="10076" spans="4:9" x14ac:dyDescent="0.25">
      <c r="D10076" s="14"/>
      <c r="E10076" s="7"/>
      <c r="F10076" s="1"/>
      <c r="H10076" s="14"/>
      <c r="I10076" s="7"/>
    </row>
    <row r="10077" spans="4:9" x14ac:dyDescent="0.25">
      <c r="D10077" s="14"/>
      <c r="E10077" s="7"/>
      <c r="F10077" s="1"/>
      <c r="H10077" s="14"/>
      <c r="I10077" s="7"/>
    </row>
    <row r="10078" spans="4:9" x14ac:dyDescent="0.25">
      <c r="D10078" s="14"/>
      <c r="E10078" s="7"/>
      <c r="F10078" s="1"/>
      <c r="H10078" s="14"/>
      <c r="I10078" s="7"/>
    </row>
    <row r="10079" spans="4:9" x14ac:dyDescent="0.25">
      <c r="D10079" s="14"/>
      <c r="E10079" s="7"/>
      <c r="F10079" s="1"/>
      <c r="H10079" s="14"/>
      <c r="I10079" s="7"/>
    </row>
    <row r="10080" spans="4:9" x14ac:dyDescent="0.25">
      <c r="D10080" s="14"/>
      <c r="E10080" s="7"/>
      <c r="F10080" s="1"/>
      <c r="H10080" s="14"/>
      <c r="I10080" s="7"/>
    </row>
    <row r="10081" spans="4:9" x14ac:dyDescent="0.25">
      <c r="D10081" s="14"/>
      <c r="E10081" s="7"/>
      <c r="F10081" s="1"/>
      <c r="H10081" s="14"/>
      <c r="I10081" s="7"/>
    </row>
    <row r="10082" spans="4:9" x14ac:dyDescent="0.25">
      <c r="D10082" s="14"/>
      <c r="E10082" s="7"/>
      <c r="F10082" s="1"/>
      <c r="H10082" s="14"/>
      <c r="I10082" s="7"/>
    </row>
    <row r="10083" spans="4:9" x14ac:dyDescent="0.25">
      <c r="D10083" s="14"/>
      <c r="E10083" s="7"/>
      <c r="F10083" s="1"/>
      <c r="H10083" s="14"/>
      <c r="I10083" s="7"/>
    </row>
    <row r="10084" spans="4:9" x14ac:dyDescent="0.25">
      <c r="D10084" s="14"/>
      <c r="E10084" s="7"/>
      <c r="F10084" s="1"/>
      <c r="H10084" s="14"/>
      <c r="I10084" s="7"/>
    </row>
    <row r="10085" spans="4:9" x14ac:dyDescent="0.25">
      <c r="D10085" s="14"/>
      <c r="E10085" s="7"/>
      <c r="F10085" s="1"/>
      <c r="H10085" s="14"/>
      <c r="I10085" s="7"/>
    </row>
    <row r="10086" spans="4:9" x14ac:dyDescent="0.25">
      <c r="D10086" s="14"/>
      <c r="E10086" s="7"/>
      <c r="F10086" s="1"/>
      <c r="H10086" s="14"/>
      <c r="I10086" s="7"/>
    </row>
    <row r="10087" spans="4:9" x14ac:dyDescent="0.25">
      <c r="D10087" s="14"/>
      <c r="E10087" s="7"/>
      <c r="F10087" s="1"/>
      <c r="H10087" s="14"/>
      <c r="I10087" s="7"/>
    </row>
    <row r="10088" spans="4:9" x14ac:dyDescent="0.25">
      <c r="D10088" s="14"/>
      <c r="E10088" s="7"/>
      <c r="F10088" s="1"/>
      <c r="H10088" s="14"/>
      <c r="I10088" s="7"/>
    </row>
    <row r="10089" spans="4:9" x14ac:dyDescent="0.25">
      <c r="D10089" s="14"/>
      <c r="E10089" s="7"/>
      <c r="F10089" s="1"/>
      <c r="H10089" s="14"/>
      <c r="I10089" s="7"/>
    </row>
    <row r="10090" spans="4:9" x14ac:dyDescent="0.25">
      <c r="D10090" s="14"/>
      <c r="E10090" s="7"/>
      <c r="F10090" s="1"/>
      <c r="H10090" s="14"/>
      <c r="I10090" s="7"/>
    </row>
    <row r="10091" spans="4:9" x14ac:dyDescent="0.25">
      <c r="D10091" s="14"/>
      <c r="E10091" s="7"/>
      <c r="F10091" s="1"/>
      <c r="H10091" s="14"/>
      <c r="I10091" s="7"/>
    </row>
    <row r="10092" spans="4:9" x14ac:dyDescent="0.25">
      <c r="D10092" s="14"/>
      <c r="E10092" s="7"/>
      <c r="F10092" s="1"/>
      <c r="H10092" s="14"/>
      <c r="I10092" s="7"/>
    </row>
    <row r="10093" spans="4:9" x14ac:dyDescent="0.25">
      <c r="D10093" s="14"/>
      <c r="E10093" s="7"/>
      <c r="F10093" s="1"/>
      <c r="H10093" s="14"/>
      <c r="I10093" s="7"/>
    </row>
    <row r="10094" spans="4:9" x14ac:dyDescent="0.25">
      <c r="D10094" s="14"/>
      <c r="E10094" s="7"/>
      <c r="F10094" s="1"/>
      <c r="H10094" s="14"/>
      <c r="I10094" s="7"/>
    </row>
    <row r="10095" spans="4:9" x14ac:dyDescent="0.25">
      <c r="D10095" s="14"/>
      <c r="E10095" s="7"/>
      <c r="F10095" s="1"/>
      <c r="H10095" s="14"/>
      <c r="I10095" s="7"/>
    </row>
    <row r="10096" spans="4:9" x14ac:dyDescent="0.25">
      <c r="D10096" s="14"/>
      <c r="E10096" s="7"/>
      <c r="F10096" s="1"/>
      <c r="H10096" s="14"/>
      <c r="I10096" s="7"/>
    </row>
    <row r="10097" spans="4:9" x14ac:dyDescent="0.25">
      <c r="D10097" s="14"/>
      <c r="E10097" s="7"/>
      <c r="F10097" s="1"/>
      <c r="H10097" s="14"/>
      <c r="I10097" s="7"/>
    </row>
    <row r="10098" spans="4:9" x14ac:dyDescent="0.25">
      <c r="D10098" s="14"/>
      <c r="E10098" s="7"/>
      <c r="F10098" s="1"/>
      <c r="H10098" s="14"/>
      <c r="I10098" s="7"/>
    </row>
    <row r="10099" spans="4:9" x14ac:dyDescent="0.25">
      <c r="D10099" s="14"/>
      <c r="E10099" s="7"/>
      <c r="F10099" s="1"/>
      <c r="H10099" s="14"/>
      <c r="I10099" s="7"/>
    </row>
    <row r="10100" spans="4:9" x14ac:dyDescent="0.25">
      <c r="D10100" s="14"/>
      <c r="E10100" s="7"/>
      <c r="F10100" s="1"/>
      <c r="H10100" s="14"/>
      <c r="I10100" s="7"/>
    </row>
    <row r="10101" spans="4:9" x14ac:dyDescent="0.25">
      <c r="D10101" s="14"/>
      <c r="E10101" s="7"/>
      <c r="F10101" s="1"/>
      <c r="H10101" s="14"/>
      <c r="I10101" s="7"/>
    </row>
    <row r="10102" spans="4:9" x14ac:dyDescent="0.25">
      <c r="D10102" s="14"/>
      <c r="E10102" s="7"/>
      <c r="F10102" s="1"/>
      <c r="H10102" s="14"/>
      <c r="I10102" s="7"/>
    </row>
    <row r="10103" spans="4:9" x14ac:dyDescent="0.25">
      <c r="D10103" s="14"/>
      <c r="E10103" s="7"/>
      <c r="F10103" s="1"/>
      <c r="H10103" s="14"/>
      <c r="I10103" s="7"/>
    </row>
    <row r="10104" spans="4:9" x14ac:dyDescent="0.25">
      <c r="D10104" s="14"/>
      <c r="E10104" s="7"/>
      <c r="F10104" s="1"/>
      <c r="H10104" s="14"/>
      <c r="I10104" s="7"/>
    </row>
    <row r="10105" spans="4:9" x14ac:dyDescent="0.25">
      <c r="D10105" s="14"/>
      <c r="E10105" s="7"/>
      <c r="F10105" s="1"/>
      <c r="H10105" s="14"/>
      <c r="I10105" s="7"/>
    </row>
    <row r="10106" spans="4:9" x14ac:dyDescent="0.25">
      <c r="D10106" s="14"/>
      <c r="E10106" s="7"/>
      <c r="F10106" s="1"/>
      <c r="H10106" s="14"/>
      <c r="I10106" s="7"/>
    </row>
    <row r="10107" spans="4:9" x14ac:dyDescent="0.25">
      <c r="D10107" s="14"/>
      <c r="E10107" s="7"/>
      <c r="F10107" s="1"/>
      <c r="H10107" s="14"/>
      <c r="I10107" s="7"/>
    </row>
    <row r="10108" spans="4:9" x14ac:dyDescent="0.25">
      <c r="D10108" s="14"/>
      <c r="E10108" s="7"/>
      <c r="F10108" s="1"/>
      <c r="H10108" s="14"/>
      <c r="I10108" s="7"/>
    </row>
    <row r="10109" spans="4:9" x14ac:dyDescent="0.25">
      <c r="D10109" s="14"/>
      <c r="E10109" s="7"/>
      <c r="F10109" s="1"/>
      <c r="H10109" s="14"/>
      <c r="I10109" s="7"/>
    </row>
    <row r="10110" spans="4:9" x14ac:dyDescent="0.25">
      <c r="D10110" s="14"/>
      <c r="E10110" s="7"/>
      <c r="F10110" s="1"/>
      <c r="H10110" s="14"/>
      <c r="I10110" s="7"/>
    </row>
    <row r="10111" spans="4:9" x14ac:dyDescent="0.25">
      <c r="D10111" s="14"/>
      <c r="E10111" s="7"/>
      <c r="F10111" s="1"/>
      <c r="H10111" s="14"/>
      <c r="I10111" s="7"/>
    </row>
    <row r="10112" spans="4:9" x14ac:dyDescent="0.25">
      <c r="D10112" s="14"/>
      <c r="E10112" s="7"/>
      <c r="F10112" s="1"/>
      <c r="H10112" s="14"/>
      <c r="I10112" s="7"/>
    </row>
    <row r="10113" spans="4:9" x14ac:dyDescent="0.25">
      <c r="D10113" s="14"/>
      <c r="E10113" s="7"/>
      <c r="F10113" s="1"/>
      <c r="H10113" s="14"/>
      <c r="I10113" s="7"/>
    </row>
    <row r="10114" spans="4:9" x14ac:dyDescent="0.25">
      <c r="D10114" s="14"/>
      <c r="E10114" s="7"/>
      <c r="F10114" s="1"/>
      <c r="H10114" s="14"/>
      <c r="I10114" s="7"/>
    </row>
    <row r="10115" spans="4:9" x14ac:dyDescent="0.25">
      <c r="D10115" s="14"/>
      <c r="E10115" s="7"/>
      <c r="F10115" s="1"/>
      <c r="H10115" s="14"/>
      <c r="I10115" s="7"/>
    </row>
    <row r="10116" spans="4:9" x14ac:dyDescent="0.25">
      <c r="D10116" s="14"/>
      <c r="E10116" s="7"/>
      <c r="F10116" s="1"/>
      <c r="H10116" s="14"/>
      <c r="I10116" s="7"/>
    </row>
    <row r="10117" spans="4:9" x14ac:dyDescent="0.25">
      <c r="D10117" s="14"/>
      <c r="E10117" s="7"/>
      <c r="F10117" s="1"/>
      <c r="H10117" s="14"/>
      <c r="I10117" s="7"/>
    </row>
    <row r="10118" spans="4:9" x14ac:dyDescent="0.25">
      <c r="D10118" s="14"/>
      <c r="E10118" s="7"/>
      <c r="F10118" s="1"/>
      <c r="H10118" s="14"/>
      <c r="I10118" s="7"/>
    </row>
    <row r="10119" spans="4:9" x14ac:dyDescent="0.25">
      <c r="D10119" s="14"/>
      <c r="E10119" s="7"/>
      <c r="F10119" s="1"/>
      <c r="H10119" s="14"/>
      <c r="I10119" s="7"/>
    </row>
    <row r="10120" spans="4:9" x14ac:dyDescent="0.25">
      <c r="D10120" s="14"/>
      <c r="E10120" s="7"/>
      <c r="F10120" s="1"/>
      <c r="H10120" s="14"/>
      <c r="I10120" s="7"/>
    </row>
    <row r="10121" spans="4:9" x14ac:dyDescent="0.25">
      <c r="D10121" s="14"/>
      <c r="E10121" s="7"/>
      <c r="F10121" s="1"/>
      <c r="H10121" s="14"/>
      <c r="I10121" s="7"/>
    </row>
    <row r="10122" spans="4:9" x14ac:dyDescent="0.25">
      <c r="D10122" s="14"/>
      <c r="E10122" s="7"/>
      <c r="F10122" s="1"/>
      <c r="H10122" s="14"/>
      <c r="I10122" s="7"/>
    </row>
    <row r="10123" spans="4:9" x14ac:dyDescent="0.25">
      <c r="D10123" s="14"/>
      <c r="E10123" s="7"/>
      <c r="F10123" s="1"/>
      <c r="H10123" s="14"/>
      <c r="I10123" s="7"/>
    </row>
    <row r="10124" spans="4:9" x14ac:dyDescent="0.25">
      <c r="D10124" s="14"/>
      <c r="E10124" s="7"/>
      <c r="F10124" s="1"/>
      <c r="H10124" s="14"/>
      <c r="I10124" s="7"/>
    </row>
    <row r="10125" spans="4:9" x14ac:dyDescent="0.25">
      <c r="D10125" s="14"/>
      <c r="E10125" s="7"/>
      <c r="F10125" s="1"/>
      <c r="H10125" s="14"/>
      <c r="I10125" s="7"/>
    </row>
    <row r="10126" spans="4:9" x14ac:dyDescent="0.25">
      <c r="D10126" s="14"/>
      <c r="E10126" s="7"/>
      <c r="F10126" s="1"/>
      <c r="H10126" s="14"/>
      <c r="I10126" s="7"/>
    </row>
    <row r="10127" spans="4:9" x14ac:dyDescent="0.25">
      <c r="D10127" s="14"/>
      <c r="E10127" s="7"/>
      <c r="F10127" s="1"/>
      <c r="H10127" s="14"/>
      <c r="I10127" s="7"/>
    </row>
    <row r="10128" spans="4:9" x14ac:dyDescent="0.25">
      <c r="D10128" s="14"/>
      <c r="E10128" s="7"/>
      <c r="F10128" s="1"/>
      <c r="H10128" s="14"/>
      <c r="I10128" s="7"/>
    </row>
    <row r="10129" spans="4:9" x14ac:dyDescent="0.25">
      <c r="D10129" s="14"/>
      <c r="E10129" s="7"/>
      <c r="F10129" s="1"/>
      <c r="H10129" s="14"/>
      <c r="I10129" s="7"/>
    </row>
    <row r="10130" spans="4:9" x14ac:dyDescent="0.25">
      <c r="D10130" s="14"/>
      <c r="E10130" s="7"/>
      <c r="F10130" s="1"/>
      <c r="H10130" s="14"/>
      <c r="I10130" s="7"/>
    </row>
    <row r="10131" spans="4:9" x14ac:dyDescent="0.25">
      <c r="D10131" s="14"/>
      <c r="E10131" s="7"/>
      <c r="F10131" s="1"/>
      <c r="H10131" s="14"/>
      <c r="I10131" s="7"/>
    </row>
    <row r="10132" spans="4:9" x14ac:dyDescent="0.25">
      <c r="D10132" s="14"/>
      <c r="E10132" s="7"/>
      <c r="F10132" s="1"/>
      <c r="H10132" s="14"/>
      <c r="I10132" s="7"/>
    </row>
    <row r="10133" spans="4:9" x14ac:dyDescent="0.25">
      <c r="D10133" s="14"/>
      <c r="E10133" s="7"/>
      <c r="F10133" s="1"/>
      <c r="H10133" s="14"/>
      <c r="I10133" s="7"/>
    </row>
    <row r="10134" spans="4:9" x14ac:dyDescent="0.25">
      <c r="D10134" s="14"/>
      <c r="E10134" s="7"/>
      <c r="F10134" s="1"/>
      <c r="H10134" s="14"/>
      <c r="I10134" s="7"/>
    </row>
    <row r="10135" spans="4:9" x14ac:dyDescent="0.25">
      <c r="D10135" s="14"/>
      <c r="E10135" s="7"/>
      <c r="F10135" s="1"/>
      <c r="H10135" s="14"/>
      <c r="I10135" s="7"/>
    </row>
    <row r="10136" spans="4:9" x14ac:dyDescent="0.25">
      <c r="D10136" s="14"/>
      <c r="E10136" s="7"/>
      <c r="F10136" s="1"/>
      <c r="H10136" s="14"/>
      <c r="I10136" s="7"/>
    </row>
    <row r="10137" spans="4:9" x14ac:dyDescent="0.25">
      <c r="D10137" s="14"/>
      <c r="E10137" s="7"/>
      <c r="F10137" s="1"/>
      <c r="H10137" s="14"/>
      <c r="I10137" s="7"/>
    </row>
    <row r="10138" spans="4:9" x14ac:dyDescent="0.25">
      <c r="D10138" s="14"/>
      <c r="E10138" s="7"/>
      <c r="F10138" s="1"/>
      <c r="H10138" s="14"/>
      <c r="I10138" s="7"/>
    </row>
    <row r="10139" spans="4:9" x14ac:dyDescent="0.25">
      <c r="D10139" s="14"/>
      <c r="E10139" s="7"/>
      <c r="F10139" s="1"/>
      <c r="H10139" s="14"/>
      <c r="I10139" s="7"/>
    </row>
    <row r="10140" spans="4:9" x14ac:dyDescent="0.25">
      <c r="D10140" s="14"/>
      <c r="E10140" s="7"/>
      <c r="F10140" s="1"/>
      <c r="H10140" s="14"/>
      <c r="I10140" s="7"/>
    </row>
    <row r="10141" spans="4:9" x14ac:dyDescent="0.25">
      <c r="D10141" s="14"/>
      <c r="E10141" s="7"/>
      <c r="F10141" s="1"/>
      <c r="H10141" s="14"/>
      <c r="I10141" s="7"/>
    </row>
    <row r="10142" spans="4:9" x14ac:dyDescent="0.25">
      <c r="D10142" s="14"/>
      <c r="E10142" s="7"/>
      <c r="F10142" s="1"/>
      <c r="H10142" s="14"/>
      <c r="I10142" s="7"/>
    </row>
    <row r="10143" spans="4:9" x14ac:dyDescent="0.25">
      <c r="D10143" s="14"/>
      <c r="E10143" s="7"/>
      <c r="F10143" s="1"/>
      <c r="H10143" s="14"/>
      <c r="I10143" s="7"/>
    </row>
    <row r="10144" spans="4:9" x14ac:dyDescent="0.25">
      <c r="D10144" s="14"/>
      <c r="E10144" s="7"/>
      <c r="F10144" s="1"/>
      <c r="H10144" s="14"/>
      <c r="I10144" s="7"/>
    </row>
    <row r="10145" spans="4:9" x14ac:dyDescent="0.25">
      <c r="D10145" s="14"/>
      <c r="E10145" s="7"/>
      <c r="F10145" s="1"/>
      <c r="H10145" s="14"/>
      <c r="I10145" s="7"/>
    </row>
    <row r="10146" spans="4:9" x14ac:dyDescent="0.25">
      <c r="D10146" s="14"/>
      <c r="E10146" s="7"/>
      <c r="F10146" s="1"/>
      <c r="H10146" s="14"/>
      <c r="I10146" s="7"/>
    </row>
    <row r="10147" spans="4:9" x14ac:dyDescent="0.25">
      <c r="D10147" s="14"/>
      <c r="E10147" s="7"/>
      <c r="F10147" s="1"/>
      <c r="H10147" s="14"/>
      <c r="I10147" s="7"/>
    </row>
    <row r="10148" spans="4:9" x14ac:dyDescent="0.25">
      <c r="D10148" s="14"/>
      <c r="E10148" s="7"/>
      <c r="F10148" s="1"/>
      <c r="H10148" s="14"/>
      <c r="I10148" s="7"/>
    </row>
    <row r="10149" spans="4:9" x14ac:dyDescent="0.25">
      <c r="D10149" s="14"/>
      <c r="E10149" s="7"/>
      <c r="F10149" s="1"/>
      <c r="H10149" s="14"/>
      <c r="I10149" s="7"/>
    </row>
    <row r="10150" spans="4:9" x14ac:dyDescent="0.25">
      <c r="D10150" s="14"/>
      <c r="E10150" s="7"/>
      <c r="F10150" s="1"/>
      <c r="H10150" s="14"/>
      <c r="I10150" s="7"/>
    </row>
    <row r="10151" spans="4:9" x14ac:dyDescent="0.25">
      <c r="D10151" s="14"/>
      <c r="E10151" s="7"/>
      <c r="F10151" s="1"/>
      <c r="H10151" s="14"/>
      <c r="I10151" s="7"/>
    </row>
    <row r="10152" spans="4:9" x14ac:dyDescent="0.25">
      <c r="D10152" s="14"/>
      <c r="E10152" s="7"/>
      <c r="F10152" s="1"/>
      <c r="H10152" s="14"/>
      <c r="I10152" s="7"/>
    </row>
    <row r="10153" spans="4:9" x14ac:dyDescent="0.25">
      <c r="D10153" s="14"/>
      <c r="E10153" s="7"/>
      <c r="F10153" s="1"/>
      <c r="H10153" s="14"/>
      <c r="I10153" s="7"/>
    </row>
    <row r="10154" spans="4:9" x14ac:dyDescent="0.25">
      <c r="D10154" s="14"/>
      <c r="E10154" s="7"/>
      <c r="F10154" s="1"/>
      <c r="H10154" s="14"/>
      <c r="I10154" s="7"/>
    </row>
    <row r="10155" spans="4:9" x14ac:dyDescent="0.25">
      <c r="D10155" s="14"/>
      <c r="E10155" s="7"/>
      <c r="F10155" s="1"/>
      <c r="H10155" s="14"/>
      <c r="I10155" s="7"/>
    </row>
    <row r="10156" spans="4:9" x14ac:dyDescent="0.25">
      <c r="D10156" s="14"/>
      <c r="E10156" s="7"/>
      <c r="F10156" s="1"/>
      <c r="H10156" s="14"/>
      <c r="I10156" s="7"/>
    </row>
    <row r="10157" spans="4:9" x14ac:dyDescent="0.25">
      <c r="D10157" s="14"/>
      <c r="E10157" s="7"/>
      <c r="F10157" s="1"/>
      <c r="H10157" s="14"/>
      <c r="I10157" s="7"/>
    </row>
    <row r="10158" spans="4:9" x14ac:dyDescent="0.25">
      <c r="D10158" s="14"/>
      <c r="E10158" s="7"/>
      <c r="F10158" s="1"/>
      <c r="H10158" s="14"/>
      <c r="I10158" s="7"/>
    </row>
    <row r="10159" spans="4:9" x14ac:dyDescent="0.25">
      <c r="D10159" s="14"/>
      <c r="E10159" s="7"/>
      <c r="F10159" s="1"/>
      <c r="H10159" s="14"/>
      <c r="I10159" s="7"/>
    </row>
    <row r="10160" spans="4:9" x14ac:dyDescent="0.25">
      <c r="D10160" s="14"/>
      <c r="E10160" s="7"/>
      <c r="F10160" s="1"/>
      <c r="H10160" s="14"/>
      <c r="I10160" s="7"/>
    </row>
    <row r="10161" spans="4:9" x14ac:dyDescent="0.25">
      <c r="D10161" s="14"/>
      <c r="E10161" s="7"/>
      <c r="F10161" s="1"/>
      <c r="H10161" s="14"/>
      <c r="I10161" s="7"/>
    </row>
    <row r="10162" spans="4:9" x14ac:dyDescent="0.25">
      <c r="D10162" s="14"/>
      <c r="E10162" s="7"/>
      <c r="F10162" s="1"/>
      <c r="H10162" s="14"/>
      <c r="I10162" s="7"/>
    </row>
    <row r="10163" spans="4:9" x14ac:dyDescent="0.25">
      <c r="D10163" s="14"/>
      <c r="E10163" s="7"/>
      <c r="F10163" s="1"/>
      <c r="H10163" s="14"/>
      <c r="I10163" s="7"/>
    </row>
    <row r="10164" spans="4:9" x14ac:dyDescent="0.25">
      <c r="D10164" s="14"/>
      <c r="E10164" s="7"/>
      <c r="F10164" s="1"/>
      <c r="H10164" s="14"/>
      <c r="I10164" s="7"/>
    </row>
    <row r="10165" spans="4:9" x14ac:dyDescent="0.25">
      <c r="D10165" s="14"/>
      <c r="E10165" s="7"/>
      <c r="F10165" s="1"/>
      <c r="H10165" s="14"/>
      <c r="I10165" s="7"/>
    </row>
    <row r="10166" spans="4:9" x14ac:dyDescent="0.25">
      <c r="D10166" s="14"/>
      <c r="E10166" s="7"/>
      <c r="F10166" s="1"/>
      <c r="H10166" s="14"/>
      <c r="I10166" s="7"/>
    </row>
    <row r="10167" spans="4:9" x14ac:dyDescent="0.25">
      <c r="D10167" s="14"/>
      <c r="E10167" s="7"/>
      <c r="F10167" s="1"/>
      <c r="H10167" s="14"/>
      <c r="I10167" s="7"/>
    </row>
    <row r="10168" spans="4:9" x14ac:dyDescent="0.25">
      <c r="D10168" s="14"/>
      <c r="E10168" s="7"/>
      <c r="F10168" s="1"/>
      <c r="H10168" s="14"/>
      <c r="I10168" s="7"/>
    </row>
    <row r="10169" spans="4:9" x14ac:dyDescent="0.25">
      <c r="D10169" s="14"/>
      <c r="E10169" s="7"/>
      <c r="F10169" s="1"/>
      <c r="H10169" s="14"/>
      <c r="I10169" s="7"/>
    </row>
    <row r="10170" spans="4:9" x14ac:dyDescent="0.25">
      <c r="D10170" s="14"/>
      <c r="E10170" s="7"/>
      <c r="F10170" s="1"/>
      <c r="H10170" s="14"/>
      <c r="I10170" s="7"/>
    </row>
    <row r="10171" spans="4:9" x14ac:dyDescent="0.25">
      <c r="D10171" s="14"/>
      <c r="E10171" s="7"/>
      <c r="F10171" s="1"/>
      <c r="H10171" s="14"/>
      <c r="I10171" s="7"/>
    </row>
    <row r="10172" spans="4:9" x14ac:dyDescent="0.25">
      <c r="D10172" s="14"/>
      <c r="E10172" s="7"/>
      <c r="F10172" s="1"/>
      <c r="H10172" s="14"/>
      <c r="I10172" s="7"/>
    </row>
    <row r="10173" spans="4:9" x14ac:dyDescent="0.25">
      <c r="D10173" s="14"/>
      <c r="E10173" s="7"/>
      <c r="F10173" s="1"/>
      <c r="H10173" s="14"/>
      <c r="I10173" s="7"/>
    </row>
    <row r="10174" spans="4:9" x14ac:dyDescent="0.25">
      <c r="D10174" s="14"/>
      <c r="E10174" s="7"/>
      <c r="F10174" s="1"/>
      <c r="H10174" s="14"/>
      <c r="I10174" s="7"/>
    </row>
    <row r="10175" spans="4:9" x14ac:dyDescent="0.25">
      <c r="D10175" s="14"/>
      <c r="E10175" s="7"/>
      <c r="F10175" s="1"/>
      <c r="H10175" s="14"/>
      <c r="I10175" s="7"/>
    </row>
    <row r="10176" spans="4:9" x14ac:dyDescent="0.25">
      <c r="D10176" s="14"/>
      <c r="E10176" s="7"/>
      <c r="F10176" s="1"/>
      <c r="H10176" s="14"/>
      <c r="I10176" s="7"/>
    </row>
    <row r="10177" spans="4:9" x14ac:dyDescent="0.25">
      <c r="D10177" s="14"/>
      <c r="E10177" s="7"/>
      <c r="F10177" s="1"/>
      <c r="H10177" s="14"/>
      <c r="I10177" s="7"/>
    </row>
    <row r="10178" spans="4:9" x14ac:dyDescent="0.25">
      <c r="D10178" s="14"/>
      <c r="E10178" s="7"/>
      <c r="F10178" s="1"/>
      <c r="H10178" s="14"/>
      <c r="I10178" s="7"/>
    </row>
    <row r="10179" spans="4:9" x14ac:dyDescent="0.25">
      <c r="D10179" s="14"/>
      <c r="E10179" s="7"/>
      <c r="F10179" s="1"/>
      <c r="H10179" s="14"/>
      <c r="I10179" s="7"/>
    </row>
    <row r="10180" spans="4:9" x14ac:dyDescent="0.25">
      <c r="D10180" s="14"/>
      <c r="E10180" s="7"/>
      <c r="F10180" s="1"/>
      <c r="H10180" s="14"/>
      <c r="I10180" s="7"/>
    </row>
    <row r="10181" spans="4:9" x14ac:dyDescent="0.25">
      <c r="D10181" s="14"/>
      <c r="E10181" s="7"/>
      <c r="F10181" s="1"/>
      <c r="H10181" s="14"/>
      <c r="I10181" s="7"/>
    </row>
    <row r="10182" spans="4:9" x14ac:dyDescent="0.25">
      <c r="D10182" s="14"/>
      <c r="E10182" s="7"/>
      <c r="F10182" s="1"/>
      <c r="H10182" s="14"/>
      <c r="I10182" s="7"/>
    </row>
    <row r="10183" spans="4:9" x14ac:dyDescent="0.25">
      <c r="D10183" s="14"/>
      <c r="E10183" s="7"/>
      <c r="F10183" s="1"/>
      <c r="H10183" s="14"/>
      <c r="I10183" s="7"/>
    </row>
    <row r="10184" spans="4:9" x14ac:dyDescent="0.25">
      <c r="D10184" s="14"/>
      <c r="E10184" s="7"/>
      <c r="F10184" s="1"/>
      <c r="H10184" s="14"/>
      <c r="I10184" s="7"/>
    </row>
    <row r="10185" spans="4:9" x14ac:dyDescent="0.25">
      <c r="D10185" s="14"/>
      <c r="E10185" s="7"/>
      <c r="F10185" s="1"/>
      <c r="H10185" s="14"/>
      <c r="I10185" s="7"/>
    </row>
    <row r="10186" spans="4:9" x14ac:dyDescent="0.25">
      <c r="D10186" s="14"/>
      <c r="E10186" s="7"/>
      <c r="F10186" s="1"/>
      <c r="H10186" s="14"/>
      <c r="I10186" s="7"/>
    </row>
    <row r="10187" spans="4:9" x14ac:dyDescent="0.25">
      <c r="D10187" s="14"/>
      <c r="E10187" s="7"/>
      <c r="F10187" s="1"/>
      <c r="H10187" s="14"/>
      <c r="I10187" s="7"/>
    </row>
    <row r="10188" spans="4:9" x14ac:dyDescent="0.25">
      <c r="D10188" s="14"/>
      <c r="E10188" s="7"/>
      <c r="F10188" s="1"/>
      <c r="H10188" s="14"/>
      <c r="I10188" s="7"/>
    </row>
    <row r="10189" spans="4:9" x14ac:dyDescent="0.25">
      <c r="D10189" s="14"/>
      <c r="E10189" s="7"/>
      <c r="F10189" s="1"/>
      <c r="H10189" s="14"/>
      <c r="I10189" s="7"/>
    </row>
    <row r="10190" spans="4:9" x14ac:dyDescent="0.25">
      <c r="D10190" s="14"/>
      <c r="E10190" s="7"/>
      <c r="F10190" s="1"/>
      <c r="H10190" s="14"/>
      <c r="I10190" s="7"/>
    </row>
    <row r="10191" spans="4:9" x14ac:dyDescent="0.25">
      <c r="D10191" s="14"/>
      <c r="E10191" s="7"/>
      <c r="F10191" s="1"/>
      <c r="H10191" s="14"/>
      <c r="I10191" s="7"/>
    </row>
    <row r="10192" spans="4:9" x14ac:dyDescent="0.25">
      <c r="D10192" s="14"/>
      <c r="E10192" s="7"/>
      <c r="F10192" s="1"/>
      <c r="H10192" s="14"/>
      <c r="I10192" s="7"/>
    </row>
    <row r="10193" spans="4:9" x14ac:dyDescent="0.25">
      <c r="D10193" s="14"/>
      <c r="E10193" s="7"/>
      <c r="F10193" s="1"/>
      <c r="H10193" s="14"/>
      <c r="I10193" s="7"/>
    </row>
    <row r="10194" spans="4:9" x14ac:dyDescent="0.25">
      <c r="D10194" s="14"/>
      <c r="E10194" s="7"/>
      <c r="F10194" s="1"/>
      <c r="H10194" s="14"/>
      <c r="I10194" s="7"/>
    </row>
    <row r="10195" spans="4:9" x14ac:dyDescent="0.25">
      <c r="D10195" s="14"/>
      <c r="E10195" s="7"/>
      <c r="F10195" s="1"/>
      <c r="H10195" s="14"/>
      <c r="I10195" s="7"/>
    </row>
    <row r="10196" spans="4:9" x14ac:dyDescent="0.25">
      <c r="D10196" s="14"/>
      <c r="E10196" s="7"/>
      <c r="F10196" s="1"/>
      <c r="H10196" s="14"/>
      <c r="I10196" s="7"/>
    </row>
    <row r="10197" spans="4:9" x14ac:dyDescent="0.25">
      <c r="D10197" s="14"/>
      <c r="E10197" s="7"/>
      <c r="F10197" s="1"/>
      <c r="H10197" s="14"/>
      <c r="I10197" s="7"/>
    </row>
    <row r="10198" spans="4:9" x14ac:dyDescent="0.25">
      <c r="D10198" s="14"/>
      <c r="E10198" s="7"/>
      <c r="F10198" s="1"/>
      <c r="H10198" s="14"/>
      <c r="I10198" s="7"/>
    </row>
    <row r="10199" spans="4:9" x14ac:dyDescent="0.25">
      <c r="D10199" s="14"/>
      <c r="E10199" s="7"/>
      <c r="F10199" s="1"/>
      <c r="H10199" s="14"/>
      <c r="I10199" s="7"/>
    </row>
    <row r="10200" spans="4:9" x14ac:dyDescent="0.25">
      <c r="D10200" s="14"/>
      <c r="E10200" s="7"/>
      <c r="F10200" s="1"/>
      <c r="H10200" s="14"/>
      <c r="I10200" s="7"/>
    </row>
    <row r="10201" spans="4:9" x14ac:dyDescent="0.25">
      <c r="D10201" s="14"/>
      <c r="E10201" s="7"/>
      <c r="F10201" s="1"/>
      <c r="H10201" s="14"/>
      <c r="I10201" s="7"/>
    </row>
    <row r="10202" spans="4:9" x14ac:dyDescent="0.25">
      <c r="D10202" s="14"/>
      <c r="E10202" s="7"/>
      <c r="F10202" s="1"/>
      <c r="H10202" s="14"/>
      <c r="I10202" s="7"/>
    </row>
    <row r="10203" spans="4:9" x14ac:dyDescent="0.25">
      <c r="D10203" s="14"/>
      <c r="E10203" s="7"/>
      <c r="F10203" s="1"/>
      <c r="H10203" s="14"/>
      <c r="I10203" s="7"/>
    </row>
    <row r="10204" spans="4:9" x14ac:dyDescent="0.25">
      <c r="D10204" s="14"/>
      <c r="E10204" s="7"/>
      <c r="F10204" s="1"/>
      <c r="H10204" s="14"/>
      <c r="I10204" s="7"/>
    </row>
    <row r="10205" spans="4:9" x14ac:dyDescent="0.25">
      <c r="D10205" s="14"/>
      <c r="E10205" s="7"/>
      <c r="F10205" s="1"/>
      <c r="H10205" s="14"/>
      <c r="I10205" s="7"/>
    </row>
    <row r="10206" spans="4:9" x14ac:dyDescent="0.25">
      <c r="D10206" s="14"/>
      <c r="E10206" s="7"/>
      <c r="F10206" s="1"/>
      <c r="H10206" s="14"/>
      <c r="I10206" s="7"/>
    </row>
    <row r="10207" spans="4:9" x14ac:dyDescent="0.25">
      <c r="D10207" s="14"/>
      <c r="E10207" s="7"/>
      <c r="F10207" s="1"/>
      <c r="H10207" s="14"/>
      <c r="I10207" s="7"/>
    </row>
    <row r="10208" spans="4:9" x14ac:dyDescent="0.25">
      <c r="D10208" s="14"/>
      <c r="E10208" s="7"/>
      <c r="F10208" s="1"/>
      <c r="H10208" s="14"/>
      <c r="I10208" s="7"/>
    </row>
    <row r="10209" spans="4:9" x14ac:dyDescent="0.25">
      <c r="D10209" s="14"/>
      <c r="E10209" s="7"/>
      <c r="F10209" s="1"/>
      <c r="H10209" s="14"/>
      <c r="I10209" s="7"/>
    </row>
    <row r="10210" spans="4:9" x14ac:dyDescent="0.25">
      <c r="D10210" s="14"/>
      <c r="E10210" s="7"/>
      <c r="F10210" s="1"/>
      <c r="H10210" s="14"/>
      <c r="I10210" s="7"/>
    </row>
    <row r="10211" spans="4:9" x14ac:dyDescent="0.25">
      <c r="D10211" s="14"/>
      <c r="E10211" s="7"/>
      <c r="F10211" s="1"/>
      <c r="H10211" s="14"/>
      <c r="I10211" s="7"/>
    </row>
    <row r="10212" spans="4:9" x14ac:dyDescent="0.25">
      <c r="D10212" s="14"/>
      <c r="E10212" s="7"/>
      <c r="F10212" s="1"/>
      <c r="H10212" s="14"/>
      <c r="I10212" s="7"/>
    </row>
    <row r="10213" spans="4:9" x14ac:dyDescent="0.25">
      <c r="D10213" s="14"/>
      <c r="E10213" s="7"/>
      <c r="F10213" s="1"/>
      <c r="H10213" s="14"/>
      <c r="I10213" s="7"/>
    </row>
    <row r="10214" spans="4:9" x14ac:dyDescent="0.25">
      <c r="D10214" s="14"/>
      <c r="E10214" s="7"/>
      <c r="F10214" s="1"/>
      <c r="H10214" s="14"/>
      <c r="I10214" s="7"/>
    </row>
    <row r="10215" spans="4:9" x14ac:dyDescent="0.25">
      <c r="D10215" s="14"/>
      <c r="E10215" s="7"/>
      <c r="F10215" s="1"/>
      <c r="H10215" s="14"/>
      <c r="I10215" s="7"/>
    </row>
    <row r="10216" spans="4:9" x14ac:dyDescent="0.25">
      <c r="D10216" s="14"/>
      <c r="E10216" s="7"/>
      <c r="F10216" s="1"/>
      <c r="H10216" s="14"/>
      <c r="I10216" s="7"/>
    </row>
    <row r="10217" spans="4:9" x14ac:dyDescent="0.25">
      <c r="D10217" s="14"/>
      <c r="E10217" s="7"/>
      <c r="F10217" s="1"/>
      <c r="H10217" s="14"/>
      <c r="I10217" s="7"/>
    </row>
    <row r="10218" spans="4:9" x14ac:dyDescent="0.25">
      <c r="D10218" s="14"/>
      <c r="E10218" s="7"/>
      <c r="F10218" s="1"/>
      <c r="H10218" s="14"/>
      <c r="I10218" s="7"/>
    </row>
    <row r="10219" spans="4:9" x14ac:dyDescent="0.25">
      <c r="D10219" s="14"/>
      <c r="E10219" s="7"/>
      <c r="F10219" s="1"/>
      <c r="H10219" s="14"/>
      <c r="I10219" s="7"/>
    </row>
    <row r="10220" spans="4:9" x14ac:dyDescent="0.25">
      <c r="D10220" s="14"/>
      <c r="E10220" s="7"/>
      <c r="F10220" s="1"/>
      <c r="H10220" s="14"/>
      <c r="I10220" s="7"/>
    </row>
    <row r="10221" spans="4:9" x14ac:dyDescent="0.25">
      <c r="D10221" s="14"/>
      <c r="E10221" s="7"/>
      <c r="F10221" s="1"/>
      <c r="H10221" s="14"/>
      <c r="I10221" s="7"/>
    </row>
    <row r="10222" spans="4:9" x14ac:dyDescent="0.25">
      <c r="D10222" s="14"/>
      <c r="E10222" s="7"/>
      <c r="F10222" s="1"/>
      <c r="H10222" s="14"/>
      <c r="I10222" s="7"/>
    </row>
    <row r="10223" spans="4:9" x14ac:dyDescent="0.25">
      <c r="D10223" s="14"/>
      <c r="E10223" s="7"/>
      <c r="F10223" s="1"/>
      <c r="H10223" s="14"/>
      <c r="I10223" s="7"/>
    </row>
    <row r="10224" spans="4:9" x14ac:dyDescent="0.25">
      <c r="D10224" s="14"/>
      <c r="E10224" s="7"/>
      <c r="F10224" s="1"/>
      <c r="H10224" s="14"/>
      <c r="I10224" s="7"/>
    </row>
    <row r="10225" spans="4:9" x14ac:dyDescent="0.25">
      <c r="D10225" s="14"/>
      <c r="E10225" s="7"/>
      <c r="F10225" s="1"/>
      <c r="H10225" s="14"/>
      <c r="I10225" s="7"/>
    </row>
    <row r="10226" spans="4:9" x14ac:dyDescent="0.25">
      <c r="D10226" s="14"/>
      <c r="E10226" s="7"/>
      <c r="F10226" s="1"/>
      <c r="H10226" s="14"/>
      <c r="I10226" s="7"/>
    </row>
    <row r="10227" spans="4:9" x14ac:dyDescent="0.25">
      <c r="D10227" s="14"/>
      <c r="E10227" s="7"/>
      <c r="F10227" s="1"/>
      <c r="H10227" s="14"/>
      <c r="I10227" s="7"/>
    </row>
    <row r="10228" spans="4:9" x14ac:dyDescent="0.25">
      <c r="D10228" s="14"/>
      <c r="E10228" s="7"/>
      <c r="F10228" s="1"/>
      <c r="H10228" s="14"/>
      <c r="I10228" s="7"/>
    </row>
    <row r="10229" spans="4:9" x14ac:dyDescent="0.25">
      <c r="D10229" s="14"/>
      <c r="E10229" s="7"/>
      <c r="F10229" s="1"/>
      <c r="H10229" s="14"/>
      <c r="I10229" s="7"/>
    </row>
    <row r="10230" spans="4:9" x14ac:dyDescent="0.25">
      <c r="D10230" s="14"/>
      <c r="E10230" s="7"/>
      <c r="F10230" s="1"/>
      <c r="H10230" s="14"/>
      <c r="I10230" s="7"/>
    </row>
    <row r="10231" spans="4:9" x14ac:dyDescent="0.25">
      <c r="D10231" s="14"/>
      <c r="E10231" s="7"/>
      <c r="F10231" s="1"/>
      <c r="H10231" s="14"/>
      <c r="I10231" s="7"/>
    </row>
    <row r="10232" spans="4:9" x14ac:dyDescent="0.25">
      <c r="D10232" s="14"/>
      <c r="E10232" s="7"/>
      <c r="F10232" s="1"/>
      <c r="H10232" s="14"/>
      <c r="I10232" s="7"/>
    </row>
    <row r="10233" spans="4:9" x14ac:dyDescent="0.25">
      <c r="D10233" s="14"/>
      <c r="E10233" s="7"/>
      <c r="F10233" s="1"/>
      <c r="H10233" s="14"/>
      <c r="I10233" s="7"/>
    </row>
    <row r="10234" spans="4:9" x14ac:dyDescent="0.25">
      <c r="D10234" s="14"/>
      <c r="E10234" s="7"/>
      <c r="F10234" s="1"/>
      <c r="H10234" s="14"/>
      <c r="I10234" s="7"/>
    </row>
    <row r="10235" spans="4:9" x14ac:dyDescent="0.25">
      <c r="D10235" s="14"/>
      <c r="E10235" s="7"/>
      <c r="F10235" s="1"/>
      <c r="H10235" s="14"/>
      <c r="I10235" s="7"/>
    </row>
    <row r="10236" spans="4:9" x14ac:dyDescent="0.25">
      <c r="D10236" s="14"/>
      <c r="E10236" s="7"/>
      <c r="F10236" s="1"/>
      <c r="H10236" s="14"/>
      <c r="I10236" s="7"/>
    </row>
    <row r="10237" spans="4:9" x14ac:dyDescent="0.25">
      <c r="D10237" s="14"/>
      <c r="E10237" s="7"/>
      <c r="F10237" s="1"/>
      <c r="H10237" s="14"/>
      <c r="I10237" s="7"/>
    </row>
    <row r="10238" spans="4:9" x14ac:dyDescent="0.25">
      <c r="D10238" s="14"/>
      <c r="E10238" s="7"/>
      <c r="F10238" s="1"/>
      <c r="H10238" s="14"/>
      <c r="I10238" s="7"/>
    </row>
    <row r="10239" spans="4:9" x14ac:dyDescent="0.25">
      <c r="D10239" s="14"/>
      <c r="E10239" s="7"/>
      <c r="F10239" s="1"/>
      <c r="H10239" s="14"/>
      <c r="I10239" s="7"/>
    </row>
    <row r="10240" spans="4:9" x14ac:dyDescent="0.25">
      <c r="D10240" s="14"/>
      <c r="E10240" s="7"/>
      <c r="F10240" s="1"/>
      <c r="H10240" s="14"/>
      <c r="I10240" s="7"/>
    </row>
    <row r="10241" spans="4:9" x14ac:dyDescent="0.25">
      <c r="D10241" s="14"/>
      <c r="E10241" s="7"/>
      <c r="F10241" s="1"/>
      <c r="H10241" s="14"/>
      <c r="I10241" s="7"/>
    </row>
    <row r="10242" spans="4:9" x14ac:dyDescent="0.25">
      <c r="D10242" s="14"/>
      <c r="E10242" s="7"/>
      <c r="F10242" s="1"/>
      <c r="H10242" s="14"/>
      <c r="I10242" s="7"/>
    </row>
    <row r="10243" spans="4:9" x14ac:dyDescent="0.25">
      <c r="D10243" s="14"/>
      <c r="E10243" s="7"/>
      <c r="F10243" s="1"/>
      <c r="H10243" s="14"/>
      <c r="I10243" s="7"/>
    </row>
    <row r="10244" spans="4:9" x14ac:dyDescent="0.25">
      <c r="D10244" s="14"/>
      <c r="E10244" s="7"/>
      <c r="F10244" s="1"/>
      <c r="H10244" s="14"/>
      <c r="I10244" s="7"/>
    </row>
    <row r="10245" spans="4:9" x14ac:dyDescent="0.25">
      <c r="D10245" s="14"/>
      <c r="E10245" s="7"/>
      <c r="F10245" s="1"/>
      <c r="H10245" s="14"/>
      <c r="I10245" s="7"/>
    </row>
    <row r="10246" spans="4:9" x14ac:dyDescent="0.25">
      <c r="D10246" s="14"/>
      <c r="E10246" s="7"/>
      <c r="F10246" s="1"/>
      <c r="H10246" s="14"/>
      <c r="I10246" s="7"/>
    </row>
    <row r="10247" spans="4:9" x14ac:dyDescent="0.25">
      <c r="D10247" s="14"/>
      <c r="E10247" s="7"/>
      <c r="F10247" s="1"/>
      <c r="H10247" s="14"/>
      <c r="I10247" s="7"/>
    </row>
    <row r="10248" spans="4:9" x14ac:dyDescent="0.25">
      <c r="D10248" s="14"/>
      <c r="E10248" s="7"/>
      <c r="F10248" s="1"/>
      <c r="H10248" s="14"/>
      <c r="I10248" s="7"/>
    </row>
    <row r="10249" spans="4:9" x14ac:dyDescent="0.25">
      <c r="D10249" s="14"/>
      <c r="E10249" s="7"/>
      <c r="F10249" s="1"/>
      <c r="H10249" s="14"/>
      <c r="I10249" s="7"/>
    </row>
    <row r="10250" spans="4:9" x14ac:dyDescent="0.25">
      <c r="D10250" s="14"/>
      <c r="E10250" s="7"/>
      <c r="F10250" s="1"/>
      <c r="H10250" s="14"/>
      <c r="I10250" s="7"/>
    </row>
    <row r="10251" spans="4:9" x14ac:dyDescent="0.25">
      <c r="D10251" s="14"/>
      <c r="E10251" s="7"/>
      <c r="F10251" s="1"/>
      <c r="H10251" s="14"/>
      <c r="I10251" s="7"/>
    </row>
    <row r="10252" spans="4:9" x14ac:dyDescent="0.25">
      <c r="D10252" s="14"/>
      <c r="E10252" s="7"/>
      <c r="F10252" s="1"/>
      <c r="H10252" s="14"/>
      <c r="I10252" s="7"/>
    </row>
    <row r="10253" spans="4:9" x14ac:dyDescent="0.25">
      <c r="D10253" s="14"/>
      <c r="E10253" s="7"/>
      <c r="F10253" s="1"/>
      <c r="H10253" s="14"/>
      <c r="I10253" s="7"/>
    </row>
    <row r="10254" spans="4:9" x14ac:dyDescent="0.25">
      <c r="D10254" s="14"/>
      <c r="E10254" s="7"/>
      <c r="F10254" s="1"/>
      <c r="H10254" s="14"/>
      <c r="I10254" s="7"/>
    </row>
    <row r="10255" spans="4:9" x14ac:dyDescent="0.25">
      <c r="D10255" s="14"/>
      <c r="E10255" s="7"/>
      <c r="F10255" s="1"/>
      <c r="H10255" s="14"/>
      <c r="I10255" s="7"/>
    </row>
    <row r="10256" spans="4:9" x14ac:dyDescent="0.25">
      <c r="D10256" s="14"/>
      <c r="E10256" s="7"/>
      <c r="F10256" s="1"/>
      <c r="H10256" s="14"/>
      <c r="I10256" s="7"/>
    </row>
    <row r="10257" spans="4:9" x14ac:dyDescent="0.25">
      <c r="D10257" s="14"/>
      <c r="E10257" s="7"/>
      <c r="F10257" s="1"/>
      <c r="H10257" s="14"/>
      <c r="I10257" s="7"/>
    </row>
    <row r="10258" spans="4:9" x14ac:dyDescent="0.25">
      <c r="D10258" s="14"/>
      <c r="E10258" s="7"/>
      <c r="F10258" s="1"/>
      <c r="H10258" s="14"/>
      <c r="I10258" s="7"/>
    </row>
    <row r="10259" spans="4:9" x14ac:dyDescent="0.25">
      <c r="D10259" s="14"/>
      <c r="E10259" s="7"/>
      <c r="F10259" s="1"/>
      <c r="H10259" s="14"/>
      <c r="I10259" s="7"/>
    </row>
    <row r="10260" spans="4:9" x14ac:dyDescent="0.25">
      <c r="D10260" s="14"/>
      <c r="E10260" s="7"/>
      <c r="F10260" s="1"/>
      <c r="H10260" s="14"/>
      <c r="I10260" s="7"/>
    </row>
    <row r="10261" spans="4:9" x14ac:dyDescent="0.25">
      <c r="D10261" s="14"/>
      <c r="E10261" s="7"/>
      <c r="F10261" s="1"/>
      <c r="H10261" s="14"/>
      <c r="I10261" s="7"/>
    </row>
    <row r="10262" spans="4:9" x14ac:dyDescent="0.25">
      <c r="D10262" s="14"/>
      <c r="E10262" s="7"/>
      <c r="F10262" s="1"/>
      <c r="H10262" s="14"/>
      <c r="I10262" s="7"/>
    </row>
    <row r="10263" spans="4:9" x14ac:dyDescent="0.25">
      <c r="D10263" s="14"/>
      <c r="E10263" s="7"/>
      <c r="F10263" s="1"/>
      <c r="H10263" s="14"/>
      <c r="I10263" s="7"/>
    </row>
    <row r="10264" spans="4:9" x14ac:dyDescent="0.25">
      <c r="D10264" s="14"/>
      <c r="E10264" s="7"/>
      <c r="F10264" s="1"/>
      <c r="H10264" s="14"/>
      <c r="I10264" s="7"/>
    </row>
    <row r="10265" spans="4:9" x14ac:dyDescent="0.25">
      <c r="D10265" s="14"/>
      <c r="E10265" s="7"/>
      <c r="F10265" s="1"/>
      <c r="H10265" s="14"/>
      <c r="I10265" s="7"/>
    </row>
    <row r="10266" spans="4:9" x14ac:dyDescent="0.25">
      <c r="D10266" s="14"/>
      <c r="E10266" s="7"/>
      <c r="F10266" s="1"/>
      <c r="H10266" s="14"/>
      <c r="I10266" s="7"/>
    </row>
    <row r="10267" spans="4:9" x14ac:dyDescent="0.25">
      <c r="D10267" s="14"/>
      <c r="E10267" s="7"/>
      <c r="F10267" s="1"/>
      <c r="H10267" s="14"/>
      <c r="I10267" s="7"/>
    </row>
    <row r="10268" spans="4:9" x14ac:dyDescent="0.25">
      <c r="D10268" s="14"/>
      <c r="E10268" s="7"/>
      <c r="F10268" s="1"/>
      <c r="H10268" s="14"/>
      <c r="I10268" s="7"/>
    </row>
    <row r="10269" spans="4:9" x14ac:dyDescent="0.25">
      <c r="D10269" s="14"/>
      <c r="E10269" s="7"/>
      <c r="F10269" s="1"/>
      <c r="H10269" s="14"/>
      <c r="I10269" s="7"/>
    </row>
    <row r="10270" spans="4:9" x14ac:dyDescent="0.25">
      <c r="D10270" s="14"/>
      <c r="E10270" s="7"/>
      <c r="F10270" s="1"/>
      <c r="H10270" s="14"/>
      <c r="I10270" s="7"/>
    </row>
    <row r="10271" spans="4:9" x14ac:dyDescent="0.25">
      <c r="D10271" s="14"/>
      <c r="E10271" s="7"/>
      <c r="F10271" s="1"/>
      <c r="H10271" s="14"/>
      <c r="I10271" s="7"/>
    </row>
    <row r="10272" spans="4:9" x14ac:dyDescent="0.25">
      <c r="D10272" s="14"/>
      <c r="E10272" s="7"/>
      <c r="F10272" s="1"/>
      <c r="H10272" s="14"/>
      <c r="I10272" s="7"/>
    </row>
    <row r="10273" spans="4:9" x14ac:dyDescent="0.25">
      <c r="D10273" s="14"/>
      <c r="E10273" s="7"/>
      <c r="F10273" s="1"/>
      <c r="H10273" s="14"/>
      <c r="I10273" s="7"/>
    </row>
    <row r="10274" spans="4:9" x14ac:dyDescent="0.25">
      <c r="D10274" s="14"/>
      <c r="E10274" s="7"/>
      <c r="F10274" s="1"/>
      <c r="H10274" s="14"/>
      <c r="I10274" s="7"/>
    </row>
    <row r="10275" spans="4:9" x14ac:dyDescent="0.25">
      <c r="D10275" s="14"/>
      <c r="E10275" s="7"/>
      <c r="F10275" s="1"/>
      <c r="H10275" s="14"/>
      <c r="I10275" s="7"/>
    </row>
    <row r="10276" spans="4:9" x14ac:dyDescent="0.25">
      <c r="D10276" s="14"/>
      <c r="E10276" s="7"/>
      <c r="F10276" s="1"/>
      <c r="H10276" s="14"/>
      <c r="I10276" s="7"/>
    </row>
    <row r="10277" spans="4:9" x14ac:dyDescent="0.25">
      <c r="D10277" s="14"/>
      <c r="E10277" s="7"/>
      <c r="F10277" s="1"/>
      <c r="H10277" s="14"/>
      <c r="I10277" s="7"/>
    </row>
    <row r="10278" spans="4:9" x14ac:dyDescent="0.25">
      <c r="D10278" s="14"/>
      <c r="E10278" s="7"/>
      <c r="F10278" s="1"/>
      <c r="H10278" s="14"/>
      <c r="I10278" s="7"/>
    </row>
    <row r="10279" spans="4:9" x14ac:dyDescent="0.25">
      <c r="D10279" s="14"/>
      <c r="E10279" s="7"/>
      <c r="F10279" s="1"/>
      <c r="H10279" s="14"/>
      <c r="I10279" s="7"/>
    </row>
    <row r="10280" spans="4:9" x14ac:dyDescent="0.25">
      <c r="D10280" s="14"/>
      <c r="E10280" s="7"/>
      <c r="F10280" s="1"/>
      <c r="H10280" s="14"/>
      <c r="I10280" s="7"/>
    </row>
    <row r="10281" spans="4:9" x14ac:dyDescent="0.25">
      <c r="D10281" s="14"/>
      <c r="E10281" s="7"/>
      <c r="F10281" s="1"/>
      <c r="H10281" s="14"/>
      <c r="I10281" s="7"/>
    </row>
    <row r="10282" spans="4:9" x14ac:dyDescent="0.25">
      <c r="D10282" s="14"/>
      <c r="E10282" s="7"/>
      <c r="F10282" s="1"/>
      <c r="H10282" s="14"/>
      <c r="I10282" s="7"/>
    </row>
    <row r="10283" spans="4:9" x14ac:dyDescent="0.25">
      <c r="D10283" s="14"/>
      <c r="E10283" s="7"/>
      <c r="F10283" s="1"/>
      <c r="H10283" s="14"/>
      <c r="I10283" s="7"/>
    </row>
    <row r="10284" spans="4:9" x14ac:dyDescent="0.25">
      <c r="D10284" s="14"/>
      <c r="E10284" s="7"/>
      <c r="F10284" s="1"/>
      <c r="H10284" s="14"/>
      <c r="I10284" s="7"/>
    </row>
    <row r="10285" spans="4:9" x14ac:dyDescent="0.25">
      <c r="D10285" s="14"/>
      <c r="E10285" s="7"/>
      <c r="F10285" s="1"/>
      <c r="H10285" s="14"/>
      <c r="I10285" s="7"/>
    </row>
    <row r="10286" spans="4:9" x14ac:dyDescent="0.25">
      <c r="D10286" s="14"/>
      <c r="E10286" s="7"/>
      <c r="F10286" s="1"/>
      <c r="H10286" s="14"/>
      <c r="I10286" s="7"/>
    </row>
    <row r="10287" spans="4:9" x14ac:dyDescent="0.25">
      <c r="D10287" s="14"/>
      <c r="E10287" s="7"/>
      <c r="F10287" s="1"/>
      <c r="H10287" s="14"/>
      <c r="I10287" s="7"/>
    </row>
    <row r="10288" spans="4:9" x14ac:dyDescent="0.25">
      <c r="D10288" s="14"/>
      <c r="E10288" s="7"/>
      <c r="F10288" s="1"/>
      <c r="H10288" s="14"/>
      <c r="I10288" s="7"/>
    </row>
    <row r="10289" spans="4:9" x14ac:dyDescent="0.25">
      <c r="D10289" s="14"/>
      <c r="E10289" s="7"/>
      <c r="F10289" s="1"/>
      <c r="H10289" s="14"/>
      <c r="I10289" s="7"/>
    </row>
    <row r="10290" spans="4:9" x14ac:dyDescent="0.25">
      <c r="D10290" s="14"/>
      <c r="E10290" s="7"/>
      <c r="F10290" s="1"/>
      <c r="H10290" s="14"/>
      <c r="I10290" s="7"/>
    </row>
    <row r="10291" spans="4:9" x14ac:dyDescent="0.25">
      <c r="D10291" s="14"/>
      <c r="E10291" s="7"/>
      <c r="F10291" s="1"/>
      <c r="H10291" s="14"/>
      <c r="I10291" s="7"/>
    </row>
    <row r="10292" spans="4:9" x14ac:dyDescent="0.25">
      <c r="D10292" s="14"/>
      <c r="E10292" s="7"/>
      <c r="F10292" s="1"/>
      <c r="H10292" s="14"/>
      <c r="I10292" s="7"/>
    </row>
    <row r="10293" spans="4:9" x14ac:dyDescent="0.25">
      <c r="D10293" s="14"/>
      <c r="E10293" s="7"/>
      <c r="F10293" s="1"/>
      <c r="H10293" s="14"/>
      <c r="I10293" s="7"/>
    </row>
    <row r="10294" spans="4:9" x14ac:dyDescent="0.25">
      <c r="D10294" s="14"/>
      <c r="E10294" s="7"/>
      <c r="F10294" s="1"/>
      <c r="H10294" s="14"/>
      <c r="I10294" s="7"/>
    </row>
    <row r="10295" spans="4:9" x14ac:dyDescent="0.25">
      <c r="D10295" s="14"/>
      <c r="E10295" s="7"/>
      <c r="F10295" s="1"/>
      <c r="H10295" s="14"/>
      <c r="I10295" s="7"/>
    </row>
    <row r="10296" spans="4:9" x14ac:dyDescent="0.25">
      <c r="D10296" s="14"/>
      <c r="E10296" s="7"/>
      <c r="F10296" s="1"/>
      <c r="H10296" s="14"/>
      <c r="I10296" s="7"/>
    </row>
    <row r="10297" spans="4:9" x14ac:dyDescent="0.25">
      <c r="D10297" s="14"/>
      <c r="E10297" s="7"/>
      <c r="F10297" s="1"/>
      <c r="H10297" s="14"/>
      <c r="I10297" s="7"/>
    </row>
    <row r="10298" spans="4:9" x14ac:dyDescent="0.25">
      <c r="D10298" s="14"/>
      <c r="E10298" s="7"/>
      <c r="F10298" s="1"/>
      <c r="H10298" s="14"/>
      <c r="I10298" s="7"/>
    </row>
    <row r="10299" spans="4:9" x14ac:dyDescent="0.25">
      <c r="D10299" s="14"/>
      <c r="E10299" s="7"/>
      <c r="F10299" s="1"/>
      <c r="H10299" s="14"/>
      <c r="I10299" s="7"/>
    </row>
    <row r="10300" spans="4:9" x14ac:dyDescent="0.25">
      <c r="D10300" s="14"/>
      <c r="E10300" s="7"/>
      <c r="F10300" s="1"/>
      <c r="H10300" s="14"/>
      <c r="I10300" s="7"/>
    </row>
    <row r="10301" spans="4:9" x14ac:dyDescent="0.25">
      <c r="D10301" s="14"/>
      <c r="E10301" s="7"/>
      <c r="F10301" s="1"/>
      <c r="H10301" s="14"/>
      <c r="I10301" s="7"/>
    </row>
    <row r="10302" spans="4:9" x14ac:dyDescent="0.25">
      <c r="D10302" s="14"/>
      <c r="E10302" s="7"/>
      <c r="F10302" s="1"/>
      <c r="H10302" s="14"/>
      <c r="I10302" s="7"/>
    </row>
    <row r="10303" spans="4:9" x14ac:dyDescent="0.25">
      <c r="D10303" s="14"/>
      <c r="E10303" s="7"/>
      <c r="F10303" s="1"/>
      <c r="H10303" s="14"/>
      <c r="I10303" s="7"/>
    </row>
    <row r="10304" spans="4:9" x14ac:dyDescent="0.25">
      <c r="D10304" s="14"/>
      <c r="E10304" s="7"/>
      <c r="F10304" s="1"/>
      <c r="H10304" s="14"/>
      <c r="I10304" s="7"/>
    </row>
    <row r="10305" spans="4:9" x14ac:dyDescent="0.25">
      <c r="D10305" s="14"/>
      <c r="E10305" s="7"/>
      <c r="F10305" s="1"/>
      <c r="H10305" s="14"/>
      <c r="I10305" s="7"/>
    </row>
    <row r="10306" spans="4:9" x14ac:dyDescent="0.25">
      <c r="D10306" s="14"/>
      <c r="E10306" s="7"/>
      <c r="F10306" s="1"/>
      <c r="H10306" s="14"/>
      <c r="I10306" s="7"/>
    </row>
    <row r="10307" spans="4:9" x14ac:dyDescent="0.25">
      <c r="D10307" s="14"/>
      <c r="E10307" s="7"/>
      <c r="F10307" s="1"/>
      <c r="H10307" s="14"/>
      <c r="I10307" s="7"/>
    </row>
    <row r="10308" spans="4:9" x14ac:dyDescent="0.25">
      <c r="D10308" s="14"/>
      <c r="E10308" s="7"/>
      <c r="F10308" s="1"/>
      <c r="H10308" s="14"/>
      <c r="I10308" s="7"/>
    </row>
    <row r="10309" spans="4:9" x14ac:dyDescent="0.25">
      <c r="D10309" s="14"/>
      <c r="E10309" s="7"/>
      <c r="F10309" s="1"/>
      <c r="H10309" s="14"/>
      <c r="I10309" s="7"/>
    </row>
    <row r="10310" spans="4:9" x14ac:dyDescent="0.25">
      <c r="D10310" s="14"/>
      <c r="E10310" s="7"/>
      <c r="F10310" s="1"/>
      <c r="H10310" s="14"/>
      <c r="I10310" s="7"/>
    </row>
    <row r="10311" spans="4:9" x14ac:dyDescent="0.25">
      <c r="D10311" s="14"/>
      <c r="E10311" s="7"/>
      <c r="F10311" s="1"/>
      <c r="H10311" s="14"/>
      <c r="I10311" s="7"/>
    </row>
    <row r="10312" spans="4:9" x14ac:dyDescent="0.25">
      <c r="D10312" s="14"/>
      <c r="E10312" s="7"/>
      <c r="F10312" s="1"/>
      <c r="H10312" s="14"/>
      <c r="I10312" s="7"/>
    </row>
    <row r="10313" spans="4:9" x14ac:dyDescent="0.25">
      <c r="D10313" s="14"/>
      <c r="E10313" s="7"/>
      <c r="F10313" s="1"/>
      <c r="H10313" s="14"/>
      <c r="I10313" s="7"/>
    </row>
    <row r="10314" spans="4:9" x14ac:dyDescent="0.25">
      <c r="D10314" s="14"/>
      <c r="E10314" s="7"/>
      <c r="F10314" s="1"/>
      <c r="H10314" s="14"/>
      <c r="I10314" s="7"/>
    </row>
    <row r="10315" spans="4:9" x14ac:dyDescent="0.25">
      <c r="D10315" s="14"/>
      <c r="E10315" s="7"/>
      <c r="F10315" s="1"/>
      <c r="H10315" s="14"/>
      <c r="I10315" s="7"/>
    </row>
    <row r="10316" spans="4:9" x14ac:dyDescent="0.25">
      <c r="D10316" s="14"/>
      <c r="E10316" s="7"/>
      <c r="F10316" s="1"/>
      <c r="H10316" s="14"/>
      <c r="I10316" s="7"/>
    </row>
    <row r="10317" spans="4:9" x14ac:dyDescent="0.25">
      <c r="D10317" s="14"/>
      <c r="E10317" s="7"/>
      <c r="F10317" s="1"/>
      <c r="H10317" s="14"/>
      <c r="I10317" s="7"/>
    </row>
    <row r="10318" spans="4:9" x14ac:dyDescent="0.25">
      <c r="D10318" s="14"/>
      <c r="E10318" s="7"/>
      <c r="F10318" s="1"/>
      <c r="H10318" s="14"/>
      <c r="I10318" s="7"/>
    </row>
    <row r="10319" spans="4:9" x14ac:dyDescent="0.25">
      <c r="D10319" s="14"/>
      <c r="E10319" s="7"/>
      <c r="F10319" s="1"/>
      <c r="H10319" s="14"/>
      <c r="I10319" s="7"/>
    </row>
    <row r="10320" spans="4:9" x14ac:dyDescent="0.25">
      <c r="D10320" s="14"/>
      <c r="E10320" s="7"/>
      <c r="F10320" s="1"/>
      <c r="H10320" s="14"/>
      <c r="I10320" s="7"/>
    </row>
    <row r="10321" spans="4:9" x14ac:dyDescent="0.25">
      <c r="D10321" s="14"/>
      <c r="E10321" s="7"/>
      <c r="F10321" s="1"/>
      <c r="H10321" s="14"/>
      <c r="I10321" s="7"/>
    </row>
    <row r="10322" spans="4:9" x14ac:dyDescent="0.25">
      <c r="D10322" s="14"/>
      <c r="E10322" s="7"/>
      <c r="F10322" s="1"/>
      <c r="H10322" s="14"/>
      <c r="I10322" s="7"/>
    </row>
    <row r="10323" spans="4:9" x14ac:dyDescent="0.25">
      <c r="D10323" s="14"/>
      <c r="E10323" s="7"/>
      <c r="F10323" s="1"/>
      <c r="H10323" s="14"/>
      <c r="I10323" s="7"/>
    </row>
    <row r="10324" spans="4:9" x14ac:dyDescent="0.25">
      <c r="D10324" s="14"/>
      <c r="E10324" s="7"/>
      <c r="F10324" s="1"/>
      <c r="H10324" s="14"/>
      <c r="I10324" s="7"/>
    </row>
    <row r="10325" spans="4:9" x14ac:dyDescent="0.25">
      <c r="D10325" s="14"/>
      <c r="E10325" s="7"/>
      <c r="F10325" s="1"/>
      <c r="H10325" s="14"/>
      <c r="I10325" s="7"/>
    </row>
    <row r="10326" spans="4:9" x14ac:dyDescent="0.25">
      <c r="D10326" s="14"/>
      <c r="E10326" s="7"/>
      <c r="F10326" s="1"/>
      <c r="H10326" s="14"/>
      <c r="I10326" s="7"/>
    </row>
    <row r="10327" spans="4:9" x14ac:dyDescent="0.25">
      <c r="D10327" s="14"/>
      <c r="E10327" s="7"/>
      <c r="F10327" s="1"/>
      <c r="H10327" s="14"/>
      <c r="I10327" s="7"/>
    </row>
    <row r="10328" spans="4:9" x14ac:dyDescent="0.25">
      <c r="D10328" s="14"/>
      <c r="E10328" s="7"/>
      <c r="F10328" s="1"/>
      <c r="H10328" s="14"/>
      <c r="I10328" s="7"/>
    </row>
    <row r="10329" spans="4:9" x14ac:dyDescent="0.25">
      <c r="D10329" s="14"/>
      <c r="E10329" s="7"/>
      <c r="F10329" s="1"/>
      <c r="H10329" s="14"/>
      <c r="I10329" s="7"/>
    </row>
    <row r="10330" spans="4:9" x14ac:dyDescent="0.25">
      <c r="D10330" s="14"/>
      <c r="E10330" s="7"/>
      <c r="F10330" s="1"/>
      <c r="H10330" s="14"/>
      <c r="I10330" s="7"/>
    </row>
    <row r="10331" spans="4:9" x14ac:dyDescent="0.25">
      <c r="D10331" s="14"/>
      <c r="E10331" s="7"/>
      <c r="F10331" s="1"/>
      <c r="H10331" s="14"/>
      <c r="I10331" s="7"/>
    </row>
    <row r="10332" spans="4:9" x14ac:dyDescent="0.25">
      <c r="D10332" s="14"/>
      <c r="E10332" s="7"/>
      <c r="F10332" s="1"/>
      <c r="H10332" s="14"/>
      <c r="I10332" s="7"/>
    </row>
    <row r="10333" spans="4:9" x14ac:dyDescent="0.25">
      <c r="D10333" s="14"/>
      <c r="E10333" s="7"/>
      <c r="F10333" s="1"/>
      <c r="H10333" s="14"/>
      <c r="I10333" s="7"/>
    </row>
    <row r="10334" spans="4:9" x14ac:dyDescent="0.25">
      <c r="D10334" s="14"/>
      <c r="E10334" s="7"/>
      <c r="F10334" s="1"/>
      <c r="H10334" s="14"/>
      <c r="I10334" s="7"/>
    </row>
    <row r="10335" spans="4:9" x14ac:dyDescent="0.25">
      <c r="D10335" s="14"/>
      <c r="E10335" s="7"/>
      <c r="F10335" s="1"/>
      <c r="H10335" s="14"/>
      <c r="I10335" s="7"/>
    </row>
    <row r="10336" spans="4:9" x14ac:dyDescent="0.25">
      <c r="D10336" s="14"/>
      <c r="E10336" s="7"/>
      <c r="F10336" s="1"/>
      <c r="H10336" s="14"/>
      <c r="I10336" s="7"/>
    </row>
    <row r="10337" spans="4:9" x14ac:dyDescent="0.25">
      <c r="D10337" s="14"/>
      <c r="E10337" s="7"/>
      <c r="F10337" s="1"/>
      <c r="H10337" s="14"/>
      <c r="I10337" s="7"/>
    </row>
    <row r="10338" spans="4:9" x14ac:dyDescent="0.25">
      <c r="D10338" s="14"/>
      <c r="E10338" s="7"/>
      <c r="F10338" s="1"/>
      <c r="H10338" s="14"/>
      <c r="I10338" s="7"/>
    </row>
    <row r="10339" spans="4:9" x14ac:dyDescent="0.25">
      <c r="D10339" s="14"/>
      <c r="E10339" s="7"/>
      <c r="F10339" s="1"/>
      <c r="H10339" s="14"/>
      <c r="I10339" s="7"/>
    </row>
    <row r="10340" spans="4:9" x14ac:dyDescent="0.25">
      <c r="D10340" s="14"/>
      <c r="E10340" s="7"/>
      <c r="F10340" s="1"/>
      <c r="H10340" s="14"/>
      <c r="I10340" s="7"/>
    </row>
    <row r="10341" spans="4:9" x14ac:dyDescent="0.25">
      <c r="D10341" s="14"/>
      <c r="E10341" s="7"/>
      <c r="F10341" s="1"/>
      <c r="H10341" s="14"/>
      <c r="I10341" s="7"/>
    </row>
    <row r="10342" spans="4:9" x14ac:dyDescent="0.25">
      <c r="D10342" s="14"/>
      <c r="E10342" s="7"/>
      <c r="F10342" s="1"/>
      <c r="H10342" s="14"/>
      <c r="I10342" s="7"/>
    </row>
    <row r="10343" spans="4:9" x14ac:dyDescent="0.25">
      <c r="D10343" s="14"/>
      <c r="E10343" s="7"/>
      <c r="F10343" s="1"/>
      <c r="H10343" s="14"/>
      <c r="I10343" s="7"/>
    </row>
    <row r="10344" spans="4:9" x14ac:dyDescent="0.25">
      <c r="D10344" s="14"/>
      <c r="E10344" s="7"/>
      <c r="F10344" s="1"/>
      <c r="H10344" s="14"/>
      <c r="I10344" s="7"/>
    </row>
    <row r="10345" spans="4:9" x14ac:dyDescent="0.25">
      <c r="D10345" s="14"/>
      <c r="E10345" s="7"/>
      <c r="F10345" s="1"/>
      <c r="H10345" s="14"/>
      <c r="I10345" s="7"/>
    </row>
    <row r="10346" spans="4:9" x14ac:dyDescent="0.25">
      <c r="D10346" s="14"/>
      <c r="E10346" s="7"/>
      <c r="F10346" s="1"/>
      <c r="H10346" s="14"/>
      <c r="I10346" s="7"/>
    </row>
    <row r="10347" spans="4:9" x14ac:dyDescent="0.25">
      <c r="D10347" s="14"/>
      <c r="E10347" s="7"/>
      <c r="F10347" s="1"/>
      <c r="H10347" s="14"/>
      <c r="I10347" s="7"/>
    </row>
    <row r="10348" spans="4:9" x14ac:dyDescent="0.25">
      <c r="D10348" s="14"/>
      <c r="E10348" s="7"/>
      <c r="F10348" s="1"/>
      <c r="H10348" s="14"/>
      <c r="I10348" s="7"/>
    </row>
    <row r="10349" spans="4:9" x14ac:dyDescent="0.25">
      <c r="D10349" s="14"/>
      <c r="E10349" s="7"/>
      <c r="F10349" s="1"/>
      <c r="H10349" s="14"/>
      <c r="I10349" s="7"/>
    </row>
    <row r="10350" spans="4:9" x14ac:dyDescent="0.25">
      <c r="D10350" s="14"/>
      <c r="E10350" s="7"/>
      <c r="F10350" s="1"/>
      <c r="H10350" s="14"/>
      <c r="I10350" s="7"/>
    </row>
    <row r="10351" spans="4:9" x14ac:dyDescent="0.25">
      <c r="D10351" s="14"/>
      <c r="E10351" s="7"/>
      <c r="F10351" s="1"/>
      <c r="H10351" s="14"/>
      <c r="I10351" s="7"/>
    </row>
    <row r="10352" spans="4:9" x14ac:dyDescent="0.25">
      <c r="D10352" s="14"/>
      <c r="E10352" s="7"/>
      <c r="F10352" s="1"/>
      <c r="H10352" s="14"/>
      <c r="I10352" s="7"/>
    </row>
    <row r="10353" spans="4:9" x14ac:dyDescent="0.25">
      <c r="D10353" s="14"/>
      <c r="E10353" s="7"/>
      <c r="F10353" s="1"/>
      <c r="H10353" s="14"/>
      <c r="I10353" s="7"/>
    </row>
    <row r="10354" spans="4:9" x14ac:dyDescent="0.25">
      <c r="D10354" s="14"/>
      <c r="E10354" s="7"/>
      <c r="F10354" s="1"/>
      <c r="H10354" s="14"/>
      <c r="I10354" s="7"/>
    </row>
    <row r="10355" spans="4:9" x14ac:dyDescent="0.25">
      <c r="D10355" s="14"/>
      <c r="E10355" s="7"/>
      <c r="F10355" s="1"/>
      <c r="H10355" s="14"/>
      <c r="I10355" s="7"/>
    </row>
    <row r="10356" spans="4:9" x14ac:dyDescent="0.25">
      <c r="D10356" s="14"/>
      <c r="E10356" s="7"/>
      <c r="F10356" s="1"/>
      <c r="H10356" s="14"/>
      <c r="I10356" s="7"/>
    </row>
    <row r="10357" spans="4:9" x14ac:dyDescent="0.25">
      <c r="D10357" s="14"/>
      <c r="E10357" s="7"/>
      <c r="F10357" s="1"/>
      <c r="H10357" s="14"/>
      <c r="I10357" s="7"/>
    </row>
    <row r="10358" spans="4:9" x14ac:dyDescent="0.25">
      <c r="D10358" s="14"/>
      <c r="E10358" s="7"/>
      <c r="F10358" s="1"/>
      <c r="H10358" s="14"/>
      <c r="I10358" s="7"/>
    </row>
    <row r="10359" spans="4:9" x14ac:dyDescent="0.25">
      <c r="D10359" s="14"/>
      <c r="E10359" s="7"/>
      <c r="F10359" s="1"/>
      <c r="H10359" s="14"/>
      <c r="I10359" s="7"/>
    </row>
    <row r="10360" spans="4:9" x14ac:dyDescent="0.25">
      <c r="D10360" s="14"/>
      <c r="E10360" s="7"/>
      <c r="F10360" s="1"/>
      <c r="H10360" s="14"/>
      <c r="I10360" s="7"/>
    </row>
    <row r="10361" spans="4:9" x14ac:dyDescent="0.25">
      <c r="D10361" s="14"/>
      <c r="E10361" s="7"/>
      <c r="F10361" s="1"/>
      <c r="H10361" s="14"/>
      <c r="I10361" s="7"/>
    </row>
    <row r="10362" spans="4:9" x14ac:dyDescent="0.25">
      <c r="D10362" s="14"/>
      <c r="E10362" s="7"/>
      <c r="F10362" s="1"/>
      <c r="H10362" s="14"/>
      <c r="I10362" s="7"/>
    </row>
    <row r="10363" spans="4:9" x14ac:dyDescent="0.25">
      <c r="D10363" s="14"/>
      <c r="E10363" s="7"/>
      <c r="F10363" s="1"/>
      <c r="H10363" s="14"/>
      <c r="I10363" s="7"/>
    </row>
    <row r="10364" spans="4:9" x14ac:dyDescent="0.25">
      <c r="D10364" s="14"/>
      <c r="E10364" s="7"/>
      <c r="F10364" s="1"/>
      <c r="H10364" s="14"/>
      <c r="I10364" s="7"/>
    </row>
    <row r="10365" spans="4:9" x14ac:dyDescent="0.25">
      <c r="D10365" s="14"/>
      <c r="E10365" s="7"/>
      <c r="F10365" s="1"/>
      <c r="H10365" s="14"/>
      <c r="I10365" s="7"/>
    </row>
    <row r="10366" spans="4:9" x14ac:dyDescent="0.25">
      <c r="D10366" s="14"/>
      <c r="E10366" s="7"/>
      <c r="F10366" s="1"/>
      <c r="H10366" s="14"/>
      <c r="I10366" s="7"/>
    </row>
    <row r="10367" spans="4:9" x14ac:dyDescent="0.25">
      <c r="D10367" s="14"/>
      <c r="E10367" s="7"/>
      <c r="F10367" s="1"/>
      <c r="H10367" s="14"/>
      <c r="I10367" s="7"/>
    </row>
    <row r="10368" spans="4:9" x14ac:dyDescent="0.25">
      <c r="D10368" s="14"/>
      <c r="E10368" s="7"/>
      <c r="F10368" s="1"/>
      <c r="H10368" s="14"/>
      <c r="I10368" s="7"/>
    </row>
    <row r="10369" spans="4:9" x14ac:dyDescent="0.25">
      <c r="D10369" s="14"/>
      <c r="E10369" s="7"/>
      <c r="F10369" s="1"/>
      <c r="H10369" s="14"/>
      <c r="I10369" s="7"/>
    </row>
    <row r="10370" spans="4:9" x14ac:dyDescent="0.25">
      <c r="D10370" s="14"/>
      <c r="E10370" s="7"/>
      <c r="F10370" s="1"/>
      <c r="H10370" s="14"/>
      <c r="I10370" s="7"/>
    </row>
    <row r="10371" spans="4:9" x14ac:dyDescent="0.25">
      <c r="D10371" s="14"/>
      <c r="E10371" s="7"/>
      <c r="F10371" s="1"/>
      <c r="H10371" s="14"/>
      <c r="I10371" s="7"/>
    </row>
    <row r="10372" spans="4:9" x14ac:dyDescent="0.25">
      <c r="D10372" s="14"/>
      <c r="E10372" s="7"/>
      <c r="F10372" s="1"/>
      <c r="H10372" s="14"/>
      <c r="I10372" s="7"/>
    </row>
    <row r="10373" spans="4:9" x14ac:dyDescent="0.25">
      <c r="D10373" s="14"/>
      <c r="E10373" s="7"/>
      <c r="F10373" s="1"/>
      <c r="H10373" s="14"/>
      <c r="I10373" s="7"/>
    </row>
    <row r="10374" spans="4:9" x14ac:dyDescent="0.25">
      <c r="D10374" s="14"/>
      <c r="E10374" s="7"/>
      <c r="F10374" s="1"/>
      <c r="H10374" s="14"/>
      <c r="I10374" s="7"/>
    </row>
    <row r="10375" spans="4:9" x14ac:dyDescent="0.25">
      <c r="D10375" s="14"/>
      <c r="E10375" s="7"/>
      <c r="F10375" s="1"/>
      <c r="H10375" s="14"/>
      <c r="I10375" s="7"/>
    </row>
    <row r="10376" spans="4:9" x14ac:dyDescent="0.25">
      <c r="D10376" s="14"/>
      <c r="E10376" s="7"/>
      <c r="F10376" s="1"/>
      <c r="H10376" s="14"/>
      <c r="I10376" s="7"/>
    </row>
    <row r="10377" spans="4:9" x14ac:dyDescent="0.25">
      <c r="D10377" s="14"/>
      <c r="E10377" s="7"/>
      <c r="F10377" s="1"/>
      <c r="H10377" s="14"/>
      <c r="I10377" s="7"/>
    </row>
    <row r="10378" spans="4:9" x14ac:dyDescent="0.25">
      <c r="D10378" s="14"/>
      <c r="E10378" s="7"/>
      <c r="F10378" s="1"/>
      <c r="H10378" s="14"/>
      <c r="I10378" s="7"/>
    </row>
    <row r="10379" spans="4:9" x14ac:dyDescent="0.25">
      <c r="D10379" s="14"/>
      <c r="E10379" s="7"/>
      <c r="F10379" s="1"/>
      <c r="H10379" s="14"/>
      <c r="I10379" s="7"/>
    </row>
    <row r="10380" spans="4:9" x14ac:dyDescent="0.25">
      <c r="D10380" s="14"/>
      <c r="E10380" s="7"/>
      <c r="F10380" s="1"/>
      <c r="H10380" s="14"/>
      <c r="I10380" s="7"/>
    </row>
    <row r="10381" spans="4:9" x14ac:dyDescent="0.25">
      <c r="D10381" s="14"/>
      <c r="E10381" s="7"/>
      <c r="F10381" s="1"/>
      <c r="H10381" s="14"/>
      <c r="I10381" s="7"/>
    </row>
    <row r="10382" spans="4:9" x14ac:dyDescent="0.25">
      <c r="D10382" s="14"/>
      <c r="E10382" s="7"/>
      <c r="F10382" s="1"/>
      <c r="H10382" s="14"/>
      <c r="I10382" s="7"/>
    </row>
    <row r="10383" spans="4:9" x14ac:dyDescent="0.25">
      <c r="D10383" s="14"/>
      <c r="E10383" s="7"/>
      <c r="F10383" s="1"/>
      <c r="H10383" s="14"/>
      <c r="I10383" s="7"/>
    </row>
    <row r="10384" spans="4:9" x14ac:dyDescent="0.25">
      <c r="D10384" s="14"/>
      <c r="E10384" s="7"/>
      <c r="F10384" s="1"/>
      <c r="H10384" s="14"/>
      <c r="I10384" s="7"/>
    </row>
    <row r="10385" spans="4:9" x14ac:dyDescent="0.25">
      <c r="D10385" s="14"/>
      <c r="E10385" s="7"/>
      <c r="F10385" s="1"/>
      <c r="H10385" s="14"/>
      <c r="I10385" s="7"/>
    </row>
    <row r="10386" spans="4:9" x14ac:dyDescent="0.25">
      <c r="D10386" s="14"/>
      <c r="E10386" s="7"/>
      <c r="F10386" s="1"/>
      <c r="H10386" s="14"/>
      <c r="I10386" s="7"/>
    </row>
    <row r="10387" spans="4:9" x14ac:dyDescent="0.25">
      <c r="D10387" s="14"/>
      <c r="E10387" s="7"/>
      <c r="F10387" s="1"/>
      <c r="H10387" s="14"/>
      <c r="I10387" s="7"/>
    </row>
    <row r="10388" spans="4:9" x14ac:dyDescent="0.25">
      <c r="D10388" s="14"/>
      <c r="E10388" s="7"/>
      <c r="F10388" s="1"/>
      <c r="H10388" s="14"/>
      <c r="I10388" s="7"/>
    </row>
    <row r="10389" spans="4:9" x14ac:dyDescent="0.25">
      <c r="D10389" s="14"/>
      <c r="E10389" s="7"/>
      <c r="F10389" s="1"/>
      <c r="H10389" s="14"/>
      <c r="I10389" s="7"/>
    </row>
    <row r="10390" spans="4:9" x14ac:dyDescent="0.25">
      <c r="D10390" s="14"/>
      <c r="E10390" s="7"/>
      <c r="F10390" s="1"/>
      <c r="H10390" s="14"/>
      <c r="I10390" s="7"/>
    </row>
    <row r="10391" spans="4:9" x14ac:dyDescent="0.25">
      <c r="D10391" s="14"/>
      <c r="E10391" s="7"/>
      <c r="F10391" s="1"/>
      <c r="H10391" s="14"/>
      <c r="I10391" s="7"/>
    </row>
    <row r="10392" spans="4:9" x14ac:dyDescent="0.25">
      <c r="D10392" s="14"/>
      <c r="E10392" s="7"/>
      <c r="F10392" s="1"/>
      <c r="H10392" s="14"/>
      <c r="I10392" s="7"/>
    </row>
    <row r="10393" spans="4:9" x14ac:dyDescent="0.25">
      <c r="D10393" s="14"/>
      <c r="E10393" s="7"/>
      <c r="F10393" s="1"/>
      <c r="H10393" s="14"/>
      <c r="I10393" s="7"/>
    </row>
    <row r="10394" spans="4:9" x14ac:dyDescent="0.25">
      <c r="D10394" s="14"/>
      <c r="E10394" s="7"/>
      <c r="F10394" s="1"/>
      <c r="H10394" s="14"/>
      <c r="I10394" s="7"/>
    </row>
    <row r="10395" spans="4:9" x14ac:dyDescent="0.25">
      <c r="D10395" s="14"/>
      <c r="E10395" s="7"/>
      <c r="F10395" s="1"/>
      <c r="H10395" s="14"/>
      <c r="I10395" s="7"/>
    </row>
    <row r="10396" spans="4:9" x14ac:dyDescent="0.25">
      <c r="D10396" s="14"/>
      <c r="E10396" s="7"/>
      <c r="F10396" s="1"/>
      <c r="H10396" s="14"/>
      <c r="I10396" s="7"/>
    </row>
    <row r="10397" spans="4:9" x14ac:dyDescent="0.25">
      <c r="D10397" s="14"/>
      <c r="E10397" s="7"/>
      <c r="F10397" s="1"/>
      <c r="H10397" s="14"/>
      <c r="I10397" s="7"/>
    </row>
    <row r="10398" spans="4:9" x14ac:dyDescent="0.25">
      <c r="D10398" s="14"/>
      <c r="E10398" s="7"/>
      <c r="F10398" s="1"/>
      <c r="H10398" s="14"/>
      <c r="I10398" s="7"/>
    </row>
    <row r="10399" spans="4:9" x14ac:dyDescent="0.25">
      <c r="D10399" s="14"/>
      <c r="E10399" s="7"/>
      <c r="F10399" s="1"/>
      <c r="H10399" s="14"/>
      <c r="I10399" s="7"/>
    </row>
    <row r="10400" spans="4:9" x14ac:dyDescent="0.25">
      <c r="D10400" s="14"/>
      <c r="E10400" s="7"/>
      <c r="F10400" s="1"/>
      <c r="H10400" s="14"/>
      <c r="I10400" s="7"/>
    </row>
    <row r="10401" spans="4:9" x14ac:dyDescent="0.25">
      <c r="D10401" s="14"/>
      <c r="E10401" s="7"/>
      <c r="F10401" s="1"/>
      <c r="H10401" s="14"/>
      <c r="I10401" s="7"/>
    </row>
    <row r="10402" spans="4:9" x14ac:dyDescent="0.25">
      <c r="D10402" s="14"/>
      <c r="E10402" s="7"/>
      <c r="F10402" s="1"/>
      <c r="H10402" s="14"/>
      <c r="I10402" s="7"/>
    </row>
    <row r="10403" spans="4:9" x14ac:dyDescent="0.25">
      <c r="D10403" s="14"/>
      <c r="E10403" s="7"/>
      <c r="F10403" s="1"/>
      <c r="H10403" s="14"/>
      <c r="I10403" s="7"/>
    </row>
    <row r="10404" spans="4:9" x14ac:dyDescent="0.25">
      <c r="D10404" s="14"/>
      <c r="E10404" s="7"/>
      <c r="F10404" s="1"/>
      <c r="H10404" s="14"/>
      <c r="I10404" s="7"/>
    </row>
    <row r="10405" spans="4:9" x14ac:dyDescent="0.25">
      <c r="D10405" s="14"/>
      <c r="E10405" s="7"/>
      <c r="F10405" s="1"/>
      <c r="H10405" s="14"/>
      <c r="I10405" s="7"/>
    </row>
    <row r="10406" spans="4:9" x14ac:dyDescent="0.25">
      <c r="D10406" s="14"/>
      <c r="E10406" s="7"/>
      <c r="F10406" s="1"/>
      <c r="H10406" s="14"/>
      <c r="I10406" s="7"/>
    </row>
    <row r="10407" spans="4:9" x14ac:dyDescent="0.25">
      <c r="D10407" s="14"/>
      <c r="E10407" s="7"/>
      <c r="F10407" s="1"/>
      <c r="H10407" s="14"/>
      <c r="I10407" s="7"/>
    </row>
    <row r="10408" spans="4:9" x14ac:dyDescent="0.25">
      <c r="D10408" s="14"/>
      <c r="E10408" s="7"/>
      <c r="F10408" s="1"/>
      <c r="H10408" s="14"/>
      <c r="I10408" s="7"/>
    </row>
    <row r="10409" spans="4:9" x14ac:dyDescent="0.25">
      <c r="D10409" s="14"/>
      <c r="E10409" s="7"/>
      <c r="F10409" s="1"/>
      <c r="H10409" s="14"/>
      <c r="I10409" s="7"/>
    </row>
    <row r="10410" spans="4:9" x14ac:dyDescent="0.25">
      <c r="D10410" s="14"/>
      <c r="E10410" s="7"/>
      <c r="F10410" s="1"/>
      <c r="H10410" s="14"/>
      <c r="I10410" s="7"/>
    </row>
    <row r="10411" spans="4:9" x14ac:dyDescent="0.25">
      <c r="D10411" s="14"/>
      <c r="E10411" s="7"/>
      <c r="F10411" s="1"/>
      <c r="H10411" s="14"/>
      <c r="I10411" s="7"/>
    </row>
    <row r="10412" spans="4:9" x14ac:dyDescent="0.25">
      <c r="D10412" s="14"/>
      <c r="E10412" s="7"/>
      <c r="F10412" s="1"/>
      <c r="H10412" s="14"/>
      <c r="I10412" s="7"/>
    </row>
    <row r="10413" spans="4:9" x14ac:dyDescent="0.25">
      <c r="D10413" s="14"/>
      <c r="E10413" s="7"/>
      <c r="F10413" s="1"/>
      <c r="H10413" s="14"/>
      <c r="I10413" s="7"/>
    </row>
    <row r="10414" spans="4:9" x14ac:dyDescent="0.25">
      <c r="D10414" s="14"/>
      <c r="E10414" s="7"/>
      <c r="F10414" s="1"/>
      <c r="H10414" s="14"/>
      <c r="I10414" s="7"/>
    </row>
    <row r="10415" spans="4:9" x14ac:dyDescent="0.25">
      <c r="D10415" s="14"/>
      <c r="E10415" s="7"/>
      <c r="F10415" s="1"/>
      <c r="H10415" s="14"/>
      <c r="I10415" s="7"/>
    </row>
    <row r="10416" spans="4:9" x14ac:dyDescent="0.25">
      <c r="D10416" s="14"/>
      <c r="E10416" s="7"/>
      <c r="F10416" s="1"/>
      <c r="H10416" s="14"/>
      <c r="I10416" s="7"/>
    </row>
    <row r="10417" spans="4:9" x14ac:dyDescent="0.25">
      <c r="D10417" s="14"/>
      <c r="E10417" s="7"/>
      <c r="F10417" s="1"/>
      <c r="H10417" s="14"/>
      <c r="I10417" s="7"/>
    </row>
    <row r="10418" spans="4:9" x14ac:dyDescent="0.25">
      <c r="D10418" s="14"/>
      <c r="E10418" s="7"/>
      <c r="F10418" s="1"/>
      <c r="H10418" s="14"/>
      <c r="I10418" s="7"/>
    </row>
    <row r="10419" spans="4:9" x14ac:dyDescent="0.25">
      <c r="D10419" s="14"/>
      <c r="E10419" s="7"/>
      <c r="F10419" s="1"/>
      <c r="H10419" s="14"/>
      <c r="I10419" s="7"/>
    </row>
    <row r="10420" spans="4:9" x14ac:dyDescent="0.25">
      <c r="D10420" s="14"/>
      <c r="E10420" s="7"/>
      <c r="F10420" s="1"/>
      <c r="H10420" s="14"/>
      <c r="I10420" s="7"/>
    </row>
    <row r="10421" spans="4:9" x14ac:dyDescent="0.25">
      <c r="D10421" s="14"/>
      <c r="E10421" s="7"/>
      <c r="F10421" s="1"/>
      <c r="H10421" s="14"/>
      <c r="I10421" s="7"/>
    </row>
    <row r="10422" spans="4:9" x14ac:dyDescent="0.25">
      <c r="D10422" s="14"/>
      <c r="E10422" s="7"/>
      <c r="F10422" s="1"/>
      <c r="H10422" s="14"/>
      <c r="I10422" s="7"/>
    </row>
    <row r="10423" spans="4:9" x14ac:dyDescent="0.25">
      <c r="D10423" s="14"/>
      <c r="E10423" s="7"/>
      <c r="F10423" s="1"/>
      <c r="H10423" s="14"/>
      <c r="I10423" s="7"/>
    </row>
    <row r="10424" spans="4:9" x14ac:dyDescent="0.25">
      <c r="D10424" s="14"/>
      <c r="E10424" s="7"/>
      <c r="F10424" s="1"/>
      <c r="H10424" s="14"/>
      <c r="I10424" s="7"/>
    </row>
    <row r="10425" spans="4:9" x14ac:dyDescent="0.25">
      <c r="D10425" s="14"/>
      <c r="E10425" s="7"/>
      <c r="F10425" s="1"/>
      <c r="H10425" s="14"/>
      <c r="I10425" s="7"/>
    </row>
    <row r="10426" spans="4:9" x14ac:dyDescent="0.25">
      <c r="D10426" s="14"/>
      <c r="E10426" s="7"/>
      <c r="F10426" s="1"/>
      <c r="H10426" s="14"/>
      <c r="I10426" s="7"/>
    </row>
    <row r="10427" spans="4:9" x14ac:dyDescent="0.25">
      <c r="D10427" s="14"/>
      <c r="E10427" s="7"/>
      <c r="F10427" s="1"/>
      <c r="H10427" s="14"/>
      <c r="I10427" s="7"/>
    </row>
    <row r="10428" spans="4:9" x14ac:dyDescent="0.25">
      <c r="D10428" s="14"/>
      <c r="E10428" s="7"/>
      <c r="F10428" s="1"/>
      <c r="H10428" s="14"/>
      <c r="I10428" s="7"/>
    </row>
    <row r="10429" spans="4:9" x14ac:dyDescent="0.25">
      <c r="D10429" s="14"/>
      <c r="E10429" s="7"/>
      <c r="F10429" s="1"/>
      <c r="H10429" s="14"/>
      <c r="I10429" s="7"/>
    </row>
    <row r="10430" spans="4:9" x14ac:dyDescent="0.25">
      <c r="D10430" s="14"/>
      <c r="E10430" s="7"/>
      <c r="F10430" s="1"/>
      <c r="H10430" s="14"/>
      <c r="I10430" s="7"/>
    </row>
    <row r="10431" spans="4:9" x14ac:dyDescent="0.25">
      <c r="D10431" s="14"/>
      <c r="E10431" s="7"/>
      <c r="F10431" s="1"/>
      <c r="H10431" s="14"/>
      <c r="I10431" s="7"/>
    </row>
    <row r="10432" spans="4:9" x14ac:dyDescent="0.25">
      <c r="D10432" s="14"/>
      <c r="E10432" s="7"/>
      <c r="F10432" s="1"/>
      <c r="H10432" s="14"/>
      <c r="I10432" s="7"/>
    </row>
    <row r="10433" spans="4:9" x14ac:dyDescent="0.25">
      <c r="D10433" s="14"/>
      <c r="E10433" s="7"/>
      <c r="F10433" s="1"/>
      <c r="H10433" s="14"/>
      <c r="I10433" s="7"/>
    </row>
    <row r="10434" spans="4:9" x14ac:dyDescent="0.25">
      <c r="D10434" s="14"/>
      <c r="E10434" s="7"/>
      <c r="F10434" s="1"/>
      <c r="H10434" s="14"/>
      <c r="I10434" s="7"/>
    </row>
    <row r="10435" spans="4:9" x14ac:dyDescent="0.25">
      <c r="D10435" s="14"/>
      <c r="E10435" s="7"/>
      <c r="F10435" s="1"/>
      <c r="H10435" s="14"/>
      <c r="I10435" s="7"/>
    </row>
    <row r="10436" spans="4:9" x14ac:dyDescent="0.25">
      <c r="D10436" s="14"/>
      <c r="E10436" s="7"/>
      <c r="F10436" s="1"/>
      <c r="H10436" s="14"/>
      <c r="I10436" s="7"/>
    </row>
    <row r="10437" spans="4:9" x14ac:dyDescent="0.25">
      <c r="D10437" s="14"/>
      <c r="E10437" s="7"/>
      <c r="F10437" s="1"/>
      <c r="H10437" s="14"/>
      <c r="I10437" s="7"/>
    </row>
    <row r="10438" spans="4:9" x14ac:dyDescent="0.25">
      <c r="D10438" s="14"/>
      <c r="E10438" s="7"/>
      <c r="F10438" s="1"/>
      <c r="H10438" s="14"/>
      <c r="I10438" s="7"/>
    </row>
    <row r="10439" spans="4:9" x14ac:dyDescent="0.25">
      <c r="D10439" s="14"/>
      <c r="E10439" s="7"/>
      <c r="F10439" s="1"/>
      <c r="H10439" s="14"/>
      <c r="I10439" s="7"/>
    </row>
    <row r="10440" spans="4:9" x14ac:dyDescent="0.25">
      <c r="D10440" s="14"/>
      <c r="E10440" s="7"/>
      <c r="F10440" s="1"/>
      <c r="H10440" s="14"/>
      <c r="I10440" s="7"/>
    </row>
    <row r="10441" spans="4:9" x14ac:dyDescent="0.25">
      <c r="D10441" s="14"/>
      <c r="E10441" s="7"/>
      <c r="F10441" s="1"/>
      <c r="H10441" s="14"/>
      <c r="I10441" s="7"/>
    </row>
    <row r="10442" spans="4:9" x14ac:dyDescent="0.25">
      <c r="D10442" s="14"/>
      <c r="E10442" s="7"/>
      <c r="F10442" s="1"/>
      <c r="H10442" s="14"/>
      <c r="I10442" s="7"/>
    </row>
    <row r="10443" spans="4:9" x14ac:dyDescent="0.25">
      <c r="D10443" s="14"/>
      <c r="E10443" s="7"/>
      <c r="F10443" s="1"/>
      <c r="H10443" s="14"/>
      <c r="I10443" s="7"/>
    </row>
    <row r="10444" spans="4:9" x14ac:dyDescent="0.25">
      <c r="D10444" s="14"/>
      <c r="E10444" s="7"/>
      <c r="F10444" s="1"/>
      <c r="H10444" s="14"/>
      <c r="I10444" s="7"/>
    </row>
    <row r="10445" spans="4:9" x14ac:dyDescent="0.25">
      <c r="D10445" s="14"/>
      <c r="E10445" s="7"/>
      <c r="F10445" s="1"/>
      <c r="H10445" s="14"/>
      <c r="I10445" s="7"/>
    </row>
    <row r="10446" spans="4:9" x14ac:dyDescent="0.25">
      <c r="D10446" s="14"/>
      <c r="E10446" s="7"/>
      <c r="F10446" s="1"/>
      <c r="H10446" s="14"/>
      <c r="I10446" s="7"/>
    </row>
    <row r="10447" spans="4:9" x14ac:dyDescent="0.25">
      <c r="D10447" s="14"/>
      <c r="E10447" s="7"/>
      <c r="F10447" s="1"/>
      <c r="H10447" s="14"/>
      <c r="I10447" s="7"/>
    </row>
    <row r="10448" spans="4:9" x14ac:dyDescent="0.25">
      <c r="D10448" s="14"/>
      <c r="E10448" s="7"/>
      <c r="F10448" s="1"/>
      <c r="H10448" s="14"/>
      <c r="I10448" s="7"/>
    </row>
    <row r="10449" spans="4:9" x14ac:dyDescent="0.25">
      <c r="D10449" s="14"/>
      <c r="E10449" s="7"/>
      <c r="F10449" s="1"/>
      <c r="H10449" s="14"/>
      <c r="I10449" s="7"/>
    </row>
    <row r="10450" spans="4:9" x14ac:dyDescent="0.25">
      <c r="D10450" s="14"/>
      <c r="E10450" s="7"/>
      <c r="F10450" s="1"/>
      <c r="H10450" s="14"/>
      <c r="I10450" s="7"/>
    </row>
    <row r="10451" spans="4:9" x14ac:dyDescent="0.25">
      <c r="D10451" s="14"/>
      <c r="E10451" s="7"/>
      <c r="F10451" s="1"/>
      <c r="H10451" s="14"/>
      <c r="I10451" s="7"/>
    </row>
    <row r="10452" spans="4:9" x14ac:dyDescent="0.25">
      <c r="D10452" s="14"/>
      <c r="E10452" s="7"/>
      <c r="F10452" s="1"/>
      <c r="H10452" s="14"/>
      <c r="I10452" s="7"/>
    </row>
    <row r="10453" spans="4:9" x14ac:dyDescent="0.25">
      <c r="D10453" s="14"/>
      <c r="E10453" s="7"/>
      <c r="F10453" s="1"/>
      <c r="H10453" s="14"/>
      <c r="I10453" s="7"/>
    </row>
    <row r="10454" spans="4:9" x14ac:dyDescent="0.25">
      <c r="D10454" s="14"/>
      <c r="E10454" s="7"/>
      <c r="F10454" s="1"/>
      <c r="H10454" s="14"/>
      <c r="I10454" s="7"/>
    </row>
    <row r="10455" spans="4:9" x14ac:dyDescent="0.25">
      <c r="D10455" s="14"/>
      <c r="E10455" s="7"/>
      <c r="F10455" s="1"/>
      <c r="H10455" s="14"/>
      <c r="I10455" s="7"/>
    </row>
    <row r="10456" spans="4:9" x14ac:dyDescent="0.25">
      <c r="D10456" s="14"/>
      <c r="E10456" s="7"/>
      <c r="F10456" s="1"/>
      <c r="H10456" s="14"/>
      <c r="I10456" s="7"/>
    </row>
    <row r="10457" spans="4:9" x14ac:dyDescent="0.25">
      <c r="D10457" s="14"/>
      <c r="E10457" s="7"/>
      <c r="F10457" s="1"/>
      <c r="H10457" s="14"/>
      <c r="I10457" s="7"/>
    </row>
    <row r="10458" spans="4:9" x14ac:dyDescent="0.25">
      <c r="D10458" s="14"/>
      <c r="E10458" s="7"/>
      <c r="F10458" s="1"/>
      <c r="H10458" s="14"/>
      <c r="I10458" s="7"/>
    </row>
    <row r="10459" spans="4:9" x14ac:dyDescent="0.25">
      <c r="D10459" s="14"/>
      <c r="E10459" s="7"/>
      <c r="F10459" s="1"/>
      <c r="H10459" s="14"/>
      <c r="I10459" s="7"/>
    </row>
    <row r="10460" spans="4:9" x14ac:dyDescent="0.25">
      <c r="D10460" s="14"/>
      <c r="E10460" s="7"/>
      <c r="F10460" s="1"/>
      <c r="H10460" s="14"/>
      <c r="I10460" s="7"/>
    </row>
    <row r="10461" spans="4:9" x14ac:dyDescent="0.25">
      <c r="D10461" s="14"/>
      <c r="E10461" s="7"/>
      <c r="F10461" s="1"/>
      <c r="H10461" s="14"/>
      <c r="I10461" s="7"/>
    </row>
    <row r="10462" spans="4:9" x14ac:dyDescent="0.25">
      <c r="D10462" s="14"/>
      <c r="E10462" s="7"/>
      <c r="F10462" s="1"/>
      <c r="H10462" s="14"/>
      <c r="I10462" s="7"/>
    </row>
    <row r="10463" spans="4:9" x14ac:dyDescent="0.25">
      <c r="D10463" s="14"/>
      <c r="E10463" s="7"/>
      <c r="F10463" s="1"/>
      <c r="H10463" s="14"/>
      <c r="I10463" s="7"/>
    </row>
    <row r="10464" spans="4:9" x14ac:dyDescent="0.25">
      <c r="D10464" s="14"/>
      <c r="E10464" s="7"/>
      <c r="F10464" s="1"/>
      <c r="H10464" s="14"/>
      <c r="I10464" s="7"/>
    </row>
    <row r="10465" spans="4:9" x14ac:dyDescent="0.25">
      <c r="D10465" s="14"/>
      <c r="E10465" s="7"/>
      <c r="F10465" s="1"/>
      <c r="H10465" s="14"/>
      <c r="I10465" s="7"/>
    </row>
    <row r="10466" spans="4:9" x14ac:dyDescent="0.25">
      <c r="D10466" s="14"/>
      <c r="E10466" s="7"/>
      <c r="F10466" s="1"/>
      <c r="H10466" s="14"/>
      <c r="I10466" s="7"/>
    </row>
    <row r="10467" spans="4:9" x14ac:dyDescent="0.25">
      <c r="D10467" s="14"/>
      <c r="E10467" s="7"/>
      <c r="F10467" s="1"/>
      <c r="H10467" s="14"/>
      <c r="I10467" s="7"/>
    </row>
    <row r="10468" spans="4:9" x14ac:dyDescent="0.25">
      <c r="D10468" s="14"/>
      <c r="E10468" s="7"/>
      <c r="F10468" s="1"/>
      <c r="H10468" s="14"/>
      <c r="I10468" s="7"/>
    </row>
    <row r="10469" spans="4:9" x14ac:dyDescent="0.25">
      <c r="D10469" s="14"/>
      <c r="E10469" s="7"/>
      <c r="F10469" s="1"/>
      <c r="H10469" s="14"/>
      <c r="I10469" s="7"/>
    </row>
    <row r="10470" spans="4:9" x14ac:dyDescent="0.25">
      <c r="D10470" s="14"/>
      <c r="E10470" s="7"/>
      <c r="F10470" s="1"/>
      <c r="H10470" s="14"/>
      <c r="I10470" s="7"/>
    </row>
    <row r="10471" spans="4:9" x14ac:dyDescent="0.25">
      <c r="D10471" s="14"/>
      <c r="E10471" s="7"/>
      <c r="F10471" s="1"/>
      <c r="H10471" s="14"/>
      <c r="I10471" s="7"/>
    </row>
    <row r="10472" spans="4:9" x14ac:dyDescent="0.25">
      <c r="D10472" s="14"/>
      <c r="E10472" s="7"/>
      <c r="F10472" s="1"/>
      <c r="H10472" s="14"/>
      <c r="I10472" s="7"/>
    </row>
    <row r="10473" spans="4:9" x14ac:dyDescent="0.25">
      <c r="D10473" s="14"/>
      <c r="E10473" s="7"/>
      <c r="F10473" s="1"/>
      <c r="H10473" s="14"/>
      <c r="I10473" s="7"/>
    </row>
    <row r="10474" spans="4:9" x14ac:dyDescent="0.25">
      <c r="D10474" s="14"/>
      <c r="E10474" s="7"/>
      <c r="F10474" s="1"/>
      <c r="H10474" s="14"/>
      <c r="I10474" s="7"/>
    </row>
    <row r="10475" spans="4:9" x14ac:dyDescent="0.25">
      <c r="D10475" s="14"/>
      <c r="E10475" s="7"/>
      <c r="F10475" s="1"/>
      <c r="H10475" s="14"/>
      <c r="I10475" s="7"/>
    </row>
    <row r="10476" spans="4:9" x14ac:dyDescent="0.25">
      <c r="D10476" s="14"/>
      <c r="E10476" s="7"/>
      <c r="F10476" s="1"/>
      <c r="H10476" s="14"/>
      <c r="I10476" s="7"/>
    </row>
    <row r="10477" spans="4:9" x14ac:dyDescent="0.25">
      <c r="D10477" s="14"/>
      <c r="E10477" s="7"/>
      <c r="F10477" s="1"/>
      <c r="H10477" s="14"/>
      <c r="I10477" s="7"/>
    </row>
    <row r="10478" spans="4:9" x14ac:dyDescent="0.25">
      <c r="D10478" s="14"/>
      <c r="E10478" s="7"/>
      <c r="F10478" s="1"/>
      <c r="H10478" s="14"/>
      <c r="I10478" s="7"/>
    </row>
    <row r="10479" spans="4:9" x14ac:dyDescent="0.25">
      <c r="D10479" s="14"/>
      <c r="E10479" s="7"/>
      <c r="F10479" s="1"/>
      <c r="H10479" s="14"/>
      <c r="I10479" s="7"/>
    </row>
    <row r="10480" spans="4:9" x14ac:dyDescent="0.25">
      <c r="D10480" s="14"/>
      <c r="E10480" s="7"/>
      <c r="F10480" s="1"/>
      <c r="H10480" s="14"/>
      <c r="I10480" s="7"/>
    </row>
    <row r="10481" spans="4:9" x14ac:dyDescent="0.25">
      <c r="D10481" s="14"/>
      <c r="E10481" s="7"/>
      <c r="F10481" s="1"/>
      <c r="H10481" s="14"/>
      <c r="I10481" s="7"/>
    </row>
    <row r="10482" spans="4:9" x14ac:dyDescent="0.25">
      <c r="D10482" s="14"/>
      <c r="E10482" s="7"/>
      <c r="F10482" s="1"/>
      <c r="H10482" s="14"/>
      <c r="I10482" s="7"/>
    </row>
    <row r="10483" spans="4:9" x14ac:dyDescent="0.25">
      <c r="D10483" s="14"/>
      <c r="E10483" s="7"/>
      <c r="F10483" s="1"/>
      <c r="H10483" s="14"/>
      <c r="I10483" s="7"/>
    </row>
    <row r="10484" spans="4:9" x14ac:dyDescent="0.25">
      <c r="D10484" s="14"/>
      <c r="E10484" s="7"/>
      <c r="F10484" s="1"/>
      <c r="H10484" s="14"/>
      <c r="I10484" s="7"/>
    </row>
    <row r="10485" spans="4:9" x14ac:dyDescent="0.25">
      <c r="D10485" s="14"/>
      <c r="E10485" s="7"/>
      <c r="F10485" s="1"/>
      <c r="H10485" s="14"/>
      <c r="I10485" s="7"/>
    </row>
    <row r="10486" spans="4:9" x14ac:dyDescent="0.25">
      <c r="D10486" s="14"/>
      <c r="E10486" s="7"/>
      <c r="F10486" s="1"/>
      <c r="H10486" s="14"/>
      <c r="I10486" s="7"/>
    </row>
    <row r="10487" spans="4:9" x14ac:dyDescent="0.25">
      <c r="D10487" s="14"/>
      <c r="E10487" s="7"/>
      <c r="F10487" s="1"/>
      <c r="H10487" s="14"/>
      <c r="I10487" s="7"/>
    </row>
    <row r="10488" spans="4:9" x14ac:dyDescent="0.25">
      <c r="D10488" s="14"/>
      <c r="E10488" s="7"/>
      <c r="F10488" s="1"/>
      <c r="H10488" s="14"/>
      <c r="I10488" s="7"/>
    </row>
    <row r="10489" spans="4:9" x14ac:dyDescent="0.25">
      <c r="D10489" s="14"/>
      <c r="E10489" s="7"/>
      <c r="F10489" s="1"/>
      <c r="H10489" s="14"/>
      <c r="I10489" s="7"/>
    </row>
    <row r="10490" spans="4:9" x14ac:dyDescent="0.25">
      <c r="D10490" s="14"/>
      <c r="E10490" s="7"/>
      <c r="F10490" s="1"/>
      <c r="H10490" s="14"/>
      <c r="I10490" s="7"/>
    </row>
    <row r="10491" spans="4:9" x14ac:dyDescent="0.25">
      <c r="D10491" s="14"/>
      <c r="E10491" s="7"/>
      <c r="F10491" s="1"/>
      <c r="H10491" s="14"/>
      <c r="I10491" s="7"/>
    </row>
    <row r="10492" spans="4:9" x14ac:dyDescent="0.25">
      <c r="D10492" s="14"/>
      <c r="E10492" s="7"/>
      <c r="F10492" s="1"/>
      <c r="H10492" s="14"/>
      <c r="I10492" s="7"/>
    </row>
    <row r="10493" spans="4:9" x14ac:dyDescent="0.25">
      <c r="D10493" s="14"/>
      <c r="E10493" s="7"/>
      <c r="F10493" s="1"/>
      <c r="H10493" s="14"/>
      <c r="I10493" s="7"/>
    </row>
    <row r="10494" spans="4:9" x14ac:dyDescent="0.25">
      <c r="D10494" s="14"/>
      <c r="E10494" s="7"/>
      <c r="F10494" s="1"/>
      <c r="H10494" s="14"/>
      <c r="I10494" s="7"/>
    </row>
    <row r="10495" spans="4:9" x14ac:dyDescent="0.25">
      <c r="D10495" s="14"/>
      <c r="E10495" s="7"/>
      <c r="F10495" s="1"/>
      <c r="H10495" s="14"/>
      <c r="I10495" s="7"/>
    </row>
    <row r="10496" spans="4:9" x14ac:dyDescent="0.25">
      <c r="D10496" s="14"/>
      <c r="E10496" s="7"/>
      <c r="F10496" s="1"/>
      <c r="H10496" s="14"/>
      <c r="I10496" s="7"/>
    </row>
    <row r="10497" spans="4:9" x14ac:dyDescent="0.25">
      <c r="D10497" s="14"/>
      <c r="E10497" s="7"/>
      <c r="F10497" s="1"/>
      <c r="H10497" s="14"/>
      <c r="I10497" s="7"/>
    </row>
    <row r="10498" spans="4:9" x14ac:dyDescent="0.25">
      <c r="D10498" s="14"/>
      <c r="E10498" s="7"/>
      <c r="F10498" s="1"/>
      <c r="H10498" s="14"/>
      <c r="I10498" s="7"/>
    </row>
    <row r="10499" spans="4:9" x14ac:dyDescent="0.25">
      <c r="D10499" s="14"/>
      <c r="E10499" s="7"/>
      <c r="F10499" s="1"/>
      <c r="H10499" s="14"/>
      <c r="I10499" s="7"/>
    </row>
    <row r="10500" spans="4:9" x14ac:dyDescent="0.25">
      <c r="D10500" s="14"/>
      <c r="E10500" s="7"/>
      <c r="F10500" s="1"/>
      <c r="H10500" s="14"/>
      <c r="I10500" s="7"/>
    </row>
    <row r="10501" spans="4:9" x14ac:dyDescent="0.25">
      <c r="D10501" s="14"/>
      <c r="E10501" s="7"/>
      <c r="F10501" s="1"/>
      <c r="H10501" s="14"/>
      <c r="I10501" s="7"/>
    </row>
    <row r="10502" spans="4:9" x14ac:dyDescent="0.25">
      <c r="D10502" s="14"/>
      <c r="E10502" s="7"/>
      <c r="F10502" s="1"/>
      <c r="H10502" s="14"/>
      <c r="I10502" s="7"/>
    </row>
    <row r="10503" spans="4:9" x14ac:dyDescent="0.25">
      <c r="D10503" s="14"/>
      <c r="E10503" s="7"/>
      <c r="F10503" s="1"/>
      <c r="H10503" s="14"/>
      <c r="I10503" s="7"/>
    </row>
    <row r="10504" spans="4:9" x14ac:dyDescent="0.25">
      <c r="D10504" s="14"/>
      <c r="E10504" s="7"/>
      <c r="F10504" s="1"/>
      <c r="H10504" s="14"/>
      <c r="I10504" s="7"/>
    </row>
    <row r="10505" spans="4:9" x14ac:dyDescent="0.25">
      <c r="D10505" s="14"/>
      <c r="E10505" s="7"/>
      <c r="F10505" s="1"/>
      <c r="H10505" s="14"/>
      <c r="I10505" s="7"/>
    </row>
    <row r="10506" spans="4:9" x14ac:dyDescent="0.25">
      <c r="D10506" s="14"/>
      <c r="E10506" s="7"/>
      <c r="F10506" s="1"/>
      <c r="H10506" s="14"/>
      <c r="I10506" s="7"/>
    </row>
    <row r="10507" spans="4:9" x14ac:dyDescent="0.25">
      <c r="D10507" s="14"/>
      <c r="E10507" s="7"/>
      <c r="F10507" s="1"/>
      <c r="H10507" s="14"/>
      <c r="I10507" s="7"/>
    </row>
    <row r="10508" spans="4:9" x14ac:dyDescent="0.25">
      <c r="D10508" s="14"/>
      <c r="E10508" s="7"/>
      <c r="F10508" s="1"/>
      <c r="H10508" s="14"/>
      <c r="I10508" s="7"/>
    </row>
    <row r="10509" spans="4:9" x14ac:dyDescent="0.25">
      <c r="D10509" s="14"/>
      <c r="E10509" s="7"/>
      <c r="F10509" s="1"/>
      <c r="H10509" s="14"/>
      <c r="I10509" s="7"/>
    </row>
    <row r="10510" spans="4:9" x14ac:dyDescent="0.25">
      <c r="D10510" s="14"/>
      <c r="E10510" s="7"/>
      <c r="F10510" s="1"/>
      <c r="H10510" s="14"/>
      <c r="I10510" s="7"/>
    </row>
    <row r="10511" spans="4:9" x14ac:dyDescent="0.25">
      <c r="D10511" s="14"/>
      <c r="E10511" s="7"/>
      <c r="F10511" s="1"/>
      <c r="H10511" s="14"/>
      <c r="I10511" s="7"/>
    </row>
    <row r="10512" spans="4:9" x14ac:dyDescent="0.25">
      <c r="D10512" s="14"/>
      <c r="E10512" s="7"/>
      <c r="F10512" s="1"/>
      <c r="H10512" s="14"/>
      <c r="I10512" s="7"/>
    </row>
    <row r="10513" spans="4:9" x14ac:dyDescent="0.25">
      <c r="D10513" s="14"/>
      <c r="E10513" s="7"/>
      <c r="F10513" s="1"/>
      <c r="H10513" s="14"/>
      <c r="I10513" s="7"/>
    </row>
    <row r="10514" spans="4:9" x14ac:dyDescent="0.25">
      <c r="D10514" s="14"/>
      <c r="E10514" s="7"/>
      <c r="F10514" s="1"/>
      <c r="H10514" s="14"/>
      <c r="I10514" s="7"/>
    </row>
    <row r="10515" spans="4:9" x14ac:dyDescent="0.25">
      <c r="D10515" s="14"/>
      <c r="E10515" s="7"/>
      <c r="F10515" s="1"/>
      <c r="H10515" s="14"/>
      <c r="I10515" s="7"/>
    </row>
    <row r="10516" spans="4:9" x14ac:dyDescent="0.25">
      <c r="D10516" s="14"/>
      <c r="E10516" s="7"/>
      <c r="F10516" s="1"/>
      <c r="H10516" s="14"/>
      <c r="I10516" s="7"/>
    </row>
    <row r="10517" spans="4:9" x14ac:dyDescent="0.25">
      <c r="D10517" s="14"/>
      <c r="E10517" s="7"/>
      <c r="F10517" s="1"/>
      <c r="H10517" s="14"/>
      <c r="I10517" s="7"/>
    </row>
    <row r="10518" spans="4:9" x14ac:dyDescent="0.25">
      <c r="D10518" s="14"/>
      <c r="E10518" s="7"/>
      <c r="F10518" s="1"/>
      <c r="H10518" s="14"/>
      <c r="I10518" s="7"/>
    </row>
    <row r="10519" spans="4:9" x14ac:dyDescent="0.25">
      <c r="D10519" s="14"/>
      <c r="E10519" s="7"/>
      <c r="F10519" s="1"/>
      <c r="H10519" s="14"/>
      <c r="I10519" s="7"/>
    </row>
    <row r="10520" spans="4:9" x14ac:dyDescent="0.25">
      <c r="D10520" s="14"/>
      <c r="E10520" s="7"/>
      <c r="F10520" s="1"/>
      <c r="H10520" s="14"/>
      <c r="I10520" s="7"/>
    </row>
    <row r="10521" spans="4:9" x14ac:dyDescent="0.25">
      <c r="D10521" s="14"/>
      <c r="E10521" s="7"/>
      <c r="F10521" s="1"/>
      <c r="H10521" s="14"/>
      <c r="I10521" s="7"/>
    </row>
    <row r="10522" spans="4:9" x14ac:dyDescent="0.25">
      <c r="D10522" s="14"/>
      <c r="E10522" s="7"/>
      <c r="F10522" s="1"/>
      <c r="H10522" s="14"/>
      <c r="I10522" s="7"/>
    </row>
    <row r="10523" spans="4:9" x14ac:dyDescent="0.25">
      <c r="D10523" s="14"/>
      <c r="E10523" s="7"/>
      <c r="F10523" s="1"/>
      <c r="H10523" s="14"/>
      <c r="I10523" s="7"/>
    </row>
    <row r="10524" spans="4:9" x14ac:dyDescent="0.25">
      <c r="D10524" s="14"/>
      <c r="E10524" s="7"/>
      <c r="F10524" s="1"/>
      <c r="H10524" s="14"/>
      <c r="I10524" s="7"/>
    </row>
    <row r="10525" spans="4:9" x14ac:dyDescent="0.25">
      <c r="D10525" s="14"/>
      <c r="E10525" s="7"/>
      <c r="F10525" s="1"/>
      <c r="H10525" s="14"/>
      <c r="I10525" s="7"/>
    </row>
    <row r="10526" spans="4:9" x14ac:dyDescent="0.25">
      <c r="D10526" s="14"/>
      <c r="E10526" s="7"/>
      <c r="F10526" s="1"/>
      <c r="H10526" s="14"/>
      <c r="I10526" s="7"/>
    </row>
    <row r="10527" spans="4:9" x14ac:dyDescent="0.25">
      <c r="D10527" s="14"/>
      <c r="E10527" s="7"/>
      <c r="F10527" s="1"/>
      <c r="H10527" s="14"/>
      <c r="I10527" s="7"/>
    </row>
    <row r="10528" spans="4:9" x14ac:dyDescent="0.25">
      <c r="D10528" s="14"/>
      <c r="E10528" s="7"/>
      <c r="F10528" s="1"/>
      <c r="H10528" s="14"/>
      <c r="I10528" s="7"/>
    </row>
    <row r="10529" spans="4:9" x14ac:dyDescent="0.25">
      <c r="D10529" s="14"/>
      <c r="E10529" s="7"/>
      <c r="F10529" s="1"/>
      <c r="H10529" s="14"/>
      <c r="I10529" s="7"/>
    </row>
    <row r="10530" spans="4:9" x14ac:dyDescent="0.25">
      <c r="D10530" s="14"/>
      <c r="E10530" s="7"/>
      <c r="F10530" s="1"/>
      <c r="H10530" s="14"/>
      <c r="I10530" s="7"/>
    </row>
    <row r="10531" spans="4:9" x14ac:dyDescent="0.25">
      <c r="D10531" s="14"/>
      <c r="E10531" s="7"/>
      <c r="F10531" s="1"/>
      <c r="H10531" s="14"/>
      <c r="I10531" s="7"/>
    </row>
    <row r="10532" spans="4:9" x14ac:dyDescent="0.25">
      <c r="D10532" s="14"/>
      <c r="E10532" s="7"/>
      <c r="F10532" s="1"/>
      <c r="H10532" s="14"/>
      <c r="I10532" s="7"/>
    </row>
    <row r="10533" spans="4:9" x14ac:dyDescent="0.25">
      <c r="D10533" s="14"/>
      <c r="E10533" s="7"/>
      <c r="F10533" s="1"/>
      <c r="H10533" s="14"/>
      <c r="I10533" s="7"/>
    </row>
    <row r="10534" spans="4:9" x14ac:dyDescent="0.25">
      <c r="D10534" s="14"/>
      <c r="E10534" s="7"/>
      <c r="F10534" s="1"/>
      <c r="H10534" s="14"/>
      <c r="I10534" s="7"/>
    </row>
    <row r="10535" spans="4:9" x14ac:dyDescent="0.25">
      <c r="D10535" s="14"/>
      <c r="E10535" s="7"/>
      <c r="F10535" s="1"/>
      <c r="H10535" s="14"/>
      <c r="I10535" s="7"/>
    </row>
    <row r="10536" spans="4:9" x14ac:dyDescent="0.25">
      <c r="D10536" s="14"/>
      <c r="E10536" s="7"/>
      <c r="F10536" s="1"/>
      <c r="H10536" s="14"/>
      <c r="I10536" s="7"/>
    </row>
    <row r="10537" spans="4:9" x14ac:dyDescent="0.25">
      <c r="D10537" s="14"/>
      <c r="E10537" s="7"/>
      <c r="F10537" s="1"/>
      <c r="H10537" s="14"/>
      <c r="I10537" s="7"/>
    </row>
    <row r="10538" spans="4:9" x14ac:dyDescent="0.25">
      <c r="D10538" s="14"/>
      <c r="E10538" s="7"/>
      <c r="F10538" s="1"/>
      <c r="H10538" s="14"/>
      <c r="I10538" s="7"/>
    </row>
    <row r="10539" spans="4:9" x14ac:dyDescent="0.25">
      <c r="D10539" s="14"/>
      <c r="E10539" s="7"/>
      <c r="F10539" s="1"/>
      <c r="H10539" s="14"/>
      <c r="I10539" s="7"/>
    </row>
    <row r="10540" spans="4:9" x14ac:dyDescent="0.25">
      <c r="D10540" s="14"/>
      <c r="E10540" s="7"/>
      <c r="F10540" s="1"/>
      <c r="H10540" s="14"/>
      <c r="I10540" s="7"/>
    </row>
    <row r="10541" spans="4:9" x14ac:dyDescent="0.25">
      <c r="D10541" s="14"/>
      <c r="E10541" s="7"/>
      <c r="F10541" s="1"/>
      <c r="H10541" s="14"/>
      <c r="I10541" s="7"/>
    </row>
    <row r="10542" spans="4:9" x14ac:dyDescent="0.25">
      <c r="D10542" s="14"/>
      <c r="E10542" s="7"/>
      <c r="F10542" s="1"/>
      <c r="H10542" s="14"/>
      <c r="I10542" s="7"/>
    </row>
    <row r="10543" spans="4:9" x14ac:dyDescent="0.25">
      <c r="D10543" s="14"/>
      <c r="E10543" s="7"/>
      <c r="F10543" s="1"/>
      <c r="H10543" s="14"/>
      <c r="I10543" s="7"/>
    </row>
    <row r="10544" spans="4:9" x14ac:dyDescent="0.25">
      <c r="D10544" s="14"/>
      <c r="E10544" s="7"/>
      <c r="F10544" s="1"/>
      <c r="H10544" s="14"/>
      <c r="I10544" s="7"/>
    </row>
    <row r="10545" spans="4:9" x14ac:dyDescent="0.25">
      <c r="D10545" s="14"/>
      <c r="E10545" s="7"/>
      <c r="F10545" s="1"/>
      <c r="H10545" s="14"/>
      <c r="I10545" s="7"/>
    </row>
    <row r="10546" spans="4:9" x14ac:dyDescent="0.25">
      <c r="D10546" s="14"/>
      <c r="E10546" s="7"/>
      <c r="F10546" s="1"/>
      <c r="H10546" s="14"/>
      <c r="I10546" s="7"/>
    </row>
    <row r="10547" spans="4:9" x14ac:dyDescent="0.25">
      <c r="D10547" s="14"/>
      <c r="E10547" s="7"/>
      <c r="F10547" s="1"/>
      <c r="H10547" s="14"/>
      <c r="I10547" s="7"/>
    </row>
    <row r="10548" spans="4:9" x14ac:dyDescent="0.25">
      <c r="D10548" s="14"/>
      <c r="E10548" s="7"/>
      <c r="F10548" s="1"/>
      <c r="H10548" s="14"/>
      <c r="I10548" s="7"/>
    </row>
    <row r="10549" spans="4:9" x14ac:dyDescent="0.25">
      <c r="D10549" s="14"/>
      <c r="E10549" s="7"/>
      <c r="F10549" s="1"/>
      <c r="H10549" s="14"/>
      <c r="I10549" s="7"/>
    </row>
    <row r="10550" spans="4:9" x14ac:dyDescent="0.25">
      <c r="D10550" s="14"/>
      <c r="E10550" s="7"/>
      <c r="F10550" s="1"/>
      <c r="H10550" s="14"/>
      <c r="I10550" s="7"/>
    </row>
    <row r="10551" spans="4:9" x14ac:dyDescent="0.25">
      <c r="D10551" s="14"/>
      <c r="E10551" s="7"/>
      <c r="F10551" s="1"/>
      <c r="H10551" s="14"/>
      <c r="I10551" s="7"/>
    </row>
    <row r="10552" spans="4:9" x14ac:dyDescent="0.25">
      <c r="D10552" s="14"/>
      <c r="E10552" s="7"/>
      <c r="F10552" s="1"/>
      <c r="H10552" s="14"/>
      <c r="I10552" s="7"/>
    </row>
    <row r="10553" spans="4:9" x14ac:dyDescent="0.25">
      <c r="D10553" s="14"/>
      <c r="E10553" s="7"/>
      <c r="F10553" s="1"/>
      <c r="H10553" s="14"/>
      <c r="I10553" s="7"/>
    </row>
    <row r="10554" spans="4:9" x14ac:dyDescent="0.25">
      <c r="D10554" s="14"/>
      <c r="E10554" s="7"/>
      <c r="F10554" s="1"/>
      <c r="H10554" s="14"/>
      <c r="I10554" s="7"/>
    </row>
    <row r="10555" spans="4:9" x14ac:dyDescent="0.25">
      <c r="D10555" s="14"/>
      <c r="E10555" s="7"/>
      <c r="F10555" s="1"/>
      <c r="H10555" s="14"/>
      <c r="I10555" s="7"/>
    </row>
    <row r="10556" spans="4:9" x14ac:dyDescent="0.25">
      <c r="D10556" s="14"/>
      <c r="E10556" s="7"/>
      <c r="F10556" s="1"/>
      <c r="H10556" s="14"/>
      <c r="I10556" s="7"/>
    </row>
    <row r="10557" spans="4:9" x14ac:dyDescent="0.25">
      <c r="D10557" s="14"/>
      <c r="E10557" s="7"/>
      <c r="F10557" s="1"/>
      <c r="H10557" s="14"/>
      <c r="I10557" s="7"/>
    </row>
    <row r="10558" spans="4:9" x14ac:dyDescent="0.25">
      <c r="D10558" s="14"/>
      <c r="E10558" s="7"/>
      <c r="F10558" s="1"/>
      <c r="H10558" s="14"/>
      <c r="I10558" s="7"/>
    </row>
    <row r="10559" spans="4:9" x14ac:dyDescent="0.25">
      <c r="D10559" s="14"/>
      <c r="E10559" s="7"/>
      <c r="F10559" s="1"/>
      <c r="H10559" s="14"/>
      <c r="I10559" s="7"/>
    </row>
    <row r="10560" spans="4:9" x14ac:dyDescent="0.25">
      <c r="D10560" s="14"/>
      <c r="E10560" s="7"/>
      <c r="F10560" s="1"/>
      <c r="H10560" s="14"/>
      <c r="I10560" s="7"/>
    </row>
    <row r="10561" spans="4:9" x14ac:dyDescent="0.25">
      <c r="D10561" s="14"/>
      <c r="E10561" s="7"/>
      <c r="F10561" s="1"/>
      <c r="H10561" s="14"/>
      <c r="I10561" s="7"/>
    </row>
    <row r="10562" spans="4:9" x14ac:dyDescent="0.25">
      <c r="D10562" s="14"/>
      <c r="E10562" s="7"/>
      <c r="F10562" s="1"/>
      <c r="H10562" s="14"/>
      <c r="I10562" s="7"/>
    </row>
    <row r="10563" spans="4:9" x14ac:dyDescent="0.25">
      <c r="D10563" s="14"/>
      <c r="E10563" s="7"/>
      <c r="F10563" s="1"/>
      <c r="H10563" s="14"/>
      <c r="I10563" s="7"/>
    </row>
    <row r="10564" spans="4:9" x14ac:dyDescent="0.25">
      <c r="D10564" s="14"/>
      <c r="E10564" s="7"/>
      <c r="F10564" s="1"/>
      <c r="H10564" s="14"/>
      <c r="I10564" s="7"/>
    </row>
    <row r="10565" spans="4:9" x14ac:dyDescent="0.25">
      <c r="D10565" s="14"/>
      <c r="E10565" s="7"/>
      <c r="F10565" s="1"/>
      <c r="H10565" s="14"/>
      <c r="I10565" s="7"/>
    </row>
    <row r="10566" spans="4:9" x14ac:dyDescent="0.25">
      <c r="D10566" s="14"/>
      <c r="E10566" s="7"/>
      <c r="F10566" s="1"/>
      <c r="H10566" s="14"/>
      <c r="I10566" s="7"/>
    </row>
    <row r="10567" spans="4:9" x14ac:dyDescent="0.25">
      <c r="D10567" s="14"/>
      <c r="E10567" s="7"/>
      <c r="F10567" s="1"/>
      <c r="H10567" s="14"/>
      <c r="I10567" s="7"/>
    </row>
    <row r="10568" spans="4:9" x14ac:dyDescent="0.25">
      <c r="D10568" s="14"/>
      <c r="E10568" s="7"/>
      <c r="F10568" s="1"/>
      <c r="H10568" s="14"/>
      <c r="I10568" s="7"/>
    </row>
    <row r="10569" spans="4:9" x14ac:dyDescent="0.25">
      <c r="D10569" s="14"/>
      <c r="E10569" s="7"/>
      <c r="F10569" s="1"/>
      <c r="H10569" s="14"/>
      <c r="I10569" s="7"/>
    </row>
    <row r="10570" spans="4:9" x14ac:dyDescent="0.25">
      <c r="D10570" s="14"/>
      <c r="E10570" s="7"/>
      <c r="F10570" s="1"/>
      <c r="H10570" s="14"/>
      <c r="I10570" s="7"/>
    </row>
    <row r="10571" spans="4:9" x14ac:dyDescent="0.25">
      <c r="D10571" s="14"/>
      <c r="E10571" s="7"/>
      <c r="F10571" s="1"/>
      <c r="H10571" s="14"/>
      <c r="I10571" s="7"/>
    </row>
    <row r="10572" spans="4:9" x14ac:dyDescent="0.25">
      <c r="D10572" s="14"/>
      <c r="E10572" s="7"/>
      <c r="F10572" s="1"/>
      <c r="H10572" s="14"/>
      <c r="I10572" s="7"/>
    </row>
    <row r="10573" spans="4:9" x14ac:dyDescent="0.25">
      <c r="D10573" s="14"/>
      <c r="E10573" s="7"/>
      <c r="F10573" s="1"/>
      <c r="H10573" s="14"/>
      <c r="I10573" s="7"/>
    </row>
    <row r="10574" spans="4:9" x14ac:dyDescent="0.25">
      <c r="D10574" s="14"/>
      <c r="E10574" s="7"/>
      <c r="F10574" s="1"/>
      <c r="H10574" s="14"/>
      <c r="I10574" s="7"/>
    </row>
    <row r="10575" spans="4:9" x14ac:dyDescent="0.25">
      <c r="D10575" s="14"/>
      <c r="E10575" s="7"/>
      <c r="F10575" s="1"/>
      <c r="H10575" s="14"/>
      <c r="I10575" s="7"/>
    </row>
    <row r="10576" spans="4:9" x14ac:dyDescent="0.25">
      <c r="D10576" s="14"/>
      <c r="E10576" s="7"/>
      <c r="F10576" s="1"/>
      <c r="H10576" s="14"/>
      <c r="I10576" s="7"/>
    </row>
    <row r="10577" spans="4:9" x14ac:dyDescent="0.25">
      <c r="D10577" s="14"/>
      <c r="E10577" s="7"/>
      <c r="F10577" s="1"/>
      <c r="H10577" s="14"/>
      <c r="I10577" s="7"/>
    </row>
    <row r="10578" spans="4:9" x14ac:dyDescent="0.25">
      <c r="D10578" s="14"/>
      <c r="E10578" s="7"/>
      <c r="F10578" s="1"/>
      <c r="H10578" s="14"/>
      <c r="I10578" s="7"/>
    </row>
    <row r="10579" spans="4:9" x14ac:dyDescent="0.25">
      <c r="D10579" s="14"/>
      <c r="E10579" s="7"/>
      <c r="F10579" s="1"/>
      <c r="H10579" s="14"/>
      <c r="I10579" s="7"/>
    </row>
    <row r="10580" spans="4:9" x14ac:dyDescent="0.25">
      <c r="D10580" s="14"/>
      <c r="E10580" s="7"/>
      <c r="F10580" s="1"/>
      <c r="H10580" s="14"/>
      <c r="I10580" s="7"/>
    </row>
    <row r="10581" spans="4:9" x14ac:dyDescent="0.25">
      <c r="D10581" s="14"/>
      <c r="E10581" s="7"/>
      <c r="F10581" s="1"/>
      <c r="H10581" s="14"/>
      <c r="I10581" s="7"/>
    </row>
    <row r="10582" spans="4:9" x14ac:dyDescent="0.25">
      <c r="D10582" s="14"/>
      <c r="E10582" s="7"/>
      <c r="F10582" s="1"/>
      <c r="H10582" s="14"/>
      <c r="I10582" s="7"/>
    </row>
    <row r="10583" spans="4:9" x14ac:dyDescent="0.25">
      <c r="D10583" s="14"/>
      <c r="E10583" s="7"/>
      <c r="F10583" s="1"/>
      <c r="H10583" s="14"/>
      <c r="I10583" s="7"/>
    </row>
    <row r="10584" spans="4:9" x14ac:dyDescent="0.25">
      <c r="D10584" s="14"/>
      <c r="E10584" s="7"/>
      <c r="F10584" s="1"/>
      <c r="H10584" s="14"/>
      <c r="I10584" s="7"/>
    </row>
    <row r="10585" spans="4:9" x14ac:dyDescent="0.25">
      <c r="D10585" s="14"/>
      <c r="E10585" s="7"/>
      <c r="F10585" s="1"/>
      <c r="H10585" s="14"/>
      <c r="I10585" s="7"/>
    </row>
    <row r="10586" spans="4:9" x14ac:dyDescent="0.25">
      <c r="D10586" s="14"/>
      <c r="E10586" s="7"/>
      <c r="F10586" s="1"/>
      <c r="H10586" s="14"/>
      <c r="I10586" s="7"/>
    </row>
    <row r="10587" spans="4:9" x14ac:dyDescent="0.25">
      <c r="D10587" s="14"/>
      <c r="E10587" s="7"/>
      <c r="F10587" s="1"/>
      <c r="H10587" s="14"/>
      <c r="I10587" s="7"/>
    </row>
    <row r="10588" spans="4:9" x14ac:dyDescent="0.25">
      <c r="D10588" s="14"/>
      <c r="E10588" s="7"/>
      <c r="F10588" s="1"/>
      <c r="H10588" s="14"/>
      <c r="I10588" s="7"/>
    </row>
    <row r="10589" spans="4:9" x14ac:dyDescent="0.25">
      <c r="D10589" s="14"/>
      <c r="E10589" s="7"/>
      <c r="F10589" s="1"/>
      <c r="H10589" s="14"/>
      <c r="I10589" s="7"/>
    </row>
    <row r="10590" spans="4:9" x14ac:dyDescent="0.25">
      <c r="D10590" s="14"/>
      <c r="E10590" s="7"/>
      <c r="F10590" s="1"/>
      <c r="H10590" s="14"/>
      <c r="I10590" s="7"/>
    </row>
    <row r="10591" spans="4:9" x14ac:dyDescent="0.25">
      <c r="D10591" s="14"/>
      <c r="E10591" s="7"/>
      <c r="F10591" s="1"/>
      <c r="H10591" s="14"/>
      <c r="I10591" s="7"/>
    </row>
    <row r="10592" spans="4:9" x14ac:dyDescent="0.25">
      <c r="D10592" s="14"/>
      <c r="E10592" s="7"/>
      <c r="F10592" s="1"/>
      <c r="H10592" s="14"/>
      <c r="I10592" s="7"/>
    </row>
    <row r="10593" spans="4:9" x14ac:dyDescent="0.25">
      <c r="D10593" s="14"/>
      <c r="E10593" s="7"/>
      <c r="F10593" s="1"/>
      <c r="H10593" s="14"/>
      <c r="I10593" s="7"/>
    </row>
    <row r="10594" spans="4:9" x14ac:dyDescent="0.25">
      <c r="D10594" s="14"/>
      <c r="E10594" s="7"/>
      <c r="F10594" s="1"/>
      <c r="H10594" s="14"/>
      <c r="I10594" s="7"/>
    </row>
    <row r="10595" spans="4:9" x14ac:dyDescent="0.25">
      <c r="D10595" s="14"/>
      <c r="E10595" s="7"/>
      <c r="F10595" s="1"/>
      <c r="H10595" s="14"/>
      <c r="I10595" s="7"/>
    </row>
    <row r="10596" spans="4:9" x14ac:dyDescent="0.25">
      <c r="D10596" s="14"/>
      <c r="E10596" s="7"/>
      <c r="F10596" s="1"/>
      <c r="H10596" s="14"/>
      <c r="I10596" s="7"/>
    </row>
    <row r="10597" spans="4:9" x14ac:dyDescent="0.25">
      <c r="D10597" s="14"/>
      <c r="E10597" s="7"/>
      <c r="F10597" s="1"/>
      <c r="H10597" s="14"/>
      <c r="I10597" s="7"/>
    </row>
    <row r="10598" spans="4:9" x14ac:dyDescent="0.25">
      <c r="D10598" s="14"/>
      <c r="E10598" s="7"/>
      <c r="F10598" s="1"/>
      <c r="H10598" s="14"/>
      <c r="I10598" s="7"/>
    </row>
    <row r="10599" spans="4:9" x14ac:dyDescent="0.25">
      <c r="D10599" s="14"/>
      <c r="E10599" s="7"/>
      <c r="F10599" s="1"/>
      <c r="H10599" s="14"/>
      <c r="I10599" s="7"/>
    </row>
    <row r="10600" spans="4:9" x14ac:dyDescent="0.25">
      <c r="D10600" s="14"/>
      <c r="E10600" s="7"/>
      <c r="F10600" s="1"/>
      <c r="H10600" s="14"/>
      <c r="I10600" s="7"/>
    </row>
    <row r="10601" spans="4:9" x14ac:dyDescent="0.25">
      <c r="D10601" s="14"/>
      <c r="E10601" s="7"/>
      <c r="F10601" s="1"/>
      <c r="H10601" s="14"/>
      <c r="I10601" s="7"/>
    </row>
    <row r="10602" spans="4:9" x14ac:dyDescent="0.25">
      <c r="D10602" s="14"/>
      <c r="E10602" s="7"/>
      <c r="F10602" s="1"/>
      <c r="H10602" s="14"/>
      <c r="I10602" s="7"/>
    </row>
    <row r="10603" spans="4:9" x14ac:dyDescent="0.25">
      <c r="D10603" s="14"/>
      <c r="E10603" s="7"/>
      <c r="F10603" s="1"/>
      <c r="H10603" s="14"/>
      <c r="I10603" s="7"/>
    </row>
    <row r="10604" spans="4:9" x14ac:dyDescent="0.25">
      <c r="D10604" s="14"/>
      <c r="E10604" s="7"/>
      <c r="F10604" s="1"/>
      <c r="H10604" s="14"/>
      <c r="I10604" s="7"/>
    </row>
    <row r="10605" spans="4:9" x14ac:dyDescent="0.25">
      <c r="D10605" s="14"/>
      <c r="E10605" s="7"/>
      <c r="F10605" s="1"/>
      <c r="H10605" s="14"/>
      <c r="I10605" s="7"/>
    </row>
    <row r="10606" spans="4:9" x14ac:dyDescent="0.25">
      <c r="D10606" s="14"/>
      <c r="E10606" s="7"/>
      <c r="F10606" s="1"/>
      <c r="H10606" s="14"/>
      <c r="I10606" s="7"/>
    </row>
    <row r="10607" spans="4:9" x14ac:dyDescent="0.25">
      <c r="D10607" s="14"/>
      <c r="E10607" s="7"/>
      <c r="F10607" s="1"/>
      <c r="H10607" s="14"/>
      <c r="I10607" s="7"/>
    </row>
    <row r="10608" spans="4:9" x14ac:dyDescent="0.25">
      <c r="D10608" s="14"/>
      <c r="E10608" s="7"/>
      <c r="F10608" s="1"/>
      <c r="H10608" s="14"/>
      <c r="I10608" s="7"/>
    </row>
    <row r="10609" spans="4:9" x14ac:dyDescent="0.25">
      <c r="D10609" s="14"/>
      <c r="E10609" s="7"/>
      <c r="F10609" s="1"/>
      <c r="H10609" s="14"/>
      <c r="I10609" s="7"/>
    </row>
    <row r="10610" spans="4:9" x14ac:dyDescent="0.25">
      <c r="D10610" s="14"/>
      <c r="E10610" s="7"/>
      <c r="F10610" s="1"/>
      <c r="H10610" s="14"/>
      <c r="I10610" s="7"/>
    </row>
    <row r="10611" spans="4:9" x14ac:dyDescent="0.25">
      <c r="D10611" s="14"/>
      <c r="E10611" s="7"/>
      <c r="F10611" s="1"/>
      <c r="H10611" s="14"/>
      <c r="I10611" s="7"/>
    </row>
    <row r="10612" spans="4:9" x14ac:dyDescent="0.25">
      <c r="D10612" s="14"/>
      <c r="E10612" s="7"/>
      <c r="F10612" s="1"/>
      <c r="H10612" s="14"/>
      <c r="I10612" s="7"/>
    </row>
    <row r="10613" spans="4:9" x14ac:dyDescent="0.25">
      <c r="D10613" s="14"/>
      <c r="E10613" s="7"/>
      <c r="F10613" s="1"/>
      <c r="H10613" s="14"/>
      <c r="I10613" s="7"/>
    </row>
    <row r="10614" spans="4:9" x14ac:dyDescent="0.25">
      <c r="D10614" s="14"/>
      <c r="E10614" s="7"/>
      <c r="F10614" s="1"/>
      <c r="H10614" s="14"/>
      <c r="I10614" s="7"/>
    </row>
    <row r="10615" spans="4:9" x14ac:dyDescent="0.25">
      <c r="D10615" s="14"/>
      <c r="E10615" s="7"/>
      <c r="F10615" s="1"/>
      <c r="H10615" s="14"/>
      <c r="I10615" s="7"/>
    </row>
    <row r="10616" spans="4:9" x14ac:dyDescent="0.25">
      <c r="D10616" s="14"/>
      <c r="E10616" s="7"/>
      <c r="F10616" s="1"/>
      <c r="H10616" s="14"/>
      <c r="I10616" s="7"/>
    </row>
    <row r="10617" spans="4:9" x14ac:dyDescent="0.25">
      <c r="D10617" s="14"/>
      <c r="E10617" s="7"/>
      <c r="F10617" s="1"/>
      <c r="H10617" s="14"/>
      <c r="I10617" s="7"/>
    </row>
    <row r="10618" spans="4:9" x14ac:dyDescent="0.25">
      <c r="D10618" s="14"/>
      <c r="E10618" s="7"/>
      <c r="F10618" s="1"/>
      <c r="H10618" s="14"/>
      <c r="I10618" s="7"/>
    </row>
    <row r="10619" spans="4:9" x14ac:dyDescent="0.25">
      <c r="D10619" s="14"/>
      <c r="E10619" s="7"/>
      <c r="F10619" s="1"/>
      <c r="H10619" s="14"/>
      <c r="I10619" s="7"/>
    </row>
    <row r="10620" spans="4:9" x14ac:dyDescent="0.25">
      <c r="D10620" s="14"/>
      <c r="E10620" s="7"/>
      <c r="F10620" s="1"/>
      <c r="H10620" s="14"/>
      <c r="I10620" s="7"/>
    </row>
    <row r="10621" spans="4:9" x14ac:dyDescent="0.25">
      <c r="D10621" s="14"/>
      <c r="E10621" s="7"/>
      <c r="F10621" s="1"/>
      <c r="H10621" s="14"/>
      <c r="I10621" s="7"/>
    </row>
    <row r="10622" spans="4:9" x14ac:dyDescent="0.25">
      <c r="D10622" s="14"/>
      <c r="E10622" s="7"/>
      <c r="F10622" s="1"/>
      <c r="H10622" s="14"/>
      <c r="I10622" s="7"/>
    </row>
    <row r="10623" spans="4:9" x14ac:dyDescent="0.25">
      <c r="D10623" s="14"/>
      <c r="E10623" s="7"/>
      <c r="F10623" s="1"/>
      <c r="H10623" s="14"/>
      <c r="I10623" s="7"/>
    </row>
    <row r="10624" spans="4:9" x14ac:dyDescent="0.25">
      <c r="D10624" s="14"/>
      <c r="E10624" s="7"/>
      <c r="F10624" s="1"/>
      <c r="H10624" s="14"/>
      <c r="I10624" s="7"/>
    </row>
    <row r="10625" spans="4:9" x14ac:dyDescent="0.25">
      <c r="D10625" s="14"/>
      <c r="E10625" s="7"/>
      <c r="F10625" s="1"/>
      <c r="H10625" s="14"/>
      <c r="I10625" s="7"/>
    </row>
    <row r="10626" spans="4:9" x14ac:dyDescent="0.25">
      <c r="D10626" s="14"/>
      <c r="E10626" s="7"/>
      <c r="F10626" s="1"/>
      <c r="H10626" s="14"/>
      <c r="I10626" s="7"/>
    </row>
    <row r="10627" spans="4:9" x14ac:dyDescent="0.25">
      <c r="D10627" s="14"/>
      <c r="E10627" s="7"/>
      <c r="F10627" s="1"/>
      <c r="H10627" s="14"/>
      <c r="I10627" s="7"/>
    </row>
    <row r="10628" spans="4:9" x14ac:dyDescent="0.25">
      <c r="D10628" s="14"/>
      <c r="E10628" s="7"/>
      <c r="F10628" s="1"/>
      <c r="H10628" s="14"/>
      <c r="I10628" s="7"/>
    </row>
    <row r="10629" spans="4:9" x14ac:dyDescent="0.25">
      <c r="D10629" s="14"/>
      <c r="E10629" s="7"/>
      <c r="F10629" s="1"/>
      <c r="H10629" s="14"/>
      <c r="I10629" s="7"/>
    </row>
    <row r="10630" spans="4:9" x14ac:dyDescent="0.25">
      <c r="D10630" s="14"/>
      <c r="E10630" s="7"/>
      <c r="F10630" s="1"/>
      <c r="H10630" s="14"/>
      <c r="I10630" s="7"/>
    </row>
    <row r="10631" spans="4:9" x14ac:dyDescent="0.25">
      <c r="D10631" s="14"/>
      <c r="E10631" s="7"/>
      <c r="F10631" s="1"/>
      <c r="H10631" s="14"/>
      <c r="I10631" s="7"/>
    </row>
    <row r="10632" spans="4:9" x14ac:dyDescent="0.25">
      <c r="D10632" s="14"/>
      <c r="E10632" s="7"/>
      <c r="F10632" s="1"/>
      <c r="H10632" s="14"/>
      <c r="I10632" s="7"/>
    </row>
    <row r="10633" spans="4:9" x14ac:dyDescent="0.25">
      <c r="D10633" s="14"/>
      <c r="E10633" s="7"/>
      <c r="F10633" s="1"/>
      <c r="H10633" s="14"/>
      <c r="I10633" s="7"/>
    </row>
    <row r="10634" spans="4:9" x14ac:dyDescent="0.25">
      <c r="D10634" s="14"/>
      <c r="E10634" s="7"/>
      <c r="F10634" s="1"/>
      <c r="H10634" s="14"/>
      <c r="I10634" s="7"/>
    </row>
    <row r="10635" spans="4:9" x14ac:dyDescent="0.25">
      <c r="D10635" s="14"/>
      <c r="E10635" s="7"/>
      <c r="F10635" s="1"/>
      <c r="H10635" s="14"/>
      <c r="I10635" s="7"/>
    </row>
    <row r="10636" spans="4:9" x14ac:dyDescent="0.25">
      <c r="D10636" s="14"/>
      <c r="E10636" s="7"/>
      <c r="F10636" s="1"/>
      <c r="H10636" s="14"/>
      <c r="I10636" s="7"/>
    </row>
    <row r="10637" spans="4:9" x14ac:dyDescent="0.25">
      <c r="D10637" s="14"/>
      <c r="E10637" s="7"/>
      <c r="F10637" s="1"/>
      <c r="H10637" s="14"/>
      <c r="I10637" s="7"/>
    </row>
    <row r="10638" spans="4:9" x14ac:dyDescent="0.25">
      <c r="D10638" s="14"/>
      <c r="E10638" s="7"/>
      <c r="F10638" s="1"/>
      <c r="H10638" s="14"/>
      <c r="I10638" s="7"/>
    </row>
    <row r="10639" spans="4:9" x14ac:dyDescent="0.25">
      <c r="D10639" s="14"/>
      <c r="E10639" s="7"/>
      <c r="F10639" s="1"/>
      <c r="H10639" s="14"/>
      <c r="I10639" s="7"/>
    </row>
    <row r="10640" spans="4:9" x14ac:dyDescent="0.25">
      <c r="D10640" s="14"/>
      <c r="E10640" s="7"/>
      <c r="F10640" s="1"/>
      <c r="H10640" s="14"/>
      <c r="I10640" s="7"/>
    </row>
    <row r="10641" spans="4:9" x14ac:dyDescent="0.25">
      <c r="D10641" s="14"/>
      <c r="E10641" s="7"/>
      <c r="F10641" s="1"/>
      <c r="H10641" s="14"/>
      <c r="I10641" s="7"/>
    </row>
    <row r="10642" spans="4:9" x14ac:dyDescent="0.25">
      <c r="D10642" s="14"/>
      <c r="E10642" s="7"/>
      <c r="F10642" s="1"/>
      <c r="H10642" s="14"/>
      <c r="I10642" s="7"/>
    </row>
    <row r="10643" spans="4:9" x14ac:dyDescent="0.25">
      <c r="D10643" s="14"/>
      <c r="E10643" s="7"/>
      <c r="F10643" s="1"/>
      <c r="H10643" s="14"/>
      <c r="I10643" s="7"/>
    </row>
    <row r="10644" spans="4:9" x14ac:dyDescent="0.25">
      <c r="D10644" s="14"/>
      <c r="E10644" s="7"/>
      <c r="F10644" s="1"/>
      <c r="H10644" s="14"/>
      <c r="I10644" s="7"/>
    </row>
    <row r="10645" spans="4:9" x14ac:dyDescent="0.25">
      <c r="D10645" s="14"/>
      <c r="E10645" s="7"/>
      <c r="F10645" s="1"/>
      <c r="H10645" s="14"/>
      <c r="I10645" s="7"/>
    </row>
    <row r="10646" spans="4:9" x14ac:dyDescent="0.25">
      <c r="D10646" s="14"/>
      <c r="E10646" s="7"/>
      <c r="F10646" s="1"/>
      <c r="H10646" s="14"/>
      <c r="I10646" s="7"/>
    </row>
    <row r="10647" spans="4:9" x14ac:dyDescent="0.25">
      <c r="D10647" s="14"/>
      <c r="E10647" s="7"/>
      <c r="F10647" s="1"/>
      <c r="H10647" s="14"/>
      <c r="I10647" s="7"/>
    </row>
    <row r="10648" spans="4:9" x14ac:dyDescent="0.25">
      <c r="D10648" s="14"/>
      <c r="E10648" s="7"/>
      <c r="F10648" s="1"/>
      <c r="H10648" s="14"/>
      <c r="I10648" s="7"/>
    </row>
    <row r="10649" spans="4:9" x14ac:dyDescent="0.25">
      <c r="D10649" s="14"/>
      <c r="E10649" s="7"/>
      <c r="F10649" s="1"/>
      <c r="H10649" s="14"/>
      <c r="I10649" s="7"/>
    </row>
    <row r="10650" spans="4:9" x14ac:dyDescent="0.25">
      <c r="D10650" s="14"/>
      <c r="E10650" s="7"/>
      <c r="F10650" s="1"/>
      <c r="H10650" s="14"/>
      <c r="I10650" s="7"/>
    </row>
    <row r="10651" spans="4:9" x14ac:dyDescent="0.25">
      <c r="D10651" s="14"/>
      <c r="E10651" s="7"/>
      <c r="F10651" s="1"/>
      <c r="H10651" s="14"/>
      <c r="I10651" s="7"/>
    </row>
    <row r="10652" spans="4:9" x14ac:dyDescent="0.25">
      <c r="D10652" s="14"/>
      <c r="E10652" s="7"/>
      <c r="F10652" s="1"/>
      <c r="H10652" s="14"/>
      <c r="I10652" s="7"/>
    </row>
    <row r="10653" spans="4:9" x14ac:dyDescent="0.25">
      <c r="D10653" s="14"/>
      <c r="E10653" s="7"/>
      <c r="F10653" s="1"/>
      <c r="H10653" s="14"/>
      <c r="I10653" s="7"/>
    </row>
    <row r="10654" spans="4:9" x14ac:dyDescent="0.25">
      <c r="D10654" s="14"/>
      <c r="E10654" s="7"/>
      <c r="F10654" s="1"/>
      <c r="H10654" s="14"/>
      <c r="I10654" s="7"/>
    </row>
    <row r="10655" spans="4:9" x14ac:dyDescent="0.25">
      <c r="D10655" s="14"/>
      <c r="E10655" s="7"/>
      <c r="F10655" s="1"/>
      <c r="H10655" s="14"/>
      <c r="I10655" s="7"/>
    </row>
    <row r="10656" spans="4:9" x14ac:dyDescent="0.25">
      <c r="D10656" s="14"/>
      <c r="E10656" s="7"/>
      <c r="F10656" s="1"/>
      <c r="H10656" s="14"/>
      <c r="I10656" s="7"/>
    </row>
    <row r="10657" spans="4:9" x14ac:dyDescent="0.25">
      <c r="D10657" s="14"/>
      <c r="E10657" s="7"/>
      <c r="F10657" s="1"/>
      <c r="H10657" s="14"/>
      <c r="I10657" s="7"/>
    </row>
    <row r="10658" spans="4:9" x14ac:dyDescent="0.25">
      <c r="D10658" s="14"/>
      <c r="E10658" s="7"/>
      <c r="F10658" s="1"/>
      <c r="H10658" s="14"/>
      <c r="I10658" s="7"/>
    </row>
    <row r="10659" spans="4:9" x14ac:dyDescent="0.25">
      <c r="D10659" s="14"/>
      <c r="E10659" s="7"/>
      <c r="F10659" s="1"/>
      <c r="H10659" s="14"/>
      <c r="I10659" s="7"/>
    </row>
    <row r="10660" spans="4:9" x14ac:dyDescent="0.25">
      <c r="D10660" s="14"/>
      <c r="E10660" s="7"/>
      <c r="F10660" s="1"/>
      <c r="H10660" s="14"/>
      <c r="I10660" s="7"/>
    </row>
    <row r="10661" spans="4:9" x14ac:dyDescent="0.25">
      <c r="D10661" s="14"/>
      <c r="E10661" s="7"/>
      <c r="F10661" s="1"/>
      <c r="H10661" s="14"/>
      <c r="I10661" s="7"/>
    </row>
    <row r="10662" spans="4:9" x14ac:dyDescent="0.25">
      <c r="D10662" s="14"/>
      <c r="E10662" s="7"/>
      <c r="F10662" s="1"/>
      <c r="H10662" s="14"/>
      <c r="I10662" s="7"/>
    </row>
    <row r="10663" spans="4:9" x14ac:dyDescent="0.25">
      <c r="D10663" s="14"/>
      <c r="E10663" s="7"/>
      <c r="F10663" s="1"/>
      <c r="H10663" s="14"/>
      <c r="I10663" s="7"/>
    </row>
    <row r="10664" spans="4:9" x14ac:dyDescent="0.25">
      <c r="D10664" s="14"/>
      <c r="E10664" s="7"/>
      <c r="F10664" s="1"/>
      <c r="H10664" s="14"/>
      <c r="I10664" s="7"/>
    </row>
    <row r="10665" spans="4:9" x14ac:dyDescent="0.25">
      <c r="D10665" s="14"/>
      <c r="E10665" s="7"/>
      <c r="F10665" s="1"/>
      <c r="H10665" s="14"/>
      <c r="I10665" s="7"/>
    </row>
    <row r="10666" spans="4:9" x14ac:dyDescent="0.25">
      <c r="D10666" s="14"/>
      <c r="E10666" s="7"/>
      <c r="F10666" s="1"/>
      <c r="H10666" s="14"/>
      <c r="I10666" s="7"/>
    </row>
    <row r="10667" spans="4:9" x14ac:dyDescent="0.25">
      <c r="D10667" s="14"/>
      <c r="E10667" s="7"/>
      <c r="F10667" s="1"/>
      <c r="H10667" s="14"/>
      <c r="I10667" s="7"/>
    </row>
    <row r="10668" spans="4:9" x14ac:dyDescent="0.25">
      <c r="D10668" s="14"/>
      <c r="E10668" s="7"/>
      <c r="F10668" s="1"/>
      <c r="H10668" s="14"/>
      <c r="I10668" s="7"/>
    </row>
    <row r="10669" spans="4:9" x14ac:dyDescent="0.25">
      <c r="D10669" s="14"/>
      <c r="E10669" s="7"/>
      <c r="F10669" s="1"/>
      <c r="H10669" s="14"/>
      <c r="I10669" s="7"/>
    </row>
    <row r="10670" spans="4:9" x14ac:dyDescent="0.25">
      <c r="D10670" s="14"/>
      <c r="E10670" s="7"/>
      <c r="F10670" s="1"/>
      <c r="H10670" s="14"/>
      <c r="I10670" s="7"/>
    </row>
    <row r="10671" spans="4:9" x14ac:dyDescent="0.25">
      <c r="D10671" s="14"/>
      <c r="E10671" s="7"/>
      <c r="F10671" s="1"/>
      <c r="H10671" s="14"/>
      <c r="I10671" s="7"/>
    </row>
    <row r="10672" spans="4:9" x14ac:dyDescent="0.25">
      <c r="D10672" s="14"/>
      <c r="E10672" s="7"/>
      <c r="F10672" s="1"/>
      <c r="H10672" s="14"/>
      <c r="I10672" s="7"/>
    </row>
    <row r="10673" spans="4:9" x14ac:dyDescent="0.25">
      <c r="D10673" s="14"/>
      <c r="E10673" s="7"/>
      <c r="F10673" s="1"/>
      <c r="H10673" s="14"/>
      <c r="I10673" s="7"/>
    </row>
    <row r="10674" spans="4:9" x14ac:dyDescent="0.25">
      <c r="D10674" s="14"/>
      <c r="E10674" s="7"/>
      <c r="F10674" s="1"/>
      <c r="H10674" s="14"/>
      <c r="I10674" s="7"/>
    </row>
    <row r="10675" spans="4:9" x14ac:dyDescent="0.25">
      <c r="D10675" s="14"/>
      <c r="E10675" s="7"/>
      <c r="F10675" s="1"/>
      <c r="H10675" s="14"/>
      <c r="I10675" s="7"/>
    </row>
    <row r="10676" spans="4:9" x14ac:dyDescent="0.25">
      <c r="D10676" s="14"/>
      <c r="E10676" s="7"/>
      <c r="F10676" s="1"/>
      <c r="H10676" s="14"/>
      <c r="I10676" s="7"/>
    </row>
    <row r="10677" spans="4:9" x14ac:dyDescent="0.25">
      <c r="D10677" s="14"/>
      <c r="E10677" s="7"/>
      <c r="F10677" s="1"/>
      <c r="H10677" s="14"/>
      <c r="I10677" s="7"/>
    </row>
    <row r="10678" spans="4:9" x14ac:dyDescent="0.25">
      <c r="D10678" s="14"/>
      <c r="E10678" s="7"/>
      <c r="F10678" s="1"/>
      <c r="H10678" s="14"/>
      <c r="I10678" s="7"/>
    </row>
    <row r="10679" spans="4:9" x14ac:dyDescent="0.25">
      <c r="D10679" s="14"/>
      <c r="E10679" s="7"/>
      <c r="F10679" s="1"/>
      <c r="H10679" s="14"/>
      <c r="I10679" s="7"/>
    </row>
    <row r="10680" spans="4:9" x14ac:dyDescent="0.25">
      <c r="D10680" s="14"/>
      <c r="E10680" s="7"/>
      <c r="F10680" s="1"/>
      <c r="H10680" s="14"/>
      <c r="I10680" s="7"/>
    </row>
    <row r="10681" spans="4:9" x14ac:dyDescent="0.25">
      <c r="D10681" s="14"/>
      <c r="E10681" s="7"/>
      <c r="F10681" s="1"/>
      <c r="H10681" s="14"/>
      <c r="I10681" s="7"/>
    </row>
    <row r="10682" spans="4:9" x14ac:dyDescent="0.25">
      <c r="D10682" s="14"/>
      <c r="E10682" s="7"/>
      <c r="F10682" s="1"/>
      <c r="H10682" s="14"/>
      <c r="I10682" s="7"/>
    </row>
    <row r="10683" spans="4:9" x14ac:dyDescent="0.25">
      <c r="D10683" s="14"/>
      <c r="E10683" s="7"/>
      <c r="F10683" s="1"/>
      <c r="H10683" s="14"/>
      <c r="I10683" s="7"/>
    </row>
    <row r="10684" spans="4:9" x14ac:dyDescent="0.25">
      <c r="D10684" s="14"/>
      <c r="E10684" s="7"/>
      <c r="F10684" s="1"/>
      <c r="H10684" s="14"/>
      <c r="I10684" s="7"/>
    </row>
    <row r="10685" spans="4:9" x14ac:dyDescent="0.25">
      <c r="D10685" s="14"/>
      <c r="E10685" s="7"/>
      <c r="F10685" s="1"/>
      <c r="H10685" s="14"/>
      <c r="I10685" s="7"/>
    </row>
    <row r="10686" spans="4:9" x14ac:dyDescent="0.25">
      <c r="D10686" s="14"/>
      <c r="E10686" s="7"/>
      <c r="F10686" s="1"/>
      <c r="H10686" s="14"/>
      <c r="I10686" s="7"/>
    </row>
    <row r="10687" spans="4:9" x14ac:dyDescent="0.25">
      <c r="D10687" s="14"/>
      <c r="E10687" s="7"/>
      <c r="F10687" s="1"/>
      <c r="H10687" s="14"/>
      <c r="I10687" s="7"/>
    </row>
    <row r="10688" spans="4:9" x14ac:dyDescent="0.25">
      <c r="D10688" s="14"/>
      <c r="E10688" s="7"/>
      <c r="F10688" s="1"/>
      <c r="H10688" s="14"/>
      <c r="I10688" s="7"/>
    </row>
    <row r="10689" spans="4:9" x14ac:dyDescent="0.25">
      <c r="D10689" s="14"/>
      <c r="E10689" s="7"/>
      <c r="F10689" s="1"/>
      <c r="H10689" s="14"/>
      <c r="I10689" s="7"/>
    </row>
    <row r="10690" spans="4:9" x14ac:dyDescent="0.25">
      <c r="D10690" s="14"/>
      <c r="E10690" s="7"/>
      <c r="F10690" s="1"/>
      <c r="H10690" s="14"/>
      <c r="I10690" s="7"/>
    </row>
    <row r="10691" spans="4:9" x14ac:dyDescent="0.25">
      <c r="D10691" s="14"/>
      <c r="E10691" s="7"/>
      <c r="F10691" s="1"/>
      <c r="H10691" s="14"/>
      <c r="I10691" s="7"/>
    </row>
    <row r="10692" spans="4:9" x14ac:dyDescent="0.25">
      <c r="D10692" s="14"/>
      <c r="E10692" s="7"/>
      <c r="F10692" s="1"/>
      <c r="H10692" s="14"/>
      <c r="I10692" s="7"/>
    </row>
    <row r="10693" spans="4:9" x14ac:dyDescent="0.25">
      <c r="D10693" s="14"/>
      <c r="E10693" s="7"/>
      <c r="F10693" s="1"/>
      <c r="H10693" s="14"/>
      <c r="I10693" s="7"/>
    </row>
    <row r="10694" spans="4:9" x14ac:dyDescent="0.25">
      <c r="D10694" s="14"/>
      <c r="E10694" s="7"/>
      <c r="F10694" s="1"/>
      <c r="H10694" s="14"/>
      <c r="I10694" s="7"/>
    </row>
    <row r="10695" spans="4:9" x14ac:dyDescent="0.25">
      <c r="D10695" s="14"/>
      <c r="E10695" s="7"/>
      <c r="F10695" s="1"/>
      <c r="H10695" s="14"/>
      <c r="I10695" s="7"/>
    </row>
    <row r="10696" spans="4:9" x14ac:dyDescent="0.25">
      <c r="D10696" s="14"/>
      <c r="E10696" s="7"/>
      <c r="F10696" s="1"/>
      <c r="H10696" s="14"/>
      <c r="I10696" s="7"/>
    </row>
    <row r="10697" spans="4:9" x14ac:dyDescent="0.25">
      <c r="D10697" s="14"/>
      <c r="E10697" s="7"/>
      <c r="F10697" s="1"/>
      <c r="H10697" s="14"/>
      <c r="I10697" s="7"/>
    </row>
    <row r="10698" spans="4:9" x14ac:dyDescent="0.25">
      <c r="D10698" s="14"/>
      <c r="E10698" s="7"/>
      <c r="F10698" s="1"/>
      <c r="H10698" s="14"/>
      <c r="I10698" s="7"/>
    </row>
    <row r="10699" spans="4:9" x14ac:dyDescent="0.25">
      <c r="D10699" s="14"/>
      <c r="E10699" s="7"/>
      <c r="F10699" s="1"/>
      <c r="H10699" s="14"/>
      <c r="I10699" s="7"/>
    </row>
    <row r="10700" spans="4:9" x14ac:dyDescent="0.25">
      <c r="D10700" s="14"/>
      <c r="E10700" s="7"/>
      <c r="F10700" s="1"/>
      <c r="H10700" s="14"/>
      <c r="I10700" s="7"/>
    </row>
    <row r="10701" spans="4:9" x14ac:dyDescent="0.25">
      <c r="D10701" s="14"/>
      <c r="E10701" s="7"/>
      <c r="F10701" s="1"/>
      <c r="H10701" s="14"/>
      <c r="I10701" s="7"/>
    </row>
    <row r="10702" spans="4:9" x14ac:dyDescent="0.25">
      <c r="D10702" s="14"/>
      <c r="E10702" s="7"/>
      <c r="F10702" s="1"/>
      <c r="H10702" s="14"/>
      <c r="I10702" s="7"/>
    </row>
    <row r="10703" spans="4:9" x14ac:dyDescent="0.25">
      <c r="D10703" s="14"/>
      <c r="E10703" s="7"/>
      <c r="F10703" s="1"/>
      <c r="H10703" s="14"/>
      <c r="I10703" s="7"/>
    </row>
    <row r="10704" spans="4:9" x14ac:dyDescent="0.25">
      <c r="D10704" s="14"/>
      <c r="E10704" s="7"/>
      <c r="F10704" s="1"/>
      <c r="H10704" s="14"/>
      <c r="I10704" s="7"/>
    </row>
    <row r="10705" spans="4:9" x14ac:dyDescent="0.25">
      <c r="D10705" s="14"/>
      <c r="E10705" s="7"/>
      <c r="F10705" s="1"/>
      <c r="H10705" s="14"/>
      <c r="I10705" s="7"/>
    </row>
    <row r="10706" spans="4:9" x14ac:dyDescent="0.25">
      <c r="D10706" s="14"/>
      <c r="E10706" s="7"/>
      <c r="F10706" s="1"/>
      <c r="H10706" s="14"/>
      <c r="I10706" s="7"/>
    </row>
    <row r="10707" spans="4:9" x14ac:dyDescent="0.25">
      <c r="D10707" s="14"/>
      <c r="E10707" s="7"/>
      <c r="F10707" s="1"/>
      <c r="H10707" s="14"/>
      <c r="I10707" s="7"/>
    </row>
    <row r="10708" spans="4:9" x14ac:dyDescent="0.25">
      <c r="D10708" s="14"/>
      <c r="E10708" s="7"/>
      <c r="F10708" s="1"/>
      <c r="H10708" s="14"/>
      <c r="I10708" s="7"/>
    </row>
    <row r="10709" spans="4:9" x14ac:dyDescent="0.25">
      <c r="D10709" s="14"/>
      <c r="E10709" s="7"/>
      <c r="F10709" s="1"/>
      <c r="H10709" s="14"/>
      <c r="I10709" s="7"/>
    </row>
    <row r="10710" spans="4:9" x14ac:dyDescent="0.25">
      <c r="D10710" s="14"/>
      <c r="E10710" s="7"/>
      <c r="F10710" s="1"/>
      <c r="H10710" s="14"/>
      <c r="I10710" s="7"/>
    </row>
    <row r="10711" spans="4:9" x14ac:dyDescent="0.25">
      <c r="D10711" s="14"/>
      <c r="E10711" s="7"/>
      <c r="F10711" s="1"/>
      <c r="H10711" s="14"/>
      <c r="I10711" s="7"/>
    </row>
    <row r="10712" spans="4:9" x14ac:dyDescent="0.25">
      <c r="D10712" s="14"/>
      <c r="E10712" s="7"/>
      <c r="F10712" s="1"/>
      <c r="H10712" s="14"/>
      <c r="I10712" s="7"/>
    </row>
    <row r="10713" spans="4:9" x14ac:dyDescent="0.25">
      <c r="D10713" s="14"/>
      <c r="E10713" s="7"/>
      <c r="F10713" s="1"/>
      <c r="H10713" s="14"/>
      <c r="I10713" s="7"/>
    </row>
    <row r="10714" spans="4:9" x14ac:dyDescent="0.25">
      <c r="D10714" s="14"/>
      <c r="E10714" s="7"/>
      <c r="F10714" s="1"/>
      <c r="H10714" s="14"/>
      <c r="I10714" s="7"/>
    </row>
    <row r="10715" spans="4:9" x14ac:dyDescent="0.25">
      <c r="D10715" s="14"/>
      <c r="E10715" s="7"/>
      <c r="F10715" s="1"/>
      <c r="H10715" s="14"/>
      <c r="I10715" s="7"/>
    </row>
    <row r="10716" spans="4:9" x14ac:dyDescent="0.25">
      <c r="D10716" s="14"/>
      <c r="E10716" s="7"/>
      <c r="F10716" s="1"/>
      <c r="H10716" s="14"/>
      <c r="I10716" s="7"/>
    </row>
    <row r="10717" spans="4:9" x14ac:dyDescent="0.25">
      <c r="D10717" s="14"/>
      <c r="E10717" s="7"/>
      <c r="F10717" s="1"/>
      <c r="H10717" s="14"/>
      <c r="I10717" s="7"/>
    </row>
    <row r="10718" spans="4:9" x14ac:dyDescent="0.25">
      <c r="D10718" s="14"/>
      <c r="E10718" s="7"/>
      <c r="F10718" s="1"/>
      <c r="H10718" s="14"/>
      <c r="I10718" s="7"/>
    </row>
    <row r="10719" spans="4:9" x14ac:dyDescent="0.25">
      <c r="D10719" s="14"/>
      <c r="E10719" s="7"/>
      <c r="F10719" s="1"/>
      <c r="H10719" s="14"/>
      <c r="I10719" s="7"/>
    </row>
    <row r="10720" spans="4:9" x14ac:dyDescent="0.25">
      <c r="D10720" s="14"/>
      <c r="E10720" s="7"/>
      <c r="F10720" s="1"/>
      <c r="H10720" s="14"/>
      <c r="I10720" s="7"/>
    </row>
    <row r="10721" spans="4:9" x14ac:dyDescent="0.25">
      <c r="D10721" s="14"/>
      <c r="E10721" s="7"/>
      <c r="F10721" s="1"/>
      <c r="H10721" s="14"/>
      <c r="I10721" s="7"/>
    </row>
    <row r="10722" spans="4:9" x14ac:dyDescent="0.25">
      <c r="D10722" s="14"/>
      <c r="E10722" s="7"/>
      <c r="F10722" s="1"/>
      <c r="H10722" s="14"/>
      <c r="I10722" s="7"/>
    </row>
    <row r="10723" spans="4:9" x14ac:dyDescent="0.25">
      <c r="D10723" s="14"/>
      <c r="E10723" s="7"/>
      <c r="F10723" s="1"/>
      <c r="H10723" s="14"/>
      <c r="I10723" s="7"/>
    </row>
    <row r="10724" spans="4:9" x14ac:dyDescent="0.25">
      <c r="D10724" s="14"/>
      <c r="E10724" s="7"/>
      <c r="F10724" s="1"/>
      <c r="H10724" s="14"/>
      <c r="I10724" s="7"/>
    </row>
    <row r="10725" spans="4:9" x14ac:dyDescent="0.25">
      <c r="D10725" s="14"/>
      <c r="E10725" s="7"/>
      <c r="F10725" s="1"/>
      <c r="H10725" s="14"/>
      <c r="I10725" s="7"/>
    </row>
    <row r="10726" spans="4:9" x14ac:dyDescent="0.25">
      <c r="D10726" s="14"/>
      <c r="E10726" s="7"/>
      <c r="F10726" s="1"/>
      <c r="H10726" s="14"/>
      <c r="I10726" s="7"/>
    </row>
    <row r="10727" spans="4:9" x14ac:dyDescent="0.25">
      <c r="D10727" s="14"/>
      <c r="E10727" s="7"/>
      <c r="F10727" s="1"/>
      <c r="H10727" s="14"/>
      <c r="I10727" s="7"/>
    </row>
    <row r="10728" spans="4:9" x14ac:dyDescent="0.25">
      <c r="D10728" s="14"/>
      <c r="E10728" s="7"/>
      <c r="F10728" s="1"/>
      <c r="H10728" s="14"/>
      <c r="I10728" s="7"/>
    </row>
    <row r="10729" spans="4:9" x14ac:dyDescent="0.25">
      <c r="D10729" s="14"/>
      <c r="E10729" s="7"/>
      <c r="F10729" s="1"/>
      <c r="H10729" s="14"/>
      <c r="I10729" s="7"/>
    </row>
    <row r="10730" spans="4:9" x14ac:dyDescent="0.25">
      <c r="D10730" s="14"/>
      <c r="E10730" s="7"/>
      <c r="F10730" s="1"/>
      <c r="H10730" s="14"/>
      <c r="I10730" s="7"/>
    </row>
    <row r="10731" spans="4:9" x14ac:dyDescent="0.25">
      <c r="D10731" s="14"/>
      <c r="E10731" s="7"/>
      <c r="F10731" s="1"/>
      <c r="H10731" s="14"/>
      <c r="I10731" s="7"/>
    </row>
    <row r="10732" spans="4:9" x14ac:dyDescent="0.25">
      <c r="D10732" s="14"/>
      <c r="E10732" s="7"/>
      <c r="F10732" s="1"/>
      <c r="H10732" s="14"/>
      <c r="I10732" s="7"/>
    </row>
    <row r="10733" spans="4:9" x14ac:dyDescent="0.25">
      <c r="D10733" s="14"/>
      <c r="E10733" s="7"/>
      <c r="F10733" s="1"/>
      <c r="H10733" s="14"/>
      <c r="I10733" s="7"/>
    </row>
    <row r="10734" spans="4:9" x14ac:dyDescent="0.25">
      <c r="D10734" s="14"/>
      <c r="E10734" s="7"/>
      <c r="F10734" s="1"/>
      <c r="H10734" s="14"/>
      <c r="I10734" s="7"/>
    </row>
    <row r="10735" spans="4:9" x14ac:dyDescent="0.25">
      <c r="D10735" s="14"/>
      <c r="E10735" s="7"/>
      <c r="F10735" s="1"/>
      <c r="H10735" s="14"/>
      <c r="I10735" s="7"/>
    </row>
    <row r="10736" spans="4:9" x14ac:dyDescent="0.25">
      <c r="D10736" s="14"/>
      <c r="E10736" s="7"/>
      <c r="F10736" s="1"/>
      <c r="H10736" s="14"/>
      <c r="I10736" s="7"/>
    </row>
    <row r="10737" spans="4:9" x14ac:dyDescent="0.25">
      <c r="D10737" s="14"/>
      <c r="E10737" s="7"/>
      <c r="F10737" s="1"/>
      <c r="H10737" s="14"/>
      <c r="I10737" s="7"/>
    </row>
    <row r="10738" spans="4:9" x14ac:dyDescent="0.25">
      <c r="D10738" s="14"/>
      <c r="E10738" s="7"/>
      <c r="F10738" s="1"/>
      <c r="H10738" s="14"/>
      <c r="I10738" s="7"/>
    </row>
    <row r="10739" spans="4:9" x14ac:dyDescent="0.25">
      <c r="D10739" s="14"/>
      <c r="E10739" s="7"/>
      <c r="F10739" s="1"/>
      <c r="H10739" s="14"/>
      <c r="I10739" s="7"/>
    </row>
    <row r="10740" spans="4:9" x14ac:dyDescent="0.25">
      <c r="D10740" s="14"/>
      <c r="E10740" s="7"/>
      <c r="F10740" s="1"/>
      <c r="H10740" s="14"/>
      <c r="I10740" s="7"/>
    </row>
    <row r="10741" spans="4:9" x14ac:dyDescent="0.25">
      <c r="D10741" s="14"/>
      <c r="E10741" s="7"/>
      <c r="F10741" s="1"/>
      <c r="H10741" s="14"/>
      <c r="I10741" s="7"/>
    </row>
    <row r="10742" spans="4:9" x14ac:dyDescent="0.25">
      <c r="D10742" s="14"/>
      <c r="E10742" s="7"/>
      <c r="F10742" s="1"/>
      <c r="H10742" s="14"/>
      <c r="I10742" s="7"/>
    </row>
    <row r="10743" spans="4:9" x14ac:dyDescent="0.25">
      <c r="D10743" s="14"/>
      <c r="E10743" s="7"/>
      <c r="F10743" s="1"/>
      <c r="H10743" s="14"/>
      <c r="I10743" s="7"/>
    </row>
    <row r="10744" spans="4:9" x14ac:dyDescent="0.25">
      <c r="D10744" s="14"/>
      <c r="E10744" s="7"/>
      <c r="F10744" s="1"/>
      <c r="H10744" s="14"/>
      <c r="I10744" s="7"/>
    </row>
    <row r="10745" spans="4:9" x14ac:dyDescent="0.25">
      <c r="D10745" s="14"/>
      <c r="E10745" s="7"/>
      <c r="F10745" s="1"/>
      <c r="H10745" s="14"/>
      <c r="I10745" s="7"/>
    </row>
    <row r="10746" spans="4:9" x14ac:dyDescent="0.25">
      <c r="D10746" s="14"/>
      <c r="E10746" s="7"/>
      <c r="F10746" s="1"/>
      <c r="H10746" s="14"/>
      <c r="I10746" s="7"/>
    </row>
    <row r="10747" spans="4:9" x14ac:dyDescent="0.25">
      <c r="D10747" s="14"/>
      <c r="E10747" s="7"/>
      <c r="F10747" s="1"/>
      <c r="H10747" s="14"/>
      <c r="I10747" s="7"/>
    </row>
    <row r="10748" spans="4:9" x14ac:dyDescent="0.25">
      <c r="D10748" s="14"/>
      <c r="E10748" s="7"/>
      <c r="F10748" s="1"/>
      <c r="H10748" s="14"/>
      <c r="I10748" s="7"/>
    </row>
    <row r="10749" spans="4:9" x14ac:dyDescent="0.25">
      <c r="D10749" s="14"/>
      <c r="E10749" s="7"/>
      <c r="F10749" s="1"/>
      <c r="H10749" s="14"/>
      <c r="I10749" s="7"/>
    </row>
    <row r="10750" spans="4:9" x14ac:dyDescent="0.25">
      <c r="D10750" s="14"/>
      <c r="E10750" s="7"/>
      <c r="F10750" s="1"/>
      <c r="H10750" s="14"/>
      <c r="I10750" s="7"/>
    </row>
    <row r="10751" spans="4:9" x14ac:dyDescent="0.25">
      <c r="D10751" s="14"/>
      <c r="E10751" s="7"/>
      <c r="F10751" s="1"/>
      <c r="H10751" s="14"/>
      <c r="I10751" s="7"/>
    </row>
    <row r="10752" spans="4:9" x14ac:dyDescent="0.25">
      <c r="D10752" s="14"/>
      <c r="E10752" s="7"/>
      <c r="F10752" s="1"/>
      <c r="H10752" s="14"/>
      <c r="I10752" s="7"/>
    </row>
    <row r="10753" spans="4:9" x14ac:dyDescent="0.25">
      <c r="D10753" s="14"/>
      <c r="E10753" s="7"/>
      <c r="F10753" s="1"/>
      <c r="H10753" s="14"/>
      <c r="I10753" s="7"/>
    </row>
    <row r="10754" spans="4:9" x14ac:dyDescent="0.25">
      <c r="D10754" s="14"/>
      <c r="E10754" s="7"/>
      <c r="F10754" s="1"/>
      <c r="H10754" s="14"/>
      <c r="I10754" s="7"/>
    </row>
    <row r="10755" spans="4:9" x14ac:dyDescent="0.25">
      <c r="D10755" s="14"/>
      <c r="E10755" s="7"/>
      <c r="F10755" s="1"/>
      <c r="H10755" s="14"/>
      <c r="I10755" s="7"/>
    </row>
    <row r="10756" spans="4:9" x14ac:dyDescent="0.25">
      <c r="D10756" s="14"/>
      <c r="E10756" s="7"/>
      <c r="F10756" s="1"/>
      <c r="H10756" s="14"/>
      <c r="I10756" s="7"/>
    </row>
    <row r="10757" spans="4:9" x14ac:dyDescent="0.25">
      <c r="D10757" s="14"/>
      <c r="E10757" s="7"/>
      <c r="F10757" s="1"/>
      <c r="H10757" s="14"/>
      <c r="I10757" s="7"/>
    </row>
    <row r="10758" spans="4:9" x14ac:dyDescent="0.25">
      <c r="D10758" s="14"/>
      <c r="E10758" s="7"/>
      <c r="F10758" s="1"/>
      <c r="H10758" s="14"/>
      <c r="I10758" s="7"/>
    </row>
    <row r="10759" spans="4:9" x14ac:dyDescent="0.25">
      <c r="D10759" s="14"/>
      <c r="E10759" s="7"/>
      <c r="F10759" s="1"/>
      <c r="H10759" s="14"/>
      <c r="I10759" s="7"/>
    </row>
    <row r="10760" spans="4:9" x14ac:dyDescent="0.25">
      <c r="D10760" s="14"/>
      <c r="E10760" s="7"/>
      <c r="F10760" s="1"/>
      <c r="H10760" s="14"/>
      <c r="I10760" s="7"/>
    </row>
    <row r="10761" spans="4:9" x14ac:dyDescent="0.25">
      <c r="D10761" s="14"/>
      <c r="E10761" s="7"/>
      <c r="F10761" s="1"/>
      <c r="H10761" s="14"/>
      <c r="I10761" s="7"/>
    </row>
    <row r="10762" spans="4:9" x14ac:dyDescent="0.25">
      <c r="D10762" s="14"/>
      <c r="E10762" s="7"/>
      <c r="F10762" s="1"/>
      <c r="H10762" s="14"/>
      <c r="I10762" s="7"/>
    </row>
    <row r="10763" spans="4:9" x14ac:dyDescent="0.25">
      <c r="D10763" s="14"/>
      <c r="E10763" s="7"/>
      <c r="F10763" s="1"/>
      <c r="H10763" s="14"/>
      <c r="I10763" s="7"/>
    </row>
    <row r="10764" spans="4:9" x14ac:dyDescent="0.25">
      <c r="D10764" s="14"/>
      <c r="E10764" s="7"/>
      <c r="F10764" s="1"/>
      <c r="H10764" s="14"/>
      <c r="I10764" s="7"/>
    </row>
    <row r="10765" spans="4:9" x14ac:dyDescent="0.25">
      <c r="D10765" s="14"/>
      <c r="E10765" s="7"/>
      <c r="F10765" s="1"/>
      <c r="H10765" s="14"/>
      <c r="I10765" s="7"/>
    </row>
    <row r="10766" spans="4:9" x14ac:dyDescent="0.25">
      <c r="D10766" s="14"/>
      <c r="E10766" s="7"/>
      <c r="F10766" s="1"/>
      <c r="H10766" s="14"/>
      <c r="I10766" s="7"/>
    </row>
    <row r="10767" spans="4:9" x14ac:dyDescent="0.25">
      <c r="D10767" s="14"/>
      <c r="E10767" s="7"/>
      <c r="F10767" s="1"/>
      <c r="H10767" s="14"/>
      <c r="I10767" s="7"/>
    </row>
    <row r="10768" spans="4:9" x14ac:dyDescent="0.25">
      <c r="D10768" s="14"/>
      <c r="E10768" s="7"/>
      <c r="F10768" s="1"/>
      <c r="H10768" s="14"/>
      <c r="I10768" s="7"/>
    </row>
    <row r="10769" spans="4:9" x14ac:dyDescent="0.25">
      <c r="D10769" s="14"/>
      <c r="E10769" s="7"/>
      <c r="F10769" s="1"/>
      <c r="H10769" s="14"/>
      <c r="I10769" s="7"/>
    </row>
    <row r="10770" spans="4:9" x14ac:dyDescent="0.25">
      <c r="D10770" s="14"/>
      <c r="E10770" s="7"/>
      <c r="F10770" s="1"/>
      <c r="H10770" s="14"/>
      <c r="I10770" s="7"/>
    </row>
    <row r="10771" spans="4:9" x14ac:dyDescent="0.25">
      <c r="D10771" s="14"/>
      <c r="E10771" s="7"/>
      <c r="F10771" s="1"/>
      <c r="H10771" s="14"/>
      <c r="I10771" s="7"/>
    </row>
    <row r="10772" spans="4:9" x14ac:dyDescent="0.25">
      <c r="D10772" s="14"/>
      <c r="E10772" s="7"/>
      <c r="F10772" s="1"/>
      <c r="H10772" s="14"/>
      <c r="I10772" s="7"/>
    </row>
    <row r="10773" spans="4:9" x14ac:dyDescent="0.25">
      <c r="D10773" s="14"/>
      <c r="E10773" s="7"/>
      <c r="F10773" s="1"/>
      <c r="H10773" s="14"/>
      <c r="I10773" s="7"/>
    </row>
    <row r="10774" spans="4:9" x14ac:dyDescent="0.25">
      <c r="D10774" s="14"/>
      <c r="E10774" s="7"/>
      <c r="F10774" s="1"/>
      <c r="H10774" s="14"/>
      <c r="I10774" s="7"/>
    </row>
    <row r="10775" spans="4:9" x14ac:dyDescent="0.25">
      <c r="D10775" s="14"/>
      <c r="E10775" s="7"/>
      <c r="F10775" s="1"/>
      <c r="H10775" s="14"/>
      <c r="I10775" s="7"/>
    </row>
    <row r="10776" spans="4:9" x14ac:dyDescent="0.25">
      <c r="D10776" s="14"/>
      <c r="E10776" s="7"/>
      <c r="F10776" s="1"/>
      <c r="H10776" s="14"/>
      <c r="I10776" s="7"/>
    </row>
    <row r="10777" spans="4:9" x14ac:dyDescent="0.25">
      <c r="D10777" s="14"/>
      <c r="E10777" s="7"/>
      <c r="F10777" s="1"/>
      <c r="H10777" s="14"/>
      <c r="I10777" s="7"/>
    </row>
    <row r="10778" spans="4:9" x14ac:dyDescent="0.25">
      <c r="D10778" s="14"/>
      <c r="E10778" s="7"/>
      <c r="F10778" s="1"/>
      <c r="H10778" s="14"/>
      <c r="I10778" s="7"/>
    </row>
    <row r="10779" spans="4:9" x14ac:dyDescent="0.25">
      <c r="D10779" s="14"/>
      <c r="E10779" s="7"/>
      <c r="F10779" s="1"/>
      <c r="H10779" s="14"/>
      <c r="I10779" s="7"/>
    </row>
    <row r="10780" spans="4:9" x14ac:dyDescent="0.25">
      <c r="D10780" s="14"/>
      <c r="E10780" s="7"/>
      <c r="F10780" s="1"/>
      <c r="H10780" s="14"/>
      <c r="I10780" s="7"/>
    </row>
    <row r="10781" spans="4:9" x14ac:dyDescent="0.25">
      <c r="D10781" s="14"/>
      <c r="E10781" s="7"/>
      <c r="F10781" s="1"/>
      <c r="H10781" s="14"/>
      <c r="I10781" s="7"/>
    </row>
    <row r="10782" spans="4:9" x14ac:dyDescent="0.25">
      <c r="D10782" s="14"/>
      <c r="E10782" s="7"/>
      <c r="F10782" s="1"/>
      <c r="H10782" s="14"/>
      <c r="I10782" s="7"/>
    </row>
    <row r="10783" spans="4:9" x14ac:dyDescent="0.25">
      <c r="D10783" s="14"/>
      <c r="E10783" s="7"/>
      <c r="F10783" s="1"/>
      <c r="H10783" s="14"/>
      <c r="I10783" s="7"/>
    </row>
    <row r="10784" spans="4:9" x14ac:dyDescent="0.25">
      <c r="D10784" s="14"/>
      <c r="E10784" s="7"/>
      <c r="F10784" s="1"/>
      <c r="H10784" s="14"/>
      <c r="I10784" s="7"/>
    </row>
    <row r="10785" spans="4:9" x14ac:dyDescent="0.25">
      <c r="D10785" s="14"/>
      <c r="E10785" s="7"/>
      <c r="F10785" s="1"/>
      <c r="H10785" s="14"/>
      <c r="I10785" s="7"/>
    </row>
    <row r="10786" spans="4:9" x14ac:dyDescent="0.25">
      <c r="D10786" s="14"/>
      <c r="E10786" s="7"/>
      <c r="F10786" s="1"/>
      <c r="H10786" s="14"/>
      <c r="I10786" s="7"/>
    </row>
    <row r="10787" spans="4:9" x14ac:dyDescent="0.25">
      <c r="D10787" s="14"/>
      <c r="E10787" s="7"/>
      <c r="F10787" s="1"/>
      <c r="H10787" s="14"/>
      <c r="I10787" s="7"/>
    </row>
    <row r="10788" spans="4:9" x14ac:dyDescent="0.25">
      <c r="D10788" s="14"/>
      <c r="E10788" s="7"/>
      <c r="F10788" s="1"/>
      <c r="H10788" s="14"/>
      <c r="I10788" s="7"/>
    </row>
    <row r="10789" spans="4:9" x14ac:dyDescent="0.25">
      <c r="D10789" s="14"/>
      <c r="E10789" s="7"/>
      <c r="F10789" s="1"/>
      <c r="H10789" s="14"/>
      <c r="I10789" s="7"/>
    </row>
    <row r="10790" spans="4:9" x14ac:dyDescent="0.25">
      <c r="D10790" s="14"/>
      <c r="E10790" s="7"/>
      <c r="F10790" s="1"/>
      <c r="H10790" s="14"/>
      <c r="I10790" s="7"/>
    </row>
    <row r="10791" spans="4:9" x14ac:dyDescent="0.25">
      <c r="D10791" s="14"/>
      <c r="E10791" s="7"/>
      <c r="F10791" s="1"/>
      <c r="H10791" s="14"/>
      <c r="I10791" s="7"/>
    </row>
    <row r="10792" spans="4:9" x14ac:dyDescent="0.25">
      <c r="D10792" s="14"/>
      <c r="E10792" s="7"/>
      <c r="F10792" s="1"/>
      <c r="H10792" s="14"/>
      <c r="I10792" s="7"/>
    </row>
    <row r="10793" spans="4:9" x14ac:dyDescent="0.25">
      <c r="D10793" s="14"/>
      <c r="E10793" s="7"/>
      <c r="F10793" s="1"/>
      <c r="H10793" s="14"/>
      <c r="I10793" s="7"/>
    </row>
    <row r="10794" spans="4:9" x14ac:dyDescent="0.25">
      <c r="D10794" s="14"/>
      <c r="E10794" s="7"/>
      <c r="F10794" s="1"/>
      <c r="H10794" s="14"/>
      <c r="I10794" s="7"/>
    </row>
    <row r="10795" spans="4:9" x14ac:dyDescent="0.25">
      <c r="D10795" s="14"/>
      <c r="E10795" s="7"/>
      <c r="F10795" s="1"/>
      <c r="H10795" s="14"/>
      <c r="I10795" s="7"/>
    </row>
    <row r="10796" spans="4:9" x14ac:dyDescent="0.25">
      <c r="D10796" s="14"/>
      <c r="E10796" s="7"/>
      <c r="F10796" s="1"/>
      <c r="H10796" s="14"/>
      <c r="I10796" s="7"/>
    </row>
    <row r="10797" spans="4:9" x14ac:dyDescent="0.25">
      <c r="D10797" s="14"/>
      <c r="E10797" s="7"/>
      <c r="F10797" s="1"/>
      <c r="H10797" s="14"/>
      <c r="I10797" s="7"/>
    </row>
    <row r="10798" spans="4:9" x14ac:dyDescent="0.25">
      <c r="D10798" s="14"/>
      <c r="E10798" s="7"/>
      <c r="F10798" s="1"/>
      <c r="H10798" s="14"/>
      <c r="I10798" s="7"/>
    </row>
    <row r="10799" spans="4:9" x14ac:dyDescent="0.25">
      <c r="D10799" s="14"/>
      <c r="E10799" s="7"/>
      <c r="F10799" s="1"/>
      <c r="H10799" s="14"/>
      <c r="I10799" s="7"/>
    </row>
    <row r="10800" spans="4:9" x14ac:dyDescent="0.25">
      <c r="D10800" s="14"/>
      <c r="E10800" s="7"/>
      <c r="F10800" s="1"/>
      <c r="H10800" s="14"/>
      <c r="I10800" s="7"/>
    </row>
    <row r="10801" spans="4:9" x14ac:dyDescent="0.25">
      <c r="D10801" s="14"/>
      <c r="E10801" s="7"/>
      <c r="F10801" s="1"/>
      <c r="H10801" s="14"/>
      <c r="I10801" s="7"/>
    </row>
    <row r="10802" spans="4:9" x14ac:dyDescent="0.25">
      <c r="D10802" s="14"/>
      <c r="E10802" s="7"/>
      <c r="F10802" s="1"/>
      <c r="H10802" s="14"/>
      <c r="I10802" s="7"/>
    </row>
    <row r="10803" spans="4:9" x14ac:dyDescent="0.25">
      <c r="D10803" s="14"/>
      <c r="E10803" s="7"/>
      <c r="F10803" s="1"/>
      <c r="H10803" s="14"/>
      <c r="I10803" s="7"/>
    </row>
    <row r="10804" spans="4:9" x14ac:dyDescent="0.25">
      <c r="D10804" s="14"/>
      <c r="E10804" s="7"/>
      <c r="F10804" s="1"/>
      <c r="H10804" s="14"/>
      <c r="I10804" s="7"/>
    </row>
    <row r="10805" spans="4:9" x14ac:dyDescent="0.25">
      <c r="D10805" s="14"/>
      <c r="E10805" s="7"/>
      <c r="F10805" s="1"/>
      <c r="H10805" s="14"/>
      <c r="I10805" s="7"/>
    </row>
    <row r="10806" spans="4:9" x14ac:dyDescent="0.25">
      <c r="D10806" s="14"/>
      <c r="E10806" s="7"/>
      <c r="F10806" s="1"/>
      <c r="H10806" s="14"/>
      <c r="I10806" s="7"/>
    </row>
    <row r="10807" spans="4:9" x14ac:dyDescent="0.25">
      <c r="D10807" s="14"/>
      <c r="E10807" s="7"/>
      <c r="F10807" s="1"/>
      <c r="H10807" s="14"/>
      <c r="I10807" s="7"/>
    </row>
    <row r="10808" spans="4:9" x14ac:dyDescent="0.25">
      <c r="D10808" s="14"/>
      <c r="E10808" s="7"/>
      <c r="F10808" s="1"/>
      <c r="H10808" s="14"/>
      <c r="I10808" s="7"/>
    </row>
    <row r="10809" spans="4:9" x14ac:dyDescent="0.25">
      <c r="D10809" s="14"/>
      <c r="E10809" s="7"/>
      <c r="F10809" s="1"/>
      <c r="H10809" s="14"/>
      <c r="I10809" s="7"/>
    </row>
    <row r="10810" spans="4:9" x14ac:dyDescent="0.25">
      <c r="D10810" s="14"/>
      <c r="E10810" s="7"/>
      <c r="F10810" s="1"/>
      <c r="H10810" s="14"/>
      <c r="I10810" s="7"/>
    </row>
    <row r="10811" spans="4:9" x14ac:dyDescent="0.25">
      <c r="D10811" s="14"/>
      <c r="E10811" s="7"/>
      <c r="F10811" s="1"/>
      <c r="H10811" s="14"/>
      <c r="I10811" s="7"/>
    </row>
    <row r="10812" spans="4:9" x14ac:dyDescent="0.25">
      <c r="D10812" s="14"/>
      <c r="E10812" s="7"/>
      <c r="F10812" s="1"/>
      <c r="H10812" s="14"/>
      <c r="I10812" s="7"/>
    </row>
    <row r="10813" spans="4:9" x14ac:dyDescent="0.25">
      <c r="D10813" s="14"/>
      <c r="E10813" s="7"/>
      <c r="F10813" s="1"/>
      <c r="H10813" s="14"/>
      <c r="I10813" s="7"/>
    </row>
    <row r="10814" spans="4:9" x14ac:dyDescent="0.25">
      <c r="D10814" s="14"/>
      <c r="E10814" s="7"/>
      <c r="F10814" s="1"/>
      <c r="H10814" s="14"/>
      <c r="I10814" s="7"/>
    </row>
    <row r="10815" spans="4:9" x14ac:dyDescent="0.25">
      <c r="D10815" s="14"/>
      <c r="E10815" s="7"/>
      <c r="F10815" s="1"/>
      <c r="H10815" s="14"/>
      <c r="I10815" s="7"/>
    </row>
    <row r="10816" spans="4:9" x14ac:dyDescent="0.25">
      <c r="D10816" s="14"/>
      <c r="E10816" s="7"/>
      <c r="F10816" s="1"/>
      <c r="H10816" s="14"/>
      <c r="I10816" s="7"/>
    </row>
    <row r="10817" spans="4:9" x14ac:dyDescent="0.25">
      <c r="D10817" s="14"/>
      <c r="E10817" s="7"/>
      <c r="F10817" s="1"/>
      <c r="H10817" s="14"/>
      <c r="I10817" s="7"/>
    </row>
    <row r="10818" spans="4:9" x14ac:dyDescent="0.25">
      <c r="D10818" s="14"/>
      <c r="E10818" s="7"/>
      <c r="F10818" s="1"/>
      <c r="H10818" s="14"/>
      <c r="I10818" s="7"/>
    </row>
    <row r="10819" spans="4:9" x14ac:dyDescent="0.25">
      <c r="D10819" s="14"/>
      <c r="E10819" s="7"/>
      <c r="F10819" s="1"/>
      <c r="H10819" s="14"/>
      <c r="I10819" s="7"/>
    </row>
    <row r="10820" spans="4:9" x14ac:dyDescent="0.25">
      <c r="D10820" s="14"/>
      <c r="E10820" s="7"/>
      <c r="F10820" s="1"/>
      <c r="H10820" s="14"/>
      <c r="I10820" s="7"/>
    </row>
    <row r="10821" spans="4:9" x14ac:dyDescent="0.25">
      <c r="D10821" s="14"/>
      <c r="E10821" s="7"/>
      <c r="F10821" s="1"/>
      <c r="H10821" s="14"/>
      <c r="I10821" s="7"/>
    </row>
    <row r="10822" spans="4:9" x14ac:dyDescent="0.25">
      <c r="D10822" s="14"/>
      <c r="E10822" s="7"/>
      <c r="F10822" s="1"/>
      <c r="H10822" s="14"/>
      <c r="I10822" s="7"/>
    </row>
    <row r="10823" spans="4:9" x14ac:dyDescent="0.25">
      <c r="D10823" s="14"/>
      <c r="E10823" s="7"/>
      <c r="F10823" s="1"/>
      <c r="H10823" s="14"/>
      <c r="I10823" s="7"/>
    </row>
    <row r="10824" spans="4:9" x14ac:dyDescent="0.25">
      <c r="D10824" s="14"/>
      <c r="E10824" s="7"/>
      <c r="F10824" s="1"/>
      <c r="H10824" s="14"/>
      <c r="I10824" s="7"/>
    </row>
    <row r="10825" spans="4:9" x14ac:dyDescent="0.25">
      <c r="D10825" s="14"/>
      <c r="E10825" s="7"/>
      <c r="F10825" s="1"/>
      <c r="H10825" s="14"/>
      <c r="I10825" s="7"/>
    </row>
    <row r="10826" spans="4:9" x14ac:dyDescent="0.25">
      <c r="D10826" s="14"/>
      <c r="E10826" s="7"/>
      <c r="F10826" s="1"/>
      <c r="H10826" s="14"/>
      <c r="I10826" s="7"/>
    </row>
    <row r="10827" spans="4:9" x14ac:dyDescent="0.25">
      <c r="D10827" s="14"/>
      <c r="E10827" s="7"/>
      <c r="F10827" s="1"/>
      <c r="H10827" s="14"/>
      <c r="I10827" s="7"/>
    </row>
    <row r="10828" spans="4:9" x14ac:dyDescent="0.25">
      <c r="D10828" s="14"/>
      <c r="E10828" s="7"/>
      <c r="F10828" s="1"/>
      <c r="H10828" s="14"/>
      <c r="I10828" s="7"/>
    </row>
    <row r="10829" spans="4:9" x14ac:dyDescent="0.25">
      <c r="D10829" s="14"/>
      <c r="E10829" s="7"/>
      <c r="F10829" s="1"/>
      <c r="H10829" s="14"/>
      <c r="I10829" s="7"/>
    </row>
    <row r="10830" spans="4:9" x14ac:dyDescent="0.25">
      <c r="D10830" s="14"/>
      <c r="E10830" s="7"/>
      <c r="F10830" s="1"/>
      <c r="H10830" s="14"/>
      <c r="I10830" s="7"/>
    </row>
    <row r="10831" spans="4:9" x14ac:dyDescent="0.25">
      <c r="D10831" s="14"/>
      <c r="E10831" s="7"/>
      <c r="F10831" s="1"/>
      <c r="H10831" s="14"/>
      <c r="I10831" s="7"/>
    </row>
    <row r="10832" spans="4:9" x14ac:dyDescent="0.25">
      <c r="D10832" s="14"/>
      <c r="E10832" s="7"/>
      <c r="F10832" s="1"/>
      <c r="H10832" s="14"/>
      <c r="I10832" s="7"/>
    </row>
    <row r="10833" spans="4:9" x14ac:dyDescent="0.25">
      <c r="D10833" s="14"/>
      <c r="E10833" s="7"/>
      <c r="F10833" s="1"/>
      <c r="H10833" s="14"/>
      <c r="I10833" s="7"/>
    </row>
    <row r="10834" spans="4:9" x14ac:dyDescent="0.25">
      <c r="D10834" s="14"/>
      <c r="E10834" s="7"/>
      <c r="F10834" s="1"/>
      <c r="H10834" s="14"/>
      <c r="I10834" s="7"/>
    </row>
    <row r="10835" spans="4:9" x14ac:dyDescent="0.25">
      <c r="D10835" s="14"/>
      <c r="E10835" s="7"/>
      <c r="F10835" s="1"/>
      <c r="H10835" s="14"/>
      <c r="I10835" s="7"/>
    </row>
    <row r="10836" spans="4:9" x14ac:dyDescent="0.25">
      <c r="D10836" s="14"/>
      <c r="E10836" s="7"/>
      <c r="F10836" s="1"/>
      <c r="H10836" s="14"/>
      <c r="I10836" s="7"/>
    </row>
    <row r="10837" spans="4:9" x14ac:dyDescent="0.25">
      <c r="D10837" s="14"/>
      <c r="E10837" s="7"/>
      <c r="F10837" s="1"/>
      <c r="H10837" s="14"/>
      <c r="I10837" s="7"/>
    </row>
    <row r="10838" spans="4:9" x14ac:dyDescent="0.25">
      <c r="D10838" s="14"/>
      <c r="E10838" s="7"/>
      <c r="F10838" s="1"/>
      <c r="H10838" s="14"/>
      <c r="I10838" s="7"/>
    </row>
    <row r="10839" spans="4:9" x14ac:dyDescent="0.25">
      <c r="D10839" s="14"/>
      <c r="E10839" s="7"/>
      <c r="F10839" s="1"/>
      <c r="H10839" s="14"/>
      <c r="I10839" s="7"/>
    </row>
    <row r="10840" spans="4:9" x14ac:dyDescent="0.25">
      <c r="D10840" s="14"/>
      <c r="E10840" s="7"/>
      <c r="F10840" s="1"/>
      <c r="H10840" s="14"/>
      <c r="I10840" s="7"/>
    </row>
    <row r="10841" spans="4:9" x14ac:dyDescent="0.25">
      <c r="D10841" s="14"/>
      <c r="E10841" s="7"/>
      <c r="F10841" s="1"/>
      <c r="H10841" s="14"/>
      <c r="I10841" s="7"/>
    </row>
    <row r="10842" spans="4:9" x14ac:dyDescent="0.25">
      <c r="D10842" s="14"/>
      <c r="E10842" s="7"/>
      <c r="F10842" s="1"/>
      <c r="H10842" s="14"/>
      <c r="I10842" s="7"/>
    </row>
    <row r="10843" spans="4:9" x14ac:dyDescent="0.25">
      <c r="D10843" s="14"/>
      <c r="E10843" s="7"/>
      <c r="F10843" s="1"/>
      <c r="H10843" s="14"/>
      <c r="I10843" s="7"/>
    </row>
    <row r="10844" spans="4:9" x14ac:dyDescent="0.25">
      <c r="D10844" s="14"/>
      <c r="E10844" s="7"/>
      <c r="F10844" s="1"/>
      <c r="H10844" s="14"/>
      <c r="I10844" s="7"/>
    </row>
    <row r="10845" spans="4:9" x14ac:dyDescent="0.25">
      <c r="D10845" s="14"/>
      <c r="E10845" s="7"/>
      <c r="F10845" s="1"/>
      <c r="H10845" s="14"/>
      <c r="I10845" s="7"/>
    </row>
    <row r="10846" spans="4:9" x14ac:dyDescent="0.25">
      <c r="D10846" s="14"/>
      <c r="E10846" s="7"/>
      <c r="F10846" s="1"/>
      <c r="H10846" s="14"/>
      <c r="I10846" s="7"/>
    </row>
    <row r="10847" spans="4:9" x14ac:dyDescent="0.25">
      <c r="D10847" s="14"/>
      <c r="E10847" s="7"/>
      <c r="F10847" s="1"/>
      <c r="H10847" s="14"/>
      <c r="I10847" s="7"/>
    </row>
    <row r="10848" spans="4:9" x14ac:dyDescent="0.25">
      <c r="D10848" s="14"/>
      <c r="E10848" s="7"/>
      <c r="F10848" s="1"/>
      <c r="H10848" s="14"/>
      <c r="I10848" s="7"/>
    </row>
    <row r="10849" spans="4:9" x14ac:dyDescent="0.25">
      <c r="D10849" s="14"/>
      <c r="E10849" s="7"/>
      <c r="F10849" s="1"/>
      <c r="H10849" s="14"/>
      <c r="I10849" s="7"/>
    </row>
    <row r="10850" spans="4:9" x14ac:dyDescent="0.25">
      <c r="D10850" s="14"/>
      <c r="E10850" s="7"/>
      <c r="F10850" s="1"/>
      <c r="H10850" s="14"/>
      <c r="I10850" s="7"/>
    </row>
    <row r="10851" spans="4:9" x14ac:dyDescent="0.25">
      <c r="D10851" s="14"/>
      <c r="E10851" s="7"/>
      <c r="F10851" s="1"/>
      <c r="H10851" s="14"/>
      <c r="I10851" s="7"/>
    </row>
    <row r="10852" spans="4:9" x14ac:dyDescent="0.25">
      <c r="D10852" s="14"/>
      <c r="E10852" s="7"/>
      <c r="F10852" s="1"/>
      <c r="H10852" s="14"/>
      <c r="I10852" s="7"/>
    </row>
    <row r="10853" spans="4:9" x14ac:dyDescent="0.25">
      <c r="D10853" s="14"/>
      <c r="E10853" s="7"/>
      <c r="F10853" s="1"/>
      <c r="H10853" s="14"/>
      <c r="I10853" s="7"/>
    </row>
    <row r="10854" spans="4:9" x14ac:dyDescent="0.25">
      <c r="D10854" s="14"/>
      <c r="E10854" s="7"/>
      <c r="F10854" s="1"/>
      <c r="H10854" s="14"/>
      <c r="I10854" s="7"/>
    </row>
    <row r="10855" spans="4:9" x14ac:dyDescent="0.25">
      <c r="D10855" s="14"/>
      <c r="E10855" s="7"/>
      <c r="F10855" s="1"/>
      <c r="H10855" s="14"/>
      <c r="I10855" s="7"/>
    </row>
    <row r="10856" spans="4:9" x14ac:dyDescent="0.25">
      <c r="D10856" s="14"/>
      <c r="E10856" s="7"/>
      <c r="F10856" s="1"/>
      <c r="H10856" s="14"/>
      <c r="I10856" s="7"/>
    </row>
    <row r="10857" spans="4:9" x14ac:dyDescent="0.25">
      <c r="D10857" s="14"/>
      <c r="E10857" s="7"/>
      <c r="F10857" s="1"/>
      <c r="H10857" s="14"/>
      <c r="I10857" s="7"/>
    </row>
    <row r="10858" spans="4:9" x14ac:dyDescent="0.25">
      <c r="D10858" s="14"/>
      <c r="E10858" s="7"/>
      <c r="F10858" s="1"/>
      <c r="H10858" s="14"/>
      <c r="I10858" s="7"/>
    </row>
    <row r="10859" spans="4:9" x14ac:dyDescent="0.25">
      <c r="D10859" s="14"/>
      <c r="E10859" s="7"/>
      <c r="F10859" s="1"/>
      <c r="H10859" s="14"/>
      <c r="I10859" s="7"/>
    </row>
    <row r="10860" spans="4:9" x14ac:dyDescent="0.25">
      <c r="D10860" s="14"/>
      <c r="E10860" s="7"/>
      <c r="F10860" s="1"/>
      <c r="H10860" s="14"/>
      <c r="I10860" s="7"/>
    </row>
    <row r="10861" spans="4:9" x14ac:dyDescent="0.25">
      <c r="D10861" s="14"/>
      <c r="E10861" s="7"/>
      <c r="F10861" s="1"/>
      <c r="H10861" s="14"/>
      <c r="I10861" s="7"/>
    </row>
    <row r="10862" spans="4:9" x14ac:dyDescent="0.25">
      <c r="D10862" s="14"/>
      <c r="E10862" s="7"/>
      <c r="F10862" s="1"/>
      <c r="H10862" s="14"/>
      <c r="I10862" s="7"/>
    </row>
    <row r="10863" spans="4:9" x14ac:dyDescent="0.25">
      <c r="D10863" s="14"/>
      <c r="E10863" s="7"/>
      <c r="F10863" s="1"/>
      <c r="H10863" s="14"/>
      <c r="I10863" s="7"/>
    </row>
    <row r="10864" spans="4:9" x14ac:dyDescent="0.25">
      <c r="D10864" s="14"/>
      <c r="E10864" s="7"/>
      <c r="F10864" s="1"/>
      <c r="H10864" s="14"/>
      <c r="I10864" s="7"/>
    </row>
    <row r="10865" spans="4:9" x14ac:dyDescent="0.25">
      <c r="D10865" s="14"/>
      <c r="E10865" s="7"/>
      <c r="F10865" s="1"/>
      <c r="H10865" s="14"/>
      <c r="I10865" s="7"/>
    </row>
    <row r="10866" spans="4:9" x14ac:dyDescent="0.25">
      <c r="D10866" s="14"/>
      <c r="E10866" s="7"/>
      <c r="F10866" s="1"/>
      <c r="H10866" s="14"/>
      <c r="I10866" s="7"/>
    </row>
    <row r="10867" spans="4:9" x14ac:dyDescent="0.25">
      <c r="D10867" s="14"/>
      <c r="E10867" s="7"/>
      <c r="F10867" s="1"/>
      <c r="H10867" s="14"/>
      <c r="I10867" s="7"/>
    </row>
    <row r="10868" spans="4:9" x14ac:dyDescent="0.25">
      <c r="D10868" s="14"/>
      <c r="E10868" s="7"/>
      <c r="F10868" s="1"/>
      <c r="H10868" s="14"/>
      <c r="I10868" s="7"/>
    </row>
    <row r="10869" spans="4:9" x14ac:dyDescent="0.25">
      <c r="D10869" s="14"/>
      <c r="E10869" s="7"/>
      <c r="F10869" s="1"/>
      <c r="H10869" s="14"/>
      <c r="I10869" s="7"/>
    </row>
    <row r="10870" spans="4:9" x14ac:dyDescent="0.25">
      <c r="D10870" s="14"/>
      <c r="E10870" s="7"/>
      <c r="F10870" s="1"/>
      <c r="H10870" s="14"/>
      <c r="I10870" s="7"/>
    </row>
    <row r="10871" spans="4:9" x14ac:dyDescent="0.25">
      <c r="D10871" s="14"/>
      <c r="E10871" s="7"/>
      <c r="F10871" s="1"/>
      <c r="H10871" s="14"/>
      <c r="I10871" s="7"/>
    </row>
    <row r="10872" spans="4:9" x14ac:dyDescent="0.25">
      <c r="D10872" s="14"/>
      <c r="E10872" s="7"/>
      <c r="F10872" s="1"/>
      <c r="H10872" s="14"/>
      <c r="I10872" s="7"/>
    </row>
    <row r="10873" spans="4:9" x14ac:dyDescent="0.25">
      <c r="D10873" s="14"/>
      <c r="E10873" s="7"/>
      <c r="F10873" s="1"/>
      <c r="H10873" s="14"/>
      <c r="I10873" s="7"/>
    </row>
    <row r="10874" spans="4:9" x14ac:dyDescent="0.25">
      <c r="D10874" s="14"/>
      <c r="E10874" s="7"/>
      <c r="F10874" s="1"/>
      <c r="H10874" s="14"/>
      <c r="I10874" s="7"/>
    </row>
    <row r="10875" spans="4:9" x14ac:dyDescent="0.25">
      <c r="D10875" s="14"/>
      <c r="E10875" s="7"/>
      <c r="F10875" s="1"/>
      <c r="H10875" s="14"/>
      <c r="I10875" s="7"/>
    </row>
    <row r="10876" spans="4:9" x14ac:dyDescent="0.25">
      <c r="D10876" s="14"/>
      <c r="E10876" s="7"/>
      <c r="F10876" s="1"/>
      <c r="H10876" s="14"/>
      <c r="I10876" s="7"/>
    </row>
    <row r="10877" spans="4:9" x14ac:dyDescent="0.25">
      <c r="D10877" s="14"/>
      <c r="E10877" s="7"/>
      <c r="F10877" s="1"/>
      <c r="H10877" s="14"/>
      <c r="I10877" s="7"/>
    </row>
    <row r="10878" spans="4:9" x14ac:dyDescent="0.25">
      <c r="D10878" s="14"/>
      <c r="E10878" s="7"/>
      <c r="F10878" s="1"/>
      <c r="H10878" s="14"/>
      <c r="I10878" s="7"/>
    </row>
    <row r="10879" spans="4:9" x14ac:dyDescent="0.25">
      <c r="D10879" s="14"/>
      <c r="E10879" s="7"/>
      <c r="F10879" s="1"/>
      <c r="H10879" s="14"/>
      <c r="I10879" s="7"/>
    </row>
    <row r="10880" spans="4:9" x14ac:dyDescent="0.25">
      <c r="D10880" s="14"/>
      <c r="E10880" s="7"/>
      <c r="F10880" s="1"/>
      <c r="H10880" s="14"/>
      <c r="I10880" s="7"/>
    </row>
    <row r="10881" spans="4:9" x14ac:dyDescent="0.25">
      <c r="D10881" s="14"/>
      <c r="E10881" s="7"/>
      <c r="F10881" s="1"/>
      <c r="H10881" s="14"/>
      <c r="I10881" s="7"/>
    </row>
    <row r="10882" spans="4:9" x14ac:dyDescent="0.25">
      <c r="D10882" s="14"/>
      <c r="E10882" s="7"/>
      <c r="F10882" s="1"/>
      <c r="H10882" s="14"/>
      <c r="I10882" s="7"/>
    </row>
    <row r="10883" spans="4:9" x14ac:dyDescent="0.25">
      <c r="D10883" s="14"/>
      <c r="E10883" s="7"/>
      <c r="F10883" s="1"/>
      <c r="H10883" s="14"/>
      <c r="I10883" s="7"/>
    </row>
    <row r="10884" spans="4:9" x14ac:dyDescent="0.25">
      <c r="D10884" s="14"/>
      <c r="E10884" s="7"/>
      <c r="F10884" s="1"/>
      <c r="H10884" s="14"/>
      <c r="I10884" s="7"/>
    </row>
    <row r="10885" spans="4:9" x14ac:dyDescent="0.25">
      <c r="D10885" s="14"/>
      <c r="E10885" s="7"/>
      <c r="F10885" s="1"/>
      <c r="H10885" s="14"/>
      <c r="I10885" s="7"/>
    </row>
    <row r="10886" spans="4:9" x14ac:dyDescent="0.25">
      <c r="D10886" s="14"/>
      <c r="E10886" s="7"/>
      <c r="F10886" s="1"/>
      <c r="H10886" s="14"/>
      <c r="I10886" s="7"/>
    </row>
    <row r="10887" spans="4:9" x14ac:dyDescent="0.25">
      <c r="D10887" s="14"/>
      <c r="E10887" s="7"/>
      <c r="F10887" s="1"/>
      <c r="H10887" s="14"/>
      <c r="I10887" s="7"/>
    </row>
    <row r="10888" spans="4:9" x14ac:dyDescent="0.25">
      <c r="D10888" s="14"/>
      <c r="E10888" s="7"/>
      <c r="F10888" s="1"/>
      <c r="H10888" s="14"/>
      <c r="I10888" s="7"/>
    </row>
    <row r="10889" spans="4:9" x14ac:dyDescent="0.25">
      <c r="D10889" s="14"/>
      <c r="E10889" s="7"/>
      <c r="F10889" s="1"/>
      <c r="H10889" s="14"/>
      <c r="I10889" s="7"/>
    </row>
    <row r="10890" spans="4:9" x14ac:dyDescent="0.25">
      <c r="D10890" s="14"/>
      <c r="E10890" s="7"/>
      <c r="F10890" s="1"/>
      <c r="H10890" s="14"/>
      <c r="I10890" s="7"/>
    </row>
    <row r="10891" spans="4:9" x14ac:dyDescent="0.25">
      <c r="D10891" s="14"/>
      <c r="E10891" s="7"/>
      <c r="F10891" s="1"/>
      <c r="H10891" s="14"/>
      <c r="I10891" s="7"/>
    </row>
    <row r="10892" spans="4:9" x14ac:dyDescent="0.25">
      <c r="D10892" s="14"/>
      <c r="E10892" s="7"/>
      <c r="F10892" s="1"/>
      <c r="H10892" s="14"/>
      <c r="I10892" s="7"/>
    </row>
    <row r="10893" spans="4:9" x14ac:dyDescent="0.25">
      <c r="D10893" s="14"/>
      <c r="E10893" s="7"/>
      <c r="F10893" s="1"/>
      <c r="H10893" s="14"/>
      <c r="I10893" s="7"/>
    </row>
    <row r="10894" spans="4:9" x14ac:dyDescent="0.25">
      <c r="D10894" s="14"/>
      <c r="E10894" s="7"/>
      <c r="F10894" s="1"/>
      <c r="H10894" s="14"/>
      <c r="I10894" s="7"/>
    </row>
    <row r="10895" spans="4:9" x14ac:dyDescent="0.25">
      <c r="D10895" s="14"/>
      <c r="E10895" s="7"/>
      <c r="F10895" s="1"/>
      <c r="H10895" s="14"/>
      <c r="I10895" s="7"/>
    </row>
    <row r="10896" spans="4:9" x14ac:dyDescent="0.25">
      <c r="D10896" s="14"/>
      <c r="E10896" s="7"/>
      <c r="F10896" s="1"/>
      <c r="H10896" s="14"/>
      <c r="I10896" s="7"/>
    </row>
    <row r="10897" spans="4:9" x14ac:dyDescent="0.25">
      <c r="D10897" s="14"/>
      <c r="E10897" s="7"/>
      <c r="F10897" s="1"/>
      <c r="H10897" s="14"/>
      <c r="I10897" s="7"/>
    </row>
    <row r="10898" spans="4:9" x14ac:dyDescent="0.25">
      <c r="D10898" s="14"/>
      <c r="E10898" s="7"/>
      <c r="F10898" s="1"/>
      <c r="H10898" s="14"/>
      <c r="I10898" s="7"/>
    </row>
    <row r="10899" spans="4:9" x14ac:dyDescent="0.25">
      <c r="D10899" s="14"/>
      <c r="E10899" s="7"/>
      <c r="F10899" s="1"/>
      <c r="H10899" s="14"/>
      <c r="I10899" s="7"/>
    </row>
    <row r="10900" spans="4:9" x14ac:dyDescent="0.25">
      <c r="D10900" s="14"/>
      <c r="E10900" s="7"/>
      <c r="F10900" s="1"/>
      <c r="H10900" s="14"/>
      <c r="I10900" s="7"/>
    </row>
    <row r="10901" spans="4:9" x14ac:dyDescent="0.25">
      <c r="D10901" s="14"/>
      <c r="E10901" s="7"/>
      <c r="F10901" s="1"/>
      <c r="H10901" s="14"/>
      <c r="I10901" s="7"/>
    </row>
    <row r="10902" spans="4:9" x14ac:dyDescent="0.25">
      <c r="D10902" s="14"/>
      <c r="E10902" s="7"/>
      <c r="F10902" s="1"/>
      <c r="H10902" s="14"/>
      <c r="I10902" s="7"/>
    </row>
    <row r="10903" spans="4:9" x14ac:dyDescent="0.25">
      <c r="D10903" s="14"/>
      <c r="E10903" s="7"/>
      <c r="F10903" s="1"/>
      <c r="H10903" s="14"/>
      <c r="I10903" s="7"/>
    </row>
    <row r="10904" spans="4:9" x14ac:dyDescent="0.25">
      <c r="D10904" s="14"/>
      <c r="E10904" s="7"/>
      <c r="F10904" s="1"/>
      <c r="H10904" s="14"/>
      <c r="I10904" s="7"/>
    </row>
    <row r="10905" spans="4:9" x14ac:dyDescent="0.25">
      <c r="D10905" s="14"/>
      <c r="E10905" s="7"/>
      <c r="F10905" s="1"/>
      <c r="H10905" s="14"/>
      <c r="I10905" s="7"/>
    </row>
    <row r="10906" spans="4:9" x14ac:dyDescent="0.25">
      <c r="D10906" s="14"/>
      <c r="E10906" s="7"/>
      <c r="F10906" s="1"/>
      <c r="H10906" s="14"/>
      <c r="I10906" s="7"/>
    </row>
    <row r="10907" spans="4:9" x14ac:dyDescent="0.25">
      <c r="D10907" s="14"/>
      <c r="E10907" s="7"/>
      <c r="F10907" s="1"/>
      <c r="H10907" s="14"/>
      <c r="I10907" s="7"/>
    </row>
    <row r="10908" spans="4:9" x14ac:dyDescent="0.25">
      <c r="D10908" s="14"/>
      <c r="E10908" s="7"/>
      <c r="F10908" s="1"/>
      <c r="H10908" s="14"/>
      <c r="I10908" s="7"/>
    </row>
    <row r="10909" spans="4:9" x14ac:dyDescent="0.25">
      <c r="D10909" s="14"/>
      <c r="E10909" s="7"/>
      <c r="F10909" s="1"/>
      <c r="H10909" s="14"/>
      <c r="I10909" s="7"/>
    </row>
    <row r="10910" spans="4:9" x14ac:dyDescent="0.25">
      <c r="D10910" s="14"/>
      <c r="E10910" s="7"/>
      <c r="F10910" s="1"/>
      <c r="H10910" s="14"/>
      <c r="I10910" s="7"/>
    </row>
    <row r="10911" spans="4:9" x14ac:dyDescent="0.25">
      <c r="D10911" s="14"/>
      <c r="E10911" s="7"/>
      <c r="F10911" s="1"/>
      <c r="H10911" s="14"/>
      <c r="I10911" s="7"/>
    </row>
    <row r="10912" spans="4:9" x14ac:dyDescent="0.25">
      <c r="D10912" s="14"/>
      <c r="E10912" s="7"/>
      <c r="F10912" s="1"/>
      <c r="H10912" s="14"/>
      <c r="I10912" s="7"/>
    </row>
    <row r="10913" spans="4:9" x14ac:dyDescent="0.25">
      <c r="D10913" s="14"/>
      <c r="E10913" s="7"/>
      <c r="F10913" s="1"/>
      <c r="H10913" s="14"/>
      <c r="I10913" s="7"/>
    </row>
    <row r="10914" spans="4:9" x14ac:dyDescent="0.25">
      <c r="D10914" s="14"/>
      <c r="E10914" s="7"/>
      <c r="F10914" s="1"/>
      <c r="H10914" s="14"/>
      <c r="I10914" s="7"/>
    </row>
    <row r="10915" spans="4:9" x14ac:dyDescent="0.25">
      <c r="D10915" s="14"/>
      <c r="E10915" s="7"/>
      <c r="F10915" s="1"/>
      <c r="H10915" s="14"/>
      <c r="I10915" s="7"/>
    </row>
    <row r="10916" spans="4:9" x14ac:dyDescent="0.25">
      <c r="D10916" s="14"/>
      <c r="E10916" s="7"/>
      <c r="F10916" s="1"/>
      <c r="H10916" s="14"/>
      <c r="I10916" s="7"/>
    </row>
    <row r="10917" spans="4:9" x14ac:dyDescent="0.25">
      <c r="D10917" s="14"/>
      <c r="E10917" s="7"/>
      <c r="F10917" s="1"/>
      <c r="H10917" s="14"/>
      <c r="I10917" s="7"/>
    </row>
    <row r="10918" spans="4:9" x14ac:dyDescent="0.25">
      <c r="D10918" s="14"/>
      <c r="E10918" s="7"/>
      <c r="F10918" s="1"/>
      <c r="H10918" s="14"/>
      <c r="I10918" s="7"/>
    </row>
    <row r="10919" spans="4:9" x14ac:dyDescent="0.25">
      <c r="D10919" s="14"/>
      <c r="E10919" s="7"/>
      <c r="F10919" s="1"/>
      <c r="H10919" s="14"/>
      <c r="I10919" s="7"/>
    </row>
    <row r="10920" spans="4:9" x14ac:dyDescent="0.25">
      <c r="D10920" s="14"/>
      <c r="E10920" s="7"/>
      <c r="F10920" s="1"/>
      <c r="H10920" s="14"/>
      <c r="I10920" s="7"/>
    </row>
    <row r="10921" spans="4:9" x14ac:dyDescent="0.25">
      <c r="D10921" s="14"/>
      <c r="E10921" s="7"/>
      <c r="F10921" s="1"/>
      <c r="H10921" s="14"/>
      <c r="I10921" s="7"/>
    </row>
    <row r="10922" spans="4:9" x14ac:dyDescent="0.25">
      <c r="D10922" s="14"/>
      <c r="E10922" s="7"/>
      <c r="F10922" s="1"/>
      <c r="H10922" s="14"/>
      <c r="I10922" s="7"/>
    </row>
    <row r="10923" spans="4:9" x14ac:dyDescent="0.25">
      <c r="D10923" s="14"/>
      <c r="E10923" s="7"/>
      <c r="F10923" s="1"/>
      <c r="H10923" s="14"/>
      <c r="I10923" s="7"/>
    </row>
    <row r="10924" spans="4:9" x14ac:dyDescent="0.25">
      <c r="D10924" s="14"/>
      <c r="E10924" s="7"/>
      <c r="F10924" s="1"/>
      <c r="H10924" s="14"/>
      <c r="I10924" s="7"/>
    </row>
    <row r="10925" spans="4:9" x14ac:dyDescent="0.25">
      <c r="D10925" s="14"/>
      <c r="E10925" s="7"/>
      <c r="F10925" s="1"/>
      <c r="H10925" s="14"/>
      <c r="I10925" s="7"/>
    </row>
    <row r="10926" spans="4:9" x14ac:dyDescent="0.25">
      <c r="D10926" s="14"/>
      <c r="E10926" s="7"/>
      <c r="F10926" s="1"/>
      <c r="H10926" s="14"/>
      <c r="I10926" s="7"/>
    </row>
    <row r="10927" spans="4:9" x14ac:dyDescent="0.25">
      <c r="D10927" s="14"/>
      <c r="E10927" s="7"/>
      <c r="F10927" s="1"/>
      <c r="H10927" s="14"/>
      <c r="I10927" s="7"/>
    </row>
    <row r="10928" spans="4:9" x14ac:dyDescent="0.25">
      <c r="D10928" s="14"/>
      <c r="E10928" s="7"/>
      <c r="F10928" s="1"/>
      <c r="H10928" s="14"/>
      <c r="I10928" s="7"/>
    </row>
    <row r="10929" spans="4:9" x14ac:dyDescent="0.25">
      <c r="D10929" s="14"/>
      <c r="E10929" s="7"/>
      <c r="F10929" s="1"/>
      <c r="H10929" s="14"/>
      <c r="I10929" s="7"/>
    </row>
    <row r="10930" spans="4:9" x14ac:dyDescent="0.25">
      <c r="D10930" s="14"/>
      <c r="E10930" s="7"/>
      <c r="F10930" s="1"/>
      <c r="H10930" s="14"/>
      <c r="I10930" s="7"/>
    </row>
    <row r="10931" spans="4:9" x14ac:dyDescent="0.25">
      <c r="D10931" s="14"/>
      <c r="E10931" s="7"/>
      <c r="F10931" s="1"/>
      <c r="H10931" s="14"/>
      <c r="I10931" s="7"/>
    </row>
    <row r="10932" spans="4:9" x14ac:dyDescent="0.25">
      <c r="D10932" s="14"/>
      <c r="E10932" s="7"/>
      <c r="F10932" s="1"/>
      <c r="H10932" s="14"/>
      <c r="I10932" s="7"/>
    </row>
    <row r="10933" spans="4:9" x14ac:dyDescent="0.25">
      <c r="D10933" s="14"/>
      <c r="E10933" s="7"/>
      <c r="F10933" s="1"/>
      <c r="H10933" s="14"/>
      <c r="I10933" s="7"/>
    </row>
    <row r="10934" spans="4:9" x14ac:dyDescent="0.25">
      <c r="D10934" s="14"/>
      <c r="E10934" s="7"/>
      <c r="F10934" s="1"/>
      <c r="H10934" s="14"/>
      <c r="I10934" s="7"/>
    </row>
    <row r="10935" spans="4:9" x14ac:dyDescent="0.25">
      <c r="D10935" s="14"/>
      <c r="E10935" s="7"/>
      <c r="F10935" s="1"/>
      <c r="H10935" s="14"/>
      <c r="I10935" s="7"/>
    </row>
    <row r="10936" spans="4:9" x14ac:dyDescent="0.25">
      <c r="D10936" s="14"/>
      <c r="E10936" s="7"/>
      <c r="F10936" s="1"/>
      <c r="H10936" s="14"/>
      <c r="I10936" s="7"/>
    </row>
    <row r="10937" spans="4:9" x14ac:dyDescent="0.25">
      <c r="D10937" s="14"/>
      <c r="E10937" s="7"/>
      <c r="F10937" s="1"/>
      <c r="H10937" s="14"/>
      <c r="I10937" s="7"/>
    </row>
    <row r="10938" spans="4:9" x14ac:dyDescent="0.25">
      <c r="D10938" s="14"/>
      <c r="E10938" s="7"/>
      <c r="F10938" s="1"/>
      <c r="H10938" s="14"/>
      <c r="I10938" s="7"/>
    </row>
    <row r="10939" spans="4:9" x14ac:dyDescent="0.25">
      <c r="D10939" s="14"/>
      <c r="E10939" s="7"/>
      <c r="F10939" s="1"/>
      <c r="H10939" s="14"/>
      <c r="I10939" s="7"/>
    </row>
    <row r="10940" spans="4:9" x14ac:dyDescent="0.25">
      <c r="D10940" s="14"/>
      <c r="E10940" s="7"/>
      <c r="F10940" s="1"/>
      <c r="H10940" s="14"/>
      <c r="I10940" s="7"/>
    </row>
    <row r="10941" spans="4:9" x14ac:dyDescent="0.25">
      <c r="D10941" s="14"/>
      <c r="E10941" s="7"/>
      <c r="F10941" s="1"/>
      <c r="H10941" s="14"/>
      <c r="I10941" s="7"/>
    </row>
    <row r="10942" spans="4:9" x14ac:dyDescent="0.25">
      <c r="D10942" s="14"/>
      <c r="E10942" s="7"/>
      <c r="F10942" s="1"/>
      <c r="H10942" s="14"/>
      <c r="I10942" s="7"/>
    </row>
    <row r="10943" spans="4:9" x14ac:dyDescent="0.25">
      <c r="D10943" s="14"/>
      <c r="E10943" s="7"/>
      <c r="F10943" s="1"/>
      <c r="H10943" s="14"/>
      <c r="I10943" s="7"/>
    </row>
    <row r="10944" spans="4:9" x14ac:dyDescent="0.25">
      <c r="D10944" s="14"/>
      <c r="E10944" s="7"/>
      <c r="F10944" s="1"/>
      <c r="H10944" s="14"/>
      <c r="I10944" s="7"/>
    </row>
    <row r="10945" spans="4:9" x14ac:dyDescent="0.25">
      <c r="D10945" s="14"/>
      <c r="E10945" s="7"/>
      <c r="F10945" s="1"/>
      <c r="H10945" s="14"/>
      <c r="I10945" s="7"/>
    </row>
    <row r="10946" spans="4:9" x14ac:dyDescent="0.25">
      <c r="D10946" s="14"/>
      <c r="E10946" s="7"/>
      <c r="F10946" s="1"/>
      <c r="H10946" s="14"/>
      <c r="I10946" s="7"/>
    </row>
    <row r="10947" spans="4:9" x14ac:dyDescent="0.25">
      <c r="D10947" s="14"/>
      <c r="E10947" s="7"/>
      <c r="F10947" s="1"/>
      <c r="H10947" s="14"/>
      <c r="I10947" s="7"/>
    </row>
    <row r="10948" spans="4:9" x14ac:dyDescent="0.25">
      <c r="D10948" s="14"/>
      <c r="E10948" s="7"/>
      <c r="F10948" s="1"/>
      <c r="H10948" s="14"/>
      <c r="I10948" s="7"/>
    </row>
    <row r="10949" spans="4:9" x14ac:dyDescent="0.25">
      <c r="D10949" s="14"/>
      <c r="E10949" s="7"/>
      <c r="F10949" s="1"/>
      <c r="H10949" s="14"/>
      <c r="I10949" s="7"/>
    </row>
    <row r="10950" spans="4:9" x14ac:dyDescent="0.25">
      <c r="D10950" s="14"/>
      <c r="E10950" s="7"/>
      <c r="F10950" s="1"/>
      <c r="H10950" s="14"/>
      <c r="I10950" s="7"/>
    </row>
    <row r="10951" spans="4:9" x14ac:dyDescent="0.25">
      <c r="D10951" s="14"/>
      <c r="E10951" s="7"/>
      <c r="F10951" s="1"/>
      <c r="H10951" s="14"/>
      <c r="I10951" s="7"/>
    </row>
    <row r="10952" spans="4:9" x14ac:dyDescent="0.25">
      <c r="D10952" s="14"/>
      <c r="E10952" s="7"/>
      <c r="F10952" s="1"/>
      <c r="H10952" s="14"/>
      <c r="I10952" s="7"/>
    </row>
    <row r="10953" spans="4:9" x14ac:dyDescent="0.25">
      <c r="D10953" s="14"/>
      <c r="E10953" s="7"/>
      <c r="F10953" s="1"/>
      <c r="H10953" s="14"/>
      <c r="I10953" s="7"/>
    </row>
    <row r="10954" spans="4:9" x14ac:dyDescent="0.25">
      <c r="D10954" s="14"/>
      <c r="E10954" s="7"/>
      <c r="F10954" s="1"/>
      <c r="H10954" s="14"/>
      <c r="I10954" s="7"/>
    </row>
    <row r="10955" spans="4:9" x14ac:dyDescent="0.25">
      <c r="D10955" s="14"/>
      <c r="E10955" s="7"/>
      <c r="F10955" s="1"/>
      <c r="H10955" s="14"/>
      <c r="I10955" s="7"/>
    </row>
    <row r="10956" spans="4:9" x14ac:dyDescent="0.25">
      <c r="D10956" s="14"/>
      <c r="E10956" s="7"/>
      <c r="F10956" s="1"/>
      <c r="H10956" s="14"/>
      <c r="I10956" s="7"/>
    </row>
    <row r="10957" spans="4:9" x14ac:dyDescent="0.25">
      <c r="D10957" s="14"/>
      <c r="E10957" s="7"/>
      <c r="F10957" s="1"/>
      <c r="H10957" s="14"/>
      <c r="I10957" s="7"/>
    </row>
    <row r="10958" spans="4:9" x14ac:dyDescent="0.25">
      <c r="D10958" s="14"/>
      <c r="E10958" s="7"/>
      <c r="F10958" s="1"/>
      <c r="H10958" s="14"/>
      <c r="I10958" s="7"/>
    </row>
    <row r="10959" spans="4:9" x14ac:dyDescent="0.25">
      <c r="D10959" s="14"/>
      <c r="E10959" s="7"/>
      <c r="F10959" s="1"/>
      <c r="H10959" s="14"/>
      <c r="I10959" s="7"/>
    </row>
    <row r="10960" spans="4:9" x14ac:dyDescent="0.25">
      <c r="D10960" s="14"/>
      <c r="E10960" s="7"/>
      <c r="F10960" s="1"/>
      <c r="H10960" s="14"/>
      <c r="I10960" s="7"/>
    </row>
    <row r="10961" spans="4:9" x14ac:dyDescent="0.25">
      <c r="D10961" s="14"/>
      <c r="E10961" s="7"/>
      <c r="F10961" s="1"/>
      <c r="H10961" s="14"/>
      <c r="I10961" s="7"/>
    </row>
    <row r="10962" spans="4:9" x14ac:dyDescent="0.25">
      <c r="D10962" s="14"/>
      <c r="E10962" s="7"/>
      <c r="F10962" s="1"/>
      <c r="H10962" s="14"/>
      <c r="I10962" s="7"/>
    </row>
    <row r="10963" spans="4:9" x14ac:dyDescent="0.25">
      <c r="D10963" s="14"/>
      <c r="E10963" s="7"/>
      <c r="F10963" s="1"/>
      <c r="H10963" s="14"/>
      <c r="I10963" s="7"/>
    </row>
    <row r="10964" spans="4:9" x14ac:dyDescent="0.25">
      <c r="D10964" s="14"/>
      <c r="E10964" s="7"/>
      <c r="F10964" s="1"/>
      <c r="H10964" s="14"/>
      <c r="I10964" s="7"/>
    </row>
    <row r="10965" spans="4:9" x14ac:dyDescent="0.25">
      <c r="D10965" s="14"/>
      <c r="E10965" s="7"/>
      <c r="F10965" s="1"/>
      <c r="H10965" s="14"/>
      <c r="I10965" s="7"/>
    </row>
    <row r="10966" spans="4:9" x14ac:dyDescent="0.25">
      <c r="D10966" s="14"/>
      <c r="E10966" s="7"/>
      <c r="F10966" s="1"/>
      <c r="H10966" s="14"/>
      <c r="I10966" s="7"/>
    </row>
    <row r="10967" spans="4:9" x14ac:dyDescent="0.25">
      <c r="D10967" s="14"/>
      <c r="E10967" s="7"/>
      <c r="F10967" s="1"/>
      <c r="H10967" s="14"/>
      <c r="I10967" s="7"/>
    </row>
    <row r="10968" spans="4:9" x14ac:dyDescent="0.25">
      <c r="D10968" s="14"/>
      <c r="E10968" s="7"/>
      <c r="F10968" s="1"/>
      <c r="H10968" s="14"/>
      <c r="I10968" s="7"/>
    </row>
    <row r="10969" spans="4:9" x14ac:dyDescent="0.25">
      <c r="D10969" s="14"/>
      <c r="E10969" s="7"/>
      <c r="F10969" s="1"/>
      <c r="H10969" s="14"/>
      <c r="I10969" s="7"/>
    </row>
    <row r="10970" spans="4:9" x14ac:dyDescent="0.25">
      <c r="D10970" s="14"/>
      <c r="E10970" s="7"/>
      <c r="F10970" s="1"/>
      <c r="H10970" s="14"/>
      <c r="I10970" s="7"/>
    </row>
    <row r="10971" spans="4:9" x14ac:dyDescent="0.25">
      <c r="D10971" s="14"/>
      <c r="E10971" s="7"/>
      <c r="F10971" s="1"/>
      <c r="H10971" s="14"/>
      <c r="I10971" s="7"/>
    </row>
    <row r="10972" spans="4:9" x14ac:dyDescent="0.25">
      <c r="D10972" s="14"/>
      <c r="E10972" s="7"/>
      <c r="F10972" s="1"/>
      <c r="H10972" s="14"/>
      <c r="I10972" s="7"/>
    </row>
    <row r="10973" spans="4:9" x14ac:dyDescent="0.25">
      <c r="D10973" s="14"/>
      <c r="E10973" s="7"/>
      <c r="F10973" s="1"/>
      <c r="H10973" s="14"/>
      <c r="I10973" s="7"/>
    </row>
    <row r="10974" spans="4:9" x14ac:dyDescent="0.25">
      <c r="D10974" s="14"/>
      <c r="E10974" s="7"/>
      <c r="F10974" s="1"/>
      <c r="H10974" s="14"/>
      <c r="I10974" s="7"/>
    </row>
    <row r="10975" spans="4:9" x14ac:dyDescent="0.25">
      <c r="D10975" s="14"/>
      <c r="E10975" s="7"/>
      <c r="F10975" s="1"/>
      <c r="H10975" s="14"/>
      <c r="I10975" s="7"/>
    </row>
    <row r="10976" spans="4:9" x14ac:dyDescent="0.25">
      <c r="D10976" s="14"/>
      <c r="E10976" s="7"/>
      <c r="F10976" s="1"/>
      <c r="H10976" s="14"/>
      <c r="I10976" s="7"/>
    </row>
    <row r="10977" spans="4:9" x14ac:dyDescent="0.25">
      <c r="D10977" s="14"/>
      <c r="E10977" s="7"/>
      <c r="F10977" s="1"/>
      <c r="H10977" s="14"/>
      <c r="I10977" s="7"/>
    </row>
    <row r="10978" spans="4:9" x14ac:dyDescent="0.25">
      <c r="D10978" s="14"/>
      <c r="E10978" s="7"/>
      <c r="F10978" s="1"/>
      <c r="H10978" s="14"/>
      <c r="I10978" s="7"/>
    </row>
    <row r="10979" spans="4:9" x14ac:dyDescent="0.25">
      <c r="D10979" s="14"/>
      <c r="E10979" s="7"/>
      <c r="F10979" s="1"/>
      <c r="H10979" s="14"/>
      <c r="I10979" s="7"/>
    </row>
    <row r="10980" spans="4:9" x14ac:dyDescent="0.25">
      <c r="D10980" s="14"/>
      <c r="E10980" s="7"/>
      <c r="F10980" s="1"/>
      <c r="H10980" s="14"/>
      <c r="I10980" s="7"/>
    </row>
    <row r="10981" spans="4:9" x14ac:dyDescent="0.25">
      <c r="D10981" s="14"/>
      <c r="E10981" s="7"/>
      <c r="F10981" s="1"/>
      <c r="H10981" s="14"/>
      <c r="I10981" s="7"/>
    </row>
    <row r="10982" spans="4:9" x14ac:dyDescent="0.25">
      <c r="D10982" s="14"/>
      <c r="E10982" s="7"/>
      <c r="F10982" s="1"/>
      <c r="H10982" s="14"/>
      <c r="I10982" s="7"/>
    </row>
    <row r="10983" spans="4:9" x14ac:dyDescent="0.25">
      <c r="D10983" s="14"/>
      <c r="E10983" s="7"/>
      <c r="F10983" s="1"/>
      <c r="H10983" s="14"/>
      <c r="I10983" s="7"/>
    </row>
    <row r="10984" spans="4:9" x14ac:dyDescent="0.25">
      <c r="D10984" s="14"/>
      <c r="E10984" s="7"/>
      <c r="F10984" s="1"/>
      <c r="H10984" s="14"/>
      <c r="I10984" s="7"/>
    </row>
    <row r="10985" spans="4:9" x14ac:dyDescent="0.25">
      <c r="D10985" s="14"/>
      <c r="E10985" s="7"/>
      <c r="F10985" s="1"/>
      <c r="H10985" s="14"/>
      <c r="I10985" s="7"/>
    </row>
    <row r="10986" spans="4:9" x14ac:dyDescent="0.25">
      <c r="D10986" s="14"/>
      <c r="E10986" s="7"/>
      <c r="F10986" s="1"/>
      <c r="H10986" s="14"/>
      <c r="I10986" s="7"/>
    </row>
    <row r="10987" spans="4:9" x14ac:dyDescent="0.25">
      <c r="D10987" s="14"/>
      <c r="E10987" s="7"/>
      <c r="F10987" s="1"/>
      <c r="H10987" s="14"/>
      <c r="I10987" s="7"/>
    </row>
    <row r="10988" spans="4:9" x14ac:dyDescent="0.25">
      <c r="D10988" s="14"/>
      <c r="E10988" s="7"/>
      <c r="F10988" s="1"/>
      <c r="H10988" s="14"/>
      <c r="I10988" s="7"/>
    </row>
    <row r="10989" spans="4:9" x14ac:dyDescent="0.25">
      <c r="D10989" s="14"/>
      <c r="E10989" s="7"/>
      <c r="F10989" s="1"/>
      <c r="H10989" s="14"/>
      <c r="I10989" s="7"/>
    </row>
    <row r="10990" spans="4:9" x14ac:dyDescent="0.25">
      <c r="D10990" s="14"/>
      <c r="E10990" s="7"/>
      <c r="F10990" s="1"/>
      <c r="H10990" s="14"/>
      <c r="I10990" s="7"/>
    </row>
    <row r="10991" spans="4:9" x14ac:dyDescent="0.25">
      <c r="D10991" s="14"/>
      <c r="E10991" s="7"/>
      <c r="F10991" s="1"/>
      <c r="H10991" s="14"/>
      <c r="I10991" s="7"/>
    </row>
    <row r="10992" spans="4:9" x14ac:dyDescent="0.25">
      <c r="D10992" s="14"/>
      <c r="E10992" s="7"/>
      <c r="F10992" s="1"/>
      <c r="H10992" s="14"/>
      <c r="I10992" s="7"/>
    </row>
    <row r="10993" spans="4:9" x14ac:dyDescent="0.25">
      <c r="D10993" s="14"/>
      <c r="E10993" s="7"/>
      <c r="F10993" s="1"/>
      <c r="H10993" s="14"/>
      <c r="I10993" s="7"/>
    </row>
    <row r="10994" spans="4:9" x14ac:dyDescent="0.25">
      <c r="D10994" s="14"/>
      <c r="E10994" s="7"/>
      <c r="F10994" s="1"/>
      <c r="H10994" s="14"/>
      <c r="I10994" s="7"/>
    </row>
    <row r="10995" spans="4:9" x14ac:dyDescent="0.25">
      <c r="D10995" s="14"/>
      <c r="E10995" s="7"/>
      <c r="F10995" s="1"/>
      <c r="H10995" s="14"/>
      <c r="I10995" s="7"/>
    </row>
    <row r="10996" spans="4:9" x14ac:dyDescent="0.25">
      <c r="D10996" s="14"/>
      <c r="E10996" s="7"/>
      <c r="F10996" s="1"/>
      <c r="H10996" s="14"/>
      <c r="I10996" s="7"/>
    </row>
    <row r="10997" spans="4:9" x14ac:dyDescent="0.25">
      <c r="D10997" s="14"/>
      <c r="E10997" s="7"/>
      <c r="F10997" s="1"/>
      <c r="H10997" s="14"/>
      <c r="I10997" s="7"/>
    </row>
    <row r="10998" spans="4:9" x14ac:dyDescent="0.25">
      <c r="D10998" s="14"/>
      <c r="E10998" s="7"/>
      <c r="F10998" s="1"/>
      <c r="H10998" s="14"/>
      <c r="I10998" s="7"/>
    </row>
    <row r="10999" spans="4:9" x14ac:dyDescent="0.25">
      <c r="D10999" s="14"/>
      <c r="E10999" s="7"/>
      <c r="F10999" s="1"/>
      <c r="H10999" s="14"/>
      <c r="I10999" s="7"/>
    </row>
    <row r="11000" spans="4:9" x14ac:dyDescent="0.25">
      <c r="D11000" s="14"/>
      <c r="E11000" s="7"/>
      <c r="F11000" s="1"/>
      <c r="H11000" s="14"/>
      <c r="I11000" s="7"/>
    </row>
    <row r="11001" spans="4:9" x14ac:dyDescent="0.25">
      <c r="D11001" s="14"/>
      <c r="E11001" s="7"/>
      <c r="F11001" s="1"/>
      <c r="H11001" s="14"/>
      <c r="I11001" s="7"/>
    </row>
    <row r="11002" spans="4:9" x14ac:dyDescent="0.25">
      <c r="D11002" s="14"/>
      <c r="E11002" s="7"/>
      <c r="F11002" s="1"/>
      <c r="H11002" s="14"/>
      <c r="I11002" s="7"/>
    </row>
    <row r="11003" spans="4:9" x14ac:dyDescent="0.25">
      <c r="D11003" s="14"/>
      <c r="E11003" s="7"/>
      <c r="F11003" s="1"/>
      <c r="H11003" s="14"/>
      <c r="I11003" s="7"/>
    </row>
    <row r="11004" spans="4:9" x14ac:dyDescent="0.25">
      <c r="D11004" s="14"/>
      <c r="E11004" s="7"/>
      <c r="F11004" s="1"/>
      <c r="H11004" s="14"/>
      <c r="I11004" s="7"/>
    </row>
    <row r="11005" spans="4:9" x14ac:dyDescent="0.25">
      <c r="D11005" s="14"/>
      <c r="E11005" s="7"/>
      <c r="F11005" s="1"/>
      <c r="H11005" s="14"/>
      <c r="I11005" s="7"/>
    </row>
    <row r="11006" spans="4:9" x14ac:dyDescent="0.25">
      <c r="D11006" s="14"/>
      <c r="E11006" s="7"/>
      <c r="F11006" s="1"/>
      <c r="H11006" s="14"/>
      <c r="I11006" s="7"/>
    </row>
    <row r="11007" spans="4:9" x14ac:dyDescent="0.25">
      <c r="D11007" s="14"/>
      <c r="E11007" s="7"/>
      <c r="F11007" s="1"/>
      <c r="H11007" s="14"/>
      <c r="I11007" s="7"/>
    </row>
    <row r="11008" spans="4:9" x14ac:dyDescent="0.25">
      <c r="D11008" s="14"/>
      <c r="E11008" s="7"/>
      <c r="F11008" s="1"/>
      <c r="H11008" s="14"/>
      <c r="I11008" s="7"/>
    </row>
    <row r="11009" spans="4:9" x14ac:dyDescent="0.25">
      <c r="D11009" s="14"/>
      <c r="E11009" s="7"/>
      <c r="F11009" s="1"/>
      <c r="H11009" s="14"/>
      <c r="I11009" s="7"/>
    </row>
    <row r="11010" spans="4:9" x14ac:dyDescent="0.25">
      <c r="D11010" s="14"/>
      <c r="E11010" s="7"/>
      <c r="F11010" s="1"/>
      <c r="H11010" s="14"/>
      <c r="I11010" s="7"/>
    </row>
    <row r="11011" spans="4:9" x14ac:dyDescent="0.25">
      <c r="D11011" s="14"/>
      <c r="E11011" s="7"/>
      <c r="F11011" s="1"/>
      <c r="H11011" s="14"/>
      <c r="I11011" s="7"/>
    </row>
    <row r="11012" spans="4:9" x14ac:dyDescent="0.25">
      <c r="D11012" s="14"/>
      <c r="E11012" s="7"/>
      <c r="F11012" s="1"/>
      <c r="H11012" s="14"/>
      <c r="I11012" s="7"/>
    </row>
    <row r="11013" spans="4:9" x14ac:dyDescent="0.25">
      <c r="D11013" s="14"/>
      <c r="E11013" s="7"/>
      <c r="F11013" s="1"/>
      <c r="H11013" s="14"/>
      <c r="I11013" s="7"/>
    </row>
    <row r="11014" spans="4:9" x14ac:dyDescent="0.25">
      <c r="D11014" s="14"/>
      <c r="E11014" s="7"/>
      <c r="F11014" s="1"/>
      <c r="H11014" s="14"/>
      <c r="I11014" s="7"/>
    </row>
    <row r="11015" spans="4:9" x14ac:dyDescent="0.25">
      <c r="D11015" s="14"/>
      <c r="E11015" s="7"/>
      <c r="F11015" s="1"/>
      <c r="H11015" s="14"/>
      <c r="I11015" s="7"/>
    </row>
    <row r="11016" spans="4:9" x14ac:dyDescent="0.25">
      <c r="D11016" s="14"/>
      <c r="E11016" s="7"/>
      <c r="F11016" s="1"/>
      <c r="H11016" s="14"/>
      <c r="I11016" s="7"/>
    </row>
    <row r="11017" spans="4:9" x14ac:dyDescent="0.25">
      <c r="D11017" s="14"/>
      <c r="E11017" s="7"/>
      <c r="F11017" s="1"/>
      <c r="H11017" s="14"/>
      <c r="I11017" s="7"/>
    </row>
    <row r="11018" spans="4:9" x14ac:dyDescent="0.25">
      <c r="D11018" s="14"/>
      <c r="E11018" s="7"/>
      <c r="F11018" s="1"/>
      <c r="H11018" s="14"/>
      <c r="I11018" s="7"/>
    </row>
    <row r="11019" spans="4:9" x14ac:dyDescent="0.25">
      <c r="D11019" s="14"/>
      <c r="E11019" s="7"/>
      <c r="F11019" s="1"/>
      <c r="H11019" s="14"/>
      <c r="I11019" s="7"/>
    </row>
    <row r="11020" spans="4:9" x14ac:dyDescent="0.25">
      <c r="D11020" s="14"/>
      <c r="E11020" s="7"/>
      <c r="F11020" s="1"/>
      <c r="H11020" s="14"/>
      <c r="I11020" s="7"/>
    </row>
    <row r="11021" spans="4:9" x14ac:dyDescent="0.25">
      <c r="D11021" s="14"/>
      <c r="E11021" s="7"/>
      <c r="F11021" s="1"/>
      <c r="H11021" s="14"/>
      <c r="I11021" s="7"/>
    </row>
    <row r="11022" spans="4:9" x14ac:dyDescent="0.25">
      <c r="D11022" s="14"/>
      <c r="E11022" s="7"/>
      <c r="F11022" s="1"/>
      <c r="H11022" s="14"/>
      <c r="I11022" s="7"/>
    </row>
    <row r="11023" spans="4:9" x14ac:dyDescent="0.25">
      <c r="D11023" s="14"/>
      <c r="E11023" s="7"/>
      <c r="F11023" s="1"/>
      <c r="H11023" s="14"/>
      <c r="I11023" s="7"/>
    </row>
    <row r="11024" spans="4:9" x14ac:dyDescent="0.25">
      <c r="D11024" s="14"/>
      <c r="E11024" s="7"/>
      <c r="F11024" s="1"/>
      <c r="H11024" s="14"/>
      <c r="I11024" s="7"/>
    </row>
    <row r="11025" spans="4:9" x14ac:dyDescent="0.25">
      <c r="D11025" s="14"/>
      <c r="E11025" s="7"/>
      <c r="F11025" s="1"/>
      <c r="H11025" s="14"/>
      <c r="I11025" s="7"/>
    </row>
    <row r="11026" spans="4:9" x14ac:dyDescent="0.25">
      <c r="D11026" s="14"/>
      <c r="E11026" s="7"/>
      <c r="F11026" s="1"/>
      <c r="H11026" s="14"/>
      <c r="I11026" s="7"/>
    </row>
    <row r="11027" spans="4:9" x14ac:dyDescent="0.25">
      <c r="D11027" s="14"/>
      <c r="E11027" s="7"/>
      <c r="F11027" s="1"/>
      <c r="H11027" s="14"/>
      <c r="I11027" s="7"/>
    </row>
    <row r="11028" spans="4:9" x14ac:dyDescent="0.25">
      <c r="D11028" s="14"/>
      <c r="E11028" s="7"/>
      <c r="F11028" s="1"/>
      <c r="H11028" s="14"/>
      <c r="I11028" s="7"/>
    </row>
    <row r="11029" spans="4:9" x14ac:dyDescent="0.25">
      <c r="D11029" s="14"/>
      <c r="E11029" s="7"/>
      <c r="F11029" s="1"/>
      <c r="H11029" s="14"/>
      <c r="I11029" s="7"/>
    </row>
    <row r="11030" spans="4:9" x14ac:dyDescent="0.25">
      <c r="D11030" s="14"/>
      <c r="E11030" s="7"/>
      <c r="F11030" s="1"/>
      <c r="H11030" s="14"/>
      <c r="I11030" s="7"/>
    </row>
    <row r="11031" spans="4:9" x14ac:dyDescent="0.25">
      <c r="D11031" s="14"/>
      <c r="E11031" s="7"/>
      <c r="F11031" s="1"/>
      <c r="H11031" s="14"/>
      <c r="I11031" s="7"/>
    </row>
    <row r="11032" spans="4:9" x14ac:dyDescent="0.25">
      <c r="D11032" s="14"/>
      <c r="E11032" s="7"/>
      <c r="F11032" s="1"/>
      <c r="H11032" s="14"/>
      <c r="I11032" s="7"/>
    </row>
    <row r="11033" spans="4:9" x14ac:dyDescent="0.25">
      <c r="D11033" s="14"/>
      <c r="E11033" s="7"/>
      <c r="F11033" s="1"/>
      <c r="H11033" s="14"/>
      <c r="I11033" s="7"/>
    </row>
    <row r="11034" spans="4:9" x14ac:dyDescent="0.25">
      <c r="D11034" s="14"/>
      <c r="E11034" s="7"/>
      <c r="F11034" s="1"/>
      <c r="H11034" s="14"/>
      <c r="I11034" s="7"/>
    </row>
    <row r="11035" spans="4:9" x14ac:dyDescent="0.25">
      <c r="D11035" s="14"/>
      <c r="E11035" s="7"/>
      <c r="F11035" s="1"/>
      <c r="H11035" s="14"/>
      <c r="I11035" s="7"/>
    </row>
    <row r="11036" spans="4:9" x14ac:dyDescent="0.25">
      <c r="D11036" s="14"/>
      <c r="E11036" s="7"/>
      <c r="F11036" s="1"/>
      <c r="H11036" s="14"/>
      <c r="I11036" s="7"/>
    </row>
    <row r="11037" spans="4:9" x14ac:dyDescent="0.25">
      <c r="D11037" s="14"/>
      <c r="E11037" s="7"/>
      <c r="F11037" s="1"/>
      <c r="H11037" s="14"/>
      <c r="I11037" s="7"/>
    </row>
    <row r="11038" spans="4:9" x14ac:dyDescent="0.25">
      <c r="D11038" s="14"/>
      <c r="E11038" s="7"/>
      <c r="F11038" s="1"/>
      <c r="H11038" s="14"/>
      <c r="I11038" s="7"/>
    </row>
    <row r="11039" spans="4:9" x14ac:dyDescent="0.25">
      <c r="D11039" s="14"/>
      <c r="E11039" s="7"/>
      <c r="F11039" s="1"/>
      <c r="H11039" s="14"/>
      <c r="I11039" s="7"/>
    </row>
    <row r="11040" spans="4:9" x14ac:dyDescent="0.25">
      <c r="D11040" s="14"/>
      <c r="E11040" s="7"/>
      <c r="F11040" s="1"/>
      <c r="H11040" s="14"/>
      <c r="I11040" s="7"/>
    </row>
    <row r="11041" spans="4:9" x14ac:dyDescent="0.25">
      <c r="D11041" s="14"/>
      <c r="E11041" s="7"/>
      <c r="F11041" s="1"/>
      <c r="H11041" s="14"/>
      <c r="I11041" s="7"/>
    </row>
    <row r="11042" spans="4:9" x14ac:dyDescent="0.25">
      <c r="D11042" s="14"/>
      <c r="E11042" s="7"/>
      <c r="F11042" s="1"/>
      <c r="H11042" s="14"/>
      <c r="I11042" s="7"/>
    </row>
    <row r="11043" spans="4:9" x14ac:dyDescent="0.25">
      <c r="D11043" s="14"/>
      <c r="E11043" s="7"/>
      <c r="F11043" s="1"/>
      <c r="H11043" s="14"/>
      <c r="I11043" s="7"/>
    </row>
    <row r="11044" spans="4:9" x14ac:dyDescent="0.25">
      <c r="D11044" s="14"/>
      <c r="E11044" s="7"/>
      <c r="F11044" s="1"/>
      <c r="H11044" s="14"/>
      <c r="I11044" s="7"/>
    </row>
    <row r="11045" spans="4:9" x14ac:dyDescent="0.25">
      <c r="D11045" s="14"/>
      <c r="E11045" s="7"/>
      <c r="F11045" s="1"/>
      <c r="H11045" s="14"/>
      <c r="I11045" s="7"/>
    </row>
    <row r="11046" spans="4:9" x14ac:dyDescent="0.25">
      <c r="D11046" s="14"/>
      <c r="E11046" s="7"/>
      <c r="F11046" s="1"/>
      <c r="H11046" s="14"/>
      <c r="I11046" s="7"/>
    </row>
    <row r="11047" spans="4:9" x14ac:dyDescent="0.25">
      <c r="D11047" s="14"/>
      <c r="E11047" s="7"/>
      <c r="F11047" s="1"/>
      <c r="H11047" s="14"/>
      <c r="I11047" s="7"/>
    </row>
    <row r="11048" spans="4:9" x14ac:dyDescent="0.25">
      <c r="D11048" s="14"/>
      <c r="E11048" s="7"/>
      <c r="F11048" s="1"/>
      <c r="H11048" s="14"/>
      <c r="I11048" s="7"/>
    </row>
    <row r="11049" spans="4:9" x14ac:dyDescent="0.25">
      <c r="D11049" s="14"/>
      <c r="E11049" s="7"/>
      <c r="F11049" s="1"/>
      <c r="H11049" s="14"/>
      <c r="I11049" s="7"/>
    </row>
    <row r="11050" spans="4:9" x14ac:dyDescent="0.25">
      <c r="D11050" s="14"/>
      <c r="E11050" s="7"/>
      <c r="F11050" s="1"/>
      <c r="H11050" s="14"/>
      <c r="I11050" s="7"/>
    </row>
    <row r="11051" spans="4:9" x14ac:dyDescent="0.25">
      <c r="D11051" s="14"/>
      <c r="E11051" s="7"/>
      <c r="F11051" s="1"/>
      <c r="H11051" s="14"/>
      <c r="I11051" s="7"/>
    </row>
    <row r="11052" spans="4:9" x14ac:dyDescent="0.25">
      <c r="D11052" s="14"/>
      <c r="E11052" s="7"/>
      <c r="F11052" s="1"/>
      <c r="H11052" s="14"/>
      <c r="I11052" s="7"/>
    </row>
    <row r="11053" spans="4:9" x14ac:dyDescent="0.25">
      <c r="D11053" s="14"/>
      <c r="E11053" s="7"/>
      <c r="F11053" s="1"/>
      <c r="H11053" s="14"/>
      <c r="I11053" s="7"/>
    </row>
    <row r="11054" spans="4:9" x14ac:dyDescent="0.25">
      <c r="D11054" s="14"/>
      <c r="E11054" s="7"/>
      <c r="F11054" s="1"/>
      <c r="H11054" s="14"/>
      <c r="I11054" s="7"/>
    </row>
    <row r="11055" spans="4:9" x14ac:dyDescent="0.25">
      <c r="D11055" s="14"/>
      <c r="E11055" s="7"/>
      <c r="F11055" s="1"/>
      <c r="H11055" s="14"/>
      <c r="I11055" s="7"/>
    </row>
    <row r="11056" spans="4:9" x14ac:dyDescent="0.25">
      <c r="D11056" s="14"/>
      <c r="E11056" s="7"/>
      <c r="F11056" s="1"/>
      <c r="H11056" s="14"/>
      <c r="I11056" s="7"/>
    </row>
    <row r="11057" spans="4:9" x14ac:dyDescent="0.25">
      <c r="D11057" s="14"/>
      <c r="E11057" s="7"/>
      <c r="F11057" s="1"/>
      <c r="H11057" s="14"/>
      <c r="I11057" s="7"/>
    </row>
    <row r="11058" spans="4:9" x14ac:dyDescent="0.25">
      <c r="D11058" s="14"/>
      <c r="E11058" s="7"/>
      <c r="F11058" s="1"/>
      <c r="H11058" s="14"/>
      <c r="I11058" s="7"/>
    </row>
    <row r="11059" spans="4:9" x14ac:dyDescent="0.25">
      <c r="D11059" s="14"/>
      <c r="E11059" s="7"/>
      <c r="F11059" s="1"/>
      <c r="H11059" s="14"/>
      <c r="I11059" s="7"/>
    </row>
    <row r="11060" spans="4:9" x14ac:dyDescent="0.25">
      <c r="D11060" s="14"/>
      <c r="E11060" s="7"/>
      <c r="F11060" s="1"/>
      <c r="H11060" s="14"/>
      <c r="I11060" s="7"/>
    </row>
    <row r="11061" spans="4:9" x14ac:dyDescent="0.25">
      <c r="D11061" s="14"/>
      <c r="E11061" s="7"/>
      <c r="F11061" s="1"/>
      <c r="H11061" s="14"/>
      <c r="I11061" s="7"/>
    </row>
    <row r="11062" spans="4:9" x14ac:dyDescent="0.25">
      <c r="D11062" s="14"/>
      <c r="E11062" s="7"/>
      <c r="F11062" s="1"/>
      <c r="H11062" s="14"/>
      <c r="I11062" s="7"/>
    </row>
    <row r="11063" spans="4:9" x14ac:dyDescent="0.25">
      <c r="D11063" s="14"/>
      <c r="E11063" s="7"/>
      <c r="F11063" s="1"/>
      <c r="H11063" s="14"/>
      <c r="I11063" s="7"/>
    </row>
    <row r="11064" spans="4:9" x14ac:dyDescent="0.25">
      <c r="D11064" s="14"/>
      <c r="E11064" s="7"/>
      <c r="F11064" s="1"/>
      <c r="H11064" s="14"/>
      <c r="I11064" s="7"/>
    </row>
    <row r="11065" spans="4:9" x14ac:dyDescent="0.25">
      <c r="D11065" s="14"/>
      <c r="E11065" s="7"/>
      <c r="F11065" s="1"/>
      <c r="H11065" s="14"/>
      <c r="I11065" s="7"/>
    </row>
    <row r="11066" spans="4:9" x14ac:dyDescent="0.25">
      <c r="D11066" s="14"/>
      <c r="E11066" s="7"/>
      <c r="F11066" s="1"/>
      <c r="H11066" s="14"/>
      <c r="I11066" s="7"/>
    </row>
    <row r="11067" spans="4:9" x14ac:dyDescent="0.25">
      <c r="D11067" s="14"/>
      <c r="E11067" s="7"/>
      <c r="F11067" s="1"/>
      <c r="H11067" s="14"/>
      <c r="I11067" s="7"/>
    </row>
    <row r="11068" spans="4:9" x14ac:dyDescent="0.25">
      <c r="D11068" s="14"/>
      <c r="E11068" s="7"/>
      <c r="F11068" s="1"/>
      <c r="H11068" s="14"/>
      <c r="I11068" s="7"/>
    </row>
    <row r="11069" spans="4:9" x14ac:dyDescent="0.25">
      <c r="D11069" s="14"/>
      <c r="E11069" s="7"/>
      <c r="F11069" s="1"/>
      <c r="H11069" s="14"/>
      <c r="I11069" s="7"/>
    </row>
    <row r="11070" spans="4:9" x14ac:dyDescent="0.25">
      <c r="D11070" s="14"/>
      <c r="E11070" s="7"/>
      <c r="F11070" s="1"/>
      <c r="H11070" s="14"/>
      <c r="I11070" s="7"/>
    </row>
    <row r="11071" spans="4:9" x14ac:dyDescent="0.25">
      <c r="D11071" s="14"/>
      <c r="E11071" s="7"/>
      <c r="F11071" s="1"/>
      <c r="H11071" s="14"/>
      <c r="I11071" s="7"/>
    </row>
    <row r="11072" spans="4:9" x14ac:dyDescent="0.25">
      <c r="D11072" s="14"/>
      <c r="E11072" s="7"/>
      <c r="F11072" s="1"/>
      <c r="H11072" s="14"/>
      <c r="I11072" s="7"/>
    </row>
    <row r="11073" spans="4:9" x14ac:dyDescent="0.25">
      <c r="D11073" s="14"/>
      <c r="E11073" s="7"/>
      <c r="F11073" s="1"/>
      <c r="H11073" s="14"/>
      <c r="I11073" s="7"/>
    </row>
    <row r="11074" spans="4:9" x14ac:dyDescent="0.25">
      <c r="D11074" s="14"/>
      <c r="E11074" s="7"/>
      <c r="F11074" s="1"/>
      <c r="H11074" s="14"/>
      <c r="I11074" s="7"/>
    </row>
    <row r="11075" spans="4:9" x14ac:dyDescent="0.25">
      <c r="D11075" s="14"/>
      <c r="E11075" s="7"/>
      <c r="F11075" s="1"/>
      <c r="H11075" s="14"/>
      <c r="I11075" s="7"/>
    </row>
    <row r="11076" spans="4:9" x14ac:dyDescent="0.25">
      <c r="D11076" s="14"/>
      <c r="E11076" s="7"/>
      <c r="F11076" s="1"/>
      <c r="H11076" s="14"/>
      <c r="I11076" s="7"/>
    </row>
    <row r="11077" spans="4:9" x14ac:dyDescent="0.25">
      <c r="D11077" s="14"/>
      <c r="E11077" s="7"/>
      <c r="F11077" s="1"/>
      <c r="H11077" s="14"/>
      <c r="I11077" s="7"/>
    </row>
    <row r="11078" spans="4:9" x14ac:dyDescent="0.25">
      <c r="D11078" s="14"/>
      <c r="E11078" s="7"/>
      <c r="F11078" s="1"/>
      <c r="H11078" s="14"/>
      <c r="I11078" s="7"/>
    </row>
    <row r="11079" spans="4:9" x14ac:dyDescent="0.25">
      <c r="D11079" s="14"/>
      <c r="E11079" s="7"/>
      <c r="F11079" s="1"/>
      <c r="H11079" s="14"/>
      <c r="I11079" s="7"/>
    </row>
    <row r="11080" spans="4:9" x14ac:dyDescent="0.25">
      <c r="D11080" s="14"/>
      <c r="E11080" s="7"/>
      <c r="F11080" s="1"/>
      <c r="H11080" s="14"/>
      <c r="I11080" s="7"/>
    </row>
    <row r="11081" spans="4:9" x14ac:dyDescent="0.25">
      <c r="D11081" s="14"/>
      <c r="E11081" s="7"/>
      <c r="F11081" s="1"/>
      <c r="H11081" s="14"/>
      <c r="I11081" s="7"/>
    </row>
    <row r="11082" spans="4:9" x14ac:dyDescent="0.25">
      <c r="D11082" s="14"/>
      <c r="E11082" s="7"/>
      <c r="F11082" s="1"/>
      <c r="H11082" s="14"/>
      <c r="I11082" s="7"/>
    </row>
    <row r="11083" spans="4:9" x14ac:dyDescent="0.25">
      <c r="D11083" s="14"/>
      <c r="E11083" s="7"/>
      <c r="F11083" s="1"/>
      <c r="H11083" s="14"/>
      <c r="I11083" s="7"/>
    </row>
    <row r="11084" spans="4:9" x14ac:dyDescent="0.25">
      <c r="D11084" s="14"/>
      <c r="E11084" s="7"/>
      <c r="F11084" s="1"/>
      <c r="H11084" s="14"/>
      <c r="I11084" s="7"/>
    </row>
    <row r="11085" spans="4:9" x14ac:dyDescent="0.25">
      <c r="D11085" s="14"/>
      <c r="E11085" s="7"/>
      <c r="F11085" s="1"/>
      <c r="H11085" s="14"/>
      <c r="I11085" s="7"/>
    </row>
    <row r="11086" spans="4:9" x14ac:dyDescent="0.25">
      <c r="D11086" s="14"/>
      <c r="E11086" s="7"/>
      <c r="F11086" s="1"/>
      <c r="H11086" s="14"/>
      <c r="I11086" s="7"/>
    </row>
    <row r="11087" spans="4:9" x14ac:dyDescent="0.25">
      <c r="D11087" s="14"/>
      <c r="E11087" s="7"/>
      <c r="F11087" s="1"/>
      <c r="H11087" s="14"/>
      <c r="I11087" s="7"/>
    </row>
    <row r="11088" spans="4:9" x14ac:dyDescent="0.25">
      <c r="D11088" s="14"/>
      <c r="E11088" s="7"/>
      <c r="F11088" s="1"/>
      <c r="H11088" s="14"/>
      <c r="I11088" s="7"/>
    </row>
    <row r="11089" spans="4:9" x14ac:dyDescent="0.25">
      <c r="D11089" s="14"/>
      <c r="E11089" s="7"/>
      <c r="F11089" s="1"/>
      <c r="H11089" s="14"/>
      <c r="I11089" s="7"/>
    </row>
    <row r="11090" spans="4:9" x14ac:dyDescent="0.25">
      <c r="D11090" s="14"/>
      <c r="E11090" s="7"/>
      <c r="F11090" s="1"/>
      <c r="H11090" s="14"/>
      <c r="I11090" s="7"/>
    </row>
    <row r="11091" spans="4:9" x14ac:dyDescent="0.25">
      <c r="D11091" s="14"/>
      <c r="E11091" s="7"/>
      <c r="F11091" s="1"/>
      <c r="H11091" s="14"/>
      <c r="I11091" s="7"/>
    </row>
    <row r="11092" spans="4:9" x14ac:dyDescent="0.25">
      <c r="D11092" s="14"/>
      <c r="E11092" s="7"/>
      <c r="F11092" s="1"/>
      <c r="H11092" s="14"/>
      <c r="I11092" s="7"/>
    </row>
    <row r="11093" spans="4:9" x14ac:dyDescent="0.25">
      <c r="D11093" s="14"/>
      <c r="E11093" s="7"/>
      <c r="F11093" s="1"/>
      <c r="H11093" s="14"/>
      <c r="I11093" s="7"/>
    </row>
    <row r="11094" spans="4:9" x14ac:dyDescent="0.25">
      <c r="D11094" s="14"/>
      <c r="E11094" s="7"/>
      <c r="F11094" s="1"/>
      <c r="H11094" s="14"/>
      <c r="I11094" s="7"/>
    </row>
    <row r="11095" spans="4:9" x14ac:dyDescent="0.25">
      <c r="D11095" s="14"/>
      <c r="E11095" s="7"/>
      <c r="F11095" s="1"/>
      <c r="H11095" s="14"/>
      <c r="I11095" s="7"/>
    </row>
    <row r="11096" spans="4:9" x14ac:dyDescent="0.25">
      <c r="D11096" s="14"/>
      <c r="E11096" s="7"/>
      <c r="F11096" s="1"/>
      <c r="H11096" s="14"/>
      <c r="I11096" s="7"/>
    </row>
    <row r="11097" spans="4:9" x14ac:dyDescent="0.25">
      <c r="D11097" s="14"/>
      <c r="E11097" s="7"/>
      <c r="F11097" s="1"/>
      <c r="H11097" s="14"/>
      <c r="I11097" s="7"/>
    </row>
    <row r="11098" spans="4:9" x14ac:dyDescent="0.25">
      <c r="D11098" s="14"/>
      <c r="E11098" s="7"/>
      <c r="F11098" s="1"/>
      <c r="H11098" s="14"/>
      <c r="I11098" s="7"/>
    </row>
    <row r="11099" spans="4:9" x14ac:dyDescent="0.25">
      <c r="D11099" s="14"/>
      <c r="E11099" s="7"/>
      <c r="F11099" s="1"/>
      <c r="H11099" s="14"/>
      <c r="I11099" s="7"/>
    </row>
    <row r="11100" spans="4:9" x14ac:dyDescent="0.25">
      <c r="D11100" s="14"/>
      <c r="E11100" s="7"/>
      <c r="F11100" s="1"/>
      <c r="H11100" s="14"/>
      <c r="I11100" s="7"/>
    </row>
    <row r="11101" spans="4:9" x14ac:dyDescent="0.25">
      <c r="D11101" s="14"/>
      <c r="E11101" s="7"/>
      <c r="F11101" s="1"/>
      <c r="H11101" s="14"/>
      <c r="I11101" s="7"/>
    </row>
    <row r="11102" spans="4:9" x14ac:dyDescent="0.25">
      <c r="D11102" s="14"/>
      <c r="E11102" s="7"/>
      <c r="F11102" s="1"/>
      <c r="H11102" s="14"/>
      <c r="I11102" s="7"/>
    </row>
    <row r="11103" spans="4:9" x14ac:dyDescent="0.25">
      <c r="D11103" s="14"/>
      <c r="E11103" s="7"/>
      <c r="F11103" s="1"/>
      <c r="H11103" s="14"/>
      <c r="I11103" s="7"/>
    </row>
    <row r="11104" spans="4:9" x14ac:dyDescent="0.25">
      <c r="D11104" s="14"/>
      <c r="E11104" s="7"/>
      <c r="F11104" s="1"/>
      <c r="H11104" s="14"/>
      <c r="I11104" s="7"/>
    </row>
    <row r="11105" spans="4:9" x14ac:dyDescent="0.25">
      <c r="D11105" s="14"/>
      <c r="E11105" s="7"/>
      <c r="F11105" s="1"/>
      <c r="H11105" s="14"/>
      <c r="I11105" s="7"/>
    </row>
    <row r="11106" spans="4:9" x14ac:dyDescent="0.25">
      <c r="D11106" s="14"/>
      <c r="E11106" s="7"/>
      <c r="F11106" s="1"/>
      <c r="H11106" s="14"/>
      <c r="I11106" s="7"/>
    </row>
    <row r="11107" spans="4:9" x14ac:dyDescent="0.25">
      <c r="D11107" s="14"/>
      <c r="E11107" s="7"/>
      <c r="F11107" s="1"/>
      <c r="H11107" s="14"/>
      <c r="I11107" s="7"/>
    </row>
    <row r="11108" spans="4:9" x14ac:dyDescent="0.25">
      <c r="D11108" s="14"/>
      <c r="E11108" s="7"/>
      <c r="F11108" s="1"/>
      <c r="H11108" s="14"/>
      <c r="I11108" s="7"/>
    </row>
    <row r="11109" spans="4:9" x14ac:dyDescent="0.25">
      <c r="D11109" s="14"/>
      <c r="E11109" s="7"/>
      <c r="F11109" s="1"/>
      <c r="H11109" s="14"/>
      <c r="I11109" s="7"/>
    </row>
    <row r="11110" spans="4:9" x14ac:dyDescent="0.25">
      <c r="D11110" s="14"/>
      <c r="E11110" s="7"/>
      <c r="F11110" s="1"/>
      <c r="H11110" s="14"/>
      <c r="I11110" s="7"/>
    </row>
    <row r="11111" spans="4:9" x14ac:dyDescent="0.25">
      <c r="D11111" s="14"/>
      <c r="E11111" s="7"/>
      <c r="F11111" s="1"/>
      <c r="H11111" s="14"/>
      <c r="I11111" s="7"/>
    </row>
    <row r="11112" spans="4:9" x14ac:dyDescent="0.25">
      <c r="D11112" s="14"/>
      <c r="E11112" s="7"/>
      <c r="F11112" s="1"/>
      <c r="H11112" s="14"/>
      <c r="I11112" s="7"/>
    </row>
    <row r="11113" spans="4:9" x14ac:dyDescent="0.25">
      <c r="D11113" s="14"/>
      <c r="E11113" s="7"/>
      <c r="F11113" s="1"/>
      <c r="H11113" s="14"/>
      <c r="I11113" s="7"/>
    </row>
    <row r="11114" spans="4:9" x14ac:dyDescent="0.25">
      <c r="D11114" s="14"/>
      <c r="E11114" s="7"/>
      <c r="F11114" s="1"/>
      <c r="H11114" s="14"/>
      <c r="I11114" s="7"/>
    </row>
    <row r="11115" spans="4:9" x14ac:dyDescent="0.25">
      <c r="D11115" s="14"/>
      <c r="E11115" s="7"/>
      <c r="F11115" s="1"/>
      <c r="H11115" s="14"/>
      <c r="I11115" s="7"/>
    </row>
    <row r="11116" spans="4:9" x14ac:dyDescent="0.25">
      <c r="D11116" s="14"/>
      <c r="E11116" s="7"/>
      <c r="F11116" s="1"/>
      <c r="H11116" s="14"/>
      <c r="I11116" s="7"/>
    </row>
    <row r="11117" spans="4:9" x14ac:dyDescent="0.25">
      <c r="D11117" s="14"/>
      <c r="E11117" s="7"/>
      <c r="F11117" s="1"/>
      <c r="H11117" s="14"/>
      <c r="I11117" s="7"/>
    </row>
    <row r="11118" spans="4:9" x14ac:dyDescent="0.25">
      <c r="D11118" s="14"/>
      <c r="E11118" s="7"/>
      <c r="F11118" s="1"/>
      <c r="H11118" s="14"/>
      <c r="I11118" s="7"/>
    </row>
    <row r="11119" spans="4:9" x14ac:dyDescent="0.25">
      <c r="D11119" s="14"/>
      <c r="E11119" s="7"/>
      <c r="F11119" s="1"/>
      <c r="H11119" s="14"/>
      <c r="I11119" s="7"/>
    </row>
    <row r="11120" spans="4:9" x14ac:dyDescent="0.25">
      <c r="D11120" s="14"/>
      <c r="E11120" s="7"/>
      <c r="F11120" s="1"/>
      <c r="H11120" s="14"/>
      <c r="I11120" s="7"/>
    </row>
    <row r="11121" spans="4:9" x14ac:dyDescent="0.25">
      <c r="D11121" s="14"/>
      <c r="E11121" s="7"/>
      <c r="F11121" s="1"/>
      <c r="H11121" s="14"/>
      <c r="I11121" s="7"/>
    </row>
    <row r="11122" spans="4:9" x14ac:dyDescent="0.25">
      <c r="D11122" s="14"/>
      <c r="E11122" s="7"/>
      <c r="F11122" s="1"/>
      <c r="H11122" s="14"/>
      <c r="I11122" s="7"/>
    </row>
    <row r="11123" spans="4:9" x14ac:dyDescent="0.25">
      <c r="D11123" s="14"/>
      <c r="E11123" s="7"/>
      <c r="F11123" s="1"/>
      <c r="H11123" s="14"/>
      <c r="I11123" s="7"/>
    </row>
    <row r="11124" spans="4:9" x14ac:dyDescent="0.25">
      <c r="D11124" s="14"/>
      <c r="E11124" s="7"/>
      <c r="F11124" s="1"/>
      <c r="H11124" s="14"/>
      <c r="I11124" s="7"/>
    </row>
    <row r="11125" spans="4:9" x14ac:dyDescent="0.25">
      <c r="D11125" s="14"/>
      <c r="E11125" s="7"/>
      <c r="F11125" s="1"/>
      <c r="H11125" s="14"/>
      <c r="I11125" s="7"/>
    </row>
    <row r="11126" spans="4:9" x14ac:dyDescent="0.25">
      <c r="D11126" s="14"/>
      <c r="E11126" s="7"/>
      <c r="F11126" s="1"/>
      <c r="H11126" s="14"/>
      <c r="I11126" s="7"/>
    </row>
    <row r="11127" spans="4:9" x14ac:dyDescent="0.25">
      <c r="D11127" s="14"/>
      <c r="E11127" s="7"/>
      <c r="F11127" s="1"/>
      <c r="H11127" s="14"/>
      <c r="I11127" s="7"/>
    </row>
    <row r="11128" spans="4:9" x14ac:dyDescent="0.25">
      <c r="D11128" s="14"/>
      <c r="E11128" s="7"/>
      <c r="F11128" s="1"/>
      <c r="H11128" s="14"/>
      <c r="I11128" s="7"/>
    </row>
    <row r="11129" spans="4:9" x14ac:dyDescent="0.25">
      <c r="D11129" s="14"/>
      <c r="E11129" s="7"/>
      <c r="F11129" s="1"/>
      <c r="H11129" s="14"/>
      <c r="I11129" s="7"/>
    </row>
    <row r="11130" spans="4:9" x14ac:dyDescent="0.25">
      <c r="D11130" s="14"/>
      <c r="E11130" s="7"/>
      <c r="F11130" s="1"/>
      <c r="H11130" s="14"/>
      <c r="I11130" s="7"/>
    </row>
    <row r="11131" spans="4:9" x14ac:dyDescent="0.25">
      <c r="D11131" s="14"/>
      <c r="E11131" s="7"/>
      <c r="F11131" s="1"/>
      <c r="H11131" s="14"/>
      <c r="I11131" s="7"/>
    </row>
    <row r="11132" spans="4:9" x14ac:dyDescent="0.25">
      <c r="D11132" s="14"/>
      <c r="E11132" s="7"/>
      <c r="F11132" s="1"/>
      <c r="H11132" s="14"/>
      <c r="I11132" s="7"/>
    </row>
    <row r="11133" spans="4:9" x14ac:dyDescent="0.25">
      <c r="D11133" s="14"/>
      <c r="E11133" s="7"/>
      <c r="F11133" s="1"/>
      <c r="H11133" s="14"/>
      <c r="I11133" s="7"/>
    </row>
    <row r="11134" spans="4:9" x14ac:dyDescent="0.25">
      <c r="D11134" s="14"/>
      <c r="E11134" s="7"/>
      <c r="F11134" s="1"/>
      <c r="H11134" s="14"/>
      <c r="I11134" s="7"/>
    </row>
    <row r="11135" spans="4:9" x14ac:dyDescent="0.25">
      <c r="D11135" s="14"/>
      <c r="E11135" s="7"/>
      <c r="F11135" s="1"/>
      <c r="H11135" s="14"/>
      <c r="I11135" s="7"/>
    </row>
    <row r="11136" spans="4:9" x14ac:dyDescent="0.25">
      <c r="D11136" s="14"/>
      <c r="E11136" s="7"/>
      <c r="F11136" s="1"/>
      <c r="H11136" s="14"/>
      <c r="I11136" s="7"/>
    </row>
    <row r="11137" spans="4:9" x14ac:dyDescent="0.25">
      <c r="D11137" s="14"/>
      <c r="E11137" s="7"/>
      <c r="F11137" s="1"/>
      <c r="H11137" s="14"/>
      <c r="I11137" s="7"/>
    </row>
    <row r="11138" spans="4:9" x14ac:dyDescent="0.25">
      <c r="D11138" s="14"/>
      <c r="E11138" s="7"/>
      <c r="F11138" s="1"/>
      <c r="H11138" s="14"/>
      <c r="I11138" s="7"/>
    </row>
    <row r="11139" spans="4:9" x14ac:dyDescent="0.25">
      <c r="D11139" s="14"/>
      <c r="E11139" s="7"/>
      <c r="F11139" s="1"/>
      <c r="H11139" s="14"/>
      <c r="I11139" s="7"/>
    </row>
    <row r="11140" spans="4:9" x14ac:dyDescent="0.25">
      <c r="D11140" s="14"/>
      <c r="E11140" s="7"/>
      <c r="F11140" s="1"/>
      <c r="H11140" s="14"/>
      <c r="I11140" s="7"/>
    </row>
    <row r="11141" spans="4:9" x14ac:dyDescent="0.25">
      <c r="D11141" s="14"/>
      <c r="E11141" s="7"/>
      <c r="F11141" s="1"/>
      <c r="H11141" s="14"/>
      <c r="I11141" s="7"/>
    </row>
    <row r="11142" spans="4:9" x14ac:dyDescent="0.25">
      <c r="D11142" s="14"/>
      <c r="E11142" s="7"/>
      <c r="F11142" s="1"/>
      <c r="H11142" s="14"/>
      <c r="I11142" s="7"/>
    </row>
    <row r="11143" spans="4:9" x14ac:dyDescent="0.25">
      <c r="D11143" s="14"/>
      <c r="E11143" s="7"/>
      <c r="F11143" s="1"/>
      <c r="H11143" s="14"/>
      <c r="I11143" s="7"/>
    </row>
    <row r="11144" spans="4:9" x14ac:dyDescent="0.25">
      <c r="D11144" s="14"/>
      <c r="E11144" s="7"/>
      <c r="F11144" s="1"/>
      <c r="H11144" s="14"/>
      <c r="I11144" s="7"/>
    </row>
    <row r="11145" spans="4:9" x14ac:dyDescent="0.25">
      <c r="D11145" s="14"/>
      <c r="E11145" s="7"/>
      <c r="F11145" s="1"/>
      <c r="H11145" s="14"/>
      <c r="I11145" s="7"/>
    </row>
    <row r="11146" spans="4:9" x14ac:dyDescent="0.25">
      <c r="D11146" s="14"/>
      <c r="E11146" s="7"/>
      <c r="F11146" s="1"/>
      <c r="H11146" s="14"/>
      <c r="I11146" s="7"/>
    </row>
    <row r="11147" spans="4:9" x14ac:dyDescent="0.25">
      <c r="D11147" s="14"/>
      <c r="E11147" s="7"/>
      <c r="F11147" s="1"/>
      <c r="H11147" s="14"/>
      <c r="I11147" s="7"/>
    </row>
    <row r="11148" spans="4:9" x14ac:dyDescent="0.25">
      <c r="D11148" s="14"/>
      <c r="E11148" s="7"/>
      <c r="F11148" s="1"/>
      <c r="H11148" s="14"/>
      <c r="I11148" s="7"/>
    </row>
    <row r="11149" spans="4:9" x14ac:dyDescent="0.25">
      <c r="D11149" s="14"/>
      <c r="E11149" s="7"/>
      <c r="F11149" s="1"/>
      <c r="H11149" s="14"/>
      <c r="I11149" s="7"/>
    </row>
    <row r="11150" spans="4:9" x14ac:dyDescent="0.25">
      <c r="D11150" s="14"/>
      <c r="E11150" s="7"/>
      <c r="F11150" s="1"/>
      <c r="H11150" s="14"/>
      <c r="I11150" s="7"/>
    </row>
    <row r="11151" spans="4:9" x14ac:dyDescent="0.25">
      <c r="D11151" s="14"/>
      <c r="E11151" s="7"/>
      <c r="F11151" s="1"/>
      <c r="H11151" s="14"/>
      <c r="I11151" s="7"/>
    </row>
    <row r="11152" spans="4:9" x14ac:dyDescent="0.25">
      <c r="D11152" s="14"/>
      <c r="E11152" s="7"/>
      <c r="F11152" s="1"/>
      <c r="H11152" s="14"/>
      <c r="I11152" s="7"/>
    </row>
    <row r="11153" spans="4:9" x14ac:dyDescent="0.25">
      <c r="D11153" s="14"/>
      <c r="E11153" s="7"/>
      <c r="F11153" s="1"/>
      <c r="H11153" s="14"/>
      <c r="I11153" s="7"/>
    </row>
    <row r="11154" spans="4:9" x14ac:dyDescent="0.25">
      <c r="D11154" s="14"/>
      <c r="E11154" s="7"/>
      <c r="F11154" s="1"/>
      <c r="H11154" s="14"/>
      <c r="I11154" s="7"/>
    </row>
    <row r="11155" spans="4:9" x14ac:dyDescent="0.25">
      <c r="D11155" s="14"/>
      <c r="E11155" s="7"/>
      <c r="F11155" s="1"/>
      <c r="H11155" s="14"/>
      <c r="I11155" s="7"/>
    </row>
    <row r="11156" spans="4:9" x14ac:dyDescent="0.25">
      <c r="D11156" s="14"/>
      <c r="E11156" s="7"/>
      <c r="F11156" s="1"/>
      <c r="H11156" s="14"/>
      <c r="I11156" s="7"/>
    </row>
    <row r="11157" spans="4:9" x14ac:dyDescent="0.25">
      <c r="D11157" s="14"/>
      <c r="E11157" s="7"/>
      <c r="F11157" s="1"/>
      <c r="H11157" s="14"/>
      <c r="I11157" s="7"/>
    </row>
    <row r="11158" spans="4:9" x14ac:dyDescent="0.25">
      <c r="D11158" s="14"/>
      <c r="E11158" s="7"/>
      <c r="F11158" s="1"/>
      <c r="H11158" s="14"/>
      <c r="I11158" s="7"/>
    </row>
    <row r="11159" spans="4:9" x14ac:dyDescent="0.25">
      <c r="D11159" s="14"/>
      <c r="E11159" s="7"/>
      <c r="F11159" s="1"/>
      <c r="H11159" s="14"/>
      <c r="I11159" s="7"/>
    </row>
    <row r="11160" spans="4:9" x14ac:dyDescent="0.25">
      <c r="D11160" s="14"/>
      <c r="E11160" s="7"/>
      <c r="F11160" s="1"/>
      <c r="H11160" s="14"/>
      <c r="I11160" s="7"/>
    </row>
    <row r="11161" spans="4:9" x14ac:dyDescent="0.25">
      <c r="D11161" s="14"/>
      <c r="E11161" s="7"/>
      <c r="F11161" s="1"/>
      <c r="H11161" s="14"/>
      <c r="I11161" s="7"/>
    </row>
    <row r="11162" spans="4:9" x14ac:dyDescent="0.25">
      <c r="D11162" s="14"/>
      <c r="E11162" s="7"/>
      <c r="F11162" s="1"/>
      <c r="H11162" s="14"/>
      <c r="I11162" s="7"/>
    </row>
    <row r="11163" spans="4:9" x14ac:dyDescent="0.25">
      <c r="D11163" s="14"/>
      <c r="E11163" s="7"/>
      <c r="F11163" s="1"/>
      <c r="H11163" s="14"/>
      <c r="I11163" s="7"/>
    </row>
    <row r="11164" spans="4:9" x14ac:dyDescent="0.25">
      <c r="D11164" s="14"/>
      <c r="E11164" s="7"/>
      <c r="F11164" s="1"/>
      <c r="H11164" s="14"/>
      <c r="I11164" s="7"/>
    </row>
    <row r="11165" spans="4:9" x14ac:dyDescent="0.25">
      <c r="D11165" s="14"/>
      <c r="E11165" s="7"/>
      <c r="F11165" s="1"/>
      <c r="H11165" s="14"/>
      <c r="I11165" s="7"/>
    </row>
    <row r="11166" spans="4:9" x14ac:dyDescent="0.25">
      <c r="D11166" s="14"/>
      <c r="E11166" s="7"/>
      <c r="F11166" s="1"/>
      <c r="H11166" s="14"/>
      <c r="I11166" s="7"/>
    </row>
    <row r="11167" spans="4:9" x14ac:dyDescent="0.25">
      <c r="D11167" s="14"/>
      <c r="E11167" s="7"/>
      <c r="F11167" s="1"/>
      <c r="H11167" s="14"/>
      <c r="I11167" s="7"/>
    </row>
    <row r="11168" spans="4:9" x14ac:dyDescent="0.25">
      <c r="D11168" s="14"/>
      <c r="E11168" s="7"/>
      <c r="F11168" s="1"/>
      <c r="H11168" s="14"/>
      <c r="I11168" s="7"/>
    </row>
    <row r="11169" spans="4:9" x14ac:dyDescent="0.25">
      <c r="D11169" s="14"/>
      <c r="E11169" s="7"/>
      <c r="F11169" s="1"/>
      <c r="H11169" s="14"/>
      <c r="I11169" s="7"/>
    </row>
    <row r="11170" spans="4:9" x14ac:dyDescent="0.25">
      <c r="D11170" s="14"/>
      <c r="E11170" s="7"/>
      <c r="F11170" s="1"/>
      <c r="H11170" s="14"/>
      <c r="I11170" s="7"/>
    </row>
    <row r="11171" spans="4:9" x14ac:dyDescent="0.25">
      <c r="D11171" s="14"/>
      <c r="E11171" s="7"/>
      <c r="F11171" s="1"/>
      <c r="H11171" s="14"/>
      <c r="I11171" s="7"/>
    </row>
    <row r="11172" spans="4:9" x14ac:dyDescent="0.25">
      <c r="D11172" s="14"/>
      <c r="E11172" s="7"/>
      <c r="F11172" s="1"/>
      <c r="H11172" s="14"/>
      <c r="I11172" s="7"/>
    </row>
    <row r="11173" spans="4:9" x14ac:dyDescent="0.25">
      <c r="D11173" s="14"/>
      <c r="E11173" s="7"/>
      <c r="F11173" s="1"/>
      <c r="H11173" s="14"/>
      <c r="I11173" s="7"/>
    </row>
    <row r="11174" spans="4:9" x14ac:dyDescent="0.25">
      <c r="D11174" s="14"/>
      <c r="E11174" s="7"/>
      <c r="F11174" s="1"/>
      <c r="H11174" s="14"/>
      <c r="I11174" s="7"/>
    </row>
    <row r="11175" spans="4:9" x14ac:dyDescent="0.25">
      <c r="D11175" s="14"/>
      <c r="E11175" s="7"/>
      <c r="F11175" s="1"/>
      <c r="H11175" s="14"/>
      <c r="I11175" s="7"/>
    </row>
    <row r="11176" spans="4:9" x14ac:dyDescent="0.25">
      <c r="D11176" s="14"/>
      <c r="E11176" s="7"/>
      <c r="F11176" s="1"/>
      <c r="H11176" s="14"/>
      <c r="I11176" s="7"/>
    </row>
    <row r="11177" spans="4:9" x14ac:dyDescent="0.25">
      <c r="D11177" s="14"/>
      <c r="E11177" s="7"/>
      <c r="F11177" s="1"/>
      <c r="H11177" s="14"/>
      <c r="I11177" s="7"/>
    </row>
    <row r="11178" spans="4:9" x14ac:dyDescent="0.25">
      <c r="D11178" s="14"/>
      <c r="E11178" s="7"/>
      <c r="F11178" s="1"/>
      <c r="H11178" s="14"/>
      <c r="I11178" s="7"/>
    </row>
    <row r="11179" spans="4:9" x14ac:dyDescent="0.25">
      <c r="D11179" s="14"/>
      <c r="E11179" s="7"/>
      <c r="F11179" s="1"/>
      <c r="H11179" s="14"/>
      <c r="I11179" s="7"/>
    </row>
    <row r="11180" spans="4:9" x14ac:dyDescent="0.25">
      <c r="D11180" s="14"/>
      <c r="E11180" s="7"/>
      <c r="F11180" s="1"/>
      <c r="H11180" s="14"/>
      <c r="I11180" s="7"/>
    </row>
    <row r="11181" spans="4:9" x14ac:dyDescent="0.25">
      <c r="D11181" s="14"/>
      <c r="E11181" s="7"/>
      <c r="F11181" s="1"/>
      <c r="H11181" s="14"/>
      <c r="I11181" s="7"/>
    </row>
    <row r="11182" spans="4:9" x14ac:dyDescent="0.25">
      <c r="D11182" s="14"/>
      <c r="E11182" s="7"/>
      <c r="F11182" s="1"/>
      <c r="H11182" s="14"/>
      <c r="I11182" s="7"/>
    </row>
    <row r="11183" spans="4:9" x14ac:dyDescent="0.25">
      <c r="D11183" s="14"/>
      <c r="E11183" s="7"/>
      <c r="F11183" s="1"/>
      <c r="H11183" s="14"/>
      <c r="I11183" s="7"/>
    </row>
    <row r="11184" spans="4:9" x14ac:dyDescent="0.25">
      <c r="D11184" s="14"/>
      <c r="E11184" s="7"/>
      <c r="F11184" s="1"/>
      <c r="H11184" s="14"/>
      <c r="I11184" s="7"/>
    </row>
    <row r="11185" spans="4:9" x14ac:dyDescent="0.25">
      <c r="D11185" s="14"/>
      <c r="E11185" s="7"/>
      <c r="F11185" s="1"/>
      <c r="H11185" s="14"/>
      <c r="I11185" s="7"/>
    </row>
    <row r="11186" spans="4:9" x14ac:dyDescent="0.25">
      <c r="D11186" s="14"/>
      <c r="E11186" s="7"/>
      <c r="F11186" s="1"/>
      <c r="H11186" s="14"/>
      <c r="I11186" s="7"/>
    </row>
    <row r="11187" spans="4:9" x14ac:dyDescent="0.25">
      <c r="D11187" s="14"/>
      <c r="E11187" s="7"/>
      <c r="F11187" s="1"/>
      <c r="H11187" s="14"/>
      <c r="I11187" s="7"/>
    </row>
    <row r="11188" spans="4:9" x14ac:dyDescent="0.25">
      <c r="D11188" s="14"/>
      <c r="E11188" s="7"/>
      <c r="F11188" s="1"/>
      <c r="H11188" s="14"/>
      <c r="I11188" s="7"/>
    </row>
    <row r="11189" spans="4:9" x14ac:dyDescent="0.25">
      <c r="D11189" s="14"/>
      <c r="E11189" s="7"/>
      <c r="F11189" s="1"/>
      <c r="H11189" s="14"/>
      <c r="I11189" s="7"/>
    </row>
    <row r="11190" spans="4:9" x14ac:dyDescent="0.25">
      <c r="D11190" s="14"/>
      <c r="E11190" s="7"/>
      <c r="F11190" s="1"/>
      <c r="H11190" s="14"/>
      <c r="I11190" s="7"/>
    </row>
    <row r="11191" spans="4:9" x14ac:dyDescent="0.25">
      <c r="D11191" s="14"/>
      <c r="E11191" s="7"/>
      <c r="F11191" s="1"/>
      <c r="H11191" s="14"/>
      <c r="I11191" s="7"/>
    </row>
    <row r="11192" spans="4:9" x14ac:dyDescent="0.25">
      <c r="D11192" s="14"/>
      <c r="E11192" s="7"/>
      <c r="F11192" s="1"/>
      <c r="H11192" s="14"/>
      <c r="I11192" s="7"/>
    </row>
    <row r="11193" spans="4:9" x14ac:dyDescent="0.25">
      <c r="D11193" s="14"/>
      <c r="E11193" s="7"/>
      <c r="F11193" s="1"/>
      <c r="H11193" s="14"/>
      <c r="I11193" s="7"/>
    </row>
    <row r="11194" spans="4:9" x14ac:dyDescent="0.25">
      <c r="D11194" s="14"/>
      <c r="E11194" s="7"/>
      <c r="F11194" s="1"/>
      <c r="H11194" s="14"/>
      <c r="I11194" s="7"/>
    </row>
    <row r="11195" spans="4:9" x14ac:dyDescent="0.25">
      <c r="D11195" s="14"/>
      <c r="E11195" s="7"/>
      <c r="F11195" s="1"/>
      <c r="H11195" s="14"/>
      <c r="I11195" s="7"/>
    </row>
    <row r="11196" spans="4:9" x14ac:dyDescent="0.25">
      <c r="D11196" s="14"/>
      <c r="E11196" s="7"/>
      <c r="F11196" s="1"/>
      <c r="H11196" s="14"/>
      <c r="I11196" s="7"/>
    </row>
    <row r="11197" spans="4:9" x14ac:dyDescent="0.25">
      <c r="D11197" s="14"/>
      <c r="E11197" s="7"/>
      <c r="F11197" s="1"/>
      <c r="H11197" s="14"/>
      <c r="I11197" s="7"/>
    </row>
    <row r="11198" spans="4:9" x14ac:dyDescent="0.25">
      <c r="D11198" s="14"/>
      <c r="E11198" s="7"/>
      <c r="F11198" s="1"/>
      <c r="H11198" s="14"/>
      <c r="I11198" s="7"/>
    </row>
    <row r="11199" spans="4:9" x14ac:dyDescent="0.25">
      <c r="D11199" s="14"/>
      <c r="E11199" s="7"/>
      <c r="F11199" s="1"/>
      <c r="H11199" s="14"/>
      <c r="I11199" s="7"/>
    </row>
    <row r="11200" spans="4:9" x14ac:dyDescent="0.25">
      <c r="D11200" s="14"/>
      <c r="E11200" s="7"/>
      <c r="F11200" s="1"/>
      <c r="H11200" s="14"/>
      <c r="I11200" s="7"/>
    </row>
    <row r="11201" spans="4:9" x14ac:dyDescent="0.25">
      <c r="D11201" s="14"/>
      <c r="E11201" s="7"/>
      <c r="F11201" s="1"/>
      <c r="H11201" s="14"/>
      <c r="I11201" s="7"/>
    </row>
    <row r="11202" spans="4:9" x14ac:dyDescent="0.25">
      <c r="D11202" s="14"/>
      <c r="E11202" s="7"/>
      <c r="F11202" s="1"/>
      <c r="H11202" s="14"/>
      <c r="I11202" s="7"/>
    </row>
    <row r="11203" spans="4:9" x14ac:dyDescent="0.25">
      <c r="D11203" s="14"/>
      <c r="E11203" s="7"/>
      <c r="F11203" s="1"/>
      <c r="H11203" s="14"/>
      <c r="I11203" s="7"/>
    </row>
    <row r="11204" spans="4:9" x14ac:dyDescent="0.25">
      <c r="D11204" s="14"/>
      <c r="E11204" s="7"/>
      <c r="F11204" s="1"/>
      <c r="H11204" s="14"/>
      <c r="I11204" s="7"/>
    </row>
    <row r="11205" spans="4:9" x14ac:dyDescent="0.25">
      <c r="D11205" s="14"/>
      <c r="E11205" s="7"/>
      <c r="F11205" s="1"/>
      <c r="H11205" s="14"/>
      <c r="I11205" s="7"/>
    </row>
    <row r="11206" spans="4:9" x14ac:dyDescent="0.25">
      <c r="D11206" s="14"/>
      <c r="E11206" s="7"/>
      <c r="F11206" s="1"/>
      <c r="H11206" s="14"/>
      <c r="I11206" s="7"/>
    </row>
    <row r="11207" spans="4:9" x14ac:dyDescent="0.25">
      <c r="D11207" s="14"/>
      <c r="E11207" s="7"/>
      <c r="F11207" s="1"/>
      <c r="H11207" s="14"/>
      <c r="I11207" s="7"/>
    </row>
    <row r="11208" spans="4:9" x14ac:dyDescent="0.25">
      <c r="D11208" s="14"/>
      <c r="E11208" s="7"/>
      <c r="F11208" s="1"/>
      <c r="H11208" s="14"/>
      <c r="I11208" s="7"/>
    </row>
    <row r="11209" spans="4:9" x14ac:dyDescent="0.25">
      <c r="D11209" s="14"/>
      <c r="E11209" s="7"/>
      <c r="F11209" s="1"/>
      <c r="H11209" s="14"/>
      <c r="I11209" s="7"/>
    </row>
    <row r="11210" spans="4:9" x14ac:dyDescent="0.25">
      <c r="D11210" s="14"/>
      <c r="E11210" s="7"/>
      <c r="F11210" s="1"/>
      <c r="H11210" s="14"/>
      <c r="I11210" s="7"/>
    </row>
    <row r="11211" spans="4:9" x14ac:dyDescent="0.25">
      <c r="D11211" s="14"/>
      <c r="E11211" s="7"/>
      <c r="F11211" s="1"/>
      <c r="H11211" s="14"/>
      <c r="I11211" s="7"/>
    </row>
    <row r="11212" spans="4:9" x14ac:dyDescent="0.25">
      <c r="D11212" s="14"/>
      <c r="E11212" s="7"/>
      <c r="F11212" s="1"/>
      <c r="H11212" s="14"/>
      <c r="I11212" s="7"/>
    </row>
    <row r="11213" spans="4:9" x14ac:dyDescent="0.25">
      <c r="D11213" s="14"/>
      <c r="E11213" s="7"/>
      <c r="F11213" s="1"/>
      <c r="H11213" s="14"/>
      <c r="I11213" s="7"/>
    </row>
    <row r="11214" spans="4:9" x14ac:dyDescent="0.25">
      <c r="D11214" s="14"/>
      <c r="E11214" s="7"/>
      <c r="F11214" s="1"/>
      <c r="H11214" s="14"/>
      <c r="I11214" s="7"/>
    </row>
    <row r="11215" spans="4:9" x14ac:dyDescent="0.25">
      <c r="D11215" s="14"/>
      <c r="E11215" s="7"/>
      <c r="F11215" s="1"/>
      <c r="H11215" s="14"/>
      <c r="I11215" s="7"/>
    </row>
    <row r="11216" spans="4:9" x14ac:dyDescent="0.25">
      <c r="D11216" s="14"/>
      <c r="E11216" s="7"/>
      <c r="F11216" s="1"/>
      <c r="H11216" s="14"/>
      <c r="I11216" s="7"/>
    </row>
    <row r="11217" spans="4:9" x14ac:dyDescent="0.25">
      <c r="D11217" s="14"/>
      <c r="E11217" s="7"/>
      <c r="F11217" s="1"/>
      <c r="H11217" s="14"/>
      <c r="I11217" s="7"/>
    </row>
    <row r="11218" spans="4:9" x14ac:dyDescent="0.25">
      <c r="D11218" s="14"/>
      <c r="E11218" s="7"/>
      <c r="F11218" s="1"/>
      <c r="H11218" s="14"/>
      <c r="I11218" s="7"/>
    </row>
    <row r="11219" spans="4:9" x14ac:dyDescent="0.25">
      <c r="D11219" s="14"/>
      <c r="E11219" s="7"/>
      <c r="F11219" s="1"/>
      <c r="H11219" s="14"/>
      <c r="I11219" s="7"/>
    </row>
    <row r="11220" spans="4:9" x14ac:dyDescent="0.25">
      <c r="D11220" s="14"/>
      <c r="E11220" s="7"/>
      <c r="F11220" s="1"/>
      <c r="H11220" s="14"/>
      <c r="I11220" s="7"/>
    </row>
    <row r="11221" spans="4:9" x14ac:dyDescent="0.25">
      <c r="D11221" s="14"/>
      <c r="E11221" s="7"/>
      <c r="F11221" s="1"/>
      <c r="H11221" s="14"/>
      <c r="I11221" s="7"/>
    </row>
    <row r="11222" spans="4:9" x14ac:dyDescent="0.25">
      <c r="D11222" s="14"/>
      <c r="E11222" s="7"/>
      <c r="F11222" s="1"/>
      <c r="H11222" s="14"/>
      <c r="I11222" s="7"/>
    </row>
    <row r="11223" spans="4:9" x14ac:dyDescent="0.25">
      <c r="D11223" s="14"/>
      <c r="E11223" s="7"/>
      <c r="F11223" s="1"/>
      <c r="H11223" s="14"/>
      <c r="I11223" s="7"/>
    </row>
    <row r="11224" spans="4:9" x14ac:dyDescent="0.25">
      <c r="D11224" s="14"/>
      <c r="E11224" s="7"/>
      <c r="F11224" s="1"/>
      <c r="H11224" s="14"/>
      <c r="I11224" s="7"/>
    </row>
    <row r="11225" spans="4:9" x14ac:dyDescent="0.25">
      <c r="D11225" s="14"/>
      <c r="E11225" s="7"/>
      <c r="F11225" s="1"/>
      <c r="H11225" s="14"/>
      <c r="I11225" s="7"/>
    </row>
    <row r="11226" spans="4:9" x14ac:dyDescent="0.25">
      <c r="D11226" s="14"/>
      <c r="E11226" s="7"/>
      <c r="F11226" s="1"/>
      <c r="H11226" s="14"/>
      <c r="I11226" s="7"/>
    </row>
    <row r="11227" spans="4:9" x14ac:dyDescent="0.25">
      <c r="D11227" s="14"/>
      <c r="E11227" s="7"/>
      <c r="F11227" s="1"/>
      <c r="H11227" s="14"/>
      <c r="I11227" s="7"/>
    </row>
    <row r="11228" spans="4:9" x14ac:dyDescent="0.25">
      <c r="D11228" s="14"/>
      <c r="E11228" s="7"/>
      <c r="F11228" s="1"/>
      <c r="H11228" s="14"/>
      <c r="I11228" s="7"/>
    </row>
    <row r="11229" spans="4:9" x14ac:dyDescent="0.25">
      <c r="D11229" s="14"/>
      <c r="E11229" s="7"/>
      <c r="F11229" s="1"/>
      <c r="H11229" s="14"/>
      <c r="I11229" s="7"/>
    </row>
    <row r="11230" spans="4:9" x14ac:dyDescent="0.25">
      <c r="D11230" s="14"/>
      <c r="E11230" s="7"/>
      <c r="F11230" s="1"/>
      <c r="H11230" s="14"/>
      <c r="I11230" s="7"/>
    </row>
    <row r="11231" spans="4:9" x14ac:dyDescent="0.25">
      <c r="D11231" s="14"/>
      <c r="E11231" s="7"/>
      <c r="F11231" s="1"/>
      <c r="H11231" s="14"/>
      <c r="I11231" s="7"/>
    </row>
    <row r="11232" spans="4:9" x14ac:dyDescent="0.25">
      <c r="D11232" s="14"/>
      <c r="E11232" s="7"/>
      <c r="F11232" s="1"/>
      <c r="H11232" s="14"/>
      <c r="I11232" s="7"/>
    </row>
    <row r="11233" spans="4:9" x14ac:dyDescent="0.25">
      <c r="D11233" s="14"/>
      <c r="E11233" s="7"/>
      <c r="F11233" s="1"/>
      <c r="H11233" s="14"/>
      <c r="I11233" s="7"/>
    </row>
    <row r="11234" spans="4:9" x14ac:dyDescent="0.25">
      <c r="D11234" s="14"/>
      <c r="E11234" s="7"/>
      <c r="F11234" s="1"/>
      <c r="H11234" s="14"/>
      <c r="I11234" s="7"/>
    </row>
    <row r="11235" spans="4:9" x14ac:dyDescent="0.25">
      <c r="D11235" s="14"/>
      <c r="E11235" s="7"/>
      <c r="F11235" s="1"/>
      <c r="H11235" s="14"/>
      <c r="I11235" s="7"/>
    </row>
    <row r="11236" spans="4:9" x14ac:dyDescent="0.25">
      <c r="D11236" s="14"/>
      <c r="E11236" s="7"/>
      <c r="F11236" s="1"/>
      <c r="H11236" s="14"/>
      <c r="I11236" s="7"/>
    </row>
    <row r="11237" spans="4:9" x14ac:dyDescent="0.25">
      <c r="D11237" s="14"/>
      <c r="E11237" s="7"/>
      <c r="F11237" s="1"/>
      <c r="H11237" s="14"/>
      <c r="I11237" s="7"/>
    </row>
    <row r="11238" spans="4:9" x14ac:dyDescent="0.25">
      <c r="D11238" s="14"/>
      <c r="E11238" s="7"/>
      <c r="F11238" s="1"/>
      <c r="H11238" s="14"/>
      <c r="I11238" s="7"/>
    </row>
    <row r="11239" spans="4:9" x14ac:dyDescent="0.25">
      <c r="D11239" s="14"/>
      <c r="E11239" s="7"/>
      <c r="F11239" s="1"/>
      <c r="H11239" s="14"/>
      <c r="I11239" s="7"/>
    </row>
    <row r="11240" spans="4:9" x14ac:dyDescent="0.25">
      <c r="D11240" s="14"/>
      <c r="E11240" s="7"/>
      <c r="F11240" s="1"/>
      <c r="H11240" s="14"/>
      <c r="I11240" s="7"/>
    </row>
    <row r="11241" spans="4:9" x14ac:dyDescent="0.25">
      <c r="D11241" s="14"/>
      <c r="E11241" s="7"/>
      <c r="F11241" s="1"/>
      <c r="H11241" s="14"/>
      <c r="I11241" s="7"/>
    </row>
    <row r="11242" spans="4:9" x14ac:dyDescent="0.25">
      <c r="D11242" s="14"/>
      <c r="E11242" s="7"/>
      <c r="F11242" s="1"/>
      <c r="H11242" s="14"/>
      <c r="I11242" s="7"/>
    </row>
    <row r="11243" spans="4:9" x14ac:dyDescent="0.25">
      <c r="D11243" s="14"/>
      <c r="E11243" s="7"/>
      <c r="F11243" s="1"/>
      <c r="H11243" s="14"/>
      <c r="I11243" s="7"/>
    </row>
    <row r="11244" spans="4:9" x14ac:dyDescent="0.25">
      <c r="D11244" s="14"/>
      <c r="E11244" s="7"/>
      <c r="F11244" s="1"/>
      <c r="H11244" s="14"/>
      <c r="I11244" s="7"/>
    </row>
    <row r="11245" spans="4:9" x14ac:dyDescent="0.25">
      <c r="D11245" s="14"/>
      <c r="E11245" s="7"/>
      <c r="F11245" s="1"/>
      <c r="H11245" s="14"/>
      <c r="I11245" s="7"/>
    </row>
    <row r="11246" spans="4:9" x14ac:dyDescent="0.25">
      <c r="D11246" s="14"/>
      <c r="E11246" s="7"/>
      <c r="F11246" s="1"/>
      <c r="H11246" s="14"/>
      <c r="I11246" s="7"/>
    </row>
    <row r="11247" spans="4:9" x14ac:dyDescent="0.25">
      <c r="D11247" s="14"/>
      <c r="E11247" s="7"/>
      <c r="F11247" s="1"/>
      <c r="H11247" s="14"/>
      <c r="I11247" s="7"/>
    </row>
    <row r="11248" spans="4:9" x14ac:dyDescent="0.25">
      <c r="D11248" s="14"/>
      <c r="E11248" s="7"/>
      <c r="F11248" s="1"/>
      <c r="H11248" s="14"/>
      <c r="I11248" s="7"/>
    </row>
    <row r="11249" spans="4:9" x14ac:dyDescent="0.25">
      <c r="D11249" s="14"/>
      <c r="E11249" s="7"/>
      <c r="F11249" s="1"/>
      <c r="H11249" s="14"/>
      <c r="I11249" s="7"/>
    </row>
    <row r="11250" spans="4:9" x14ac:dyDescent="0.25">
      <c r="D11250" s="14"/>
      <c r="E11250" s="7"/>
      <c r="F11250" s="1"/>
      <c r="H11250" s="14"/>
      <c r="I11250" s="7"/>
    </row>
    <row r="11251" spans="4:9" x14ac:dyDescent="0.25">
      <c r="D11251" s="14"/>
      <c r="E11251" s="7"/>
      <c r="F11251" s="1"/>
      <c r="H11251" s="14"/>
      <c r="I11251" s="7"/>
    </row>
    <row r="11252" spans="4:9" x14ac:dyDescent="0.25">
      <c r="D11252" s="14"/>
      <c r="E11252" s="7"/>
      <c r="F11252" s="1"/>
      <c r="H11252" s="14"/>
      <c r="I11252" s="7"/>
    </row>
    <row r="11253" spans="4:9" x14ac:dyDescent="0.25">
      <c r="D11253" s="14"/>
      <c r="E11253" s="7"/>
      <c r="F11253" s="1"/>
      <c r="H11253" s="14"/>
      <c r="I11253" s="7"/>
    </row>
    <row r="11254" spans="4:9" x14ac:dyDescent="0.25">
      <c r="D11254" s="14"/>
      <c r="E11254" s="7"/>
      <c r="F11254" s="1"/>
      <c r="H11254" s="14"/>
      <c r="I11254" s="7"/>
    </row>
    <row r="11255" spans="4:9" x14ac:dyDescent="0.25">
      <c r="D11255" s="14"/>
      <c r="E11255" s="7"/>
      <c r="F11255" s="1"/>
      <c r="H11255" s="14"/>
      <c r="I11255" s="7"/>
    </row>
    <row r="11256" spans="4:9" x14ac:dyDescent="0.25">
      <c r="D11256" s="14"/>
      <c r="E11256" s="7"/>
      <c r="F11256" s="1"/>
      <c r="H11256" s="14"/>
      <c r="I11256" s="7"/>
    </row>
    <row r="11257" spans="4:9" x14ac:dyDescent="0.25">
      <c r="D11257" s="14"/>
      <c r="E11257" s="7"/>
      <c r="F11257" s="1"/>
      <c r="H11257" s="14"/>
      <c r="I11257" s="7"/>
    </row>
    <row r="11258" spans="4:9" x14ac:dyDescent="0.25">
      <c r="D11258" s="14"/>
      <c r="E11258" s="7"/>
      <c r="F11258" s="1"/>
      <c r="H11258" s="14"/>
      <c r="I11258" s="7"/>
    </row>
    <row r="11259" spans="4:9" x14ac:dyDescent="0.25">
      <c r="D11259" s="14"/>
      <c r="E11259" s="7"/>
      <c r="F11259" s="1"/>
      <c r="H11259" s="14"/>
      <c r="I11259" s="7"/>
    </row>
    <row r="11260" spans="4:9" x14ac:dyDescent="0.25">
      <c r="D11260" s="14"/>
      <c r="E11260" s="7"/>
      <c r="F11260" s="1"/>
      <c r="H11260" s="14"/>
      <c r="I11260" s="7"/>
    </row>
    <row r="11261" spans="4:9" x14ac:dyDescent="0.25">
      <c r="D11261" s="14"/>
      <c r="E11261" s="7"/>
      <c r="F11261" s="1"/>
      <c r="H11261" s="14"/>
      <c r="I11261" s="7"/>
    </row>
    <row r="11262" spans="4:9" x14ac:dyDescent="0.25">
      <c r="D11262" s="14"/>
      <c r="E11262" s="7"/>
      <c r="F11262" s="1"/>
      <c r="H11262" s="14"/>
      <c r="I11262" s="7"/>
    </row>
    <row r="11263" spans="4:9" x14ac:dyDescent="0.25">
      <c r="D11263" s="14"/>
      <c r="E11263" s="7"/>
      <c r="F11263" s="1"/>
      <c r="H11263" s="14"/>
      <c r="I11263" s="7"/>
    </row>
    <row r="11264" spans="4:9" x14ac:dyDescent="0.25">
      <c r="D11264" s="14"/>
      <c r="E11264" s="7"/>
      <c r="F11264" s="1"/>
      <c r="H11264" s="14"/>
      <c r="I11264" s="7"/>
    </row>
    <row r="11265" spans="4:9" x14ac:dyDescent="0.25">
      <c r="D11265" s="14"/>
      <c r="E11265" s="7"/>
      <c r="F11265" s="1"/>
      <c r="H11265" s="14"/>
      <c r="I11265" s="7"/>
    </row>
    <row r="11266" spans="4:9" x14ac:dyDescent="0.25">
      <c r="D11266" s="14"/>
      <c r="E11266" s="7"/>
      <c r="F11266" s="1"/>
      <c r="H11266" s="14"/>
      <c r="I11266" s="7"/>
    </row>
    <row r="11267" spans="4:9" x14ac:dyDescent="0.25">
      <c r="D11267" s="14"/>
      <c r="E11267" s="7"/>
      <c r="F11267" s="1"/>
      <c r="H11267" s="14"/>
      <c r="I11267" s="7"/>
    </row>
    <row r="11268" spans="4:9" x14ac:dyDescent="0.25">
      <c r="D11268" s="14"/>
      <c r="E11268" s="7"/>
      <c r="F11268" s="1"/>
      <c r="H11268" s="14"/>
      <c r="I11268" s="7"/>
    </row>
    <row r="11269" spans="4:9" x14ac:dyDescent="0.25">
      <c r="D11269" s="14"/>
      <c r="E11269" s="7"/>
      <c r="F11269" s="1"/>
      <c r="H11269" s="14"/>
      <c r="I11269" s="7"/>
    </row>
    <row r="11270" spans="4:9" x14ac:dyDescent="0.25">
      <c r="D11270" s="14"/>
      <c r="E11270" s="7"/>
      <c r="F11270" s="1"/>
      <c r="H11270" s="14"/>
      <c r="I11270" s="7"/>
    </row>
    <row r="11271" spans="4:9" x14ac:dyDescent="0.25">
      <c r="D11271" s="14"/>
      <c r="E11271" s="7"/>
      <c r="F11271" s="1"/>
      <c r="H11271" s="14"/>
      <c r="I11271" s="7"/>
    </row>
    <row r="11272" spans="4:9" x14ac:dyDescent="0.25">
      <c r="D11272" s="14"/>
      <c r="E11272" s="7"/>
      <c r="F11272" s="1"/>
      <c r="H11272" s="14"/>
      <c r="I11272" s="7"/>
    </row>
    <row r="11273" spans="4:9" x14ac:dyDescent="0.25">
      <c r="D11273" s="14"/>
      <c r="E11273" s="7"/>
      <c r="F11273" s="1"/>
      <c r="H11273" s="14"/>
      <c r="I11273" s="7"/>
    </row>
    <row r="11274" spans="4:9" x14ac:dyDescent="0.25">
      <c r="D11274" s="14"/>
      <c r="E11274" s="7"/>
      <c r="F11274" s="1"/>
      <c r="H11274" s="14"/>
      <c r="I11274" s="7"/>
    </row>
    <row r="11275" spans="4:9" x14ac:dyDescent="0.25">
      <c r="D11275" s="14"/>
      <c r="E11275" s="7"/>
      <c r="F11275" s="1"/>
      <c r="H11275" s="14"/>
      <c r="I11275" s="7"/>
    </row>
    <row r="11276" spans="4:9" x14ac:dyDescent="0.25">
      <c r="D11276" s="14"/>
      <c r="E11276" s="7"/>
      <c r="F11276" s="1"/>
      <c r="H11276" s="14"/>
      <c r="I11276" s="7"/>
    </row>
    <row r="11277" spans="4:9" x14ac:dyDescent="0.25">
      <c r="D11277" s="14"/>
      <c r="E11277" s="7"/>
      <c r="F11277" s="1"/>
      <c r="H11277" s="14"/>
      <c r="I11277" s="7"/>
    </row>
    <row r="11278" spans="4:9" x14ac:dyDescent="0.25">
      <c r="D11278" s="14"/>
      <c r="E11278" s="7"/>
      <c r="F11278" s="1"/>
      <c r="H11278" s="14"/>
      <c r="I11278" s="7"/>
    </row>
    <row r="11279" spans="4:9" x14ac:dyDescent="0.25">
      <c r="D11279" s="14"/>
      <c r="E11279" s="7"/>
      <c r="F11279" s="1"/>
      <c r="H11279" s="14"/>
      <c r="I11279" s="7"/>
    </row>
    <row r="11280" spans="4:9" x14ac:dyDescent="0.25">
      <c r="D11280" s="14"/>
      <c r="E11280" s="7"/>
      <c r="F11280" s="1"/>
      <c r="H11280" s="14"/>
      <c r="I11280" s="7"/>
    </row>
    <row r="11281" spans="4:9" x14ac:dyDescent="0.25">
      <c r="D11281" s="14"/>
      <c r="E11281" s="7"/>
      <c r="F11281" s="1"/>
      <c r="H11281" s="14"/>
      <c r="I11281" s="7"/>
    </row>
    <row r="11282" spans="4:9" x14ac:dyDescent="0.25">
      <c r="D11282" s="14"/>
      <c r="E11282" s="7"/>
      <c r="F11282" s="1"/>
      <c r="H11282" s="14"/>
      <c r="I11282" s="7"/>
    </row>
    <row r="11283" spans="4:9" x14ac:dyDescent="0.25">
      <c r="D11283" s="14"/>
      <c r="E11283" s="7"/>
      <c r="F11283" s="1"/>
      <c r="H11283" s="14"/>
      <c r="I11283" s="7"/>
    </row>
    <row r="11284" spans="4:9" x14ac:dyDescent="0.25">
      <c r="D11284" s="14"/>
      <c r="E11284" s="7"/>
      <c r="F11284" s="1"/>
      <c r="H11284" s="14"/>
      <c r="I11284" s="7"/>
    </row>
    <row r="11285" spans="4:9" x14ac:dyDescent="0.25">
      <c r="D11285" s="14"/>
      <c r="E11285" s="7"/>
      <c r="F11285" s="1"/>
      <c r="H11285" s="14"/>
      <c r="I11285" s="7"/>
    </row>
    <row r="11286" spans="4:9" x14ac:dyDescent="0.25">
      <c r="D11286" s="14"/>
      <c r="E11286" s="7"/>
      <c r="F11286" s="1"/>
      <c r="H11286" s="14"/>
      <c r="I11286" s="7"/>
    </row>
    <row r="11287" spans="4:9" x14ac:dyDescent="0.25">
      <c r="D11287" s="14"/>
      <c r="E11287" s="7"/>
      <c r="F11287" s="1"/>
      <c r="H11287" s="14"/>
      <c r="I11287" s="7"/>
    </row>
    <row r="11288" spans="4:9" x14ac:dyDescent="0.25">
      <c r="D11288" s="14"/>
      <c r="E11288" s="7"/>
      <c r="F11288" s="1"/>
      <c r="H11288" s="14"/>
      <c r="I11288" s="7"/>
    </row>
    <row r="11289" spans="4:9" x14ac:dyDescent="0.25">
      <c r="D11289" s="14"/>
      <c r="E11289" s="7"/>
      <c r="F11289" s="1"/>
      <c r="H11289" s="14"/>
      <c r="I11289" s="7"/>
    </row>
    <row r="11290" spans="4:9" x14ac:dyDescent="0.25">
      <c r="D11290" s="14"/>
      <c r="E11290" s="7"/>
      <c r="F11290" s="1"/>
      <c r="H11290" s="14"/>
      <c r="I11290" s="7"/>
    </row>
    <row r="11291" spans="4:9" x14ac:dyDescent="0.25">
      <c r="D11291" s="14"/>
      <c r="E11291" s="7"/>
      <c r="F11291" s="1"/>
      <c r="H11291" s="14"/>
      <c r="I11291" s="7"/>
    </row>
    <row r="11292" spans="4:9" x14ac:dyDescent="0.25">
      <c r="D11292" s="14"/>
      <c r="E11292" s="7"/>
      <c r="F11292" s="1"/>
      <c r="H11292" s="14"/>
      <c r="I11292" s="7"/>
    </row>
    <row r="11293" spans="4:9" x14ac:dyDescent="0.25">
      <c r="D11293" s="14"/>
      <c r="E11293" s="7"/>
      <c r="F11293" s="1"/>
      <c r="H11293" s="14"/>
      <c r="I11293" s="7"/>
    </row>
    <row r="11294" spans="4:9" x14ac:dyDescent="0.25">
      <c r="D11294" s="14"/>
      <c r="E11294" s="7"/>
      <c r="F11294" s="1"/>
      <c r="H11294" s="14"/>
      <c r="I11294" s="7"/>
    </row>
    <row r="11295" spans="4:9" x14ac:dyDescent="0.25">
      <c r="D11295" s="14"/>
      <c r="E11295" s="7"/>
      <c r="F11295" s="1"/>
      <c r="H11295" s="14"/>
      <c r="I11295" s="7"/>
    </row>
    <row r="11296" spans="4:9" x14ac:dyDescent="0.25">
      <c r="D11296" s="14"/>
      <c r="E11296" s="7"/>
      <c r="F11296" s="1"/>
      <c r="H11296" s="14"/>
      <c r="I11296" s="7"/>
    </row>
    <row r="11297" spans="4:9" x14ac:dyDescent="0.25">
      <c r="D11297" s="14"/>
      <c r="E11297" s="7"/>
      <c r="F11297" s="1"/>
      <c r="H11297" s="14"/>
      <c r="I11297" s="7"/>
    </row>
    <row r="11298" spans="4:9" x14ac:dyDescent="0.25">
      <c r="D11298" s="14"/>
      <c r="E11298" s="7"/>
      <c r="F11298" s="1"/>
      <c r="H11298" s="14"/>
      <c r="I11298" s="7"/>
    </row>
    <row r="11299" spans="4:9" x14ac:dyDescent="0.25">
      <c r="D11299" s="14"/>
      <c r="E11299" s="7"/>
      <c r="F11299" s="1"/>
      <c r="H11299" s="14"/>
      <c r="I11299" s="7"/>
    </row>
    <row r="11300" spans="4:9" x14ac:dyDescent="0.25">
      <c r="D11300" s="14"/>
      <c r="E11300" s="7"/>
      <c r="F11300" s="1"/>
      <c r="H11300" s="14"/>
      <c r="I11300" s="7"/>
    </row>
    <row r="11301" spans="4:9" x14ac:dyDescent="0.25">
      <c r="D11301" s="14"/>
      <c r="E11301" s="7"/>
      <c r="F11301" s="1"/>
      <c r="H11301" s="14"/>
      <c r="I11301" s="7"/>
    </row>
    <row r="11302" spans="4:9" x14ac:dyDescent="0.25">
      <c r="D11302" s="14"/>
      <c r="E11302" s="7"/>
      <c r="F11302" s="1"/>
      <c r="H11302" s="14"/>
      <c r="I11302" s="7"/>
    </row>
    <row r="11303" spans="4:9" x14ac:dyDescent="0.25">
      <c r="D11303" s="14"/>
      <c r="E11303" s="7"/>
      <c r="F11303" s="1"/>
      <c r="H11303" s="14"/>
      <c r="I11303" s="7"/>
    </row>
    <row r="11304" spans="4:9" x14ac:dyDescent="0.25">
      <c r="D11304" s="14"/>
      <c r="E11304" s="7"/>
      <c r="F11304" s="1"/>
      <c r="H11304" s="14"/>
      <c r="I11304" s="7"/>
    </row>
    <row r="11305" spans="4:9" x14ac:dyDescent="0.25">
      <c r="D11305" s="14"/>
      <c r="E11305" s="7"/>
      <c r="F11305" s="1"/>
      <c r="H11305" s="14"/>
      <c r="I11305" s="7"/>
    </row>
    <row r="11306" spans="4:9" x14ac:dyDescent="0.25">
      <c r="D11306" s="14"/>
      <c r="E11306" s="7"/>
      <c r="F11306" s="1"/>
      <c r="H11306" s="14"/>
      <c r="I11306" s="7"/>
    </row>
    <row r="11307" spans="4:9" x14ac:dyDescent="0.25">
      <c r="D11307" s="14"/>
      <c r="E11307" s="7"/>
      <c r="F11307" s="1"/>
      <c r="H11307" s="14"/>
      <c r="I11307" s="7"/>
    </row>
    <row r="11308" spans="4:9" x14ac:dyDescent="0.25">
      <c r="D11308" s="14"/>
      <c r="E11308" s="7"/>
      <c r="F11308" s="1"/>
      <c r="H11308" s="14"/>
      <c r="I11308" s="7"/>
    </row>
    <row r="11309" spans="4:9" x14ac:dyDescent="0.25">
      <c r="D11309" s="14"/>
      <c r="E11309" s="7"/>
      <c r="F11309" s="1"/>
      <c r="H11309" s="14"/>
      <c r="I11309" s="7"/>
    </row>
    <row r="11310" spans="4:9" x14ac:dyDescent="0.25">
      <c r="D11310" s="14"/>
      <c r="E11310" s="7"/>
      <c r="F11310" s="1"/>
      <c r="H11310" s="14"/>
      <c r="I11310" s="7"/>
    </row>
    <row r="11311" spans="4:9" x14ac:dyDescent="0.25">
      <c r="D11311" s="14"/>
      <c r="E11311" s="7"/>
      <c r="F11311" s="1"/>
      <c r="H11311" s="14"/>
      <c r="I11311" s="7"/>
    </row>
    <row r="11312" spans="4:9" x14ac:dyDescent="0.25">
      <c r="D11312" s="14"/>
      <c r="E11312" s="7"/>
      <c r="F11312" s="1"/>
      <c r="H11312" s="14"/>
      <c r="I11312" s="7"/>
    </row>
    <row r="11313" spans="4:9" x14ac:dyDescent="0.25">
      <c r="D11313" s="14"/>
      <c r="E11313" s="7"/>
      <c r="F11313" s="1"/>
      <c r="H11313" s="14"/>
      <c r="I11313" s="7"/>
    </row>
    <row r="11314" spans="4:9" x14ac:dyDescent="0.25">
      <c r="D11314" s="14"/>
      <c r="E11314" s="7"/>
      <c r="F11314" s="1"/>
      <c r="H11314" s="14"/>
      <c r="I11314" s="7"/>
    </row>
    <row r="11315" spans="4:9" x14ac:dyDescent="0.25">
      <c r="D11315" s="14"/>
      <c r="E11315" s="7"/>
      <c r="F11315" s="1"/>
      <c r="H11315" s="14"/>
      <c r="I11315" s="7"/>
    </row>
    <row r="11316" spans="4:9" x14ac:dyDescent="0.25">
      <c r="D11316" s="14"/>
      <c r="E11316" s="7"/>
      <c r="F11316" s="1"/>
      <c r="H11316" s="14"/>
      <c r="I11316" s="7"/>
    </row>
    <row r="11317" spans="4:9" x14ac:dyDescent="0.25">
      <c r="D11317" s="14"/>
      <c r="E11317" s="7"/>
      <c r="F11317" s="1"/>
      <c r="H11317" s="14"/>
      <c r="I11317" s="7"/>
    </row>
    <row r="11318" spans="4:9" x14ac:dyDescent="0.25">
      <c r="D11318" s="14"/>
      <c r="E11318" s="7"/>
      <c r="F11318" s="1"/>
      <c r="H11318" s="14"/>
      <c r="I11318" s="7"/>
    </row>
    <row r="11319" spans="4:9" x14ac:dyDescent="0.25">
      <c r="D11319" s="14"/>
      <c r="E11319" s="7"/>
      <c r="F11319" s="1"/>
      <c r="H11319" s="14"/>
      <c r="I11319" s="7"/>
    </row>
    <row r="11320" spans="4:9" x14ac:dyDescent="0.25">
      <c r="D11320" s="14"/>
      <c r="E11320" s="7"/>
      <c r="F11320" s="1"/>
      <c r="H11320" s="14"/>
      <c r="I11320" s="7"/>
    </row>
    <row r="11321" spans="4:9" x14ac:dyDescent="0.25">
      <c r="D11321" s="14"/>
      <c r="E11321" s="7"/>
      <c r="F11321" s="1"/>
      <c r="H11321" s="14"/>
      <c r="I11321" s="7"/>
    </row>
    <row r="11322" spans="4:9" x14ac:dyDescent="0.25">
      <c r="D11322" s="14"/>
      <c r="E11322" s="7"/>
      <c r="F11322" s="1"/>
      <c r="H11322" s="14"/>
      <c r="I11322" s="7"/>
    </row>
    <row r="11323" spans="4:9" x14ac:dyDescent="0.25">
      <c r="D11323" s="14"/>
      <c r="E11323" s="7"/>
      <c r="F11323" s="1"/>
      <c r="H11323" s="14"/>
      <c r="I11323" s="7"/>
    </row>
    <row r="11324" spans="4:9" x14ac:dyDescent="0.25">
      <c r="D11324" s="14"/>
      <c r="E11324" s="7"/>
      <c r="F11324" s="1"/>
      <c r="H11324" s="14"/>
      <c r="I11324" s="7"/>
    </row>
    <row r="11325" spans="4:9" x14ac:dyDescent="0.25">
      <c r="D11325" s="14"/>
      <c r="E11325" s="7"/>
      <c r="F11325" s="1"/>
      <c r="H11325" s="14"/>
      <c r="I11325" s="7"/>
    </row>
    <row r="11326" spans="4:9" x14ac:dyDescent="0.25">
      <c r="D11326" s="14"/>
      <c r="E11326" s="7"/>
      <c r="F11326" s="1"/>
      <c r="H11326" s="14"/>
      <c r="I11326" s="7"/>
    </row>
    <row r="11327" spans="4:9" x14ac:dyDescent="0.25">
      <c r="D11327" s="14"/>
      <c r="E11327" s="7"/>
      <c r="F11327" s="1"/>
      <c r="H11327" s="14"/>
      <c r="I11327" s="7"/>
    </row>
    <row r="11328" spans="4:9" x14ac:dyDescent="0.25">
      <c r="D11328" s="14"/>
      <c r="E11328" s="7"/>
      <c r="F11328" s="1"/>
      <c r="H11328" s="14"/>
      <c r="I11328" s="7"/>
    </row>
    <row r="11329" spans="4:9" x14ac:dyDescent="0.25">
      <c r="D11329" s="14"/>
      <c r="E11329" s="7"/>
      <c r="F11329" s="1"/>
      <c r="H11329" s="14"/>
      <c r="I11329" s="7"/>
    </row>
    <row r="11330" spans="4:9" x14ac:dyDescent="0.25">
      <c r="D11330" s="14"/>
      <c r="E11330" s="7"/>
      <c r="F11330" s="1"/>
      <c r="H11330" s="14"/>
      <c r="I11330" s="7"/>
    </row>
    <row r="11331" spans="4:9" x14ac:dyDescent="0.25">
      <c r="D11331" s="14"/>
      <c r="E11331" s="7"/>
      <c r="F11331" s="1"/>
      <c r="H11331" s="14"/>
      <c r="I11331" s="7"/>
    </row>
    <row r="11332" spans="4:9" x14ac:dyDescent="0.25">
      <c r="D11332" s="14"/>
      <c r="E11332" s="7"/>
      <c r="F11332" s="1"/>
      <c r="H11332" s="14"/>
      <c r="I11332" s="7"/>
    </row>
    <row r="11333" spans="4:9" x14ac:dyDescent="0.25">
      <c r="D11333" s="14"/>
      <c r="E11333" s="7"/>
      <c r="F11333" s="1"/>
      <c r="H11333" s="14"/>
      <c r="I11333" s="7"/>
    </row>
    <row r="11334" spans="4:9" x14ac:dyDescent="0.25">
      <c r="D11334" s="14"/>
      <c r="E11334" s="7"/>
      <c r="F11334" s="1"/>
      <c r="H11334" s="14"/>
      <c r="I11334" s="7"/>
    </row>
    <row r="11335" spans="4:9" x14ac:dyDescent="0.25">
      <c r="D11335" s="14"/>
      <c r="E11335" s="7"/>
      <c r="F11335" s="1"/>
      <c r="H11335" s="14"/>
      <c r="I11335" s="7"/>
    </row>
    <row r="11336" spans="4:9" x14ac:dyDescent="0.25">
      <c r="D11336" s="14"/>
      <c r="E11336" s="7"/>
      <c r="F11336" s="1"/>
      <c r="H11336" s="14"/>
      <c r="I11336" s="7"/>
    </row>
    <row r="11337" spans="4:9" x14ac:dyDescent="0.25">
      <c r="D11337" s="14"/>
      <c r="E11337" s="7"/>
      <c r="F11337" s="1"/>
      <c r="H11337" s="14"/>
      <c r="I11337" s="7"/>
    </row>
    <row r="11338" spans="4:9" x14ac:dyDescent="0.25">
      <c r="D11338" s="14"/>
      <c r="E11338" s="7"/>
      <c r="F11338" s="1"/>
      <c r="H11338" s="14"/>
      <c r="I11338" s="7"/>
    </row>
    <row r="11339" spans="4:9" x14ac:dyDescent="0.25">
      <c r="D11339" s="14"/>
      <c r="E11339" s="7"/>
      <c r="F11339" s="1"/>
      <c r="H11339" s="14"/>
      <c r="I11339" s="7"/>
    </row>
    <row r="11340" spans="4:9" x14ac:dyDescent="0.25">
      <c r="D11340" s="14"/>
      <c r="E11340" s="7"/>
      <c r="F11340" s="1"/>
      <c r="H11340" s="14"/>
      <c r="I11340" s="7"/>
    </row>
    <row r="11341" spans="4:9" x14ac:dyDescent="0.25">
      <c r="D11341" s="14"/>
      <c r="E11341" s="7"/>
      <c r="F11341" s="1"/>
      <c r="H11341" s="14"/>
      <c r="I11341" s="7"/>
    </row>
    <row r="11342" spans="4:9" x14ac:dyDescent="0.25">
      <c r="D11342" s="14"/>
      <c r="E11342" s="7"/>
      <c r="F11342" s="1"/>
      <c r="H11342" s="14"/>
      <c r="I11342" s="7"/>
    </row>
    <row r="11343" spans="4:9" x14ac:dyDescent="0.25">
      <c r="D11343" s="14"/>
      <c r="E11343" s="7"/>
      <c r="F11343" s="1"/>
      <c r="H11343" s="14"/>
      <c r="I11343" s="7"/>
    </row>
    <row r="11344" spans="4:9" x14ac:dyDescent="0.25">
      <c r="D11344" s="14"/>
      <c r="E11344" s="7"/>
      <c r="F11344" s="1"/>
      <c r="H11344" s="14"/>
      <c r="I11344" s="7"/>
    </row>
    <row r="11345" spans="4:9" x14ac:dyDescent="0.25">
      <c r="D11345" s="14"/>
      <c r="E11345" s="7"/>
      <c r="F11345" s="1"/>
      <c r="H11345" s="14"/>
      <c r="I11345" s="7"/>
    </row>
    <row r="11346" spans="4:9" x14ac:dyDescent="0.25">
      <c r="D11346" s="14"/>
      <c r="E11346" s="7"/>
      <c r="F11346" s="1"/>
      <c r="H11346" s="14"/>
      <c r="I11346" s="7"/>
    </row>
    <row r="11347" spans="4:9" x14ac:dyDescent="0.25">
      <c r="D11347" s="14"/>
      <c r="E11347" s="7"/>
      <c r="F11347" s="1"/>
      <c r="H11347" s="14"/>
      <c r="I11347" s="7"/>
    </row>
    <row r="11348" spans="4:9" x14ac:dyDescent="0.25">
      <c r="D11348" s="14"/>
      <c r="E11348" s="7"/>
      <c r="F11348" s="1"/>
      <c r="H11348" s="14"/>
      <c r="I11348" s="7"/>
    </row>
    <row r="11349" spans="4:9" x14ac:dyDescent="0.25">
      <c r="D11349" s="14"/>
      <c r="E11349" s="7"/>
      <c r="F11349" s="1"/>
      <c r="H11349" s="14"/>
      <c r="I11349" s="7"/>
    </row>
    <row r="11350" spans="4:9" x14ac:dyDescent="0.25">
      <c r="D11350" s="14"/>
      <c r="E11350" s="7"/>
      <c r="F11350" s="1"/>
      <c r="H11350" s="14"/>
      <c r="I11350" s="7"/>
    </row>
    <row r="11351" spans="4:9" x14ac:dyDescent="0.25">
      <c r="D11351" s="14"/>
      <c r="E11351" s="7"/>
      <c r="F11351" s="1"/>
      <c r="H11351" s="14"/>
      <c r="I11351" s="7"/>
    </row>
    <row r="11352" spans="4:9" x14ac:dyDescent="0.25">
      <c r="D11352" s="14"/>
      <c r="E11352" s="7"/>
      <c r="F11352" s="1"/>
      <c r="H11352" s="14"/>
      <c r="I11352" s="7"/>
    </row>
    <row r="11353" spans="4:9" x14ac:dyDescent="0.25">
      <c r="D11353" s="14"/>
      <c r="E11353" s="7"/>
      <c r="F11353" s="1"/>
      <c r="H11353" s="14"/>
      <c r="I11353" s="7"/>
    </row>
    <row r="11354" spans="4:9" x14ac:dyDescent="0.25">
      <c r="D11354" s="14"/>
      <c r="E11354" s="7"/>
      <c r="F11354" s="1"/>
      <c r="H11354" s="14"/>
      <c r="I11354" s="7"/>
    </row>
    <row r="11355" spans="4:9" x14ac:dyDescent="0.25">
      <c r="D11355" s="14"/>
      <c r="E11355" s="7"/>
      <c r="F11355" s="1"/>
      <c r="H11355" s="14"/>
      <c r="I11355" s="7"/>
    </row>
    <row r="11356" spans="4:9" x14ac:dyDescent="0.25">
      <c r="D11356" s="14"/>
      <c r="E11356" s="7"/>
      <c r="F11356" s="1"/>
      <c r="H11356" s="14"/>
      <c r="I11356" s="7"/>
    </row>
    <row r="11357" spans="4:9" x14ac:dyDescent="0.25">
      <c r="D11357" s="14"/>
      <c r="E11357" s="7"/>
      <c r="F11357" s="1"/>
      <c r="H11357" s="14"/>
      <c r="I11357" s="7"/>
    </row>
    <row r="11358" spans="4:9" x14ac:dyDescent="0.25">
      <c r="D11358" s="14"/>
      <c r="E11358" s="7"/>
      <c r="F11358" s="1"/>
      <c r="H11358" s="14"/>
      <c r="I11358" s="7"/>
    </row>
    <row r="11359" spans="4:9" x14ac:dyDescent="0.25">
      <c r="D11359" s="14"/>
      <c r="E11359" s="7"/>
      <c r="F11359" s="1"/>
      <c r="H11359" s="14"/>
      <c r="I11359" s="7"/>
    </row>
    <row r="11360" spans="4:9" x14ac:dyDescent="0.25">
      <c r="D11360" s="14"/>
      <c r="E11360" s="7"/>
      <c r="F11360" s="1"/>
      <c r="H11360" s="14"/>
      <c r="I11360" s="7"/>
    </row>
    <row r="11361" spans="4:9" x14ac:dyDescent="0.25">
      <c r="D11361" s="14"/>
      <c r="E11361" s="7"/>
      <c r="F11361" s="1"/>
      <c r="H11361" s="14"/>
      <c r="I11361" s="7"/>
    </row>
    <row r="11362" spans="4:9" x14ac:dyDescent="0.25">
      <c r="D11362" s="14"/>
      <c r="E11362" s="7"/>
      <c r="F11362" s="1"/>
      <c r="H11362" s="14"/>
      <c r="I11362" s="7"/>
    </row>
    <row r="11363" spans="4:9" x14ac:dyDescent="0.25">
      <c r="D11363" s="14"/>
      <c r="E11363" s="7"/>
      <c r="F11363" s="1"/>
      <c r="H11363" s="14"/>
      <c r="I11363" s="7"/>
    </row>
    <row r="11364" spans="4:9" x14ac:dyDescent="0.25">
      <c r="D11364" s="14"/>
      <c r="E11364" s="7"/>
      <c r="F11364" s="1"/>
      <c r="H11364" s="14"/>
      <c r="I11364" s="7"/>
    </row>
    <row r="11365" spans="4:9" x14ac:dyDescent="0.25">
      <c r="D11365" s="14"/>
      <c r="E11365" s="7"/>
      <c r="F11365" s="1"/>
      <c r="H11365" s="14"/>
      <c r="I11365" s="7"/>
    </row>
    <row r="11366" spans="4:9" x14ac:dyDescent="0.25">
      <c r="D11366" s="14"/>
      <c r="E11366" s="7"/>
      <c r="F11366" s="1"/>
      <c r="H11366" s="14"/>
      <c r="I11366" s="7"/>
    </row>
    <row r="11367" spans="4:9" x14ac:dyDescent="0.25">
      <c r="D11367" s="14"/>
      <c r="E11367" s="7"/>
      <c r="F11367" s="1"/>
      <c r="H11367" s="14"/>
      <c r="I11367" s="7"/>
    </row>
    <row r="11368" spans="4:9" x14ac:dyDescent="0.25">
      <c r="D11368" s="14"/>
      <c r="E11368" s="7"/>
      <c r="F11368" s="1"/>
      <c r="H11368" s="14"/>
      <c r="I11368" s="7"/>
    </row>
    <row r="11369" spans="4:9" x14ac:dyDescent="0.25">
      <c r="D11369" s="14"/>
      <c r="E11369" s="7"/>
      <c r="F11369" s="1"/>
      <c r="H11369" s="14"/>
      <c r="I11369" s="7"/>
    </row>
    <row r="11370" spans="4:9" x14ac:dyDescent="0.25">
      <c r="D11370" s="14"/>
      <c r="E11370" s="7"/>
      <c r="F11370" s="1"/>
      <c r="H11370" s="14"/>
      <c r="I11370" s="7"/>
    </row>
    <row r="11371" spans="4:9" x14ac:dyDescent="0.25">
      <c r="D11371" s="14"/>
      <c r="E11371" s="7"/>
      <c r="F11371" s="1"/>
      <c r="H11371" s="14"/>
      <c r="I11371" s="7"/>
    </row>
    <row r="11372" spans="4:9" x14ac:dyDescent="0.25">
      <c r="D11372" s="14"/>
      <c r="E11372" s="7"/>
      <c r="F11372" s="1"/>
      <c r="H11372" s="14"/>
      <c r="I11372" s="7"/>
    </row>
    <row r="11373" spans="4:9" x14ac:dyDescent="0.25">
      <c r="D11373" s="14"/>
      <c r="E11373" s="7"/>
      <c r="F11373" s="1"/>
      <c r="H11373" s="14"/>
      <c r="I11373" s="7"/>
    </row>
    <row r="11374" spans="4:9" x14ac:dyDescent="0.25">
      <c r="D11374" s="14"/>
      <c r="E11374" s="7"/>
      <c r="F11374" s="1"/>
      <c r="H11374" s="14"/>
      <c r="I11374" s="7"/>
    </row>
    <row r="11375" spans="4:9" x14ac:dyDescent="0.25">
      <c r="D11375" s="14"/>
      <c r="E11375" s="7"/>
      <c r="F11375" s="1"/>
      <c r="H11375" s="14"/>
      <c r="I11375" s="7"/>
    </row>
    <row r="11376" spans="4:9" x14ac:dyDescent="0.25">
      <c r="D11376" s="14"/>
      <c r="E11376" s="7"/>
      <c r="F11376" s="1"/>
      <c r="H11376" s="14"/>
      <c r="I11376" s="7"/>
    </row>
    <row r="11377" spans="4:9" x14ac:dyDescent="0.25">
      <c r="D11377" s="14"/>
      <c r="E11377" s="7"/>
      <c r="F11377" s="1"/>
      <c r="H11377" s="14"/>
      <c r="I11377" s="7"/>
    </row>
    <row r="11378" spans="4:9" x14ac:dyDescent="0.25">
      <c r="D11378" s="14"/>
      <c r="E11378" s="7"/>
      <c r="F11378" s="1"/>
      <c r="H11378" s="14"/>
      <c r="I11378" s="7"/>
    </row>
    <row r="11379" spans="4:9" x14ac:dyDescent="0.25">
      <c r="D11379" s="14"/>
      <c r="E11379" s="7"/>
      <c r="F11379" s="1"/>
      <c r="H11379" s="14"/>
      <c r="I11379" s="7"/>
    </row>
    <row r="11380" spans="4:9" x14ac:dyDescent="0.25">
      <c r="D11380" s="14"/>
      <c r="E11380" s="7"/>
      <c r="F11380" s="1"/>
      <c r="H11380" s="14"/>
      <c r="I11380" s="7"/>
    </row>
    <row r="11381" spans="4:9" x14ac:dyDescent="0.25">
      <c r="D11381" s="14"/>
      <c r="E11381" s="7"/>
      <c r="F11381" s="1"/>
      <c r="H11381" s="14"/>
      <c r="I11381" s="7"/>
    </row>
    <row r="11382" spans="4:9" x14ac:dyDescent="0.25">
      <c r="D11382" s="14"/>
      <c r="E11382" s="7"/>
      <c r="F11382" s="1"/>
      <c r="H11382" s="14"/>
      <c r="I11382" s="7"/>
    </row>
    <row r="11383" spans="4:9" x14ac:dyDescent="0.25">
      <c r="D11383" s="14"/>
      <c r="E11383" s="7"/>
      <c r="F11383" s="1"/>
      <c r="H11383" s="14"/>
      <c r="I11383" s="7"/>
    </row>
    <row r="11384" spans="4:9" x14ac:dyDescent="0.25">
      <c r="D11384" s="14"/>
      <c r="E11384" s="7"/>
      <c r="F11384" s="1"/>
      <c r="H11384" s="14"/>
      <c r="I11384" s="7"/>
    </row>
    <row r="11385" spans="4:9" x14ac:dyDescent="0.25">
      <c r="D11385" s="14"/>
      <c r="E11385" s="7"/>
      <c r="F11385" s="1"/>
      <c r="H11385" s="14"/>
      <c r="I11385" s="7"/>
    </row>
    <row r="11386" spans="4:9" x14ac:dyDescent="0.25">
      <c r="D11386" s="14"/>
      <c r="E11386" s="7"/>
      <c r="F11386" s="1"/>
      <c r="H11386" s="14"/>
      <c r="I11386" s="7"/>
    </row>
    <row r="11387" spans="4:9" x14ac:dyDescent="0.25">
      <c r="D11387" s="14"/>
      <c r="E11387" s="7"/>
      <c r="F11387" s="1"/>
      <c r="H11387" s="14"/>
      <c r="I11387" s="7"/>
    </row>
    <row r="11388" spans="4:9" x14ac:dyDescent="0.25">
      <c r="D11388" s="14"/>
      <c r="E11388" s="7"/>
      <c r="F11388" s="1"/>
      <c r="H11388" s="14"/>
      <c r="I11388" s="7"/>
    </row>
    <row r="11389" spans="4:9" x14ac:dyDescent="0.25">
      <c r="D11389" s="14"/>
      <c r="E11389" s="7"/>
      <c r="F11389" s="1"/>
      <c r="H11389" s="14"/>
      <c r="I11389" s="7"/>
    </row>
    <row r="11390" spans="4:9" x14ac:dyDescent="0.25">
      <c r="D11390" s="14"/>
      <c r="E11390" s="7"/>
      <c r="F11390" s="1"/>
      <c r="H11390" s="14"/>
      <c r="I11390" s="7"/>
    </row>
    <row r="11391" spans="4:9" x14ac:dyDescent="0.25">
      <c r="D11391" s="14"/>
      <c r="E11391" s="7"/>
      <c r="F11391" s="1"/>
      <c r="H11391" s="14"/>
      <c r="I11391" s="7"/>
    </row>
    <row r="11392" spans="4:9" x14ac:dyDescent="0.25">
      <c r="D11392" s="14"/>
      <c r="E11392" s="7"/>
      <c r="F11392" s="1"/>
      <c r="H11392" s="14"/>
      <c r="I11392" s="7"/>
    </row>
    <row r="11393" spans="4:9" x14ac:dyDescent="0.25">
      <c r="D11393" s="14"/>
      <c r="E11393" s="7"/>
      <c r="F11393" s="1"/>
      <c r="H11393" s="14"/>
      <c r="I11393" s="7"/>
    </row>
    <row r="11394" spans="4:9" x14ac:dyDescent="0.25">
      <c r="D11394" s="14"/>
      <c r="E11394" s="7"/>
      <c r="F11394" s="1"/>
      <c r="H11394" s="14"/>
      <c r="I11394" s="7"/>
    </row>
    <row r="11395" spans="4:9" x14ac:dyDescent="0.25">
      <c r="D11395" s="14"/>
      <c r="E11395" s="7"/>
      <c r="F11395" s="1"/>
      <c r="H11395" s="14"/>
      <c r="I11395" s="7"/>
    </row>
    <row r="11396" spans="4:9" x14ac:dyDescent="0.25">
      <c r="D11396" s="14"/>
      <c r="E11396" s="7"/>
      <c r="F11396" s="1"/>
      <c r="H11396" s="14"/>
      <c r="I11396" s="7"/>
    </row>
    <row r="11397" spans="4:9" x14ac:dyDescent="0.25">
      <c r="D11397" s="14"/>
      <c r="E11397" s="7"/>
      <c r="F11397" s="1"/>
      <c r="H11397" s="14"/>
      <c r="I11397" s="7"/>
    </row>
    <row r="11398" spans="4:9" x14ac:dyDescent="0.25">
      <c r="D11398" s="14"/>
      <c r="E11398" s="7"/>
      <c r="F11398" s="1"/>
      <c r="H11398" s="14"/>
      <c r="I11398" s="7"/>
    </row>
    <row r="11399" spans="4:9" x14ac:dyDescent="0.25">
      <c r="D11399" s="14"/>
      <c r="E11399" s="7"/>
      <c r="F11399" s="1"/>
      <c r="H11399" s="14"/>
      <c r="I11399" s="7"/>
    </row>
    <row r="11400" spans="4:9" x14ac:dyDescent="0.25">
      <c r="D11400" s="14"/>
      <c r="E11400" s="7"/>
      <c r="F11400" s="1"/>
      <c r="H11400" s="14"/>
      <c r="I11400" s="7"/>
    </row>
    <row r="11401" spans="4:9" x14ac:dyDescent="0.25">
      <c r="D11401" s="14"/>
      <c r="E11401" s="7"/>
      <c r="F11401" s="1"/>
      <c r="H11401" s="14"/>
      <c r="I11401" s="7"/>
    </row>
    <row r="11402" spans="4:9" x14ac:dyDescent="0.25">
      <c r="D11402" s="14"/>
      <c r="E11402" s="7"/>
      <c r="F11402" s="1"/>
      <c r="H11402" s="14"/>
      <c r="I11402" s="7"/>
    </row>
    <row r="11403" spans="4:9" x14ac:dyDescent="0.25">
      <c r="D11403" s="14"/>
      <c r="E11403" s="7"/>
      <c r="F11403" s="1"/>
      <c r="H11403" s="14"/>
      <c r="I11403" s="7"/>
    </row>
    <row r="11404" spans="4:9" x14ac:dyDescent="0.25">
      <c r="D11404" s="14"/>
      <c r="E11404" s="7"/>
      <c r="F11404" s="1"/>
      <c r="H11404" s="14"/>
      <c r="I11404" s="7"/>
    </row>
    <row r="11405" spans="4:9" x14ac:dyDescent="0.25">
      <c r="D11405" s="14"/>
      <c r="E11405" s="7"/>
      <c r="F11405" s="1"/>
      <c r="H11405" s="14"/>
      <c r="I11405" s="7"/>
    </row>
    <row r="11406" spans="4:9" x14ac:dyDescent="0.25">
      <c r="D11406" s="14"/>
      <c r="E11406" s="7"/>
      <c r="F11406" s="1"/>
      <c r="H11406" s="14"/>
      <c r="I11406" s="7"/>
    </row>
    <row r="11407" spans="4:9" x14ac:dyDescent="0.25">
      <c r="D11407" s="14"/>
      <c r="E11407" s="7"/>
      <c r="F11407" s="1"/>
      <c r="H11407" s="14"/>
      <c r="I11407" s="7"/>
    </row>
    <row r="11408" spans="4:9" x14ac:dyDescent="0.25">
      <c r="D11408" s="14"/>
      <c r="E11408" s="7"/>
      <c r="F11408" s="1"/>
      <c r="H11408" s="14"/>
      <c r="I11408" s="7"/>
    </row>
    <row r="11409" spans="4:9" x14ac:dyDescent="0.25">
      <c r="D11409" s="14"/>
      <c r="E11409" s="7"/>
      <c r="F11409" s="1"/>
      <c r="H11409" s="14"/>
      <c r="I11409" s="7"/>
    </row>
    <row r="11410" spans="4:9" x14ac:dyDescent="0.25">
      <c r="D11410" s="14"/>
      <c r="E11410" s="7"/>
      <c r="F11410" s="1"/>
      <c r="H11410" s="14"/>
      <c r="I11410" s="7"/>
    </row>
    <row r="11411" spans="4:9" x14ac:dyDescent="0.25">
      <c r="D11411" s="14"/>
      <c r="E11411" s="7"/>
      <c r="F11411" s="1"/>
      <c r="H11411" s="14"/>
      <c r="I11411" s="7"/>
    </row>
    <row r="11412" spans="4:9" x14ac:dyDescent="0.25">
      <c r="D11412" s="14"/>
      <c r="E11412" s="7"/>
      <c r="F11412" s="1"/>
      <c r="H11412" s="14"/>
      <c r="I11412" s="7"/>
    </row>
    <row r="11413" spans="4:9" x14ac:dyDescent="0.25">
      <c r="D11413" s="14"/>
      <c r="E11413" s="7"/>
      <c r="F11413" s="1"/>
      <c r="H11413" s="14"/>
      <c r="I11413" s="7"/>
    </row>
    <row r="11414" spans="4:9" x14ac:dyDescent="0.25">
      <c r="D11414" s="14"/>
      <c r="E11414" s="7"/>
      <c r="F11414" s="1"/>
      <c r="H11414" s="14"/>
      <c r="I11414" s="7"/>
    </row>
    <row r="11415" spans="4:9" x14ac:dyDescent="0.25">
      <c r="D11415" s="14"/>
      <c r="E11415" s="7"/>
      <c r="F11415" s="1"/>
      <c r="H11415" s="14"/>
      <c r="I11415" s="7"/>
    </row>
    <row r="11416" spans="4:9" x14ac:dyDescent="0.25">
      <c r="D11416" s="14"/>
      <c r="E11416" s="7"/>
      <c r="F11416" s="1"/>
      <c r="H11416" s="14"/>
      <c r="I11416" s="7"/>
    </row>
    <row r="11417" spans="4:9" x14ac:dyDescent="0.25">
      <c r="D11417" s="14"/>
      <c r="E11417" s="7"/>
      <c r="F11417" s="1"/>
      <c r="H11417" s="14"/>
      <c r="I11417" s="7"/>
    </row>
    <row r="11418" spans="4:9" x14ac:dyDescent="0.25">
      <c r="D11418" s="14"/>
      <c r="E11418" s="7"/>
      <c r="F11418" s="1"/>
      <c r="H11418" s="14"/>
      <c r="I11418" s="7"/>
    </row>
    <row r="11419" spans="4:9" x14ac:dyDescent="0.25">
      <c r="D11419" s="14"/>
      <c r="E11419" s="7"/>
      <c r="F11419" s="1"/>
      <c r="H11419" s="14"/>
      <c r="I11419" s="7"/>
    </row>
    <row r="11420" spans="4:9" x14ac:dyDescent="0.25">
      <c r="D11420" s="14"/>
      <c r="E11420" s="7"/>
      <c r="F11420" s="1"/>
      <c r="H11420" s="14"/>
      <c r="I11420" s="7"/>
    </row>
    <row r="11421" spans="4:9" x14ac:dyDescent="0.25">
      <c r="D11421" s="14"/>
      <c r="E11421" s="7"/>
      <c r="F11421" s="1"/>
      <c r="H11421" s="14"/>
      <c r="I11421" s="7"/>
    </row>
    <row r="11422" spans="4:9" x14ac:dyDescent="0.25">
      <c r="D11422" s="14"/>
      <c r="E11422" s="7"/>
      <c r="F11422" s="1"/>
      <c r="H11422" s="14"/>
      <c r="I11422" s="7"/>
    </row>
    <row r="11423" spans="4:9" x14ac:dyDescent="0.25">
      <c r="D11423" s="14"/>
      <c r="E11423" s="7"/>
      <c r="F11423" s="1"/>
      <c r="H11423" s="14"/>
      <c r="I11423" s="7"/>
    </row>
    <row r="11424" spans="4:9" x14ac:dyDescent="0.25">
      <c r="D11424" s="14"/>
      <c r="E11424" s="7"/>
      <c r="F11424" s="1"/>
      <c r="H11424" s="14"/>
      <c r="I11424" s="7"/>
    </row>
    <row r="11425" spans="4:9" x14ac:dyDescent="0.25">
      <c r="D11425" s="14"/>
      <c r="E11425" s="7"/>
      <c r="F11425" s="1"/>
      <c r="H11425" s="14"/>
      <c r="I11425" s="7"/>
    </row>
    <row r="11426" spans="4:9" x14ac:dyDescent="0.25">
      <c r="D11426" s="14"/>
      <c r="E11426" s="7"/>
      <c r="F11426" s="1"/>
      <c r="H11426" s="14"/>
      <c r="I11426" s="7"/>
    </row>
    <row r="11427" spans="4:9" x14ac:dyDescent="0.25">
      <c r="D11427" s="14"/>
      <c r="E11427" s="7"/>
      <c r="F11427" s="1"/>
      <c r="H11427" s="14"/>
      <c r="I11427" s="7"/>
    </row>
    <row r="11428" spans="4:9" x14ac:dyDescent="0.25">
      <c r="D11428" s="14"/>
      <c r="E11428" s="7"/>
      <c r="F11428" s="1"/>
      <c r="H11428" s="14"/>
      <c r="I11428" s="7"/>
    </row>
    <row r="11429" spans="4:9" x14ac:dyDescent="0.25">
      <c r="D11429" s="14"/>
      <c r="E11429" s="7"/>
      <c r="F11429" s="1"/>
      <c r="H11429" s="14"/>
      <c r="I11429" s="7"/>
    </row>
    <row r="11430" spans="4:9" x14ac:dyDescent="0.25">
      <c r="D11430" s="14"/>
      <c r="E11430" s="7"/>
      <c r="F11430" s="1"/>
      <c r="H11430" s="14"/>
      <c r="I11430" s="7"/>
    </row>
    <row r="11431" spans="4:9" x14ac:dyDescent="0.25">
      <c r="D11431" s="14"/>
      <c r="E11431" s="7"/>
      <c r="F11431" s="1"/>
      <c r="H11431" s="14"/>
      <c r="I11431" s="7"/>
    </row>
    <row r="11432" spans="4:9" x14ac:dyDescent="0.25">
      <c r="D11432" s="14"/>
      <c r="E11432" s="7"/>
      <c r="F11432" s="1"/>
      <c r="H11432" s="14"/>
      <c r="I11432" s="7"/>
    </row>
    <row r="11433" spans="4:9" x14ac:dyDescent="0.25">
      <c r="D11433" s="14"/>
      <c r="E11433" s="7"/>
      <c r="F11433" s="1"/>
      <c r="H11433" s="14"/>
      <c r="I11433" s="7"/>
    </row>
    <row r="11434" spans="4:9" x14ac:dyDescent="0.25">
      <c r="D11434" s="14"/>
      <c r="E11434" s="7"/>
      <c r="F11434" s="1"/>
      <c r="H11434" s="14"/>
      <c r="I11434" s="7"/>
    </row>
    <row r="11435" spans="4:9" x14ac:dyDescent="0.25">
      <c r="D11435" s="14"/>
      <c r="E11435" s="7"/>
      <c r="F11435" s="1"/>
      <c r="H11435" s="14"/>
      <c r="I11435" s="7"/>
    </row>
    <row r="11436" spans="4:9" x14ac:dyDescent="0.25">
      <c r="D11436" s="14"/>
      <c r="E11436" s="7"/>
      <c r="F11436" s="1"/>
      <c r="H11436" s="14"/>
      <c r="I11436" s="7"/>
    </row>
    <row r="11437" spans="4:9" x14ac:dyDescent="0.25">
      <c r="D11437" s="14"/>
      <c r="E11437" s="7"/>
      <c r="F11437" s="1"/>
      <c r="H11437" s="14"/>
      <c r="I11437" s="7"/>
    </row>
    <row r="11438" spans="4:9" x14ac:dyDescent="0.25">
      <c r="D11438" s="14"/>
      <c r="E11438" s="7"/>
      <c r="F11438" s="1"/>
      <c r="H11438" s="14"/>
      <c r="I11438" s="7"/>
    </row>
    <row r="11439" spans="4:9" x14ac:dyDescent="0.25">
      <c r="D11439" s="14"/>
      <c r="E11439" s="7"/>
      <c r="F11439" s="1"/>
      <c r="H11439" s="14"/>
      <c r="I11439" s="7"/>
    </row>
    <row r="11440" spans="4:9" x14ac:dyDescent="0.25">
      <c r="D11440" s="14"/>
      <c r="E11440" s="7"/>
      <c r="F11440" s="1"/>
      <c r="H11440" s="14"/>
      <c r="I11440" s="7"/>
    </row>
    <row r="11441" spans="4:9" x14ac:dyDescent="0.25">
      <c r="D11441" s="14"/>
      <c r="E11441" s="7"/>
      <c r="F11441" s="1"/>
      <c r="H11441" s="14"/>
      <c r="I11441" s="7"/>
    </row>
    <row r="11442" spans="4:9" x14ac:dyDescent="0.25">
      <c r="D11442" s="14"/>
      <c r="E11442" s="7"/>
      <c r="F11442" s="1"/>
      <c r="H11442" s="14"/>
      <c r="I11442" s="7"/>
    </row>
    <row r="11443" spans="4:9" x14ac:dyDescent="0.25">
      <c r="D11443" s="14"/>
      <c r="E11443" s="7"/>
      <c r="F11443" s="1"/>
      <c r="H11443" s="14"/>
      <c r="I11443" s="7"/>
    </row>
    <row r="11444" spans="4:9" x14ac:dyDescent="0.25">
      <c r="D11444" s="14"/>
      <c r="E11444" s="7"/>
      <c r="F11444" s="1"/>
      <c r="H11444" s="14"/>
      <c r="I11444" s="7"/>
    </row>
    <row r="11445" spans="4:9" x14ac:dyDescent="0.25">
      <c r="D11445" s="14"/>
      <c r="E11445" s="7"/>
      <c r="F11445" s="1"/>
      <c r="H11445" s="14"/>
      <c r="I11445" s="7"/>
    </row>
    <row r="11446" spans="4:9" x14ac:dyDescent="0.25">
      <c r="D11446" s="14"/>
      <c r="E11446" s="7"/>
      <c r="F11446" s="1"/>
      <c r="H11446" s="14"/>
      <c r="I11446" s="7"/>
    </row>
    <row r="11447" spans="4:9" x14ac:dyDescent="0.25">
      <c r="D11447" s="14"/>
      <c r="E11447" s="7"/>
      <c r="F11447" s="1"/>
      <c r="H11447" s="14"/>
      <c r="I11447" s="7"/>
    </row>
    <row r="11448" spans="4:9" x14ac:dyDescent="0.25">
      <c r="D11448" s="14"/>
      <c r="E11448" s="7"/>
      <c r="F11448" s="1"/>
      <c r="H11448" s="14"/>
      <c r="I11448" s="7"/>
    </row>
    <row r="11449" spans="4:9" x14ac:dyDescent="0.25">
      <c r="D11449" s="14"/>
      <c r="E11449" s="7"/>
      <c r="F11449" s="1"/>
      <c r="H11449" s="14"/>
      <c r="I11449" s="7"/>
    </row>
    <row r="11450" spans="4:9" x14ac:dyDescent="0.25">
      <c r="D11450" s="14"/>
      <c r="E11450" s="7"/>
      <c r="F11450" s="1"/>
      <c r="H11450" s="14"/>
      <c r="I11450" s="7"/>
    </row>
    <row r="11451" spans="4:9" x14ac:dyDescent="0.25">
      <c r="D11451" s="14"/>
      <c r="E11451" s="7"/>
      <c r="F11451" s="1"/>
      <c r="H11451" s="14"/>
      <c r="I11451" s="7"/>
    </row>
    <row r="11452" spans="4:9" x14ac:dyDescent="0.25">
      <c r="D11452" s="14"/>
      <c r="E11452" s="7"/>
      <c r="F11452" s="1"/>
      <c r="H11452" s="14"/>
      <c r="I11452" s="7"/>
    </row>
    <row r="11453" spans="4:9" x14ac:dyDescent="0.25">
      <c r="D11453" s="14"/>
      <c r="E11453" s="7"/>
      <c r="F11453" s="1"/>
      <c r="H11453" s="14"/>
      <c r="I11453" s="7"/>
    </row>
    <row r="11454" spans="4:9" x14ac:dyDescent="0.25">
      <c r="D11454" s="14"/>
      <c r="E11454" s="7"/>
      <c r="F11454" s="1"/>
      <c r="H11454" s="14"/>
      <c r="I11454" s="7"/>
    </row>
    <row r="11455" spans="4:9" x14ac:dyDescent="0.25">
      <c r="D11455" s="14"/>
      <c r="E11455" s="7"/>
      <c r="F11455" s="1"/>
      <c r="H11455" s="14"/>
      <c r="I11455" s="7"/>
    </row>
    <row r="11456" spans="4:9" x14ac:dyDescent="0.25">
      <c r="D11456" s="14"/>
      <c r="E11456" s="7"/>
      <c r="F11456" s="1"/>
      <c r="H11456" s="14"/>
      <c r="I11456" s="7"/>
    </row>
    <row r="11457" spans="4:9" x14ac:dyDescent="0.25">
      <c r="D11457" s="14"/>
      <c r="E11457" s="7"/>
      <c r="F11457" s="1"/>
      <c r="H11457" s="14"/>
      <c r="I11457" s="7"/>
    </row>
    <row r="11458" spans="4:9" x14ac:dyDescent="0.25">
      <c r="D11458" s="14"/>
      <c r="E11458" s="7"/>
      <c r="F11458" s="1"/>
      <c r="H11458" s="14"/>
      <c r="I11458" s="7"/>
    </row>
    <row r="11459" spans="4:9" x14ac:dyDescent="0.25">
      <c r="D11459" s="14"/>
      <c r="E11459" s="7"/>
      <c r="F11459" s="1"/>
      <c r="H11459" s="14"/>
      <c r="I11459" s="7"/>
    </row>
    <row r="11460" spans="4:9" x14ac:dyDescent="0.25">
      <c r="D11460" s="14"/>
      <c r="E11460" s="7"/>
      <c r="F11460" s="1"/>
      <c r="H11460" s="14"/>
      <c r="I11460" s="7"/>
    </row>
    <row r="11461" spans="4:9" x14ac:dyDescent="0.25">
      <c r="D11461" s="14"/>
      <c r="E11461" s="7"/>
      <c r="F11461" s="1"/>
      <c r="H11461" s="14"/>
      <c r="I11461" s="7"/>
    </row>
    <row r="11462" spans="4:9" x14ac:dyDescent="0.25">
      <c r="D11462" s="14"/>
      <c r="E11462" s="7"/>
      <c r="F11462" s="1"/>
      <c r="H11462" s="14"/>
      <c r="I11462" s="7"/>
    </row>
    <row r="11463" spans="4:9" x14ac:dyDescent="0.25">
      <c r="D11463" s="14"/>
      <c r="E11463" s="7"/>
      <c r="F11463" s="1"/>
      <c r="H11463" s="14"/>
      <c r="I11463" s="7"/>
    </row>
    <row r="11464" spans="4:9" x14ac:dyDescent="0.25">
      <c r="D11464" s="14"/>
      <c r="E11464" s="7"/>
      <c r="F11464" s="1"/>
      <c r="H11464" s="14"/>
      <c r="I11464" s="7"/>
    </row>
    <row r="11465" spans="4:9" x14ac:dyDescent="0.25">
      <c r="D11465" s="14"/>
      <c r="E11465" s="7"/>
      <c r="F11465" s="1"/>
      <c r="H11465" s="14"/>
      <c r="I11465" s="7"/>
    </row>
    <row r="11466" spans="4:9" x14ac:dyDescent="0.25">
      <c r="D11466" s="14"/>
      <c r="E11466" s="7"/>
      <c r="F11466" s="1"/>
      <c r="H11466" s="14"/>
      <c r="I11466" s="7"/>
    </row>
    <row r="11467" spans="4:9" x14ac:dyDescent="0.25">
      <c r="D11467" s="14"/>
      <c r="E11467" s="7"/>
      <c r="F11467" s="1"/>
      <c r="H11467" s="14"/>
      <c r="I11467" s="7"/>
    </row>
    <row r="11468" spans="4:9" x14ac:dyDescent="0.25">
      <c r="D11468" s="14"/>
      <c r="E11468" s="7"/>
      <c r="F11468" s="1"/>
      <c r="H11468" s="14"/>
      <c r="I11468" s="7"/>
    </row>
    <row r="11469" spans="4:9" x14ac:dyDescent="0.25">
      <c r="D11469" s="14"/>
      <c r="E11469" s="7"/>
      <c r="F11469" s="1"/>
      <c r="H11469" s="14"/>
      <c r="I11469" s="7"/>
    </row>
    <row r="11470" spans="4:9" x14ac:dyDescent="0.25">
      <c r="D11470" s="14"/>
      <c r="E11470" s="7"/>
      <c r="F11470" s="1"/>
      <c r="H11470" s="14"/>
      <c r="I11470" s="7"/>
    </row>
    <row r="11471" spans="4:9" x14ac:dyDescent="0.25">
      <c r="D11471" s="14"/>
      <c r="E11471" s="7"/>
      <c r="F11471" s="1"/>
      <c r="H11471" s="14"/>
      <c r="I11471" s="7"/>
    </row>
    <row r="11472" spans="4:9" x14ac:dyDescent="0.25">
      <c r="D11472" s="14"/>
      <c r="E11472" s="7"/>
      <c r="F11472" s="1"/>
      <c r="H11472" s="14"/>
      <c r="I11472" s="7"/>
    </row>
    <row r="11473" spans="4:9" x14ac:dyDescent="0.25">
      <c r="D11473" s="14"/>
      <c r="E11473" s="7"/>
      <c r="F11473" s="1"/>
      <c r="H11473" s="14"/>
      <c r="I11473" s="7"/>
    </row>
    <row r="11474" spans="4:9" x14ac:dyDescent="0.25">
      <c r="D11474" s="14"/>
      <c r="E11474" s="7"/>
      <c r="F11474" s="1"/>
      <c r="H11474" s="14"/>
      <c r="I11474" s="7"/>
    </row>
    <row r="11475" spans="4:9" x14ac:dyDescent="0.25">
      <c r="D11475" s="14"/>
      <c r="E11475" s="7"/>
      <c r="F11475" s="1"/>
      <c r="H11475" s="14"/>
      <c r="I11475" s="7"/>
    </row>
    <row r="11476" spans="4:9" x14ac:dyDescent="0.25">
      <c r="D11476" s="14"/>
      <c r="E11476" s="7"/>
      <c r="F11476" s="1"/>
      <c r="H11476" s="14"/>
      <c r="I11476" s="7"/>
    </row>
    <row r="11477" spans="4:9" x14ac:dyDescent="0.25">
      <c r="D11477" s="14"/>
      <c r="E11477" s="7"/>
      <c r="F11477" s="1"/>
      <c r="H11477" s="14"/>
      <c r="I11477" s="7"/>
    </row>
    <row r="11478" spans="4:9" x14ac:dyDescent="0.25">
      <c r="D11478" s="14"/>
      <c r="E11478" s="7"/>
      <c r="F11478" s="1"/>
      <c r="H11478" s="14"/>
      <c r="I11478" s="7"/>
    </row>
    <row r="11479" spans="4:9" x14ac:dyDescent="0.25">
      <c r="D11479" s="14"/>
      <c r="E11479" s="7"/>
      <c r="F11479" s="1"/>
      <c r="H11479" s="14"/>
      <c r="I11479" s="7"/>
    </row>
    <row r="11480" spans="4:9" x14ac:dyDescent="0.25">
      <c r="D11480" s="14"/>
      <c r="E11480" s="7"/>
      <c r="F11480" s="1"/>
      <c r="H11480" s="14"/>
      <c r="I11480" s="7"/>
    </row>
    <row r="11481" spans="4:9" x14ac:dyDescent="0.25">
      <c r="D11481" s="14"/>
      <c r="E11481" s="7"/>
      <c r="F11481" s="1"/>
      <c r="H11481" s="14"/>
      <c r="I11481" s="7"/>
    </row>
    <row r="11482" spans="4:9" x14ac:dyDescent="0.25">
      <c r="D11482" s="14"/>
      <c r="E11482" s="7"/>
      <c r="F11482" s="1"/>
      <c r="H11482" s="14"/>
      <c r="I11482" s="7"/>
    </row>
    <row r="11483" spans="4:9" x14ac:dyDescent="0.25">
      <c r="D11483" s="14"/>
      <c r="E11483" s="7"/>
      <c r="F11483" s="1"/>
      <c r="H11483" s="14"/>
      <c r="I11483" s="7"/>
    </row>
    <row r="11484" spans="4:9" x14ac:dyDescent="0.25">
      <c r="D11484" s="14"/>
      <c r="E11484" s="7"/>
      <c r="F11484" s="1"/>
      <c r="H11484" s="14"/>
      <c r="I11484" s="7"/>
    </row>
    <row r="11485" spans="4:9" x14ac:dyDescent="0.25">
      <c r="D11485" s="14"/>
      <c r="E11485" s="7"/>
      <c r="F11485" s="1"/>
      <c r="H11485" s="14"/>
      <c r="I11485" s="7"/>
    </row>
    <row r="11486" spans="4:9" x14ac:dyDescent="0.25">
      <c r="D11486" s="14"/>
      <c r="E11486" s="7"/>
      <c r="F11486" s="1"/>
      <c r="H11486" s="14"/>
      <c r="I11486" s="7"/>
    </row>
    <row r="11487" spans="4:9" x14ac:dyDescent="0.25">
      <c r="D11487" s="14"/>
      <c r="E11487" s="7"/>
      <c r="F11487" s="1"/>
      <c r="H11487" s="14"/>
      <c r="I11487" s="7"/>
    </row>
    <row r="11488" spans="4:9" x14ac:dyDescent="0.25">
      <c r="D11488" s="14"/>
      <c r="E11488" s="7"/>
      <c r="F11488" s="1"/>
      <c r="H11488" s="14"/>
      <c r="I11488" s="7"/>
    </row>
    <row r="11489" spans="4:9" x14ac:dyDescent="0.25">
      <c r="D11489" s="14"/>
      <c r="E11489" s="7"/>
      <c r="F11489" s="1"/>
      <c r="H11489" s="14"/>
      <c r="I11489" s="7"/>
    </row>
    <row r="11490" spans="4:9" x14ac:dyDescent="0.25">
      <c r="D11490" s="14"/>
      <c r="E11490" s="7"/>
      <c r="F11490" s="1"/>
      <c r="H11490" s="14"/>
      <c r="I11490" s="7"/>
    </row>
    <row r="11491" spans="4:9" x14ac:dyDescent="0.25">
      <c r="D11491" s="14"/>
      <c r="E11491" s="7"/>
      <c r="F11491" s="1"/>
      <c r="H11491" s="14"/>
      <c r="I11491" s="7"/>
    </row>
    <row r="11492" spans="4:9" x14ac:dyDescent="0.25">
      <c r="D11492" s="14"/>
      <c r="E11492" s="7"/>
      <c r="F11492" s="1"/>
      <c r="H11492" s="14"/>
      <c r="I11492" s="7"/>
    </row>
    <row r="11493" spans="4:9" x14ac:dyDescent="0.25">
      <c r="D11493" s="14"/>
      <c r="E11493" s="7"/>
      <c r="F11493" s="1"/>
      <c r="H11493" s="14"/>
      <c r="I11493" s="7"/>
    </row>
    <row r="11494" spans="4:9" x14ac:dyDescent="0.25">
      <c r="D11494" s="14"/>
      <c r="E11494" s="7"/>
      <c r="F11494" s="1"/>
      <c r="H11494" s="14"/>
      <c r="I11494" s="7"/>
    </row>
    <row r="11495" spans="4:9" x14ac:dyDescent="0.25">
      <c r="D11495" s="14"/>
      <c r="E11495" s="7"/>
      <c r="F11495" s="1"/>
      <c r="H11495" s="14"/>
      <c r="I11495" s="7"/>
    </row>
    <row r="11496" spans="4:9" x14ac:dyDescent="0.25">
      <c r="D11496" s="14"/>
      <c r="E11496" s="7"/>
      <c r="F11496" s="1"/>
      <c r="H11496" s="14"/>
      <c r="I11496" s="7"/>
    </row>
    <row r="11497" spans="4:9" x14ac:dyDescent="0.25">
      <c r="D11497" s="14"/>
      <c r="E11497" s="7"/>
      <c r="F11497" s="1"/>
      <c r="H11497" s="14"/>
      <c r="I11497" s="7"/>
    </row>
    <row r="11498" spans="4:9" x14ac:dyDescent="0.25">
      <c r="D11498" s="14"/>
      <c r="E11498" s="7"/>
      <c r="F11498" s="1"/>
      <c r="H11498" s="14"/>
      <c r="I11498" s="7"/>
    </row>
    <row r="11499" spans="4:9" x14ac:dyDescent="0.25">
      <c r="D11499" s="14"/>
      <c r="E11499" s="7"/>
      <c r="F11499" s="1"/>
      <c r="H11499" s="14"/>
      <c r="I11499" s="7"/>
    </row>
    <row r="11500" spans="4:9" x14ac:dyDescent="0.25">
      <c r="D11500" s="14"/>
      <c r="E11500" s="7"/>
      <c r="F11500" s="1"/>
      <c r="H11500" s="14"/>
      <c r="I11500" s="7"/>
    </row>
    <row r="11501" spans="4:9" x14ac:dyDescent="0.25">
      <c r="D11501" s="14"/>
      <c r="E11501" s="7"/>
      <c r="F11501" s="1"/>
      <c r="H11501" s="14"/>
      <c r="I11501" s="7"/>
    </row>
    <row r="11502" spans="4:9" x14ac:dyDescent="0.25">
      <c r="D11502" s="14"/>
      <c r="E11502" s="7"/>
      <c r="F11502" s="1"/>
      <c r="H11502" s="14"/>
      <c r="I11502" s="7"/>
    </row>
    <row r="11503" spans="4:9" x14ac:dyDescent="0.25">
      <c r="D11503" s="14"/>
      <c r="E11503" s="7"/>
      <c r="F11503" s="1"/>
      <c r="H11503" s="14"/>
      <c r="I11503" s="7"/>
    </row>
    <row r="11504" spans="4:9" x14ac:dyDescent="0.25">
      <c r="D11504" s="14"/>
      <c r="E11504" s="7"/>
      <c r="F11504" s="1"/>
      <c r="H11504" s="14"/>
      <c r="I11504" s="7"/>
    </row>
    <row r="11505" spans="4:9" x14ac:dyDescent="0.25">
      <c r="D11505" s="14"/>
      <c r="E11505" s="7"/>
      <c r="F11505" s="1"/>
      <c r="H11505" s="14"/>
      <c r="I11505" s="7"/>
    </row>
    <row r="11506" spans="4:9" x14ac:dyDescent="0.25">
      <c r="D11506" s="14"/>
      <c r="E11506" s="7"/>
      <c r="F11506" s="1"/>
      <c r="H11506" s="14"/>
      <c r="I11506" s="7"/>
    </row>
    <row r="11507" spans="4:9" x14ac:dyDescent="0.25">
      <c r="D11507" s="14"/>
      <c r="E11507" s="7"/>
      <c r="F11507" s="1"/>
      <c r="H11507" s="14"/>
      <c r="I11507" s="7"/>
    </row>
    <row r="11508" spans="4:9" x14ac:dyDescent="0.25">
      <c r="D11508" s="14"/>
      <c r="E11508" s="7"/>
      <c r="F11508" s="1"/>
      <c r="H11508" s="14"/>
      <c r="I11508" s="7"/>
    </row>
    <row r="11509" spans="4:9" x14ac:dyDescent="0.25">
      <c r="D11509" s="14"/>
      <c r="E11509" s="7"/>
      <c r="F11509" s="1"/>
      <c r="H11509" s="14"/>
      <c r="I11509" s="7"/>
    </row>
    <row r="11510" spans="4:9" x14ac:dyDescent="0.25">
      <c r="D11510" s="14"/>
      <c r="E11510" s="7"/>
      <c r="F11510" s="1"/>
      <c r="H11510" s="14"/>
      <c r="I11510" s="7"/>
    </row>
    <row r="11511" spans="4:9" x14ac:dyDescent="0.25">
      <c r="D11511" s="14"/>
      <c r="E11511" s="7"/>
      <c r="F11511" s="1"/>
      <c r="H11511" s="14"/>
      <c r="I11511" s="7"/>
    </row>
    <row r="11512" spans="4:9" x14ac:dyDescent="0.25">
      <c r="D11512" s="14"/>
      <c r="E11512" s="7"/>
      <c r="F11512" s="1"/>
      <c r="H11512" s="14"/>
      <c r="I11512" s="7"/>
    </row>
    <row r="11513" spans="4:9" x14ac:dyDescent="0.25">
      <c r="D11513" s="14"/>
      <c r="E11513" s="7"/>
      <c r="F11513" s="1"/>
      <c r="H11513" s="14"/>
      <c r="I11513" s="7"/>
    </row>
    <row r="11514" spans="4:9" x14ac:dyDescent="0.25">
      <c r="D11514" s="14"/>
      <c r="E11514" s="7"/>
      <c r="F11514" s="1"/>
      <c r="H11514" s="14"/>
      <c r="I11514" s="7"/>
    </row>
    <row r="11515" spans="4:9" x14ac:dyDescent="0.25">
      <c r="D11515" s="14"/>
      <c r="E11515" s="7"/>
      <c r="F11515" s="1"/>
      <c r="H11515" s="14"/>
      <c r="I11515" s="7"/>
    </row>
    <row r="11516" spans="4:9" x14ac:dyDescent="0.25">
      <c r="D11516" s="14"/>
      <c r="E11516" s="7"/>
      <c r="F11516" s="1"/>
      <c r="H11516" s="14"/>
      <c r="I11516" s="7"/>
    </row>
    <row r="11517" spans="4:9" x14ac:dyDescent="0.25">
      <c r="D11517" s="14"/>
      <c r="E11517" s="7"/>
      <c r="F11517" s="1"/>
      <c r="H11517" s="14"/>
      <c r="I11517" s="7"/>
    </row>
    <row r="11518" spans="4:9" x14ac:dyDescent="0.25">
      <c r="D11518" s="14"/>
      <c r="E11518" s="7"/>
      <c r="F11518" s="1"/>
      <c r="H11518" s="14"/>
      <c r="I11518" s="7"/>
    </row>
    <row r="11519" spans="4:9" x14ac:dyDescent="0.25">
      <c r="D11519" s="14"/>
      <c r="E11519" s="7"/>
      <c r="F11519" s="1"/>
      <c r="H11519" s="14"/>
      <c r="I11519" s="7"/>
    </row>
    <row r="11520" spans="4:9" x14ac:dyDescent="0.25">
      <c r="D11520" s="14"/>
      <c r="E11520" s="7"/>
      <c r="F11520" s="1"/>
      <c r="H11520" s="14"/>
      <c r="I11520" s="7"/>
    </row>
    <row r="11521" spans="4:9" x14ac:dyDescent="0.25">
      <c r="D11521" s="14"/>
      <c r="E11521" s="7"/>
      <c r="F11521" s="1"/>
      <c r="H11521" s="14"/>
      <c r="I11521" s="7"/>
    </row>
    <row r="11522" spans="4:9" x14ac:dyDescent="0.25">
      <c r="D11522" s="14"/>
      <c r="E11522" s="7"/>
      <c r="F11522" s="1"/>
      <c r="H11522" s="14"/>
      <c r="I11522" s="7"/>
    </row>
    <row r="11523" spans="4:9" x14ac:dyDescent="0.25">
      <c r="D11523" s="14"/>
      <c r="E11523" s="7"/>
      <c r="F11523" s="1"/>
      <c r="H11523" s="14"/>
      <c r="I11523" s="7"/>
    </row>
    <row r="11524" spans="4:9" x14ac:dyDescent="0.25">
      <c r="D11524" s="14"/>
      <c r="E11524" s="7"/>
      <c r="F11524" s="1"/>
      <c r="H11524" s="14"/>
      <c r="I11524" s="7"/>
    </row>
    <row r="11525" spans="4:9" x14ac:dyDescent="0.25">
      <c r="D11525" s="14"/>
      <c r="E11525" s="7"/>
      <c r="F11525" s="1"/>
      <c r="H11525" s="14"/>
      <c r="I11525" s="7"/>
    </row>
    <row r="11526" spans="4:9" x14ac:dyDescent="0.25">
      <c r="D11526" s="14"/>
      <c r="E11526" s="7"/>
      <c r="F11526" s="1"/>
      <c r="H11526" s="14"/>
      <c r="I11526" s="7"/>
    </row>
    <row r="11527" spans="4:9" x14ac:dyDescent="0.25">
      <c r="D11527" s="14"/>
      <c r="E11527" s="7"/>
      <c r="F11527" s="1"/>
      <c r="H11527" s="14"/>
      <c r="I11527" s="7"/>
    </row>
    <row r="11528" spans="4:9" x14ac:dyDescent="0.25">
      <c r="D11528" s="14"/>
      <c r="E11528" s="7"/>
      <c r="F11528" s="1"/>
      <c r="H11528" s="14"/>
      <c r="I11528" s="7"/>
    </row>
    <row r="11529" spans="4:9" x14ac:dyDescent="0.25">
      <c r="D11529" s="14"/>
      <c r="E11529" s="7"/>
      <c r="F11529" s="1"/>
      <c r="H11529" s="14"/>
      <c r="I11529" s="7"/>
    </row>
    <row r="11530" spans="4:9" x14ac:dyDescent="0.25">
      <c r="D11530" s="14"/>
      <c r="E11530" s="7"/>
      <c r="F11530" s="1"/>
      <c r="H11530" s="14"/>
      <c r="I11530" s="7"/>
    </row>
    <row r="11531" spans="4:9" x14ac:dyDescent="0.25">
      <c r="D11531" s="14"/>
      <c r="E11531" s="7"/>
      <c r="F11531" s="1"/>
      <c r="H11531" s="14"/>
      <c r="I11531" s="7"/>
    </row>
    <row r="11532" spans="4:9" x14ac:dyDescent="0.25">
      <c r="D11532" s="14"/>
      <c r="E11532" s="7"/>
      <c r="F11532" s="1"/>
      <c r="H11532" s="14"/>
      <c r="I11532" s="7"/>
    </row>
    <row r="11533" spans="4:9" x14ac:dyDescent="0.25">
      <c r="D11533" s="14"/>
      <c r="E11533" s="7"/>
      <c r="F11533" s="1"/>
      <c r="H11533" s="14"/>
      <c r="I11533" s="7"/>
    </row>
    <row r="11534" spans="4:9" x14ac:dyDescent="0.25">
      <c r="D11534" s="14"/>
      <c r="E11534" s="7"/>
      <c r="F11534" s="1"/>
      <c r="H11534" s="14"/>
      <c r="I11534" s="7"/>
    </row>
    <row r="11535" spans="4:9" x14ac:dyDescent="0.25">
      <c r="D11535" s="14"/>
      <c r="E11535" s="7"/>
      <c r="F11535" s="1"/>
      <c r="H11535" s="14"/>
      <c r="I11535" s="7"/>
    </row>
    <row r="11536" spans="4:9" x14ac:dyDescent="0.25">
      <c r="D11536" s="14"/>
      <c r="E11536" s="7"/>
      <c r="F11536" s="1"/>
      <c r="H11536" s="14"/>
      <c r="I11536" s="7"/>
    </row>
    <row r="11537" spans="4:9" x14ac:dyDescent="0.25">
      <c r="D11537" s="14"/>
      <c r="E11537" s="7"/>
      <c r="F11537" s="1"/>
      <c r="H11537" s="14"/>
      <c r="I11537" s="7"/>
    </row>
    <row r="11538" spans="4:9" x14ac:dyDescent="0.25">
      <c r="D11538" s="14"/>
      <c r="E11538" s="7"/>
      <c r="F11538" s="1"/>
      <c r="H11538" s="14"/>
      <c r="I11538" s="7"/>
    </row>
    <row r="11539" spans="4:9" x14ac:dyDescent="0.25">
      <c r="D11539" s="14"/>
      <c r="E11539" s="7"/>
      <c r="F11539" s="1"/>
      <c r="H11539" s="14"/>
      <c r="I11539" s="7"/>
    </row>
    <row r="11540" spans="4:9" x14ac:dyDescent="0.25">
      <c r="D11540" s="14"/>
      <c r="E11540" s="7"/>
      <c r="F11540" s="1"/>
      <c r="H11540" s="14"/>
      <c r="I11540" s="7"/>
    </row>
    <row r="11541" spans="4:9" x14ac:dyDescent="0.25">
      <c r="D11541" s="14"/>
      <c r="E11541" s="7"/>
      <c r="F11541" s="1"/>
      <c r="H11541" s="14"/>
      <c r="I11541" s="7"/>
    </row>
    <row r="11542" spans="4:9" x14ac:dyDescent="0.25">
      <c r="D11542" s="14"/>
      <c r="E11542" s="7"/>
      <c r="F11542" s="1"/>
      <c r="H11542" s="14"/>
      <c r="I11542" s="7"/>
    </row>
    <row r="11543" spans="4:9" x14ac:dyDescent="0.25">
      <c r="D11543" s="14"/>
      <c r="E11543" s="7"/>
      <c r="F11543" s="1"/>
      <c r="H11543" s="14"/>
      <c r="I11543" s="7"/>
    </row>
    <row r="11544" spans="4:9" x14ac:dyDescent="0.25">
      <c r="D11544" s="14"/>
      <c r="E11544" s="7"/>
      <c r="F11544" s="1"/>
      <c r="H11544" s="14"/>
      <c r="I11544" s="7"/>
    </row>
    <row r="11545" spans="4:9" x14ac:dyDescent="0.25">
      <c r="D11545" s="14"/>
      <c r="E11545" s="7"/>
      <c r="F11545" s="1"/>
      <c r="H11545" s="14"/>
      <c r="I11545" s="7"/>
    </row>
    <row r="11546" spans="4:9" x14ac:dyDescent="0.25">
      <c r="D11546" s="14"/>
      <c r="E11546" s="7"/>
      <c r="F11546" s="1"/>
      <c r="H11546" s="14"/>
      <c r="I11546" s="7"/>
    </row>
    <row r="11547" spans="4:9" x14ac:dyDescent="0.25">
      <c r="D11547" s="14"/>
      <c r="E11547" s="7"/>
      <c r="F11547" s="1"/>
      <c r="H11547" s="14"/>
      <c r="I11547" s="7"/>
    </row>
    <row r="11548" spans="4:9" x14ac:dyDescent="0.25">
      <c r="D11548" s="14"/>
      <c r="E11548" s="7"/>
      <c r="F11548" s="1"/>
      <c r="H11548" s="14"/>
      <c r="I11548" s="7"/>
    </row>
    <row r="11549" spans="4:9" x14ac:dyDescent="0.25">
      <c r="D11549" s="14"/>
      <c r="E11549" s="7"/>
      <c r="F11549" s="1"/>
      <c r="H11549" s="14"/>
      <c r="I11549" s="7"/>
    </row>
    <row r="11550" spans="4:9" x14ac:dyDescent="0.25">
      <c r="D11550" s="14"/>
      <c r="E11550" s="7"/>
      <c r="F11550" s="1"/>
      <c r="H11550" s="14"/>
      <c r="I11550" s="7"/>
    </row>
    <row r="11551" spans="4:9" x14ac:dyDescent="0.25">
      <c r="D11551" s="14"/>
      <c r="E11551" s="7"/>
      <c r="F11551" s="1"/>
      <c r="H11551" s="14"/>
      <c r="I11551" s="7"/>
    </row>
    <row r="11552" spans="4:9" x14ac:dyDescent="0.25">
      <c r="D11552" s="14"/>
      <c r="E11552" s="7"/>
      <c r="F11552" s="1"/>
      <c r="H11552" s="14"/>
      <c r="I11552" s="7"/>
    </row>
    <row r="11553" spans="4:9" x14ac:dyDescent="0.25">
      <c r="D11553" s="14"/>
      <c r="E11553" s="7"/>
      <c r="F11553" s="1"/>
      <c r="H11553" s="14"/>
      <c r="I11553" s="7"/>
    </row>
    <row r="11554" spans="4:9" x14ac:dyDescent="0.25">
      <c r="D11554" s="14"/>
      <c r="E11554" s="7"/>
      <c r="F11554" s="1"/>
      <c r="H11554" s="14"/>
      <c r="I11554" s="7"/>
    </row>
    <row r="11555" spans="4:9" x14ac:dyDescent="0.25">
      <c r="D11555" s="14"/>
      <c r="E11555" s="7"/>
      <c r="F11555" s="1"/>
      <c r="H11555" s="14"/>
      <c r="I11555" s="7"/>
    </row>
    <row r="11556" spans="4:9" x14ac:dyDescent="0.25">
      <c r="D11556" s="14"/>
      <c r="E11556" s="7"/>
      <c r="F11556" s="1"/>
      <c r="H11556" s="14"/>
      <c r="I11556" s="7"/>
    </row>
    <row r="11557" spans="4:9" x14ac:dyDescent="0.25">
      <c r="D11557" s="14"/>
      <c r="E11557" s="7"/>
      <c r="F11557" s="1"/>
      <c r="H11557" s="14"/>
      <c r="I11557" s="7"/>
    </row>
    <row r="11558" spans="4:9" x14ac:dyDescent="0.25">
      <c r="D11558" s="14"/>
      <c r="E11558" s="7"/>
      <c r="F11558" s="1"/>
      <c r="H11558" s="14"/>
      <c r="I11558" s="7"/>
    </row>
    <row r="11559" spans="4:9" x14ac:dyDescent="0.25">
      <c r="D11559" s="14"/>
      <c r="E11559" s="7"/>
      <c r="F11559" s="1"/>
      <c r="H11559" s="14"/>
      <c r="I11559" s="7"/>
    </row>
    <row r="11560" spans="4:9" x14ac:dyDescent="0.25">
      <c r="D11560" s="14"/>
      <c r="E11560" s="7"/>
      <c r="F11560" s="1"/>
      <c r="H11560" s="14"/>
      <c r="I11560" s="7"/>
    </row>
    <row r="11561" spans="4:9" x14ac:dyDescent="0.25">
      <c r="D11561" s="14"/>
      <c r="E11561" s="7"/>
      <c r="F11561" s="1"/>
      <c r="H11561" s="14"/>
      <c r="I11561" s="7"/>
    </row>
    <row r="11562" spans="4:9" x14ac:dyDescent="0.25">
      <c r="D11562" s="14"/>
      <c r="E11562" s="7"/>
      <c r="F11562" s="1"/>
      <c r="H11562" s="14"/>
      <c r="I11562" s="7"/>
    </row>
    <row r="11563" spans="4:9" x14ac:dyDescent="0.25">
      <c r="D11563" s="14"/>
      <c r="E11563" s="7"/>
      <c r="F11563" s="1"/>
      <c r="H11563" s="14"/>
      <c r="I11563" s="7"/>
    </row>
    <row r="11564" spans="4:9" x14ac:dyDescent="0.25">
      <c r="D11564" s="14"/>
      <c r="E11564" s="7"/>
      <c r="F11564" s="1"/>
      <c r="H11564" s="14"/>
      <c r="I11564" s="7"/>
    </row>
    <row r="11565" spans="4:9" x14ac:dyDescent="0.25">
      <c r="D11565" s="14"/>
      <c r="E11565" s="7"/>
      <c r="F11565" s="1"/>
      <c r="H11565" s="14"/>
      <c r="I11565" s="7"/>
    </row>
    <row r="11566" spans="4:9" x14ac:dyDescent="0.25">
      <c r="D11566" s="14"/>
      <c r="E11566" s="7"/>
      <c r="F11566" s="1"/>
      <c r="H11566" s="14"/>
      <c r="I11566" s="7"/>
    </row>
    <row r="11567" spans="4:9" x14ac:dyDescent="0.25">
      <c r="D11567" s="14"/>
      <c r="E11567" s="7"/>
      <c r="F11567" s="1"/>
      <c r="H11567" s="14"/>
      <c r="I11567" s="7"/>
    </row>
    <row r="11568" spans="4:9" x14ac:dyDescent="0.25">
      <c r="D11568" s="14"/>
      <c r="E11568" s="7"/>
      <c r="F11568" s="1"/>
      <c r="H11568" s="14"/>
      <c r="I11568" s="7"/>
    </row>
    <row r="11569" spans="4:9" x14ac:dyDescent="0.25">
      <c r="D11569" s="14"/>
      <c r="E11569" s="7"/>
      <c r="F11569" s="1"/>
      <c r="H11569" s="14"/>
      <c r="I11569" s="7"/>
    </row>
    <row r="11570" spans="4:9" x14ac:dyDescent="0.25">
      <c r="D11570" s="14"/>
      <c r="E11570" s="7"/>
      <c r="F11570" s="1"/>
      <c r="H11570" s="14"/>
      <c r="I11570" s="7"/>
    </row>
    <row r="11571" spans="4:9" x14ac:dyDescent="0.25">
      <c r="D11571" s="14"/>
      <c r="E11571" s="7"/>
      <c r="F11571" s="1"/>
      <c r="H11571" s="14"/>
      <c r="I11571" s="7"/>
    </row>
    <row r="11572" spans="4:9" x14ac:dyDescent="0.25">
      <c r="D11572" s="14"/>
      <c r="E11572" s="7"/>
      <c r="F11572" s="1"/>
      <c r="H11572" s="14"/>
      <c r="I11572" s="7"/>
    </row>
    <row r="11573" spans="4:9" x14ac:dyDescent="0.25">
      <c r="D11573" s="14"/>
      <c r="E11573" s="7"/>
      <c r="F11573" s="1"/>
      <c r="H11573" s="14"/>
      <c r="I11573" s="7"/>
    </row>
    <row r="11574" spans="4:9" x14ac:dyDescent="0.25">
      <c r="D11574" s="14"/>
      <c r="E11574" s="7"/>
      <c r="F11574" s="1"/>
      <c r="H11574" s="14"/>
      <c r="I11574" s="7"/>
    </row>
    <row r="11575" spans="4:9" x14ac:dyDescent="0.25">
      <c r="D11575" s="14"/>
      <c r="E11575" s="7"/>
      <c r="F11575" s="1"/>
      <c r="H11575" s="14"/>
      <c r="I11575" s="7"/>
    </row>
    <row r="11576" spans="4:9" x14ac:dyDescent="0.25">
      <c r="D11576" s="14"/>
      <c r="E11576" s="7"/>
      <c r="F11576" s="1"/>
      <c r="H11576" s="14"/>
      <c r="I11576" s="7"/>
    </row>
    <row r="11577" spans="4:9" x14ac:dyDescent="0.25">
      <c r="D11577" s="14"/>
      <c r="E11577" s="7"/>
      <c r="F11577" s="1"/>
      <c r="H11577" s="14"/>
      <c r="I11577" s="7"/>
    </row>
    <row r="11578" spans="4:9" x14ac:dyDescent="0.25">
      <c r="D11578" s="14"/>
      <c r="E11578" s="7"/>
      <c r="F11578" s="1"/>
      <c r="H11578" s="14"/>
      <c r="I11578" s="7"/>
    </row>
    <row r="11579" spans="4:9" x14ac:dyDescent="0.25">
      <c r="D11579" s="14"/>
      <c r="E11579" s="7"/>
      <c r="F11579" s="1"/>
      <c r="H11579" s="14"/>
      <c r="I11579" s="7"/>
    </row>
    <row r="11580" spans="4:9" x14ac:dyDescent="0.25">
      <c r="D11580" s="14"/>
      <c r="E11580" s="7"/>
      <c r="F11580" s="1"/>
      <c r="H11580" s="14"/>
      <c r="I11580" s="7"/>
    </row>
    <row r="11581" spans="4:9" x14ac:dyDescent="0.25">
      <c r="D11581" s="14"/>
      <c r="E11581" s="7"/>
      <c r="F11581" s="1"/>
      <c r="H11581" s="14"/>
      <c r="I11581" s="7"/>
    </row>
    <row r="11582" spans="4:9" x14ac:dyDescent="0.25">
      <c r="D11582" s="14"/>
      <c r="E11582" s="7"/>
      <c r="F11582" s="1"/>
      <c r="H11582" s="14"/>
      <c r="I11582" s="7"/>
    </row>
    <row r="11583" spans="4:9" x14ac:dyDescent="0.25">
      <c r="D11583" s="14"/>
      <c r="E11583" s="7"/>
      <c r="F11583" s="1"/>
      <c r="H11583" s="14"/>
      <c r="I11583" s="7"/>
    </row>
    <row r="11584" spans="4:9" x14ac:dyDescent="0.25">
      <c r="D11584" s="14"/>
      <c r="E11584" s="7"/>
      <c r="F11584" s="1"/>
      <c r="H11584" s="14"/>
      <c r="I11584" s="7"/>
    </row>
    <row r="11585" spans="4:9" x14ac:dyDescent="0.25">
      <c r="D11585" s="14"/>
      <c r="E11585" s="7"/>
      <c r="F11585" s="1"/>
      <c r="H11585" s="14"/>
      <c r="I11585" s="7"/>
    </row>
    <row r="11586" spans="4:9" x14ac:dyDescent="0.25">
      <c r="D11586" s="14"/>
      <c r="E11586" s="7"/>
      <c r="F11586" s="1"/>
      <c r="H11586" s="14"/>
      <c r="I11586" s="7"/>
    </row>
    <row r="11587" spans="4:9" x14ac:dyDescent="0.25">
      <c r="D11587" s="14"/>
      <c r="E11587" s="7"/>
      <c r="F11587" s="1"/>
      <c r="H11587" s="14"/>
      <c r="I11587" s="7"/>
    </row>
    <row r="11588" spans="4:9" x14ac:dyDescent="0.25">
      <c r="D11588" s="14"/>
      <c r="E11588" s="7"/>
      <c r="F11588" s="1"/>
      <c r="H11588" s="14"/>
      <c r="I11588" s="7"/>
    </row>
    <row r="11589" spans="4:9" x14ac:dyDescent="0.25">
      <c r="D11589" s="14"/>
      <c r="E11589" s="7"/>
      <c r="F11589" s="1"/>
      <c r="H11589" s="14"/>
      <c r="I11589" s="7"/>
    </row>
    <row r="11590" spans="4:9" x14ac:dyDescent="0.25">
      <c r="D11590" s="14"/>
      <c r="E11590" s="7"/>
      <c r="F11590" s="1"/>
      <c r="H11590" s="14"/>
      <c r="I11590" s="7"/>
    </row>
    <row r="11591" spans="4:9" x14ac:dyDescent="0.25">
      <c r="D11591" s="14"/>
      <c r="E11591" s="7"/>
      <c r="F11591" s="1"/>
      <c r="H11591" s="14"/>
      <c r="I11591" s="7"/>
    </row>
    <row r="11592" spans="4:9" x14ac:dyDescent="0.25">
      <c r="D11592" s="14"/>
      <c r="E11592" s="7"/>
      <c r="F11592" s="1"/>
      <c r="H11592" s="14"/>
      <c r="I11592" s="7"/>
    </row>
    <row r="11593" spans="4:9" x14ac:dyDescent="0.25">
      <c r="D11593" s="14"/>
      <c r="E11593" s="7"/>
      <c r="F11593" s="1"/>
      <c r="H11593" s="14"/>
      <c r="I11593" s="7"/>
    </row>
    <row r="11594" spans="4:9" x14ac:dyDescent="0.25">
      <c r="D11594" s="14"/>
      <c r="E11594" s="7"/>
      <c r="F11594" s="1"/>
      <c r="H11594" s="14"/>
      <c r="I11594" s="7"/>
    </row>
    <row r="11595" spans="4:9" x14ac:dyDescent="0.25">
      <c r="D11595" s="14"/>
      <c r="E11595" s="7"/>
      <c r="F11595" s="1"/>
      <c r="H11595" s="14"/>
      <c r="I11595" s="7"/>
    </row>
    <row r="11596" spans="4:9" x14ac:dyDescent="0.25">
      <c r="D11596" s="14"/>
      <c r="E11596" s="7"/>
      <c r="F11596" s="1"/>
      <c r="H11596" s="14"/>
      <c r="I11596" s="7"/>
    </row>
    <row r="11597" spans="4:9" x14ac:dyDescent="0.25">
      <c r="D11597" s="14"/>
      <c r="E11597" s="7"/>
      <c r="F11597" s="1"/>
      <c r="H11597" s="14"/>
      <c r="I11597" s="7"/>
    </row>
    <row r="11598" spans="4:9" x14ac:dyDescent="0.25">
      <c r="D11598" s="14"/>
      <c r="E11598" s="7"/>
      <c r="F11598" s="1"/>
      <c r="H11598" s="14"/>
      <c r="I11598" s="7"/>
    </row>
    <row r="11599" spans="4:9" x14ac:dyDescent="0.25">
      <c r="D11599" s="14"/>
      <c r="E11599" s="7"/>
      <c r="F11599" s="1"/>
      <c r="H11599" s="14"/>
      <c r="I11599" s="7"/>
    </row>
    <row r="11600" spans="4:9" x14ac:dyDescent="0.25">
      <c r="D11600" s="14"/>
      <c r="E11600" s="7"/>
      <c r="F11600" s="1"/>
      <c r="H11600" s="14"/>
      <c r="I11600" s="7"/>
    </row>
    <row r="11601" spans="4:9" x14ac:dyDescent="0.25">
      <c r="D11601" s="14"/>
      <c r="E11601" s="7"/>
      <c r="F11601" s="1"/>
      <c r="H11601" s="14"/>
      <c r="I11601" s="7"/>
    </row>
    <row r="11602" spans="4:9" x14ac:dyDescent="0.25">
      <c r="D11602" s="14"/>
      <c r="E11602" s="7"/>
      <c r="F11602" s="1"/>
      <c r="H11602" s="14"/>
      <c r="I11602" s="7"/>
    </row>
    <row r="11603" spans="4:9" x14ac:dyDescent="0.25">
      <c r="D11603" s="14"/>
      <c r="E11603" s="7"/>
      <c r="F11603" s="1"/>
      <c r="H11603" s="14"/>
      <c r="I11603" s="7"/>
    </row>
    <row r="11604" spans="4:9" x14ac:dyDescent="0.25">
      <c r="D11604" s="14"/>
      <c r="E11604" s="7"/>
      <c r="F11604" s="1"/>
      <c r="H11604" s="14"/>
      <c r="I11604" s="7"/>
    </row>
    <row r="11605" spans="4:9" x14ac:dyDescent="0.25">
      <c r="D11605" s="14"/>
      <c r="E11605" s="7"/>
      <c r="F11605" s="1"/>
      <c r="H11605" s="14"/>
      <c r="I11605" s="7"/>
    </row>
    <row r="11606" spans="4:9" x14ac:dyDescent="0.25">
      <c r="D11606" s="14"/>
      <c r="E11606" s="7"/>
      <c r="F11606" s="1"/>
      <c r="H11606" s="14"/>
      <c r="I11606" s="7"/>
    </row>
    <row r="11607" spans="4:9" x14ac:dyDescent="0.25">
      <c r="D11607" s="14"/>
      <c r="E11607" s="7"/>
      <c r="F11607" s="1"/>
      <c r="H11607" s="14"/>
      <c r="I11607" s="7"/>
    </row>
    <row r="11608" spans="4:9" x14ac:dyDescent="0.25">
      <c r="D11608" s="14"/>
      <c r="E11608" s="7"/>
      <c r="F11608" s="1"/>
      <c r="H11608" s="14"/>
      <c r="I11608" s="7"/>
    </row>
    <row r="11609" spans="4:9" x14ac:dyDescent="0.25">
      <c r="D11609" s="14"/>
      <c r="E11609" s="7"/>
      <c r="F11609" s="1"/>
      <c r="H11609" s="14"/>
      <c r="I11609" s="7"/>
    </row>
    <row r="11610" spans="4:9" x14ac:dyDescent="0.25">
      <c r="D11610" s="14"/>
      <c r="E11610" s="7"/>
      <c r="F11610" s="1"/>
      <c r="H11610" s="14"/>
      <c r="I11610" s="7"/>
    </row>
    <row r="11611" spans="4:9" x14ac:dyDescent="0.25">
      <c r="D11611" s="14"/>
      <c r="E11611" s="7"/>
      <c r="F11611" s="1"/>
      <c r="H11611" s="14"/>
      <c r="I11611" s="7"/>
    </row>
    <row r="11612" spans="4:9" x14ac:dyDescent="0.25">
      <c r="D11612" s="14"/>
      <c r="E11612" s="7"/>
      <c r="F11612" s="1"/>
      <c r="H11612" s="14"/>
      <c r="I11612" s="7"/>
    </row>
    <row r="11613" spans="4:9" x14ac:dyDescent="0.25">
      <c r="D11613" s="14"/>
      <c r="E11613" s="7"/>
      <c r="F11613" s="1"/>
      <c r="H11613" s="14"/>
      <c r="I11613" s="7"/>
    </row>
    <row r="11614" spans="4:9" x14ac:dyDescent="0.25">
      <c r="D11614" s="14"/>
      <c r="E11614" s="7"/>
      <c r="F11614" s="1"/>
      <c r="H11614" s="14"/>
      <c r="I11614" s="7"/>
    </row>
    <row r="11615" spans="4:9" x14ac:dyDescent="0.25">
      <c r="D11615" s="14"/>
      <c r="E11615" s="7"/>
      <c r="F11615" s="1"/>
      <c r="H11615" s="14"/>
      <c r="I11615" s="7"/>
    </row>
    <row r="11616" spans="4:9" x14ac:dyDescent="0.25">
      <c r="D11616" s="14"/>
      <c r="E11616" s="7"/>
      <c r="F11616" s="1"/>
      <c r="H11616" s="14"/>
      <c r="I11616" s="7"/>
    </row>
    <row r="11617" spans="4:9" x14ac:dyDescent="0.25">
      <c r="D11617" s="14"/>
      <c r="E11617" s="7"/>
      <c r="F11617" s="1"/>
      <c r="H11617" s="14"/>
      <c r="I11617" s="7"/>
    </row>
    <row r="11618" spans="4:9" x14ac:dyDescent="0.25">
      <c r="D11618" s="14"/>
      <c r="E11618" s="7"/>
      <c r="F11618" s="1"/>
      <c r="H11618" s="14"/>
      <c r="I11618" s="7"/>
    </row>
    <row r="11619" spans="4:9" x14ac:dyDescent="0.25">
      <c r="D11619" s="14"/>
      <c r="E11619" s="7"/>
      <c r="F11619" s="1"/>
      <c r="H11619" s="14"/>
      <c r="I11619" s="7"/>
    </row>
    <row r="11620" spans="4:9" x14ac:dyDescent="0.25">
      <c r="D11620" s="14"/>
      <c r="E11620" s="7"/>
      <c r="F11620" s="1"/>
      <c r="H11620" s="14"/>
      <c r="I11620" s="7"/>
    </row>
    <row r="11621" spans="4:9" x14ac:dyDescent="0.25">
      <c r="D11621" s="14"/>
      <c r="E11621" s="7"/>
      <c r="F11621" s="1"/>
      <c r="H11621" s="14"/>
      <c r="I11621" s="7"/>
    </row>
    <row r="11622" spans="4:9" x14ac:dyDescent="0.25">
      <c r="D11622" s="14"/>
      <c r="E11622" s="7"/>
      <c r="F11622" s="1"/>
      <c r="H11622" s="14"/>
      <c r="I11622" s="7"/>
    </row>
    <row r="11623" spans="4:9" x14ac:dyDescent="0.25">
      <c r="D11623" s="14"/>
      <c r="E11623" s="7"/>
      <c r="F11623" s="1"/>
      <c r="H11623" s="14"/>
      <c r="I11623" s="7"/>
    </row>
    <row r="11624" spans="4:9" x14ac:dyDescent="0.25">
      <c r="D11624" s="14"/>
      <c r="E11624" s="7"/>
      <c r="F11624" s="1"/>
      <c r="H11624" s="14"/>
      <c r="I11624" s="7"/>
    </row>
    <row r="11625" spans="4:9" x14ac:dyDescent="0.25">
      <c r="D11625" s="14"/>
      <c r="E11625" s="7"/>
      <c r="F11625" s="1"/>
      <c r="H11625" s="14"/>
      <c r="I11625" s="7"/>
    </row>
    <row r="11626" spans="4:9" x14ac:dyDescent="0.25">
      <c r="D11626" s="14"/>
      <c r="E11626" s="7"/>
      <c r="F11626" s="1"/>
      <c r="H11626" s="14"/>
      <c r="I11626" s="7"/>
    </row>
    <row r="11627" spans="4:9" x14ac:dyDescent="0.25">
      <c r="D11627" s="14"/>
      <c r="E11627" s="7"/>
      <c r="F11627" s="1"/>
      <c r="H11627" s="14"/>
      <c r="I11627" s="7"/>
    </row>
    <row r="11628" spans="4:9" x14ac:dyDescent="0.25">
      <c r="D11628" s="14"/>
      <c r="E11628" s="7"/>
      <c r="F11628" s="1"/>
      <c r="H11628" s="14"/>
      <c r="I11628" s="7"/>
    </row>
    <row r="11629" spans="4:9" x14ac:dyDescent="0.25">
      <c r="D11629" s="14"/>
      <c r="E11629" s="7"/>
      <c r="F11629" s="1"/>
      <c r="H11629" s="14"/>
      <c r="I11629" s="7"/>
    </row>
    <row r="11630" spans="4:9" x14ac:dyDescent="0.25">
      <c r="D11630" s="14"/>
      <c r="E11630" s="7"/>
      <c r="F11630" s="1"/>
      <c r="H11630" s="14"/>
      <c r="I11630" s="7"/>
    </row>
    <row r="11631" spans="4:9" x14ac:dyDescent="0.25">
      <c r="D11631" s="14"/>
      <c r="E11631" s="7"/>
      <c r="F11631" s="1"/>
      <c r="H11631" s="14"/>
      <c r="I11631" s="7"/>
    </row>
    <row r="11632" spans="4:9" x14ac:dyDescent="0.25">
      <c r="D11632" s="14"/>
      <c r="E11632" s="7"/>
      <c r="F11632" s="1"/>
      <c r="H11632" s="14"/>
      <c r="I11632" s="7"/>
    </row>
    <row r="11633" spans="4:9" x14ac:dyDescent="0.25">
      <c r="D11633" s="14"/>
      <c r="E11633" s="7"/>
      <c r="F11633" s="1"/>
      <c r="H11633" s="14"/>
      <c r="I11633" s="7"/>
    </row>
    <row r="11634" spans="4:9" x14ac:dyDescent="0.25">
      <c r="D11634" s="14"/>
      <c r="E11634" s="7"/>
      <c r="F11634" s="1"/>
      <c r="H11634" s="14"/>
      <c r="I11634" s="7"/>
    </row>
    <row r="11635" spans="4:9" x14ac:dyDescent="0.25">
      <c r="D11635" s="14"/>
      <c r="E11635" s="7"/>
      <c r="F11635" s="1"/>
      <c r="H11635" s="14"/>
      <c r="I11635" s="7"/>
    </row>
    <row r="11636" spans="4:9" x14ac:dyDescent="0.25">
      <c r="D11636" s="14"/>
      <c r="E11636" s="7"/>
      <c r="F11636" s="1"/>
      <c r="H11636" s="14"/>
      <c r="I11636" s="7"/>
    </row>
    <row r="11637" spans="4:9" x14ac:dyDescent="0.25">
      <c r="D11637" s="14"/>
      <c r="E11637" s="7"/>
      <c r="F11637" s="1"/>
      <c r="H11637" s="14"/>
      <c r="I11637" s="7"/>
    </row>
    <row r="11638" spans="4:9" x14ac:dyDescent="0.25">
      <c r="D11638" s="14"/>
      <c r="E11638" s="7"/>
      <c r="F11638" s="1"/>
      <c r="H11638" s="14"/>
      <c r="I11638" s="7"/>
    </row>
    <row r="11639" spans="4:9" x14ac:dyDescent="0.25">
      <c r="D11639" s="14"/>
      <c r="E11639" s="7"/>
      <c r="F11639" s="1"/>
      <c r="H11639" s="14"/>
      <c r="I11639" s="7"/>
    </row>
    <row r="11640" spans="4:9" x14ac:dyDescent="0.25">
      <c r="D11640" s="14"/>
      <c r="E11640" s="7"/>
      <c r="F11640" s="1"/>
      <c r="H11640" s="14"/>
      <c r="I11640" s="7"/>
    </row>
    <row r="11641" spans="4:9" x14ac:dyDescent="0.25">
      <c r="D11641" s="14"/>
      <c r="E11641" s="7"/>
      <c r="F11641" s="1"/>
      <c r="H11641" s="14"/>
      <c r="I11641" s="7"/>
    </row>
    <row r="11642" spans="4:9" x14ac:dyDescent="0.25">
      <c r="D11642" s="14"/>
      <c r="E11642" s="7"/>
      <c r="F11642" s="1"/>
      <c r="H11642" s="14"/>
      <c r="I11642" s="7"/>
    </row>
    <row r="11643" spans="4:9" x14ac:dyDescent="0.25">
      <c r="D11643" s="14"/>
      <c r="E11643" s="7"/>
      <c r="F11643" s="1"/>
      <c r="H11643" s="14"/>
      <c r="I11643" s="7"/>
    </row>
    <row r="11644" spans="4:9" x14ac:dyDescent="0.25">
      <c r="D11644" s="14"/>
      <c r="E11644" s="7"/>
      <c r="F11644" s="1"/>
      <c r="H11644" s="14"/>
      <c r="I11644" s="7"/>
    </row>
    <row r="11645" spans="4:9" x14ac:dyDescent="0.25">
      <c r="D11645" s="14"/>
      <c r="E11645" s="7"/>
      <c r="F11645" s="1"/>
      <c r="H11645" s="14"/>
      <c r="I11645" s="7"/>
    </row>
    <row r="11646" spans="4:9" x14ac:dyDescent="0.25">
      <c r="D11646" s="14"/>
      <c r="E11646" s="7"/>
      <c r="F11646" s="1"/>
      <c r="H11646" s="14"/>
      <c r="I11646" s="7"/>
    </row>
    <row r="11647" spans="4:9" x14ac:dyDescent="0.25">
      <c r="D11647" s="14"/>
      <c r="E11647" s="7"/>
      <c r="F11647" s="1"/>
      <c r="H11647" s="14"/>
      <c r="I11647" s="7"/>
    </row>
    <row r="11648" spans="4:9" x14ac:dyDescent="0.25">
      <c r="D11648" s="14"/>
      <c r="E11648" s="7"/>
      <c r="F11648" s="1"/>
      <c r="H11648" s="14"/>
      <c r="I11648" s="7"/>
    </row>
    <row r="11649" spans="4:9" x14ac:dyDescent="0.25">
      <c r="D11649" s="14"/>
      <c r="E11649" s="7"/>
      <c r="F11649" s="1"/>
      <c r="H11649" s="14"/>
      <c r="I11649" s="7"/>
    </row>
    <row r="11650" spans="4:9" x14ac:dyDescent="0.25">
      <c r="D11650" s="14"/>
      <c r="E11650" s="7"/>
      <c r="F11650" s="1"/>
      <c r="H11650" s="14"/>
      <c r="I11650" s="7"/>
    </row>
    <row r="11651" spans="4:9" x14ac:dyDescent="0.25">
      <c r="D11651" s="14"/>
      <c r="E11651" s="7"/>
      <c r="F11651" s="1"/>
      <c r="H11651" s="14"/>
      <c r="I11651" s="7"/>
    </row>
    <row r="11652" spans="4:9" x14ac:dyDescent="0.25">
      <c r="D11652" s="14"/>
      <c r="E11652" s="7"/>
      <c r="F11652" s="1"/>
      <c r="H11652" s="14"/>
      <c r="I11652" s="7"/>
    </row>
    <row r="11653" spans="4:9" x14ac:dyDescent="0.25">
      <c r="D11653" s="14"/>
      <c r="E11653" s="7"/>
      <c r="F11653" s="1"/>
      <c r="H11653" s="14"/>
      <c r="I11653" s="7"/>
    </row>
    <row r="11654" spans="4:9" x14ac:dyDescent="0.25">
      <c r="D11654" s="14"/>
      <c r="E11654" s="7"/>
      <c r="F11654" s="1"/>
      <c r="H11654" s="14"/>
      <c r="I11654" s="7"/>
    </row>
    <row r="11655" spans="4:9" x14ac:dyDescent="0.25">
      <c r="D11655" s="14"/>
      <c r="E11655" s="7"/>
      <c r="F11655" s="1"/>
      <c r="H11655" s="14"/>
      <c r="I11655" s="7"/>
    </row>
    <row r="11656" spans="4:9" x14ac:dyDescent="0.25">
      <c r="D11656" s="14"/>
      <c r="E11656" s="7"/>
      <c r="F11656" s="1"/>
      <c r="H11656" s="14"/>
      <c r="I11656" s="7"/>
    </row>
    <row r="11657" spans="4:9" x14ac:dyDescent="0.25">
      <c r="D11657" s="14"/>
      <c r="E11657" s="7"/>
      <c r="F11657" s="1"/>
      <c r="H11657" s="14"/>
      <c r="I11657" s="7"/>
    </row>
    <row r="11658" spans="4:9" x14ac:dyDescent="0.25">
      <c r="D11658" s="14"/>
      <c r="E11658" s="7"/>
      <c r="F11658" s="1"/>
      <c r="H11658" s="14"/>
      <c r="I11658" s="7"/>
    </row>
    <row r="11659" spans="4:9" x14ac:dyDescent="0.25">
      <c r="D11659" s="14"/>
      <c r="E11659" s="7"/>
      <c r="F11659" s="1"/>
      <c r="H11659" s="14"/>
      <c r="I11659" s="7"/>
    </row>
    <row r="11660" spans="4:9" x14ac:dyDescent="0.25">
      <c r="D11660" s="14"/>
      <c r="E11660" s="7"/>
      <c r="F11660" s="1"/>
      <c r="H11660" s="14"/>
      <c r="I11660" s="7"/>
    </row>
    <row r="11661" spans="4:9" x14ac:dyDescent="0.25">
      <c r="D11661" s="14"/>
      <c r="E11661" s="7"/>
      <c r="F11661" s="1"/>
      <c r="H11661" s="14"/>
      <c r="I11661" s="7"/>
    </row>
    <row r="11662" spans="4:9" x14ac:dyDescent="0.25">
      <c r="D11662" s="14"/>
      <c r="E11662" s="7"/>
      <c r="F11662" s="1"/>
      <c r="H11662" s="14"/>
      <c r="I11662" s="7"/>
    </row>
    <row r="11663" spans="4:9" x14ac:dyDescent="0.25">
      <c r="D11663" s="14"/>
      <c r="E11663" s="7"/>
      <c r="F11663" s="1"/>
      <c r="H11663" s="14"/>
      <c r="I11663" s="7"/>
    </row>
    <row r="11664" spans="4:9" x14ac:dyDescent="0.25">
      <c r="D11664" s="14"/>
      <c r="E11664" s="7"/>
      <c r="F11664" s="1"/>
      <c r="H11664" s="14"/>
      <c r="I11664" s="7"/>
    </row>
    <row r="11665" spans="4:9" x14ac:dyDescent="0.25">
      <c r="D11665" s="14"/>
      <c r="E11665" s="7"/>
      <c r="F11665" s="1"/>
      <c r="H11665" s="14"/>
      <c r="I11665" s="7"/>
    </row>
    <row r="11666" spans="4:9" x14ac:dyDescent="0.25">
      <c r="D11666" s="14"/>
      <c r="E11666" s="7"/>
      <c r="F11666" s="1"/>
      <c r="H11666" s="14"/>
      <c r="I11666" s="7"/>
    </row>
    <row r="11667" spans="4:9" x14ac:dyDescent="0.25">
      <c r="D11667" s="14"/>
      <c r="E11667" s="7"/>
      <c r="F11667" s="1"/>
      <c r="H11667" s="14"/>
      <c r="I11667" s="7"/>
    </row>
    <row r="11668" spans="4:9" x14ac:dyDescent="0.25">
      <c r="D11668" s="14"/>
      <c r="E11668" s="7"/>
      <c r="F11668" s="1"/>
      <c r="H11668" s="14"/>
      <c r="I11668" s="7"/>
    </row>
    <row r="11669" spans="4:9" x14ac:dyDescent="0.25">
      <c r="D11669" s="14"/>
      <c r="E11669" s="7"/>
      <c r="F11669" s="1"/>
      <c r="H11669" s="14"/>
      <c r="I11669" s="7"/>
    </row>
    <row r="11670" spans="4:9" x14ac:dyDescent="0.25">
      <c r="D11670" s="14"/>
      <c r="E11670" s="7"/>
      <c r="F11670" s="1"/>
      <c r="H11670" s="14"/>
      <c r="I11670" s="7"/>
    </row>
    <row r="11671" spans="4:9" x14ac:dyDescent="0.25">
      <c r="D11671" s="14"/>
      <c r="E11671" s="7"/>
      <c r="F11671" s="1"/>
      <c r="H11671" s="14"/>
      <c r="I11671" s="7"/>
    </row>
    <row r="11672" spans="4:9" x14ac:dyDescent="0.25">
      <c r="D11672" s="14"/>
      <c r="E11672" s="7"/>
      <c r="F11672" s="1"/>
      <c r="H11672" s="14"/>
      <c r="I11672" s="7"/>
    </row>
    <row r="11673" spans="4:9" x14ac:dyDescent="0.25">
      <c r="D11673" s="14"/>
      <c r="E11673" s="7"/>
      <c r="F11673" s="1"/>
      <c r="H11673" s="14"/>
      <c r="I11673" s="7"/>
    </row>
    <row r="11674" spans="4:9" x14ac:dyDescent="0.25">
      <c r="D11674" s="14"/>
      <c r="E11674" s="7"/>
      <c r="F11674" s="1"/>
      <c r="H11674" s="14"/>
      <c r="I11674" s="7"/>
    </row>
    <row r="11675" spans="4:9" x14ac:dyDescent="0.25">
      <c r="D11675" s="14"/>
      <c r="E11675" s="7"/>
      <c r="F11675" s="1"/>
      <c r="H11675" s="14"/>
      <c r="I11675" s="7"/>
    </row>
    <row r="11676" spans="4:9" x14ac:dyDescent="0.25">
      <c r="D11676" s="14"/>
      <c r="E11676" s="7"/>
      <c r="F11676" s="1"/>
      <c r="H11676" s="14"/>
      <c r="I11676" s="7"/>
    </row>
    <row r="11677" spans="4:9" x14ac:dyDescent="0.25">
      <c r="D11677" s="14"/>
      <c r="E11677" s="7"/>
      <c r="F11677" s="1"/>
      <c r="H11677" s="14"/>
      <c r="I11677" s="7"/>
    </row>
    <row r="11678" spans="4:9" x14ac:dyDescent="0.25">
      <c r="D11678" s="14"/>
      <c r="E11678" s="7"/>
      <c r="F11678" s="1"/>
      <c r="H11678" s="14"/>
      <c r="I11678" s="7"/>
    </row>
    <row r="11679" spans="4:9" x14ac:dyDescent="0.25">
      <c r="D11679" s="14"/>
      <c r="E11679" s="7"/>
      <c r="F11679" s="1"/>
      <c r="H11679" s="14"/>
      <c r="I11679" s="7"/>
    </row>
    <row r="11680" spans="4:9" x14ac:dyDescent="0.25">
      <c r="D11680" s="14"/>
      <c r="E11680" s="7"/>
      <c r="F11680" s="1"/>
      <c r="H11680" s="14"/>
      <c r="I11680" s="7"/>
    </row>
    <row r="11681" spans="4:9" x14ac:dyDescent="0.25">
      <c r="D11681" s="14"/>
      <c r="E11681" s="7"/>
      <c r="F11681" s="1"/>
      <c r="H11681" s="14"/>
      <c r="I11681" s="7"/>
    </row>
    <row r="11682" spans="4:9" x14ac:dyDescent="0.25">
      <c r="D11682" s="14"/>
      <c r="E11682" s="7"/>
      <c r="F11682" s="1"/>
      <c r="H11682" s="14"/>
      <c r="I11682" s="7"/>
    </row>
    <row r="11683" spans="4:9" x14ac:dyDescent="0.25">
      <c r="D11683" s="14"/>
      <c r="E11683" s="7"/>
      <c r="F11683" s="1"/>
      <c r="H11683" s="14"/>
      <c r="I11683" s="7"/>
    </row>
    <row r="11684" spans="4:9" x14ac:dyDescent="0.25">
      <c r="D11684" s="14"/>
      <c r="E11684" s="7"/>
      <c r="F11684" s="1"/>
      <c r="H11684" s="14"/>
      <c r="I11684" s="7"/>
    </row>
    <row r="11685" spans="4:9" x14ac:dyDescent="0.25">
      <c r="D11685" s="14"/>
      <c r="E11685" s="7"/>
      <c r="F11685" s="1"/>
      <c r="H11685" s="14"/>
      <c r="I11685" s="7"/>
    </row>
    <row r="11686" spans="4:9" x14ac:dyDescent="0.25">
      <c r="D11686" s="14"/>
      <c r="E11686" s="7"/>
      <c r="F11686" s="1"/>
      <c r="H11686" s="14"/>
      <c r="I11686" s="7"/>
    </row>
    <row r="11687" spans="4:9" x14ac:dyDescent="0.25">
      <c r="D11687" s="14"/>
      <c r="E11687" s="7"/>
      <c r="F11687" s="1"/>
      <c r="H11687" s="14"/>
      <c r="I11687" s="7"/>
    </row>
    <row r="11688" spans="4:9" x14ac:dyDescent="0.25">
      <c r="D11688" s="14"/>
      <c r="E11688" s="7"/>
      <c r="F11688" s="1"/>
      <c r="H11688" s="14"/>
      <c r="I11688" s="7"/>
    </row>
    <row r="11689" spans="4:9" x14ac:dyDescent="0.25">
      <c r="D11689" s="14"/>
      <c r="E11689" s="7"/>
      <c r="F11689" s="1"/>
      <c r="H11689" s="14"/>
      <c r="I11689" s="7"/>
    </row>
    <row r="11690" spans="4:9" x14ac:dyDescent="0.25">
      <c r="D11690" s="14"/>
      <c r="E11690" s="7"/>
      <c r="F11690" s="1"/>
      <c r="H11690" s="14"/>
      <c r="I11690" s="7"/>
    </row>
    <row r="11691" spans="4:9" x14ac:dyDescent="0.25">
      <c r="D11691" s="14"/>
      <c r="E11691" s="7"/>
      <c r="F11691" s="1"/>
      <c r="H11691" s="14"/>
      <c r="I11691" s="7"/>
    </row>
    <row r="11692" spans="4:9" x14ac:dyDescent="0.25">
      <c r="D11692" s="14"/>
      <c r="E11692" s="7"/>
      <c r="F11692" s="1"/>
      <c r="H11692" s="14"/>
      <c r="I11692" s="7"/>
    </row>
    <row r="11693" spans="4:9" x14ac:dyDescent="0.25">
      <c r="D11693" s="14"/>
      <c r="E11693" s="7"/>
      <c r="F11693" s="1"/>
      <c r="H11693" s="14"/>
      <c r="I11693" s="7"/>
    </row>
    <row r="11694" spans="4:9" x14ac:dyDescent="0.25">
      <c r="D11694" s="14"/>
      <c r="E11694" s="7"/>
      <c r="F11694" s="1"/>
      <c r="H11694" s="14"/>
      <c r="I11694" s="7"/>
    </row>
    <row r="11695" spans="4:9" x14ac:dyDescent="0.25">
      <c r="D11695" s="14"/>
      <c r="E11695" s="7"/>
      <c r="F11695" s="1"/>
      <c r="H11695" s="14"/>
      <c r="I11695" s="7"/>
    </row>
    <row r="11696" spans="4:9" x14ac:dyDescent="0.25">
      <c r="D11696" s="14"/>
      <c r="E11696" s="7"/>
      <c r="F11696" s="1"/>
      <c r="H11696" s="14"/>
      <c r="I11696" s="7"/>
    </row>
    <row r="11697" spans="4:9" x14ac:dyDescent="0.25">
      <c r="D11697" s="14"/>
      <c r="E11697" s="7"/>
      <c r="F11697" s="1"/>
      <c r="H11697" s="14"/>
      <c r="I11697" s="7"/>
    </row>
    <row r="11698" spans="4:9" x14ac:dyDescent="0.25">
      <c r="D11698" s="14"/>
      <c r="E11698" s="7"/>
      <c r="F11698" s="1"/>
      <c r="H11698" s="14"/>
      <c r="I11698" s="7"/>
    </row>
    <row r="11699" spans="4:9" x14ac:dyDescent="0.25">
      <c r="D11699" s="14"/>
      <c r="E11699" s="7"/>
      <c r="F11699" s="1"/>
      <c r="H11699" s="14"/>
      <c r="I11699" s="7"/>
    </row>
    <row r="11700" spans="4:9" x14ac:dyDescent="0.25">
      <c r="D11700" s="14"/>
      <c r="E11700" s="7"/>
      <c r="F11700" s="1"/>
      <c r="H11700" s="14"/>
      <c r="I11700" s="7"/>
    </row>
    <row r="11701" spans="4:9" x14ac:dyDescent="0.25">
      <c r="D11701" s="14"/>
      <c r="E11701" s="7"/>
      <c r="F11701" s="1"/>
      <c r="H11701" s="14"/>
      <c r="I11701" s="7"/>
    </row>
    <row r="11702" spans="4:9" x14ac:dyDescent="0.25">
      <c r="D11702" s="14"/>
      <c r="E11702" s="7"/>
      <c r="F11702" s="1"/>
      <c r="H11702" s="14"/>
      <c r="I11702" s="7"/>
    </row>
    <row r="11703" spans="4:9" x14ac:dyDescent="0.25">
      <c r="D11703" s="14"/>
      <c r="E11703" s="7"/>
      <c r="F11703" s="1"/>
      <c r="H11703" s="14"/>
      <c r="I11703" s="7"/>
    </row>
    <row r="11704" spans="4:9" x14ac:dyDescent="0.25">
      <c r="D11704" s="14"/>
      <c r="E11704" s="7"/>
      <c r="F11704" s="1"/>
      <c r="H11704" s="14"/>
      <c r="I11704" s="7"/>
    </row>
    <row r="11705" spans="4:9" x14ac:dyDescent="0.25">
      <c r="D11705" s="14"/>
      <c r="E11705" s="7"/>
      <c r="F11705" s="1"/>
      <c r="H11705" s="14"/>
      <c r="I11705" s="7"/>
    </row>
    <row r="11706" spans="4:9" x14ac:dyDescent="0.25">
      <c r="D11706" s="14"/>
      <c r="E11706" s="7"/>
      <c r="F11706" s="1"/>
      <c r="H11706" s="14"/>
      <c r="I11706" s="7"/>
    </row>
    <row r="11707" spans="4:9" x14ac:dyDescent="0.25">
      <c r="D11707" s="14"/>
      <c r="E11707" s="7"/>
      <c r="F11707" s="1"/>
      <c r="H11707" s="14"/>
      <c r="I11707" s="7"/>
    </row>
    <row r="11708" spans="4:9" x14ac:dyDescent="0.25">
      <c r="D11708" s="14"/>
      <c r="E11708" s="7"/>
      <c r="F11708" s="1"/>
      <c r="H11708" s="14"/>
      <c r="I11708" s="7"/>
    </row>
    <row r="11709" spans="4:9" x14ac:dyDescent="0.25">
      <c r="D11709" s="14"/>
      <c r="E11709" s="7"/>
      <c r="F11709" s="1"/>
      <c r="H11709" s="14"/>
      <c r="I11709" s="7"/>
    </row>
    <row r="11710" spans="4:9" x14ac:dyDescent="0.25">
      <c r="D11710" s="14"/>
      <c r="E11710" s="7"/>
      <c r="F11710" s="1"/>
      <c r="H11710" s="14"/>
      <c r="I11710" s="7"/>
    </row>
    <row r="11711" spans="4:9" x14ac:dyDescent="0.25">
      <c r="D11711" s="14"/>
      <c r="E11711" s="7"/>
      <c r="F11711" s="1"/>
      <c r="H11711" s="14"/>
      <c r="I11711" s="7"/>
    </row>
    <row r="11712" spans="4:9" x14ac:dyDescent="0.25">
      <c r="D11712" s="14"/>
      <c r="E11712" s="7"/>
      <c r="F11712" s="1"/>
      <c r="H11712" s="14"/>
      <c r="I11712" s="7"/>
    </row>
    <row r="11713" spans="4:9" x14ac:dyDescent="0.25">
      <c r="D11713" s="14"/>
      <c r="E11713" s="7"/>
      <c r="F11713" s="1"/>
      <c r="H11713" s="14"/>
      <c r="I11713" s="7"/>
    </row>
    <row r="11714" spans="4:9" x14ac:dyDescent="0.25">
      <c r="D11714" s="14"/>
      <c r="E11714" s="7"/>
      <c r="F11714" s="1"/>
      <c r="H11714" s="14"/>
      <c r="I11714" s="7"/>
    </row>
    <row r="11715" spans="4:9" x14ac:dyDescent="0.25">
      <c r="D11715" s="14"/>
      <c r="E11715" s="7"/>
      <c r="F11715" s="1"/>
      <c r="H11715" s="14"/>
      <c r="I11715" s="7"/>
    </row>
    <row r="11716" spans="4:9" x14ac:dyDescent="0.25">
      <c r="D11716" s="14"/>
      <c r="E11716" s="7"/>
      <c r="F11716" s="1"/>
      <c r="H11716" s="14"/>
      <c r="I11716" s="7"/>
    </row>
    <row r="11717" spans="4:9" x14ac:dyDescent="0.25">
      <c r="D11717" s="14"/>
      <c r="E11717" s="7"/>
      <c r="F11717" s="1"/>
      <c r="H11717" s="14"/>
      <c r="I11717" s="7"/>
    </row>
    <row r="11718" spans="4:9" x14ac:dyDescent="0.25">
      <c r="D11718" s="14"/>
      <c r="E11718" s="7"/>
      <c r="F11718" s="1"/>
      <c r="H11718" s="14"/>
      <c r="I11718" s="7"/>
    </row>
    <row r="11719" spans="4:9" x14ac:dyDescent="0.25">
      <c r="D11719" s="14"/>
      <c r="E11719" s="7"/>
      <c r="F11719" s="1"/>
      <c r="H11719" s="14"/>
      <c r="I11719" s="7"/>
    </row>
    <row r="11720" spans="4:9" x14ac:dyDescent="0.25">
      <c r="D11720" s="14"/>
      <c r="E11720" s="7"/>
      <c r="F11720" s="1"/>
      <c r="H11720" s="14"/>
      <c r="I11720" s="7"/>
    </row>
    <row r="11721" spans="4:9" x14ac:dyDescent="0.25">
      <c r="D11721" s="14"/>
      <c r="E11721" s="7"/>
      <c r="F11721" s="1"/>
      <c r="H11721" s="14"/>
      <c r="I11721" s="7"/>
    </row>
    <row r="11722" spans="4:9" x14ac:dyDescent="0.25">
      <c r="D11722" s="14"/>
      <c r="E11722" s="7"/>
      <c r="F11722" s="1"/>
      <c r="H11722" s="14"/>
      <c r="I11722" s="7"/>
    </row>
    <row r="11723" spans="4:9" x14ac:dyDescent="0.25">
      <c r="D11723" s="14"/>
      <c r="E11723" s="7"/>
      <c r="F11723" s="1"/>
      <c r="H11723" s="14"/>
      <c r="I11723" s="7"/>
    </row>
    <row r="11724" spans="4:9" x14ac:dyDescent="0.25">
      <c r="D11724" s="14"/>
      <c r="E11724" s="7"/>
      <c r="F11724" s="1"/>
      <c r="H11724" s="14"/>
      <c r="I11724" s="7"/>
    </row>
    <row r="11725" spans="4:9" x14ac:dyDescent="0.25">
      <c r="D11725" s="14"/>
      <c r="E11725" s="7"/>
      <c r="F11725" s="1"/>
      <c r="H11725" s="14"/>
      <c r="I11725" s="7"/>
    </row>
    <row r="11726" spans="4:9" x14ac:dyDescent="0.25">
      <c r="D11726" s="14"/>
      <c r="E11726" s="7"/>
      <c r="F11726" s="1"/>
      <c r="H11726" s="14"/>
      <c r="I11726" s="7"/>
    </row>
    <row r="11727" spans="4:9" x14ac:dyDescent="0.25">
      <c r="D11727" s="14"/>
      <c r="E11727" s="7"/>
      <c r="F11727" s="1"/>
      <c r="H11727" s="14"/>
      <c r="I11727" s="7"/>
    </row>
    <row r="11728" spans="4:9" x14ac:dyDescent="0.25">
      <c r="D11728" s="14"/>
      <c r="E11728" s="7"/>
      <c r="F11728" s="1"/>
      <c r="H11728" s="14"/>
      <c r="I11728" s="7"/>
    </row>
    <row r="11729" spans="4:9" x14ac:dyDescent="0.25">
      <c r="D11729" s="14"/>
      <c r="E11729" s="7"/>
      <c r="F11729" s="1"/>
      <c r="H11729" s="14"/>
      <c r="I11729" s="7"/>
    </row>
    <row r="11730" spans="4:9" x14ac:dyDescent="0.25">
      <c r="D11730" s="14"/>
      <c r="E11730" s="7"/>
      <c r="F11730" s="1"/>
      <c r="H11730" s="14"/>
      <c r="I11730" s="7"/>
    </row>
    <row r="11731" spans="4:9" x14ac:dyDescent="0.25">
      <c r="D11731" s="14"/>
      <c r="E11731" s="7"/>
      <c r="F11731" s="1"/>
      <c r="H11731" s="14"/>
      <c r="I11731" s="7"/>
    </row>
    <row r="11732" spans="4:9" x14ac:dyDescent="0.25">
      <c r="D11732" s="14"/>
      <c r="E11732" s="7"/>
      <c r="F11732" s="1"/>
      <c r="H11732" s="14"/>
      <c r="I11732" s="7"/>
    </row>
    <row r="11733" spans="4:9" x14ac:dyDescent="0.25">
      <c r="D11733" s="14"/>
      <c r="E11733" s="7"/>
      <c r="F11733" s="1"/>
      <c r="H11733" s="14"/>
      <c r="I11733" s="7"/>
    </row>
    <row r="11734" spans="4:9" x14ac:dyDescent="0.25">
      <c r="D11734" s="14"/>
      <c r="E11734" s="7"/>
      <c r="F11734" s="1"/>
      <c r="H11734" s="14"/>
      <c r="I11734" s="7"/>
    </row>
    <row r="11735" spans="4:9" x14ac:dyDescent="0.25">
      <c r="D11735" s="14"/>
      <c r="E11735" s="7"/>
      <c r="F11735" s="1"/>
      <c r="H11735" s="14"/>
      <c r="I11735" s="7"/>
    </row>
    <row r="11736" spans="4:9" x14ac:dyDescent="0.25">
      <c r="D11736" s="14"/>
      <c r="E11736" s="7"/>
      <c r="F11736" s="1"/>
      <c r="H11736" s="14"/>
      <c r="I11736" s="7"/>
    </row>
    <row r="11737" spans="4:9" x14ac:dyDescent="0.25">
      <c r="D11737" s="14"/>
      <c r="E11737" s="7"/>
      <c r="F11737" s="1"/>
      <c r="H11737" s="14"/>
      <c r="I11737" s="7"/>
    </row>
    <row r="11738" spans="4:9" x14ac:dyDescent="0.25">
      <c r="D11738" s="14"/>
      <c r="E11738" s="7"/>
      <c r="F11738" s="1"/>
      <c r="H11738" s="14"/>
      <c r="I11738" s="7"/>
    </row>
    <row r="11739" spans="4:9" x14ac:dyDescent="0.25">
      <c r="D11739" s="14"/>
      <c r="E11739" s="7"/>
      <c r="F11739" s="1"/>
      <c r="H11739" s="14"/>
      <c r="I11739" s="7"/>
    </row>
    <row r="11740" spans="4:9" x14ac:dyDescent="0.25">
      <c r="D11740" s="14"/>
      <c r="E11740" s="7"/>
      <c r="F11740" s="1"/>
      <c r="H11740" s="14"/>
      <c r="I11740" s="7"/>
    </row>
    <row r="11741" spans="4:9" x14ac:dyDescent="0.25">
      <c r="D11741" s="14"/>
      <c r="E11741" s="7"/>
      <c r="F11741" s="1"/>
      <c r="H11741" s="14"/>
      <c r="I11741" s="7"/>
    </row>
    <row r="11742" spans="4:9" x14ac:dyDescent="0.25">
      <c r="D11742" s="14"/>
      <c r="E11742" s="7"/>
      <c r="F11742" s="1"/>
      <c r="H11742" s="14"/>
      <c r="I11742" s="7"/>
    </row>
    <row r="11743" spans="4:9" x14ac:dyDescent="0.25">
      <c r="D11743" s="14"/>
      <c r="E11743" s="7"/>
      <c r="F11743" s="1"/>
      <c r="H11743" s="14"/>
      <c r="I11743" s="7"/>
    </row>
    <row r="11744" spans="4:9" x14ac:dyDescent="0.25">
      <c r="D11744" s="14"/>
      <c r="E11744" s="7"/>
      <c r="F11744" s="1"/>
      <c r="H11744" s="14"/>
      <c r="I11744" s="7"/>
    </row>
    <row r="11745" spans="4:9" x14ac:dyDescent="0.25">
      <c r="D11745" s="14"/>
      <c r="E11745" s="7"/>
      <c r="F11745" s="1"/>
      <c r="H11745" s="14"/>
      <c r="I11745" s="7"/>
    </row>
    <row r="11746" spans="4:9" x14ac:dyDescent="0.25">
      <c r="D11746" s="14"/>
      <c r="E11746" s="7"/>
      <c r="F11746" s="1"/>
      <c r="H11746" s="14"/>
      <c r="I11746" s="7"/>
    </row>
    <row r="11747" spans="4:9" x14ac:dyDescent="0.25">
      <c r="D11747" s="14"/>
      <c r="E11747" s="7"/>
      <c r="F11747" s="1"/>
      <c r="H11747" s="14"/>
      <c r="I11747" s="7"/>
    </row>
    <row r="11748" spans="4:9" x14ac:dyDescent="0.25">
      <c r="D11748" s="14"/>
      <c r="E11748" s="7"/>
      <c r="F11748" s="1"/>
      <c r="H11748" s="14"/>
      <c r="I11748" s="7"/>
    </row>
    <row r="11749" spans="4:9" x14ac:dyDescent="0.25">
      <c r="D11749" s="14"/>
      <c r="E11749" s="7"/>
      <c r="F11749" s="1"/>
      <c r="H11749" s="14"/>
      <c r="I11749" s="7"/>
    </row>
    <row r="11750" spans="4:9" x14ac:dyDescent="0.25">
      <c r="D11750" s="14"/>
      <c r="E11750" s="7"/>
      <c r="F11750" s="1"/>
      <c r="H11750" s="14"/>
      <c r="I11750" s="7"/>
    </row>
    <row r="11751" spans="4:9" x14ac:dyDescent="0.25">
      <c r="D11751" s="14"/>
      <c r="E11751" s="7"/>
      <c r="F11751" s="1"/>
      <c r="H11751" s="14"/>
      <c r="I11751" s="7"/>
    </row>
    <row r="11752" spans="4:9" x14ac:dyDescent="0.25">
      <c r="D11752" s="14"/>
      <c r="E11752" s="7"/>
      <c r="F11752" s="1"/>
      <c r="H11752" s="14"/>
      <c r="I11752" s="7"/>
    </row>
    <row r="11753" spans="4:9" x14ac:dyDescent="0.25">
      <c r="D11753" s="14"/>
      <c r="E11753" s="7"/>
      <c r="F11753" s="1"/>
      <c r="H11753" s="14"/>
      <c r="I11753" s="7"/>
    </row>
    <row r="11754" spans="4:9" x14ac:dyDescent="0.25">
      <c r="D11754" s="14"/>
      <c r="E11754" s="7"/>
      <c r="F11754" s="1"/>
      <c r="H11754" s="14"/>
      <c r="I11754" s="7"/>
    </row>
    <row r="11755" spans="4:9" x14ac:dyDescent="0.25">
      <c r="D11755" s="14"/>
      <c r="E11755" s="7"/>
      <c r="F11755" s="1"/>
      <c r="H11755" s="14"/>
      <c r="I11755" s="7"/>
    </row>
    <row r="11756" spans="4:9" x14ac:dyDescent="0.25">
      <c r="D11756" s="14"/>
      <c r="E11756" s="7"/>
      <c r="F11756" s="1"/>
      <c r="H11756" s="14"/>
      <c r="I11756" s="7"/>
    </row>
    <row r="11757" spans="4:9" x14ac:dyDescent="0.25">
      <c r="D11757" s="14"/>
      <c r="E11757" s="7"/>
      <c r="F11757" s="1"/>
      <c r="H11757" s="14"/>
      <c r="I11757" s="7"/>
    </row>
    <row r="11758" spans="4:9" x14ac:dyDescent="0.25">
      <c r="D11758" s="14"/>
      <c r="E11758" s="7"/>
      <c r="F11758" s="1"/>
      <c r="H11758" s="14"/>
      <c r="I11758" s="7"/>
    </row>
    <row r="11759" spans="4:9" x14ac:dyDescent="0.25">
      <c r="D11759" s="14"/>
      <c r="E11759" s="7"/>
      <c r="F11759" s="1"/>
      <c r="H11759" s="14"/>
      <c r="I11759" s="7"/>
    </row>
    <row r="11760" spans="4:9" x14ac:dyDescent="0.25">
      <c r="D11760" s="14"/>
      <c r="E11760" s="7"/>
      <c r="F11760" s="1"/>
      <c r="H11760" s="14"/>
      <c r="I11760" s="7"/>
    </row>
    <row r="11761" spans="4:9" x14ac:dyDescent="0.25">
      <c r="D11761" s="14"/>
      <c r="E11761" s="7"/>
      <c r="F11761" s="1"/>
      <c r="H11761" s="14"/>
      <c r="I11761" s="7"/>
    </row>
    <row r="11762" spans="4:9" x14ac:dyDescent="0.25">
      <c r="D11762" s="14"/>
      <c r="E11762" s="7"/>
      <c r="F11762" s="1"/>
      <c r="H11762" s="14"/>
      <c r="I11762" s="7"/>
    </row>
    <row r="11763" spans="4:9" x14ac:dyDescent="0.25">
      <c r="D11763" s="14"/>
      <c r="E11763" s="7"/>
      <c r="F11763" s="1"/>
      <c r="H11763" s="14"/>
      <c r="I11763" s="7"/>
    </row>
    <row r="11764" spans="4:9" x14ac:dyDescent="0.25">
      <c r="D11764" s="14"/>
      <c r="E11764" s="7"/>
      <c r="F11764" s="1"/>
      <c r="H11764" s="14"/>
      <c r="I11764" s="7"/>
    </row>
    <row r="11765" spans="4:9" x14ac:dyDescent="0.25">
      <c r="D11765" s="14"/>
      <c r="E11765" s="7"/>
      <c r="F11765" s="1"/>
      <c r="H11765" s="14"/>
      <c r="I11765" s="7"/>
    </row>
    <row r="11766" spans="4:9" x14ac:dyDescent="0.25">
      <c r="D11766" s="14"/>
      <c r="E11766" s="7"/>
      <c r="F11766" s="1"/>
      <c r="H11766" s="14"/>
      <c r="I11766" s="7"/>
    </row>
    <row r="11767" spans="4:9" x14ac:dyDescent="0.25">
      <c r="D11767" s="14"/>
      <c r="E11767" s="7"/>
      <c r="F11767" s="1"/>
      <c r="H11767" s="14"/>
      <c r="I11767" s="7"/>
    </row>
    <row r="11768" spans="4:9" x14ac:dyDescent="0.25">
      <c r="D11768" s="14"/>
      <c r="E11768" s="7"/>
      <c r="F11768" s="1"/>
      <c r="H11768" s="14"/>
      <c r="I11768" s="7"/>
    </row>
    <row r="11769" spans="4:9" x14ac:dyDescent="0.25">
      <c r="D11769" s="14"/>
      <c r="E11769" s="7"/>
      <c r="F11769" s="1"/>
      <c r="H11769" s="14"/>
      <c r="I11769" s="7"/>
    </row>
    <row r="11770" spans="4:9" x14ac:dyDescent="0.25">
      <c r="D11770" s="14"/>
      <c r="E11770" s="7"/>
      <c r="F11770" s="1"/>
      <c r="H11770" s="14"/>
      <c r="I11770" s="7"/>
    </row>
    <row r="11771" spans="4:9" x14ac:dyDescent="0.25">
      <c r="D11771" s="14"/>
      <c r="E11771" s="7"/>
      <c r="F11771" s="1"/>
      <c r="H11771" s="14"/>
      <c r="I11771" s="7"/>
    </row>
    <row r="11772" spans="4:9" x14ac:dyDescent="0.25">
      <c r="D11772" s="14"/>
      <c r="E11772" s="7"/>
      <c r="F11772" s="1"/>
      <c r="H11772" s="14"/>
      <c r="I11772" s="7"/>
    </row>
    <row r="11773" spans="4:9" x14ac:dyDescent="0.25">
      <c r="D11773" s="14"/>
      <c r="E11773" s="7"/>
      <c r="F11773" s="1"/>
      <c r="H11773" s="14"/>
      <c r="I11773" s="7"/>
    </row>
    <row r="11774" spans="4:9" x14ac:dyDescent="0.25">
      <c r="D11774" s="14"/>
      <c r="E11774" s="7"/>
      <c r="F11774" s="1"/>
      <c r="H11774" s="14"/>
      <c r="I11774" s="7"/>
    </row>
    <row r="11775" spans="4:9" x14ac:dyDescent="0.25">
      <c r="D11775" s="14"/>
      <c r="E11775" s="7"/>
      <c r="F11775" s="1"/>
      <c r="H11775" s="14"/>
      <c r="I11775" s="7"/>
    </row>
    <row r="11776" spans="4:9" x14ac:dyDescent="0.25">
      <c r="D11776" s="14"/>
      <c r="E11776" s="7"/>
      <c r="F11776" s="1"/>
      <c r="H11776" s="14"/>
      <c r="I11776" s="7"/>
    </row>
    <row r="11777" spans="4:9" x14ac:dyDescent="0.25">
      <c r="D11777" s="14"/>
      <c r="E11777" s="7"/>
      <c r="F11777" s="1"/>
      <c r="H11777" s="14"/>
      <c r="I11777" s="7"/>
    </row>
    <row r="11778" spans="4:9" x14ac:dyDescent="0.25">
      <c r="D11778" s="14"/>
      <c r="E11778" s="7"/>
      <c r="F11778" s="1"/>
      <c r="H11778" s="14"/>
      <c r="I11778" s="7"/>
    </row>
    <row r="11779" spans="4:9" x14ac:dyDescent="0.25">
      <c r="D11779" s="14"/>
      <c r="E11779" s="7"/>
      <c r="F11779" s="1"/>
      <c r="H11779" s="14"/>
      <c r="I11779" s="7"/>
    </row>
    <row r="11780" spans="4:9" x14ac:dyDescent="0.25">
      <c r="D11780" s="14"/>
      <c r="E11780" s="7"/>
      <c r="F11780" s="1"/>
      <c r="H11780" s="14"/>
      <c r="I11780" s="7"/>
    </row>
    <row r="11781" spans="4:9" x14ac:dyDescent="0.25">
      <c r="D11781" s="14"/>
      <c r="E11781" s="7"/>
      <c r="F11781" s="1"/>
      <c r="H11781" s="14"/>
      <c r="I11781" s="7"/>
    </row>
    <row r="11782" spans="4:9" x14ac:dyDescent="0.25">
      <c r="D11782" s="14"/>
      <c r="E11782" s="7"/>
      <c r="F11782" s="1"/>
      <c r="H11782" s="14"/>
      <c r="I11782" s="7"/>
    </row>
    <row r="11783" spans="4:9" x14ac:dyDescent="0.25">
      <c r="D11783" s="14"/>
      <c r="E11783" s="7"/>
      <c r="F11783" s="1"/>
      <c r="H11783" s="14"/>
      <c r="I11783" s="7"/>
    </row>
    <row r="11784" spans="4:9" x14ac:dyDescent="0.25">
      <c r="D11784" s="14"/>
      <c r="E11784" s="7"/>
      <c r="F11784" s="1"/>
      <c r="H11784" s="14"/>
      <c r="I11784" s="7"/>
    </row>
    <row r="11785" spans="4:9" x14ac:dyDescent="0.25">
      <c r="D11785" s="14"/>
      <c r="E11785" s="7"/>
      <c r="F11785" s="1"/>
      <c r="H11785" s="14"/>
      <c r="I11785" s="7"/>
    </row>
    <row r="11786" spans="4:9" x14ac:dyDescent="0.25">
      <c r="D11786" s="14"/>
      <c r="E11786" s="7"/>
      <c r="F11786" s="1"/>
      <c r="H11786" s="14"/>
      <c r="I11786" s="7"/>
    </row>
    <row r="11787" spans="4:9" x14ac:dyDescent="0.25">
      <c r="D11787" s="14"/>
      <c r="E11787" s="7"/>
      <c r="F11787" s="1"/>
      <c r="H11787" s="14"/>
      <c r="I11787" s="7"/>
    </row>
    <row r="11788" spans="4:9" x14ac:dyDescent="0.25">
      <c r="D11788" s="14"/>
      <c r="E11788" s="7"/>
      <c r="F11788" s="1"/>
      <c r="H11788" s="14"/>
      <c r="I11788" s="7"/>
    </row>
    <row r="11789" spans="4:9" x14ac:dyDescent="0.25">
      <c r="D11789" s="14"/>
      <c r="E11789" s="7"/>
      <c r="F11789" s="1"/>
      <c r="H11789" s="14"/>
      <c r="I11789" s="7"/>
    </row>
    <row r="11790" spans="4:9" x14ac:dyDescent="0.25">
      <c r="D11790" s="14"/>
      <c r="E11790" s="7"/>
      <c r="F11790" s="1"/>
      <c r="H11790" s="14"/>
      <c r="I11790" s="7"/>
    </row>
    <row r="11791" spans="4:9" x14ac:dyDescent="0.25">
      <c r="D11791" s="14"/>
      <c r="E11791" s="7"/>
      <c r="F11791" s="1"/>
      <c r="H11791" s="14"/>
      <c r="I11791" s="7"/>
    </row>
    <row r="11792" spans="4:9" x14ac:dyDescent="0.25">
      <c r="D11792" s="14"/>
      <c r="E11792" s="7"/>
      <c r="F11792" s="1"/>
      <c r="H11792" s="14"/>
      <c r="I11792" s="7"/>
    </row>
    <row r="11793" spans="4:9" x14ac:dyDescent="0.25">
      <c r="D11793" s="14"/>
      <c r="E11793" s="7"/>
      <c r="F11793" s="1"/>
      <c r="H11793" s="14"/>
      <c r="I11793" s="7"/>
    </row>
    <row r="11794" spans="4:9" x14ac:dyDescent="0.25">
      <c r="D11794" s="14"/>
      <c r="E11794" s="7"/>
      <c r="F11794" s="1"/>
      <c r="H11794" s="14"/>
      <c r="I11794" s="7"/>
    </row>
    <row r="11795" spans="4:9" x14ac:dyDescent="0.25">
      <c r="D11795" s="14"/>
      <c r="E11795" s="7"/>
      <c r="F11795" s="1"/>
      <c r="H11795" s="14"/>
      <c r="I11795" s="7"/>
    </row>
    <row r="11796" spans="4:9" x14ac:dyDescent="0.25">
      <c r="D11796" s="14"/>
      <c r="E11796" s="7"/>
      <c r="F11796" s="1"/>
      <c r="H11796" s="14"/>
      <c r="I11796" s="7"/>
    </row>
    <row r="11797" spans="4:9" x14ac:dyDescent="0.25">
      <c r="D11797" s="14"/>
      <c r="E11797" s="7"/>
      <c r="F11797" s="1"/>
      <c r="H11797" s="14"/>
      <c r="I11797" s="7"/>
    </row>
    <row r="11798" spans="4:9" x14ac:dyDescent="0.25">
      <c r="D11798" s="14"/>
      <c r="E11798" s="7"/>
      <c r="F11798" s="1"/>
      <c r="H11798" s="14"/>
      <c r="I11798" s="7"/>
    </row>
    <row r="11799" spans="4:9" x14ac:dyDescent="0.25">
      <c r="D11799" s="14"/>
      <c r="E11799" s="7"/>
      <c r="F11799" s="1"/>
      <c r="H11799" s="14"/>
      <c r="I11799" s="7"/>
    </row>
    <row r="11800" spans="4:9" x14ac:dyDescent="0.25">
      <c r="D11800" s="14"/>
      <c r="E11800" s="7"/>
      <c r="F11800" s="1"/>
      <c r="H11800" s="14"/>
      <c r="I11800" s="7"/>
    </row>
    <row r="11801" spans="4:9" x14ac:dyDescent="0.25">
      <c r="D11801" s="14"/>
      <c r="E11801" s="7"/>
      <c r="F11801" s="1"/>
      <c r="H11801" s="14"/>
      <c r="I11801" s="7"/>
    </row>
    <row r="11802" spans="4:9" x14ac:dyDescent="0.25">
      <c r="D11802" s="14"/>
      <c r="E11802" s="7"/>
      <c r="F11802" s="1"/>
      <c r="H11802" s="14"/>
      <c r="I11802" s="7"/>
    </row>
    <row r="11803" spans="4:9" x14ac:dyDescent="0.25">
      <c r="D11803" s="14"/>
      <c r="E11803" s="7"/>
      <c r="F11803" s="1"/>
      <c r="H11803" s="14"/>
      <c r="I11803" s="7"/>
    </row>
    <row r="11804" spans="4:9" x14ac:dyDescent="0.25">
      <c r="D11804" s="14"/>
      <c r="E11804" s="7"/>
      <c r="F11804" s="1"/>
      <c r="H11804" s="14"/>
      <c r="I11804" s="7"/>
    </row>
    <row r="11805" spans="4:9" x14ac:dyDescent="0.25">
      <c r="D11805" s="14"/>
      <c r="E11805" s="7"/>
      <c r="F11805" s="1"/>
      <c r="H11805" s="14"/>
      <c r="I11805" s="7"/>
    </row>
    <row r="11806" spans="4:9" x14ac:dyDescent="0.25">
      <c r="D11806" s="14"/>
      <c r="E11806" s="7"/>
      <c r="F11806" s="1"/>
      <c r="H11806" s="14"/>
      <c r="I11806" s="7"/>
    </row>
    <row r="11807" spans="4:9" x14ac:dyDescent="0.25">
      <c r="D11807" s="14"/>
      <c r="E11807" s="7"/>
      <c r="F11807" s="1"/>
      <c r="H11807" s="14"/>
      <c r="I11807" s="7"/>
    </row>
    <row r="11808" spans="4:9" x14ac:dyDescent="0.25">
      <c r="D11808" s="14"/>
      <c r="E11808" s="7"/>
      <c r="F11808" s="1"/>
      <c r="H11808" s="14"/>
      <c r="I11808" s="7"/>
    </row>
    <row r="11809" spans="4:9" x14ac:dyDescent="0.25">
      <c r="D11809" s="14"/>
      <c r="E11809" s="7"/>
      <c r="F11809" s="1"/>
      <c r="H11809" s="14"/>
      <c r="I11809" s="7"/>
    </row>
    <row r="11810" spans="4:9" x14ac:dyDescent="0.25">
      <c r="D11810" s="14"/>
      <c r="E11810" s="7"/>
      <c r="F11810" s="1"/>
      <c r="H11810" s="14"/>
      <c r="I11810" s="7"/>
    </row>
    <row r="11811" spans="4:9" x14ac:dyDescent="0.25">
      <c r="D11811" s="14"/>
      <c r="E11811" s="7"/>
      <c r="F11811" s="1"/>
      <c r="H11811" s="14"/>
      <c r="I11811" s="7"/>
    </row>
    <row r="11812" spans="4:9" x14ac:dyDescent="0.25">
      <c r="D11812" s="14"/>
      <c r="E11812" s="7"/>
      <c r="F11812" s="1"/>
      <c r="H11812" s="14"/>
      <c r="I11812" s="7"/>
    </row>
    <row r="11813" spans="4:9" x14ac:dyDescent="0.25">
      <c r="D11813" s="14"/>
      <c r="E11813" s="7"/>
      <c r="F11813" s="1"/>
      <c r="H11813" s="14"/>
      <c r="I11813" s="7"/>
    </row>
    <row r="11814" spans="4:9" x14ac:dyDescent="0.25">
      <c r="D11814" s="14"/>
      <c r="E11814" s="7"/>
      <c r="F11814" s="1"/>
      <c r="H11814" s="14"/>
      <c r="I11814" s="7"/>
    </row>
    <row r="11815" spans="4:9" x14ac:dyDescent="0.25">
      <c r="D11815" s="14"/>
      <c r="E11815" s="7"/>
      <c r="F11815" s="1"/>
      <c r="H11815" s="14"/>
      <c r="I11815" s="7"/>
    </row>
    <row r="11816" spans="4:9" x14ac:dyDescent="0.25">
      <c r="D11816" s="14"/>
      <c r="E11816" s="7"/>
      <c r="F11816" s="1"/>
      <c r="H11816" s="14"/>
      <c r="I11816" s="7"/>
    </row>
    <row r="11817" spans="4:9" x14ac:dyDescent="0.25">
      <c r="D11817" s="14"/>
      <c r="E11817" s="7"/>
      <c r="F11817" s="1"/>
      <c r="H11817" s="14"/>
      <c r="I11817" s="7"/>
    </row>
    <row r="11818" spans="4:9" x14ac:dyDescent="0.25">
      <c r="D11818" s="14"/>
      <c r="E11818" s="7"/>
      <c r="F11818" s="1"/>
      <c r="H11818" s="14"/>
      <c r="I11818" s="7"/>
    </row>
    <row r="11819" spans="4:9" x14ac:dyDescent="0.25">
      <c r="D11819" s="14"/>
      <c r="E11819" s="7"/>
      <c r="F11819" s="1"/>
      <c r="H11819" s="14"/>
      <c r="I11819" s="7"/>
    </row>
    <row r="11820" spans="4:9" x14ac:dyDescent="0.25">
      <c r="D11820" s="14"/>
      <c r="E11820" s="7"/>
      <c r="F11820" s="1"/>
      <c r="H11820" s="14"/>
      <c r="I11820" s="7"/>
    </row>
    <row r="11821" spans="4:9" x14ac:dyDescent="0.25">
      <c r="D11821" s="14"/>
      <c r="E11821" s="7"/>
      <c r="F11821" s="1"/>
      <c r="H11821" s="14"/>
      <c r="I11821" s="7"/>
    </row>
    <row r="11822" spans="4:9" x14ac:dyDescent="0.25">
      <c r="D11822" s="14"/>
      <c r="E11822" s="7"/>
      <c r="F11822" s="1"/>
      <c r="H11822" s="14"/>
      <c r="I11822" s="7"/>
    </row>
    <row r="11823" spans="4:9" x14ac:dyDescent="0.25">
      <c r="D11823" s="14"/>
      <c r="E11823" s="7"/>
      <c r="F11823" s="1"/>
      <c r="H11823" s="14"/>
      <c r="I11823" s="7"/>
    </row>
    <row r="11824" spans="4:9" x14ac:dyDescent="0.25">
      <c r="D11824" s="14"/>
      <c r="E11824" s="7"/>
      <c r="F11824" s="1"/>
      <c r="H11824" s="14"/>
      <c r="I11824" s="7"/>
    </row>
    <row r="11825" spans="4:9" x14ac:dyDescent="0.25">
      <c r="D11825" s="14"/>
      <c r="E11825" s="7"/>
      <c r="F11825" s="1"/>
      <c r="H11825" s="14"/>
      <c r="I11825" s="7"/>
    </row>
    <row r="11826" spans="4:9" x14ac:dyDescent="0.25">
      <c r="D11826" s="14"/>
      <c r="E11826" s="7"/>
      <c r="F11826" s="1"/>
      <c r="H11826" s="14"/>
      <c r="I11826" s="7"/>
    </row>
    <row r="11827" spans="4:9" x14ac:dyDescent="0.25">
      <c r="D11827" s="14"/>
      <c r="E11827" s="7"/>
      <c r="F11827" s="1"/>
      <c r="H11827" s="14"/>
      <c r="I11827" s="7"/>
    </row>
    <row r="11828" spans="4:9" x14ac:dyDescent="0.25">
      <c r="D11828" s="14"/>
      <c r="E11828" s="7"/>
      <c r="F11828" s="1"/>
      <c r="H11828" s="14"/>
      <c r="I11828" s="7"/>
    </row>
    <row r="11829" spans="4:9" x14ac:dyDescent="0.25">
      <c r="D11829" s="14"/>
      <c r="E11829" s="7"/>
      <c r="F11829" s="1"/>
      <c r="H11829" s="14"/>
      <c r="I11829" s="7"/>
    </row>
    <row r="11830" spans="4:9" x14ac:dyDescent="0.25">
      <c r="D11830" s="14"/>
      <c r="E11830" s="7"/>
      <c r="F11830" s="1"/>
      <c r="H11830" s="14"/>
      <c r="I11830" s="7"/>
    </row>
    <row r="11831" spans="4:9" x14ac:dyDescent="0.25">
      <c r="D11831" s="14"/>
      <c r="E11831" s="7"/>
      <c r="F11831" s="1"/>
      <c r="H11831" s="14"/>
      <c r="I11831" s="7"/>
    </row>
    <row r="11832" spans="4:9" x14ac:dyDescent="0.25">
      <c r="D11832" s="14"/>
      <c r="E11832" s="7"/>
      <c r="F11832" s="1"/>
      <c r="H11832" s="14"/>
      <c r="I11832" s="7"/>
    </row>
    <row r="11833" spans="4:9" x14ac:dyDescent="0.25">
      <c r="D11833" s="14"/>
      <c r="E11833" s="7"/>
      <c r="F11833" s="1"/>
      <c r="H11833" s="14"/>
      <c r="I11833" s="7"/>
    </row>
    <row r="11834" spans="4:9" x14ac:dyDescent="0.25">
      <c r="D11834" s="14"/>
      <c r="E11834" s="7"/>
      <c r="F11834" s="1"/>
      <c r="H11834" s="14"/>
      <c r="I11834" s="7"/>
    </row>
    <row r="11835" spans="4:9" x14ac:dyDescent="0.25">
      <c r="D11835" s="14"/>
      <c r="E11835" s="7"/>
      <c r="F11835" s="1"/>
      <c r="H11835" s="14"/>
      <c r="I11835" s="7"/>
    </row>
    <row r="11836" spans="4:9" x14ac:dyDescent="0.25">
      <c r="D11836" s="14"/>
      <c r="E11836" s="7"/>
      <c r="F11836" s="1"/>
      <c r="H11836" s="14"/>
      <c r="I11836" s="7"/>
    </row>
    <row r="11837" spans="4:9" x14ac:dyDescent="0.25">
      <c r="D11837" s="14"/>
      <c r="E11837" s="7"/>
      <c r="F11837" s="1"/>
      <c r="H11837" s="14"/>
      <c r="I11837" s="7"/>
    </row>
    <row r="11838" spans="4:9" x14ac:dyDescent="0.25">
      <c r="D11838" s="14"/>
      <c r="E11838" s="7"/>
      <c r="F11838" s="1"/>
      <c r="H11838" s="14"/>
      <c r="I11838" s="7"/>
    </row>
    <row r="11839" spans="4:9" x14ac:dyDescent="0.25">
      <c r="D11839" s="14"/>
      <c r="E11839" s="7"/>
      <c r="F11839" s="1"/>
      <c r="H11839" s="14"/>
      <c r="I11839" s="7"/>
    </row>
    <row r="11840" spans="4:9" x14ac:dyDescent="0.25">
      <c r="D11840" s="14"/>
      <c r="E11840" s="7"/>
      <c r="F11840" s="1"/>
      <c r="H11840" s="14"/>
      <c r="I11840" s="7"/>
    </row>
    <row r="11841" spans="4:9" x14ac:dyDescent="0.25">
      <c r="D11841" s="14"/>
      <c r="E11841" s="7"/>
      <c r="F11841" s="1"/>
      <c r="H11841" s="14"/>
      <c r="I11841" s="7"/>
    </row>
    <row r="11842" spans="4:9" x14ac:dyDescent="0.25">
      <c r="D11842" s="14"/>
      <c r="E11842" s="7"/>
      <c r="F11842" s="1"/>
      <c r="H11842" s="14"/>
      <c r="I11842" s="7"/>
    </row>
    <row r="11843" spans="4:9" x14ac:dyDescent="0.25">
      <c r="D11843" s="14"/>
      <c r="E11843" s="7"/>
      <c r="F11843" s="1"/>
      <c r="H11843" s="14"/>
      <c r="I11843" s="7"/>
    </row>
    <row r="11844" spans="4:9" x14ac:dyDescent="0.25">
      <c r="D11844" s="14"/>
      <c r="E11844" s="7"/>
      <c r="F11844" s="1"/>
      <c r="H11844" s="14"/>
      <c r="I11844" s="7"/>
    </row>
    <row r="11845" spans="4:9" x14ac:dyDescent="0.25">
      <c r="D11845" s="14"/>
      <c r="E11845" s="7"/>
      <c r="F11845" s="1"/>
      <c r="H11845" s="14"/>
      <c r="I11845" s="7"/>
    </row>
    <row r="11846" spans="4:9" x14ac:dyDescent="0.25">
      <c r="D11846" s="14"/>
      <c r="E11846" s="7"/>
      <c r="F11846" s="1"/>
      <c r="H11846" s="14"/>
      <c r="I11846" s="7"/>
    </row>
    <row r="11847" spans="4:9" x14ac:dyDescent="0.25">
      <c r="D11847" s="14"/>
      <c r="E11847" s="7"/>
      <c r="F11847" s="1"/>
      <c r="H11847" s="14"/>
      <c r="I11847" s="7"/>
    </row>
    <row r="11848" spans="4:9" x14ac:dyDescent="0.25">
      <c r="D11848" s="14"/>
      <c r="E11848" s="7"/>
      <c r="F11848" s="1"/>
      <c r="H11848" s="14"/>
      <c r="I11848" s="7"/>
    </row>
    <row r="11849" spans="4:9" x14ac:dyDescent="0.25">
      <c r="D11849" s="14"/>
      <c r="E11849" s="7"/>
      <c r="F11849" s="1"/>
      <c r="H11849" s="14"/>
      <c r="I11849" s="7"/>
    </row>
    <row r="11850" spans="4:9" x14ac:dyDescent="0.25">
      <c r="D11850" s="14"/>
      <c r="E11850" s="7"/>
      <c r="F11850" s="1"/>
      <c r="H11850" s="14"/>
      <c r="I11850" s="7"/>
    </row>
    <row r="11851" spans="4:9" x14ac:dyDescent="0.25">
      <c r="D11851" s="14"/>
      <c r="E11851" s="7"/>
      <c r="F11851" s="1"/>
      <c r="H11851" s="14"/>
      <c r="I11851" s="7"/>
    </row>
    <row r="11852" spans="4:9" x14ac:dyDescent="0.25">
      <c r="D11852" s="14"/>
      <c r="E11852" s="7"/>
      <c r="F11852" s="1"/>
      <c r="H11852" s="14"/>
      <c r="I11852" s="7"/>
    </row>
    <row r="11853" spans="4:9" x14ac:dyDescent="0.25">
      <c r="D11853" s="14"/>
      <c r="E11853" s="7"/>
      <c r="F11853" s="1"/>
      <c r="H11853" s="14"/>
      <c r="I11853" s="7"/>
    </row>
    <row r="11854" spans="4:9" x14ac:dyDescent="0.25">
      <c r="D11854" s="14"/>
      <c r="E11854" s="7"/>
      <c r="F11854" s="1"/>
      <c r="H11854" s="14"/>
      <c r="I11854" s="7"/>
    </row>
    <row r="11855" spans="4:9" x14ac:dyDescent="0.25">
      <c r="D11855" s="14"/>
      <c r="E11855" s="7"/>
      <c r="F11855" s="1"/>
      <c r="H11855" s="14"/>
      <c r="I11855" s="7"/>
    </row>
    <row r="11856" spans="4:9" x14ac:dyDescent="0.25">
      <c r="D11856" s="14"/>
      <c r="E11856" s="7"/>
      <c r="F11856" s="1"/>
      <c r="H11856" s="14"/>
      <c r="I11856" s="7"/>
    </row>
    <row r="11857" spans="4:9" x14ac:dyDescent="0.25">
      <c r="D11857" s="14"/>
      <c r="E11857" s="7"/>
      <c r="F11857" s="1"/>
      <c r="H11857" s="14"/>
      <c r="I11857" s="7"/>
    </row>
    <row r="11858" spans="4:9" x14ac:dyDescent="0.25">
      <c r="D11858" s="14"/>
      <c r="E11858" s="7"/>
      <c r="F11858" s="1"/>
      <c r="H11858" s="14"/>
      <c r="I11858" s="7"/>
    </row>
    <row r="11859" spans="4:9" x14ac:dyDescent="0.25">
      <c r="D11859" s="14"/>
      <c r="E11859" s="7"/>
      <c r="F11859" s="1"/>
      <c r="H11859" s="14"/>
      <c r="I11859" s="7"/>
    </row>
    <row r="11860" spans="4:9" x14ac:dyDescent="0.25">
      <c r="D11860" s="14"/>
      <c r="E11860" s="7"/>
      <c r="F11860" s="1"/>
      <c r="H11860" s="14"/>
      <c r="I11860" s="7"/>
    </row>
    <row r="11861" spans="4:9" x14ac:dyDescent="0.25">
      <c r="D11861" s="14"/>
      <c r="E11861" s="7"/>
      <c r="F11861" s="1"/>
      <c r="H11861" s="14"/>
      <c r="I11861" s="7"/>
    </row>
    <row r="11862" spans="4:9" x14ac:dyDescent="0.25">
      <c r="D11862" s="14"/>
      <c r="E11862" s="7"/>
      <c r="F11862" s="1"/>
      <c r="H11862" s="14"/>
      <c r="I11862" s="7"/>
    </row>
    <row r="11863" spans="4:9" x14ac:dyDescent="0.25">
      <c r="D11863" s="14"/>
      <c r="E11863" s="7"/>
      <c r="F11863" s="1"/>
      <c r="H11863" s="14"/>
      <c r="I11863" s="7"/>
    </row>
    <row r="11864" spans="4:9" x14ac:dyDescent="0.25">
      <c r="D11864" s="14"/>
      <c r="E11864" s="7"/>
      <c r="F11864" s="1"/>
      <c r="H11864" s="14"/>
      <c r="I11864" s="7"/>
    </row>
    <row r="11865" spans="4:9" x14ac:dyDescent="0.25">
      <c r="D11865" s="14"/>
      <c r="E11865" s="7"/>
      <c r="F11865" s="1"/>
      <c r="H11865" s="14"/>
      <c r="I11865" s="7"/>
    </row>
    <row r="11866" spans="4:9" x14ac:dyDescent="0.25">
      <c r="D11866" s="14"/>
      <c r="E11866" s="7"/>
      <c r="F11866" s="1"/>
      <c r="H11866" s="14"/>
      <c r="I11866" s="7"/>
    </row>
    <row r="11867" spans="4:9" x14ac:dyDescent="0.25">
      <c r="D11867" s="14"/>
      <c r="E11867" s="7"/>
      <c r="F11867" s="1"/>
      <c r="H11867" s="14"/>
      <c r="I11867" s="7"/>
    </row>
    <row r="11868" spans="4:9" x14ac:dyDescent="0.25">
      <c r="D11868" s="14"/>
      <c r="E11868" s="7"/>
      <c r="F11868" s="1"/>
      <c r="H11868" s="14"/>
      <c r="I11868" s="7"/>
    </row>
    <row r="11869" spans="4:9" x14ac:dyDescent="0.25">
      <c r="D11869" s="14"/>
      <c r="E11869" s="7"/>
      <c r="F11869" s="1"/>
      <c r="H11869" s="14"/>
      <c r="I11869" s="7"/>
    </row>
    <row r="11870" spans="4:9" x14ac:dyDescent="0.25">
      <c r="D11870" s="14"/>
      <c r="E11870" s="7"/>
      <c r="F11870" s="1"/>
      <c r="H11870" s="14"/>
      <c r="I11870" s="7"/>
    </row>
    <row r="11871" spans="4:9" x14ac:dyDescent="0.25">
      <c r="D11871" s="14"/>
      <c r="E11871" s="7"/>
      <c r="F11871" s="1"/>
      <c r="H11871" s="14"/>
      <c r="I11871" s="7"/>
    </row>
    <row r="11872" spans="4:9" x14ac:dyDescent="0.25">
      <c r="D11872" s="14"/>
      <c r="E11872" s="7"/>
      <c r="F11872" s="1"/>
      <c r="H11872" s="14"/>
      <c r="I11872" s="7"/>
    </row>
    <row r="11873" spans="4:9" x14ac:dyDescent="0.25">
      <c r="D11873" s="14"/>
      <c r="E11873" s="7"/>
      <c r="F11873" s="1"/>
      <c r="H11873" s="14"/>
      <c r="I11873" s="7"/>
    </row>
    <row r="11874" spans="4:9" x14ac:dyDescent="0.25">
      <c r="D11874" s="14"/>
      <c r="E11874" s="7"/>
      <c r="F11874" s="1"/>
      <c r="H11874" s="14"/>
      <c r="I11874" s="7"/>
    </row>
    <row r="11875" spans="4:9" x14ac:dyDescent="0.25">
      <c r="D11875" s="14"/>
      <c r="E11875" s="7"/>
      <c r="F11875" s="1"/>
      <c r="H11875" s="14"/>
      <c r="I11875" s="7"/>
    </row>
    <row r="11876" spans="4:9" x14ac:dyDescent="0.25">
      <c r="D11876" s="14"/>
      <c r="E11876" s="7"/>
      <c r="F11876" s="1"/>
      <c r="H11876" s="14"/>
      <c r="I11876" s="7"/>
    </row>
    <row r="11877" spans="4:9" x14ac:dyDescent="0.25">
      <c r="D11877" s="14"/>
      <c r="E11877" s="7"/>
      <c r="F11877" s="1"/>
      <c r="H11877" s="14"/>
      <c r="I11877" s="7"/>
    </row>
    <row r="11878" spans="4:9" x14ac:dyDescent="0.25">
      <c r="D11878" s="14"/>
      <c r="E11878" s="7"/>
      <c r="F11878" s="1"/>
      <c r="H11878" s="14"/>
      <c r="I11878" s="7"/>
    </row>
    <row r="11879" spans="4:9" x14ac:dyDescent="0.25">
      <c r="D11879" s="14"/>
      <c r="E11879" s="7"/>
      <c r="F11879" s="1"/>
      <c r="H11879" s="14"/>
      <c r="I11879" s="7"/>
    </row>
    <row r="11880" spans="4:9" x14ac:dyDescent="0.25">
      <c r="D11880" s="14"/>
      <c r="E11880" s="7"/>
      <c r="F11880" s="1"/>
      <c r="H11880" s="14"/>
      <c r="I11880" s="7"/>
    </row>
    <row r="11881" spans="4:9" x14ac:dyDescent="0.25">
      <c r="D11881" s="14"/>
      <c r="E11881" s="7"/>
      <c r="F11881" s="1"/>
      <c r="H11881" s="14"/>
      <c r="I11881" s="7"/>
    </row>
    <row r="11882" spans="4:9" x14ac:dyDescent="0.25">
      <c r="D11882" s="14"/>
      <c r="E11882" s="7"/>
      <c r="F11882" s="1"/>
      <c r="H11882" s="14"/>
      <c r="I11882" s="7"/>
    </row>
    <row r="11883" spans="4:9" x14ac:dyDescent="0.25">
      <c r="D11883" s="14"/>
      <c r="E11883" s="7"/>
      <c r="F11883" s="1"/>
      <c r="H11883" s="14"/>
      <c r="I11883" s="7"/>
    </row>
    <row r="11884" spans="4:9" x14ac:dyDescent="0.25">
      <c r="D11884" s="14"/>
      <c r="E11884" s="7"/>
      <c r="F11884" s="1"/>
      <c r="H11884" s="14"/>
      <c r="I11884" s="7"/>
    </row>
    <row r="11885" spans="4:9" x14ac:dyDescent="0.25">
      <c r="D11885" s="14"/>
      <c r="E11885" s="7"/>
      <c r="F11885" s="1"/>
      <c r="H11885" s="14"/>
      <c r="I11885" s="7"/>
    </row>
    <row r="11886" spans="4:9" x14ac:dyDescent="0.25">
      <c r="D11886" s="14"/>
      <c r="E11886" s="7"/>
      <c r="F11886" s="1"/>
      <c r="H11886" s="14"/>
      <c r="I11886" s="7"/>
    </row>
    <row r="11887" spans="4:9" x14ac:dyDescent="0.25">
      <c r="D11887" s="14"/>
      <c r="E11887" s="7"/>
      <c r="F11887" s="1"/>
      <c r="H11887" s="14"/>
      <c r="I11887" s="7"/>
    </row>
    <row r="11888" spans="4:9" x14ac:dyDescent="0.25">
      <c r="D11888" s="14"/>
      <c r="E11888" s="7"/>
      <c r="F11888" s="1"/>
      <c r="H11888" s="14"/>
      <c r="I11888" s="7"/>
    </row>
    <row r="11889" spans="4:9" x14ac:dyDescent="0.25">
      <c r="D11889" s="14"/>
      <c r="E11889" s="7"/>
      <c r="F11889" s="1"/>
      <c r="H11889" s="14"/>
      <c r="I11889" s="7"/>
    </row>
    <row r="11890" spans="4:9" x14ac:dyDescent="0.25">
      <c r="D11890" s="14"/>
      <c r="E11890" s="7"/>
      <c r="F11890" s="1"/>
      <c r="H11890" s="14"/>
      <c r="I11890" s="7"/>
    </row>
    <row r="11891" spans="4:9" x14ac:dyDescent="0.25">
      <c r="D11891" s="14"/>
      <c r="E11891" s="7"/>
      <c r="F11891" s="1"/>
      <c r="H11891" s="14"/>
      <c r="I11891" s="7"/>
    </row>
    <row r="11892" spans="4:9" x14ac:dyDescent="0.25">
      <c r="D11892" s="14"/>
      <c r="E11892" s="7"/>
      <c r="F11892" s="1"/>
      <c r="H11892" s="14"/>
      <c r="I11892" s="7"/>
    </row>
    <row r="11893" spans="4:9" x14ac:dyDescent="0.25">
      <c r="D11893" s="14"/>
      <c r="E11893" s="7"/>
      <c r="F11893" s="1"/>
      <c r="H11893" s="14"/>
      <c r="I11893" s="7"/>
    </row>
    <row r="11894" spans="4:9" x14ac:dyDescent="0.25">
      <c r="D11894" s="14"/>
      <c r="E11894" s="7"/>
      <c r="F11894" s="1"/>
      <c r="H11894" s="14"/>
      <c r="I11894" s="7"/>
    </row>
    <row r="11895" spans="4:9" x14ac:dyDescent="0.25">
      <c r="D11895" s="14"/>
      <c r="E11895" s="7"/>
      <c r="F11895" s="1"/>
      <c r="H11895" s="14"/>
      <c r="I11895" s="7"/>
    </row>
    <row r="11896" spans="4:9" x14ac:dyDescent="0.25">
      <c r="D11896" s="14"/>
      <c r="E11896" s="7"/>
      <c r="F11896" s="1"/>
      <c r="H11896" s="14"/>
      <c r="I11896" s="7"/>
    </row>
    <row r="11897" spans="4:9" x14ac:dyDescent="0.25">
      <c r="D11897" s="14"/>
      <c r="E11897" s="7"/>
      <c r="F11897" s="1"/>
      <c r="H11897" s="14"/>
      <c r="I11897" s="7"/>
    </row>
    <row r="11898" spans="4:9" x14ac:dyDescent="0.25">
      <c r="D11898" s="14"/>
      <c r="E11898" s="7"/>
      <c r="F11898" s="1"/>
      <c r="H11898" s="14"/>
      <c r="I11898" s="7"/>
    </row>
    <row r="11899" spans="4:9" x14ac:dyDescent="0.25">
      <c r="D11899" s="14"/>
      <c r="E11899" s="7"/>
      <c r="F11899" s="1"/>
      <c r="H11899" s="14"/>
      <c r="I11899" s="7"/>
    </row>
    <row r="11900" spans="4:9" x14ac:dyDescent="0.25">
      <c r="D11900" s="14"/>
      <c r="E11900" s="7"/>
      <c r="F11900" s="1"/>
      <c r="H11900" s="14"/>
      <c r="I11900" s="7"/>
    </row>
    <row r="11901" spans="4:9" x14ac:dyDescent="0.25">
      <c r="D11901" s="14"/>
      <c r="E11901" s="7"/>
      <c r="F11901" s="1"/>
      <c r="H11901" s="14"/>
      <c r="I11901" s="7"/>
    </row>
    <row r="11902" spans="4:9" x14ac:dyDescent="0.25">
      <c r="D11902" s="14"/>
      <c r="E11902" s="7"/>
      <c r="F11902" s="1"/>
      <c r="H11902" s="14"/>
      <c r="I11902" s="7"/>
    </row>
    <row r="11903" spans="4:9" x14ac:dyDescent="0.25">
      <c r="D11903" s="14"/>
      <c r="E11903" s="7"/>
      <c r="F11903" s="1"/>
      <c r="H11903" s="14"/>
      <c r="I11903" s="7"/>
    </row>
    <row r="11904" spans="4:9" x14ac:dyDescent="0.25">
      <c r="D11904" s="14"/>
      <c r="E11904" s="7"/>
      <c r="F11904" s="1"/>
      <c r="H11904" s="14"/>
      <c r="I11904" s="7"/>
    </row>
    <row r="11905" spans="4:9" x14ac:dyDescent="0.25">
      <c r="D11905" s="14"/>
      <c r="E11905" s="7"/>
      <c r="F11905" s="1"/>
      <c r="H11905" s="14"/>
      <c r="I11905" s="7"/>
    </row>
    <row r="11906" spans="4:9" x14ac:dyDescent="0.25">
      <c r="D11906" s="14"/>
      <c r="E11906" s="7"/>
      <c r="F11906" s="1"/>
      <c r="H11906" s="14"/>
      <c r="I11906" s="7"/>
    </row>
    <row r="11907" spans="4:9" x14ac:dyDescent="0.25">
      <c r="D11907" s="14"/>
      <c r="E11907" s="7"/>
      <c r="F11907" s="1"/>
      <c r="H11907" s="14"/>
      <c r="I11907" s="7"/>
    </row>
    <row r="11908" spans="4:9" x14ac:dyDescent="0.25">
      <c r="D11908" s="14"/>
      <c r="E11908" s="7"/>
      <c r="F11908" s="1"/>
      <c r="H11908" s="14"/>
      <c r="I11908" s="7"/>
    </row>
    <row r="11909" spans="4:9" x14ac:dyDescent="0.25">
      <c r="D11909" s="14"/>
      <c r="E11909" s="7"/>
      <c r="F11909" s="1"/>
      <c r="H11909" s="14"/>
      <c r="I11909" s="7"/>
    </row>
    <row r="11910" spans="4:9" x14ac:dyDescent="0.25">
      <c r="D11910" s="14"/>
      <c r="E11910" s="7"/>
      <c r="F11910" s="1"/>
      <c r="H11910" s="14"/>
      <c r="I11910" s="7"/>
    </row>
    <row r="11911" spans="4:9" x14ac:dyDescent="0.25">
      <c r="D11911" s="14"/>
      <c r="E11911" s="7"/>
      <c r="F11911" s="1"/>
      <c r="H11911" s="14"/>
      <c r="I11911" s="7"/>
    </row>
    <row r="11912" spans="4:9" x14ac:dyDescent="0.25">
      <c r="D11912" s="14"/>
      <c r="E11912" s="7"/>
      <c r="F11912" s="1"/>
      <c r="H11912" s="14"/>
      <c r="I11912" s="7"/>
    </row>
    <row r="11913" spans="4:9" x14ac:dyDescent="0.25">
      <c r="D11913" s="14"/>
      <c r="E11913" s="7"/>
      <c r="F11913" s="1"/>
      <c r="H11913" s="14"/>
      <c r="I11913" s="7"/>
    </row>
    <row r="11914" spans="4:9" x14ac:dyDescent="0.25">
      <c r="D11914" s="14"/>
      <c r="E11914" s="7"/>
      <c r="F11914" s="1"/>
      <c r="H11914" s="14"/>
      <c r="I11914" s="7"/>
    </row>
    <row r="11915" spans="4:9" x14ac:dyDescent="0.25">
      <c r="D11915" s="14"/>
      <c r="E11915" s="7"/>
      <c r="F11915" s="1"/>
      <c r="H11915" s="14"/>
      <c r="I11915" s="7"/>
    </row>
    <row r="11916" spans="4:9" x14ac:dyDescent="0.25">
      <c r="D11916" s="14"/>
      <c r="E11916" s="7"/>
      <c r="F11916" s="1"/>
      <c r="H11916" s="14"/>
      <c r="I11916" s="7"/>
    </row>
    <row r="11917" spans="4:9" x14ac:dyDescent="0.25">
      <c r="D11917" s="14"/>
      <c r="E11917" s="7"/>
      <c r="F11917" s="1"/>
      <c r="H11917" s="14"/>
      <c r="I11917" s="7"/>
    </row>
    <row r="11918" spans="4:9" x14ac:dyDescent="0.25">
      <c r="D11918" s="14"/>
      <c r="E11918" s="7"/>
      <c r="F11918" s="1"/>
      <c r="H11918" s="14"/>
      <c r="I11918" s="7"/>
    </row>
    <row r="11919" spans="4:9" x14ac:dyDescent="0.25">
      <c r="D11919" s="14"/>
      <c r="E11919" s="7"/>
      <c r="F11919" s="1"/>
      <c r="H11919" s="14"/>
      <c r="I11919" s="7"/>
    </row>
    <row r="11920" spans="4:9" x14ac:dyDescent="0.25">
      <c r="D11920" s="14"/>
      <c r="E11920" s="7"/>
      <c r="F11920" s="1"/>
      <c r="H11920" s="14"/>
      <c r="I11920" s="7"/>
    </row>
    <row r="11921" spans="4:9" x14ac:dyDescent="0.25">
      <c r="D11921" s="14"/>
      <c r="E11921" s="7"/>
      <c r="F11921" s="1"/>
      <c r="H11921" s="14"/>
      <c r="I11921" s="7"/>
    </row>
    <row r="11922" spans="4:9" x14ac:dyDescent="0.25">
      <c r="D11922" s="14"/>
      <c r="E11922" s="7"/>
      <c r="F11922" s="1"/>
      <c r="H11922" s="14"/>
      <c r="I11922" s="7"/>
    </row>
    <row r="11923" spans="4:9" x14ac:dyDescent="0.25">
      <c r="D11923" s="14"/>
      <c r="E11923" s="7"/>
      <c r="F11923" s="1"/>
      <c r="H11923" s="14"/>
      <c r="I11923" s="7"/>
    </row>
    <row r="11924" spans="4:9" x14ac:dyDescent="0.25">
      <c r="D11924" s="14"/>
      <c r="E11924" s="7"/>
      <c r="F11924" s="1"/>
      <c r="H11924" s="14"/>
      <c r="I11924" s="7"/>
    </row>
    <row r="11925" spans="4:9" x14ac:dyDescent="0.25">
      <c r="D11925" s="14"/>
      <c r="E11925" s="7"/>
      <c r="F11925" s="1"/>
      <c r="H11925" s="14"/>
      <c r="I11925" s="7"/>
    </row>
    <row r="11926" spans="4:9" x14ac:dyDescent="0.25">
      <c r="D11926" s="14"/>
      <c r="E11926" s="7"/>
      <c r="F11926" s="1"/>
      <c r="H11926" s="14"/>
      <c r="I11926" s="7"/>
    </row>
    <row r="11927" spans="4:9" x14ac:dyDescent="0.25">
      <c r="D11927" s="14"/>
      <c r="E11927" s="7"/>
      <c r="F11927" s="1"/>
      <c r="H11927" s="14"/>
      <c r="I11927" s="7"/>
    </row>
    <row r="11928" spans="4:9" x14ac:dyDescent="0.25">
      <c r="D11928" s="14"/>
      <c r="E11928" s="7"/>
      <c r="F11928" s="1"/>
      <c r="H11928" s="14"/>
      <c r="I11928" s="7"/>
    </row>
    <row r="11929" spans="4:9" x14ac:dyDescent="0.25">
      <c r="D11929" s="14"/>
      <c r="E11929" s="7"/>
      <c r="F11929" s="1"/>
      <c r="H11929" s="14"/>
      <c r="I11929" s="7"/>
    </row>
    <row r="11930" spans="4:9" x14ac:dyDescent="0.25">
      <c r="D11930" s="14"/>
      <c r="E11930" s="7"/>
      <c r="F11930" s="1"/>
      <c r="H11930" s="14"/>
      <c r="I11930" s="7"/>
    </row>
    <row r="11931" spans="4:9" x14ac:dyDescent="0.25">
      <c r="D11931" s="14"/>
      <c r="E11931" s="7"/>
      <c r="F11931" s="1"/>
      <c r="H11931" s="14"/>
      <c r="I11931" s="7"/>
    </row>
    <row r="11932" spans="4:9" x14ac:dyDescent="0.25">
      <c r="D11932" s="14"/>
      <c r="E11932" s="7"/>
      <c r="F11932" s="1"/>
      <c r="H11932" s="14"/>
      <c r="I11932" s="7"/>
    </row>
    <row r="11933" spans="4:9" x14ac:dyDescent="0.25">
      <c r="D11933" s="14"/>
      <c r="E11933" s="7"/>
      <c r="F11933" s="1"/>
      <c r="H11933" s="14"/>
      <c r="I11933" s="7"/>
    </row>
    <row r="11934" spans="4:9" x14ac:dyDescent="0.25">
      <c r="D11934" s="14"/>
      <c r="E11934" s="7"/>
      <c r="F11934" s="1"/>
      <c r="H11934" s="14"/>
      <c r="I11934" s="7"/>
    </row>
    <row r="11935" spans="4:9" x14ac:dyDescent="0.25">
      <c r="D11935" s="14"/>
      <c r="E11935" s="7"/>
      <c r="F11935" s="1"/>
      <c r="H11935" s="14"/>
      <c r="I11935" s="7"/>
    </row>
    <row r="11936" spans="4:9" x14ac:dyDescent="0.25">
      <c r="D11936" s="14"/>
      <c r="E11936" s="7"/>
      <c r="F11936" s="1"/>
      <c r="H11936" s="14"/>
      <c r="I11936" s="7"/>
    </row>
    <row r="11937" spans="4:9" x14ac:dyDescent="0.25">
      <c r="D11937" s="14"/>
      <c r="E11937" s="7"/>
      <c r="F11937" s="1"/>
      <c r="H11937" s="14"/>
      <c r="I11937" s="7"/>
    </row>
    <row r="11938" spans="4:9" x14ac:dyDescent="0.25">
      <c r="D11938" s="14"/>
      <c r="E11938" s="7"/>
      <c r="F11938" s="1"/>
      <c r="H11938" s="14"/>
      <c r="I11938" s="7"/>
    </row>
    <row r="11939" spans="4:9" x14ac:dyDescent="0.25">
      <c r="D11939" s="14"/>
      <c r="E11939" s="7"/>
      <c r="F11939" s="1"/>
      <c r="H11939" s="14"/>
      <c r="I11939" s="7"/>
    </row>
    <row r="11940" spans="4:9" x14ac:dyDescent="0.25">
      <c r="D11940" s="14"/>
      <c r="E11940" s="7"/>
      <c r="F11940" s="1"/>
      <c r="H11940" s="14"/>
      <c r="I11940" s="7"/>
    </row>
    <row r="11941" spans="4:9" x14ac:dyDescent="0.25">
      <c r="D11941" s="14"/>
      <c r="E11941" s="7"/>
      <c r="F11941" s="1"/>
      <c r="H11941" s="14"/>
      <c r="I11941" s="7"/>
    </row>
    <row r="11942" spans="4:9" x14ac:dyDescent="0.25">
      <c r="D11942" s="14"/>
      <c r="E11942" s="7"/>
      <c r="F11942" s="1"/>
      <c r="H11942" s="14"/>
      <c r="I11942" s="7"/>
    </row>
    <row r="11943" spans="4:9" x14ac:dyDescent="0.25">
      <c r="D11943" s="14"/>
      <c r="E11943" s="7"/>
      <c r="F11943" s="1"/>
      <c r="H11943" s="14"/>
      <c r="I11943" s="7"/>
    </row>
    <row r="11944" spans="4:9" x14ac:dyDescent="0.25">
      <c r="D11944" s="14"/>
      <c r="E11944" s="7"/>
      <c r="F11944" s="1"/>
      <c r="H11944" s="14"/>
      <c r="I11944" s="7"/>
    </row>
    <row r="11945" spans="4:9" x14ac:dyDescent="0.25">
      <c r="D11945" s="14"/>
      <c r="E11945" s="7"/>
      <c r="F11945" s="1"/>
      <c r="H11945" s="14"/>
      <c r="I11945" s="7"/>
    </row>
    <row r="11946" spans="4:9" x14ac:dyDescent="0.25">
      <c r="D11946" s="14"/>
      <c r="E11946" s="7"/>
      <c r="F11946" s="1"/>
      <c r="H11946" s="14"/>
      <c r="I11946" s="7"/>
    </row>
    <row r="11947" spans="4:9" x14ac:dyDescent="0.25">
      <c r="D11947" s="14"/>
      <c r="E11947" s="7"/>
      <c r="F11947" s="1"/>
      <c r="H11947" s="14"/>
      <c r="I11947" s="7"/>
    </row>
    <row r="11948" spans="4:9" x14ac:dyDescent="0.25">
      <c r="D11948" s="14"/>
      <c r="E11948" s="7"/>
      <c r="F11948" s="1"/>
      <c r="H11948" s="14"/>
      <c r="I11948" s="7"/>
    </row>
    <row r="11949" spans="4:9" x14ac:dyDescent="0.25">
      <c r="D11949" s="14"/>
      <c r="E11949" s="7"/>
      <c r="F11949" s="1"/>
      <c r="H11949" s="14"/>
      <c r="I11949" s="7"/>
    </row>
    <row r="11950" spans="4:9" x14ac:dyDescent="0.25">
      <c r="D11950" s="14"/>
      <c r="E11950" s="7"/>
      <c r="F11950" s="1"/>
      <c r="H11950" s="14"/>
      <c r="I11950" s="7"/>
    </row>
    <row r="11951" spans="4:9" x14ac:dyDescent="0.25">
      <c r="D11951" s="14"/>
      <c r="E11951" s="7"/>
      <c r="F11951" s="1"/>
      <c r="H11951" s="14"/>
      <c r="I11951" s="7"/>
    </row>
    <row r="11952" spans="4:9" x14ac:dyDescent="0.25">
      <c r="D11952" s="14"/>
      <c r="E11952" s="7"/>
      <c r="F11952" s="1"/>
      <c r="H11952" s="14"/>
      <c r="I11952" s="7"/>
    </row>
    <row r="11953" spans="4:9" x14ac:dyDescent="0.25">
      <c r="D11953" s="14"/>
      <c r="E11953" s="7"/>
      <c r="F11953" s="1"/>
      <c r="H11953" s="14"/>
      <c r="I11953" s="7"/>
    </row>
    <row r="11954" spans="4:9" x14ac:dyDescent="0.25">
      <c r="D11954" s="14"/>
      <c r="E11954" s="7"/>
      <c r="F11954" s="1"/>
      <c r="H11954" s="14"/>
      <c r="I11954" s="7"/>
    </row>
    <row r="11955" spans="4:9" x14ac:dyDescent="0.25">
      <c r="D11955" s="14"/>
      <c r="E11955" s="7"/>
      <c r="F11955" s="1"/>
      <c r="H11955" s="14"/>
      <c r="I11955" s="7"/>
    </row>
    <row r="11956" spans="4:9" x14ac:dyDescent="0.25">
      <c r="D11956" s="14"/>
      <c r="E11956" s="7"/>
      <c r="F11956" s="1"/>
      <c r="H11956" s="14"/>
      <c r="I11956" s="7"/>
    </row>
    <row r="11957" spans="4:9" x14ac:dyDescent="0.25">
      <c r="D11957" s="14"/>
      <c r="E11957" s="7"/>
      <c r="F11957" s="1"/>
      <c r="H11957" s="14"/>
      <c r="I11957" s="7"/>
    </row>
    <row r="11958" spans="4:9" x14ac:dyDescent="0.25">
      <c r="D11958" s="14"/>
      <c r="E11958" s="7"/>
      <c r="F11958" s="1"/>
      <c r="H11958" s="14"/>
      <c r="I11958" s="7"/>
    </row>
    <row r="11959" spans="4:9" x14ac:dyDescent="0.25">
      <c r="D11959" s="14"/>
      <c r="E11959" s="7"/>
      <c r="F11959" s="1"/>
      <c r="H11959" s="14"/>
      <c r="I11959" s="7"/>
    </row>
    <row r="11960" spans="4:9" x14ac:dyDescent="0.25">
      <c r="D11960" s="14"/>
      <c r="E11960" s="7"/>
      <c r="F11960" s="1"/>
      <c r="H11960" s="14"/>
      <c r="I11960" s="7"/>
    </row>
    <row r="11961" spans="4:9" x14ac:dyDescent="0.25">
      <c r="D11961" s="14"/>
      <c r="E11961" s="7"/>
      <c r="F11961" s="1"/>
      <c r="H11961" s="14"/>
      <c r="I11961" s="7"/>
    </row>
    <row r="11962" spans="4:9" x14ac:dyDescent="0.25">
      <c r="D11962" s="14"/>
      <c r="E11962" s="7"/>
      <c r="F11962" s="1"/>
      <c r="H11962" s="14"/>
      <c r="I11962" s="7"/>
    </row>
    <row r="11963" spans="4:9" x14ac:dyDescent="0.25">
      <c r="D11963" s="14"/>
      <c r="E11963" s="7"/>
      <c r="F11963" s="1"/>
      <c r="H11963" s="14"/>
      <c r="I11963" s="7"/>
    </row>
    <row r="11964" spans="4:9" x14ac:dyDescent="0.25">
      <c r="D11964" s="14"/>
      <c r="E11964" s="7"/>
      <c r="F11964" s="1"/>
      <c r="H11964" s="14"/>
      <c r="I11964" s="7"/>
    </row>
    <row r="11965" spans="4:9" x14ac:dyDescent="0.25">
      <c r="D11965" s="14"/>
      <c r="E11965" s="7"/>
      <c r="F11965" s="1"/>
      <c r="H11965" s="14"/>
      <c r="I11965" s="7"/>
    </row>
    <row r="11966" spans="4:9" x14ac:dyDescent="0.25">
      <c r="D11966" s="14"/>
      <c r="E11966" s="7"/>
      <c r="F11966" s="1"/>
      <c r="H11966" s="14"/>
      <c r="I11966" s="7"/>
    </row>
    <row r="11967" spans="4:9" x14ac:dyDescent="0.25">
      <c r="D11967" s="14"/>
      <c r="E11967" s="7"/>
      <c r="F11967" s="1"/>
      <c r="H11967" s="14"/>
      <c r="I11967" s="7"/>
    </row>
    <row r="11968" spans="4:9" x14ac:dyDescent="0.25">
      <c r="D11968" s="14"/>
      <c r="E11968" s="7"/>
      <c r="F11968" s="1"/>
      <c r="H11968" s="14"/>
      <c r="I11968" s="7"/>
    </row>
    <row r="11969" spans="4:9" x14ac:dyDescent="0.25">
      <c r="D11969" s="14"/>
      <c r="E11969" s="7"/>
      <c r="F11969" s="1"/>
      <c r="H11969" s="14"/>
      <c r="I11969" s="7"/>
    </row>
    <row r="11970" spans="4:9" x14ac:dyDescent="0.25">
      <c r="D11970" s="14"/>
      <c r="E11970" s="7"/>
      <c r="F11970" s="1"/>
      <c r="H11970" s="14"/>
      <c r="I11970" s="7"/>
    </row>
    <row r="11971" spans="4:9" x14ac:dyDescent="0.25">
      <c r="D11971" s="14"/>
      <c r="E11971" s="7"/>
      <c r="F11971" s="1"/>
      <c r="H11971" s="14"/>
      <c r="I11971" s="7"/>
    </row>
    <row r="11972" spans="4:9" x14ac:dyDescent="0.25">
      <c r="D11972" s="14"/>
      <c r="E11972" s="7"/>
      <c r="F11972" s="1"/>
      <c r="H11972" s="14"/>
      <c r="I11972" s="7"/>
    </row>
    <row r="11973" spans="4:9" x14ac:dyDescent="0.25">
      <c r="D11973" s="14"/>
      <c r="E11973" s="7"/>
      <c r="F11973" s="1"/>
      <c r="H11973" s="14"/>
      <c r="I11973" s="7"/>
    </row>
    <row r="11974" spans="4:9" x14ac:dyDescent="0.25">
      <c r="D11974" s="14"/>
      <c r="E11974" s="7"/>
      <c r="F11974" s="1"/>
      <c r="H11974" s="14"/>
      <c r="I11974" s="7"/>
    </row>
    <row r="11975" spans="4:9" x14ac:dyDescent="0.25">
      <c r="D11975" s="14"/>
      <c r="E11975" s="7"/>
      <c r="F11975" s="1"/>
      <c r="H11975" s="14"/>
      <c r="I11975" s="7"/>
    </row>
    <row r="11976" spans="4:9" x14ac:dyDescent="0.25">
      <c r="D11976" s="14"/>
      <c r="E11976" s="7"/>
      <c r="F11976" s="1"/>
      <c r="H11976" s="14"/>
      <c r="I11976" s="7"/>
    </row>
    <row r="11977" spans="4:9" x14ac:dyDescent="0.25">
      <c r="D11977" s="14"/>
      <c r="E11977" s="7"/>
      <c r="F11977" s="1"/>
      <c r="H11977" s="14"/>
      <c r="I11977" s="7"/>
    </row>
    <row r="11978" spans="4:9" x14ac:dyDescent="0.25">
      <c r="D11978" s="14"/>
      <c r="E11978" s="7"/>
      <c r="F11978" s="1"/>
      <c r="H11978" s="14"/>
      <c r="I11978" s="7"/>
    </row>
    <row r="11979" spans="4:9" x14ac:dyDescent="0.25">
      <c r="D11979" s="14"/>
      <c r="E11979" s="7"/>
      <c r="F11979" s="1"/>
      <c r="H11979" s="14"/>
      <c r="I11979" s="7"/>
    </row>
    <row r="11980" spans="4:9" x14ac:dyDescent="0.25">
      <c r="D11980" s="14"/>
      <c r="E11980" s="7"/>
      <c r="F11980" s="1"/>
      <c r="H11980" s="14"/>
      <c r="I11980" s="7"/>
    </row>
    <row r="11981" spans="4:9" x14ac:dyDescent="0.25">
      <c r="D11981" s="14"/>
      <c r="E11981" s="7"/>
      <c r="F11981" s="1"/>
      <c r="H11981" s="14"/>
      <c r="I11981" s="7"/>
    </row>
    <row r="11982" spans="4:9" x14ac:dyDescent="0.25">
      <c r="D11982" s="14"/>
      <c r="E11982" s="7"/>
      <c r="F11982" s="1"/>
      <c r="H11982" s="14"/>
      <c r="I11982" s="7"/>
    </row>
    <row r="11983" spans="4:9" x14ac:dyDescent="0.25">
      <c r="D11983" s="14"/>
      <c r="E11983" s="7"/>
      <c r="F11983" s="1"/>
      <c r="H11983" s="14"/>
      <c r="I11983" s="7"/>
    </row>
    <row r="11984" spans="4:9" x14ac:dyDescent="0.25">
      <c r="D11984" s="14"/>
      <c r="E11984" s="7"/>
      <c r="F11984" s="1"/>
      <c r="H11984" s="14"/>
      <c r="I11984" s="7"/>
    </row>
    <row r="11985" spans="4:9" x14ac:dyDescent="0.25">
      <c r="D11985" s="14"/>
      <c r="E11985" s="7"/>
      <c r="F11985" s="1"/>
      <c r="H11985" s="14"/>
      <c r="I11985" s="7"/>
    </row>
    <row r="11986" spans="4:9" x14ac:dyDescent="0.25">
      <c r="D11986" s="14"/>
      <c r="E11986" s="7"/>
      <c r="F11986" s="1"/>
      <c r="H11986" s="14"/>
      <c r="I11986" s="7"/>
    </row>
    <row r="11987" spans="4:9" x14ac:dyDescent="0.25">
      <c r="D11987" s="14"/>
      <c r="E11987" s="7"/>
      <c r="F11987" s="1"/>
      <c r="H11987" s="14"/>
      <c r="I11987" s="7"/>
    </row>
    <row r="11988" spans="4:9" x14ac:dyDescent="0.25">
      <c r="D11988" s="14"/>
      <c r="E11988" s="7"/>
      <c r="F11988" s="1"/>
      <c r="H11988" s="14"/>
      <c r="I11988" s="7"/>
    </row>
    <row r="11989" spans="4:9" x14ac:dyDescent="0.25">
      <c r="D11989" s="14"/>
      <c r="E11989" s="7"/>
      <c r="F11989" s="1"/>
      <c r="H11989" s="14"/>
      <c r="I11989" s="7"/>
    </row>
    <row r="11990" spans="4:9" x14ac:dyDescent="0.25">
      <c r="D11990" s="14"/>
      <c r="E11990" s="7"/>
      <c r="F11990" s="1"/>
      <c r="H11990" s="14"/>
      <c r="I11990" s="7"/>
    </row>
    <row r="11991" spans="4:9" x14ac:dyDescent="0.25">
      <c r="D11991" s="14"/>
      <c r="E11991" s="7"/>
      <c r="F11991" s="1"/>
      <c r="H11991" s="14"/>
      <c r="I11991" s="7"/>
    </row>
    <row r="11992" spans="4:9" x14ac:dyDescent="0.25">
      <c r="D11992" s="14"/>
      <c r="E11992" s="7"/>
      <c r="F11992" s="1"/>
      <c r="H11992" s="14"/>
      <c r="I11992" s="7"/>
    </row>
    <row r="11993" spans="4:9" x14ac:dyDescent="0.25">
      <c r="D11993" s="14"/>
      <c r="E11993" s="7"/>
      <c r="F11993" s="1"/>
      <c r="H11993" s="14"/>
      <c r="I11993" s="7"/>
    </row>
    <row r="11994" spans="4:9" x14ac:dyDescent="0.25">
      <c r="D11994" s="14"/>
      <c r="E11994" s="7"/>
      <c r="F11994" s="1"/>
      <c r="H11994" s="14"/>
      <c r="I11994" s="7"/>
    </row>
    <row r="11995" spans="4:9" x14ac:dyDescent="0.25">
      <c r="D11995" s="14"/>
      <c r="E11995" s="7"/>
      <c r="F11995" s="1"/>
      <c r="H11995" s="14"/>
      <c r="I11995" s="7"/>
    </row>
    <row r="11996" spans="4:9" x14ac:dyDescent="0.25">
      <c r="D11996" s="14"/>
      <c r="E11996" s="7"/>
      <c r="F11996" s="1"/>
      <c r="H11996" s="14"/>
      <c r="I11996" s="7"/>
    </row>
    <row r="11997" spans="4:9" x14ac:dyDescent="0.25">
      <c r="D11997" s="14"/>
      <c r="E11997" s="7"/>
      <c r="F11997" s="1"/>
      <c r="H11997" s="14"/>
      <c r="I11997" s="7"/>
    </row>
    <row r="11998" spans="4:9" x14ac:dyDescent="0.25">
      <c r="D11998" s="14"/>
      <c r="E11998" s="7"/>
      <c r="F11998" s="1"/>
      <c r="H11998" s="14"/>
      <c r="I11998" s="7"/>
    </row>
    <row r="11999" spans="4:9" x14ac:dyDescent="0.25">
      <c r="D11999" s="14"/>
      <c r="E11999" s="7"/>
      <c r="F11999" s="1"/>
      <c r="H11999" s="14"/>
      <c r="I11999" s="7"/>
    </row>
    <row r="12000" spans="4:9" x14ac:dyDescent="0.25">
      <c r="D12000" s="14"/>
      <c r="E12000" s="7"/>
      <c r="F12000" s="1"/>
      <c r="H12000" s="14"/>
      <c r="I12000" s="7"/>
    </row>
    <row r="12001" spans="4:9" x14ac:dyDescent="0.25">
      <c r="D12001" s="14"/>
      <c r="E12001" s="7"/>
      <c r="F12001" s="1"/>
      <c r="H12001" s="14"/>
      <c r="I12001" s="7"/>
    </row>
    <row r="12002" spans="4:9" x14ac:dyDescent="0.25">
      <c r="D12002" s="14"/>
      <c r="E12002" s="7"/>
      <c r="F12002" s="1"/>
      <c r="H12002" s="14"/>
      <c r="I12002" s="7"/>
    </row>
    <row r="12003" spans="4:9" x14ac:dyDescent="0.25">
      <c r="D12003" s="14"/>
      <c r="E12003" s="7"/>
      <c r="F12003" s="1"/>
      <c r="H12003" s="14"/>
      <c r="I12003" s="7"/>
    </row>
    <row r="12004" spans="4:9" x14ac:dyDescent="0.25">
      <c r="D12004" s="14"/>
      <c r="E12004" s="7"/>
      <c r="F12004" s="1"/>
      <c r="H12004" s="14"/>
      <c r="I12004" s="7"/>
    </row>
    <row r="12005" spans="4:9" x14ac:dyDescent="0.25">
      <c r="D12005" s="14"/>
      <c r="E12005" s="7"/>
      <c r="F12005" s="1"/>
      <c r="H12005" s="14"/>
      <c r="I12005" s="7"/>
    </row>
    <row r="12006" spans="4:9" x14ac:dyDescent="0.25">
      <c r="D12006" s="14"/>
      <c r="E12006" s="7"/>
      <c r="F12006" s="1"/>
      <c r="H12006" s="14"/>
      <c r="I12006" s="7"/>
    </row>
    <row r="12007" spans="4:9" x14ac:dyDescent="0.25">
      <c r="D12007" s="14"/>
      <c r="E12007" s="7"/>
      <c r="F12007" s="1"/>
      <c r="H12007" s="14"/>
      <c r="I12007" s="7"/>
    </row>
    <row r="12008" spans="4:9" x14ac:dyDescent="0.25">
      <c r="D12008" s="14"/>
      <c r="E12008" s="7"/>
      <c r="F12008" s="1"/>
      <c r="H12008" s="14"/>
      <c r="I12008" s="7"/>
    </row>
    <row r="12009" spans="4:9" x14ac:dyDescent="0.25">
      <c r="D12009" s="14"/>
      <c r="E12009" s="7"/>
      <c r="F12009" s="1"/>
      <c r="H12009" s="14"/>
      <c r="I12009" s="7"/>
    </row>
    <row r="12010" spans="4:9" x14ac:dyDescent="0.25">
      <c r="D12010" s="14"/>
      <c r="E12010" s="7"/>
      <c r="F12010" s="1"/>
      <c r="H12010" s="14"/>
      <c r="I12010" s="7"/>
    </row>
    <row r="12011" spans="4:9" x14ac:dyDescent="0.25">
      <c r="D12011" s="14"/>
      <c r="E12011" s="7"/>
      <c r="F12011" s="1"/>
      <c r="H12011" s="14"/>
      <c r="I12011" s="7"/>
    </row>
    <row r="12012" spans="4:9" x14ac:dyDescent="0.25">
      <c r="D12012" s="14"/>
      <c r="E12012" s="7"/>
      <c r="F12012" s="1"/>
      <c r="H12012" s="14"/>
      <c r="I12012" s="7"/>
    </row>
    <row r="12013" spans="4:9" x14ac:dyDescent="0.25">
      <c r="D12013" s="14"/>
      <c r="E12013" s="7"/>
      <c r="F12013" s="1"/>
      <c r="H12013" s="14"/>
      <c r="I12013" s="7"/>
    </row>
    <row r="12014" spans="4:9" x14ac:dyDescent="0.25">
      <c r="D12014" s="14"/>
      <c r="E12014" s="7"/>
      <c r="F12014" s="1"/>
      <c r="H12014" s="14"/>
      <c r="I12014" s="7"/>
    </row>
    <row r="12015" spans="4:9" x14ac:dyDescent="0.25">
      <c r="D12015" s="14"/>
      <c r="E12015" s="7"/>
      <c r="F12015" s="1"/>
      <c r="H12015" s="14"/>
      <c r="I12015" s="7"/>
    </row>
    <row r="12016" spans="4:9" x14ac:dyDescent="0.25">
      <c r="D12016" s="14"/>
      <c r="E12016" s="7"/>
      <c r="F12016" s="1"/>
      <c r="H12016" s="14"/>
      <c r="I12016" s="7"/>
    </row>
    <row r="12017" spans="4:9" x14ac:dyDescent="0.25">
      <c r="D12017" s="14"/>
      <c r="E12017" s="7"/>
      <c r="F12017" s="1"/>
      <c r="H12017" s="14"/>
      <c r="I12017" s="7"/>
    </row>
    <row r="12018" spans="4:9" x14ac:dyDescent="0.25">
      <c r="D12018" s="14"/>
      <c r="E12018" s="7"/>
      <c r="F12018" s="1"/>
      <c r="H12018" s="14"/>
      <c r="I12018" s="7"/>
    </row>
    <row r="12019" spans="4:9" x14ac:dyDescent="0.25">
      <c r="D12019" s="14"/>
      <c r="E12019" s="7"/>
      <c r="F12019" s="1"/>
      <c r="H12019" s="14"/>
      <c r="I12019" s="7"/>
    </row>
    <row r="12020" spans="4:9" x14ac:dyDescent="0.25">
      <c r="D12020" s="14"/>
      <c r="E12020" s="7"/>
      <c r="F12020" s="1"/>
      <c r="H12020" s="14"/>
      <c r="I12020" s="7"/>
    </row>
    <row r="12021" spans="4:9" x14ac:dyDescent="0.25">
      <c r="D12021" s="14"/>
      <c r="E12021" s="7"/>
      <c r="F12021" s="1"/>
      <c r="H12021" s="14"/>
      <c r="I12021" s="7"/>
    </row>
    <row r="12022" spans="4:9" x14ac:dyDescent="0.25">
      <c r="D12022" s="14"/>
      <c r="E12022" s="7"/>
      <c r="F12022" s="1"/>
      <c r="H12022" s="14"/>
      <c r="I12022" s="7"/>
    </row>
    <row r="12023" spans="4:9" x14ac:dyDescent="0.25">
      <c r="D12023" s="14"/>
      <c r="E12023" s="7"/>
      <c r="F12023" s="1"/>
      <c r="H12023" s="14"/>
      <c r="I12023" s="7"/>
    </row>
    <row r="12024" spans="4:9" x14ac:dyDescent="0.25">
      <c r="D12024" s="14"/>
      <c r="E12024" s="7"/>
      <c r="F12024" s="1"/>
      <c r="H12024" s="14"/>
      <c r="I12024" s="7"/>
    </row>
    <row r="12025" spans="4:9" x14ac:dyDescent="0.25">
      <c r="D12025" s="14"/>
      <c r="E12025" s="7"/>
      <c r="F12025" s="1"/>
      <c r="H12025" s="14"/>
      <c r="I12025" s="7"/>
    </row>
    <row r="12026" spans="4:9" x14ac:dyDescent="0.25">
      <c r="D12026" s="14"/>
      <c r="E12026" s="7"/>
      <c r="F12026" s="1"/>
      <c r="H12026" s="14"/>
      <c r="I12026" s="7"/>
    </row>
    <row r="12027" spans="4:9" x14ac:dyDescent="0.25">
      <c r="D12027" s="14"/>
      <c r="E12027" s="7"/>
      <c r="F12027" s="1"/>
      <c r="H12027" s="14"/>
      <c r="I12027" s="7"/>
    </row>
    <row r="12028" spans="4:9" x14ac:dyDescent="0.25">
      <c r="D12028" s="14"/>
      <c r="E12028" s="7"/>
      <c r="F12028" s="1"/>
      <c r="H12028" s="14"/>
      <c r="I12028" s="7"/>
    </row>
    <row r="12029" spans="4:9" x14ac:dyDescent="0.25">
      <c r="D12029" s="14"/>
      <c r="E12029" s="7"/>
      <c r="F12029" s="1"/>
      <c r="H12029" s="14"/>
      <c r="I12029" s="7"/>
    </row>
    <row r="12030" spans="4:9" x14ac:dyDescent="0.25">
      <c r="D12030" s="14"/>
      <c r="E12030" s="7"/>
      <c r="F12030" s="1"/>
      <c r="H12030" s="14"/>
      <c r="I12030" s="7"/>
    </row>
    <row r="12031" spans="4:9" x14ac:dyDescent="0.25">
      <c r="D12031" s="14"/>
      <c r="E12031" s="7"/>
      <c r="F12031" s="1"/>
      <c r="H12031" s="14"/>
      <c r="I12031" s="7"/>
    </row>
    <row r="12032" spans="4:9" x14ac:dyDescent="0.25">
      <c r="D12032" s="14"/>
      <c r="E12032" s="7"/>
      <c r="F12032" s="1"/>
      <c r="H12032" s="14"/>
      <c r="I12032" s="7"/>
    </row>
    <row r="12033" spans="4:9" x14ac:dyDescent="0.25">
      <c r="D12033" s="14"/>
      <c r="E12033" s="7"/>
      <c r="F12033" s="1"/>
      <c r="H12033" s="14"/>
      <c r="I12033" s="7"/>
    </row>
    <row r="12034" spans="4:9" x14ac:dyDescent="0.25">
      <c r="D12034" s="14"/>
      <c r="E12034" s="7"/>
      <c r="F12034" s="1"/>
      <c r="H12034" s="14"/>
      <c r="I12034" s="7"/>
    </row>
    <row r="12035" spans="4:9" x14ac:dyDescent="0.25">
      <c r="D12035" s="14"/>
      <c r="E12035" s="7"/>
      <c r="F12035" s="1"/>
      <c r="H12035" s="14"/>
      <c r="I12035" s="7"/>
    </row>
    <row r="12036" spans="4:9" x14ac:dyDescent="0.25">
      <c r="D12036" s="14"/>
      <c r="E12036" s="7"/>
      <c r="F12036" s="1"/>
      <c r="H12036" s="14"/>
      <c r="I12036" s="7"/>
    </row>
    <row r="12037" spans="4:9" x14ac:dyDescent="0.25">
      <c r="D12037" s="14"/>
      <c r="E12037" s="7"/>
      <c r="F12037" s="1"/>
      <c r="H12037" s="14"/>
      <c r="I12037" s="7"/>
    </row>
    <row r="12038" spans="4:9" x14ac:dyDescent="0.25">
      <c r="D12038" s="14"/>
      <c r="E12038" s="7"/>
      <c r="F12038" s="1"/>
      <c r="H12038" s="14"/>
      <c r="I12038" s="7"/>
    </row>
    <row r="12039" spans="4:9" x14ac:dyDescent="0.25">
      <c r="D12039" s="14"/>
      <c r="E12039" s="7"/>
      <c r="F12039" s="1"/>
      <c r="H12039" s="14"/>
      <c r="I12039" s="7"/>
    </row>
    <row r="12040" spans="4:9" x14ac:dyDescent="0.25">
      <c r="D12040" s="14"/>
      <c r="E12040" s="7"/>
      <c r="F12040" s="1"/>
      <c r="H12040" s="14"/>
      <c r="I12040" s="7"/>
    </row>
    <row r="12041" spans="4:9" x14ac:dyDescent="0.25">
      <c r="D12041" s="14"/>
      <c r="E12041" s="7"/>
      <c r="F12041" s="1"/>
      <c r="H12041" s="14"/>
      <c r="I12041" s="7"/>
    </row>
    <row r="12042" spans="4:9" x14ac:dyDescent="0.25">
      <c r="D12042" s="14"/>
      <c r="E12042" s="7"/>
      <c r="F12042" s="1"/>
      <c r="H12042" s="14"/>
      <c r="I12042" s="7"/>
    </row>
    <row r="12043" spans="4:9" x14ac:dyDescent="0.25">
      <c r="D12043" s="14"/>
      <c r="E12043" s="7"/>
      <c r="F12043" s="1"/>
      <c r="H12043" s="14"/>
      <c r="I12043" s="7"/>
    </row>
    <row r="12044" spans="4:9" x14ac:dyDescent="0.25">
      <c r="D12044" s="14"/>
      <c r="E12044" s="7"/>
      <c r="F12044" s="1"/>
      <c r="H12044" s="14"/>
      <c r="I12044" s="7"/>
    </row>
    <row r="12045" spans="4:9" x14ac:dyDescent="0.25">
      <c r="D12045" s="14"/>
      <c r="E12045" s="7"/>
      <c r="F12045" s="1"/>
      <c r="H12045" s="14"/>
      <c r="I12045" s="7"/>
    </row>
    <row r="12046" spans="4:9" x14ac:dyDescent="0.25">
      <c r="D12046" s="14"/>
      <c r="E12046" s="7"/>
      <c r="F12046" s="1"/>
      <c r="H12046" s="14"/>
      <c r="I12046" s="7"/>
    </row>
    <row r="12047" spans="4:9" x14ac:dyDescent="0.25">
      <c r="D12047" s="14"/>
      <c r="E12047" s="7"/>
      <c r="F12047" s="1"/>
      <c r="H12047" s="14"/>
      <c r="I12047" s="7"/>
    </row>
    <row r="12048" spans="4:9" x14ac:dyDescent="0.25">
      <c r="D12048" s="14"/>
      <c r="E12048" s="7"/>
      <c r="F12048" s="1"/>
      <c r="H12048" s="14"/>
      <c r="I12048" s="7"/>
    </row>
    <row r="12049" spans="4:9" x14ac:dyDescent="0.25">
      <c r="D12049" s="14"/>
      <c r="E12049" s="7"/>
      <c r="F12049" s="1"/>
      <c r="H12049" s="14"/>
      <c r="I12049" s="7"/>
    </row>
    <row r="12050" spans="4:9" x14ac:dyDescent="0.25">
      <c r="D12050" s="14"/>
      <c r="E12050" s="7"/>
      <c r="F12050" s="1"/>
      <c r="H12050" s="14"/>
      <c r="I12050" s="7"/>
    </row>
    <row r="12051" spans="4:9" x14ac:dyDescent="0.25">
      <c r="D12051" s="14"/>
      <c r="E12051" s="7"/>
      <c r="F12051" s="1"/>
      <c r="H12051" s="14"/>
      <c r="I12051" s="7"/>
    </row>
    <row r="12052" spans="4:9" x14ac:dyDescent="0.25">
      <c r="D12052" s="14"/>
      <c r="E12052" s="7"/>
      <c r="F12052" s="1"/>
      <c r="H12052" s="14"/>
      <c r="I12052" s="7"/>
    </row>
    <row r="12053" spans="4:9" x14ac:dyDescent="0.25">
      <c r="D12053" s="14"/>
      <c r="E12053" s="7"/>
      <c r="F12053" s="1"/>
      <c r="H12053" s="14"/>
      <c r="I12053" s="7"/>
    </row>
    <row r="12054" spans="4:9" x14ac:dyDescent="0.25">
      <c r="D12054" s="14"/>
      <c r="E12054" s="7"/>
      <c r="F12054" s="1"/>
      <c r="H12054" s="14"/>
      <c r="I12054" s="7"/>
    </row>
    <row r="12055" spans="4:9" x14ac:dyDescent="0.25">
      <c r="D12055" s="14"/>
      <c r="E12055" s="7"/>
      <c r="F12055" s="1"/>
      <c r="H12055" s="14"/>
      <c r="I12055" s="7"/>
    </row>
    <row r="12056" spans="4:9" x14ac:dyDescent="0.25">
      <c r="D12056" s="14"/>
      <c r="E12056" s="7"/>
      <c r="F12056" s="1"/>
      <c r="H12056" s="14"/>
      <c r="I12056" s="7"/>
    </row>
    <row r="12057" spans="4:9" x14ac:dyDescent="0.25">
      <c r="D12057" s="14"/>
      <c r="E12057" s="7"/>
      <c r="F12057" s="1"/>
      <c r="H12057" s="14"/>
      <c r="I12057" s="7"/>
    </row>
    <row r="12058" spans="4:9" x14ac:dyDescent="0.25">
      <c r="D12058" s="14"/>
      <c r="E12058" s="7"/>
      <c r="F12058" s="1"/>
      <c r="H12058" s="14"/>
      <c r="I12058" s="7"/>
    </row>
    <row r="12059" spans="4:9" x14ac:dyDescent="0.25">
      <c r="D12059" s="14"/>
      <c r="E12059" s="7"/>
      <c r="F12059" s="1"/>
      <c r="H12059" s="14"/>
      <c r="I12059" s="7"/>
    </row>
    <row r="12060" spans="4:9" x14ac:dyDescent="0.25">
      <c r="D12060" s="14"/>
      <c r="E12060" s="7"/>
      <c r="F12060" s="1"/>
      <c r="H12060" s="14"/>
      <c r="I12060" s="7"/>
    </row>
    <row r="12061" spans="4:9" x14ac:dyDescent="0.25">
      <c r="D12061" s="14"/>
      <c r="E12061" s="7"/>
      <c r="F12061" s="1"/>
      <c r="H12061" s="14"/>
      <c r="I12061" s="7"/>
    </row>
    <row r="12062" spans="4:9" x14ac:dyDescent="0.25">
      <c r="D12062" s="14"/>
      <c r="E12062" s="7"/>
      <c r="F12062" s="1"/>
      <c r="H12062" s="14"/>
      <c r="I12062" s="7"/>
    </row>
    <row r="12063" spans="4:9" x14ac:dyDescent="0.25">
      <c r="D12063" s="14"/>
      <c r="E12063" s="7"/>
      <c r="F12063" s="1"/>
      <c r="H12063" s="14"/>
      <c r="I12063" s="7"/>
    </row>
    <row r="12064" spans="4:9" x14ac:dyDescent="0.25">
      <c r="D12064" s="14"/>
      <c r="E12064" s="7"/>
      <c r="F12064" s="1"/>
      <c r="H12064" s="14"/>
      <c r="I12064" s="7"/>
    </row>
    <row r="12065" spans="4:9" x14ac:dyDescent="0.25">
      <c r="D12065" s="14"/>
      <c r="E12065" s="7"/>
      <c r="F12065" s="1"/>
      <c r="H12065" s="14"/>
      <c r="I12065" s="7"/>
    </row>
    <row r="12066" spans="4:9" x14ac:dyDescent="0.25">
      <c r="D12066" s="14"/>
      <c r="E12066" s="7"/>
      <c r="F12066" s="1"/>
      <c r="H12066" s="14"/>
      <c r="I12066" s="7"/>
    </row>
    <row r="12067" spans="4:9" x14ac:dyDescent="0.25">
      <c r="D12067" s="14"/>
      <c r="E12067" s="7"/>
      <c r="F12067" s="1"/>
      <c r="H12067" s="14"/>
      <c r="I12067" s="7"/>
    </row>
    <row r="12068" spans="4:9" x14ac:dyDescent="0.25">
      <c r="D12068" s="14"/>
      <c r="E12068" s="7"/>
      <c r="F12068" s="1"/>
      <c r="H12068" s="14"/>
      <c r="I12068" s="7"/>
    </row>
    <row r="12069" spans="4:9" x14ac:dyDescent="0.25">
      <c r="D12069" s="14"/>
      <c r="E12069" s="7"/>
      <c r="F12069" s="1"/>
      <c r="H12069" s="14"/>
      <c r="I12069" s="7"/>
    </row>
    <row r="12070" spans="4:9" x14ac:dyDescent="0.25">
      <c r="D12070" s="14"/>
      <c r="E12070" s="7"/>
      <c r="F12070" s="1"/>
      <c r="H12070" s="14"/>
      <c r="I12070" s="7"/>
    </row>
    <row r="12071" spans="4:9" x14ac:dyDescent="0.25">
      <c r="D12071" s="14"/>
      <c r="E12071" s="7"/>
      <c r="F12071" s="1"/>
      <c r="H12071" s="14"/>
      <c r="I12071" s="7"/>
    </row>
    <row r="12072" spans="4:9" x14ac:dyDescent="0.25">
      <c r="D12072" s="14"/>
      <c r="E12072" s="7"/>
      <c r="F12072" s="1"/>
      <c r="H12072" s="14"/>
      <c r="I12072" s="7"/>
    </row>
    <row r="12073" spans="4:9" x14ac:dyDescent="0.25">
      <c r="D12073" s="14"/>
      <c r="E12073" s="7"/>
      <c r="F12073" s="1"/>
      <c r="H12073" s="14"/>
      <c r="I12073" s="7"/>
    </row>
    <row r="12074" spans="4:9" x14ac:dyDescent="0.25">
      <c r="D12074" s="14"/>
      <c r="E12074" s="7"/>
      <c r="F12074" s="1"/>
      <c r="H12074" s="14"/>
      <c r="I12074" s="7"/>
    </row>
    <row r="12075" spans="4:9" x14ac:dyDescent="0.25">
      <c r="D12075" s="14"/>
      <c r="E12075" s="7"/>
      <c r="F12075" s="1"/>
      <c r="H12075" s="14"/>
      <c r="I12075" s="7"/>
    </row>
    <row r="12076" spans="4:9" x14ac:dyDescent="0.25">
      <c r="D12076" s="14"/>
      <c r="E12076" s="7"/>
      <c r="F12076" s="1"/>
      <c r="H12076" s="14"/>
      <c r="I12076" s="7"/>
    </row>
    <row r="12077" spans="4:9" x14ac:dyDescent="0.25">
      <c r="D12077" s="14"/>
      <c r="E12077" s="7"/>
      <c r="F12077" s="1"/>
      <c r="H12077" s="14"/>
      <c r="I12077" s="7"/>
    </row>
    <row r="12078" spans="4:9" x14ac:dyDescent="0.25">
      <c r="D12078" s="14"/>
      <c r="E12078" s="7"/>
      <c r="F12078" s="1"/>
      <c r="H12078" s="14"/>
      <c r="I12078" s="7"/>
    </row>
    <row r="12079" spans="4:9" x14ac:dyDescent="0.25">
      <c r="D12079" s="14"/>
      <c r="E12079" s="7"/>
      <c r="F12079" s="1"/>
      <c r="H12079" s="14"/>
      <c r="I12079" s="7"/>
    </row>
    <row r="12080" spans="4:9" x14ac:dyDescent="0.25">
      <c r="D12080" s="14"/>
      <c r="E12080" s="7"/>
      <c r="F12080" s="1"/>
      <c r="H12080" s="14"/>
      <c r="I12080" s="7"/>
    </row>
    <row r="12081" spans="4:9" x14ac:dyDescent="0.25">
      <c r="D12081" s="14"/>
      <c r="E12081" s="7"/>
      <c r="F12081" s="1"/>
      <c r="H12081" s="14"/>
      <c r="I12081" s="7"/>
    </row>
    <row r="12082" spans="4:9" x14ac:dyDescent="0.25">
      <c r="D12082" s="14"/>
      <c r="E12082" s="7"/>
      <c r="F12082" s="1"/>
      <c r="H12082" s="14"/>
      <c r="I12082" s="7"/>
    </row>
    <row r="12083" spans="4:9" x14ac:dyDescent="0.25">
      <c r="D12083" s="14"/>
      <c r="E12083" s="7"/>
      <c r="F12083" s="1"/>
      <c r="H12083" s="14"/>
      <c r="I12083" s="7"/>
    </row>
    <row r="12084" spans="4:9" x14ac:dyDescent="0.25">
      <c r="D12084" s="14"/>
      <c r="E12084" s="7"/>
      <c r="F12084" s="1"/>
      <c r="H12084" s="14"/>
      <c r="I12084" s="7"/>
    </row>
    <row r="12085" spans="4:9" x14ac:dyDescent="0.25">
      <c r="D12085" s="14"/>
      <c r="E12085" s="7"/>
      <c r="F12085" s="1"/>
      <c r="H12085" s="14"/>
      <c r="I12085" s="7"/>
    </row>
    <row r="12086" spans="4:9" x14ac:dyDescent="0.25">
      <c r="D12086" s="14"/>
      <c r="E12086" s="7"/>
      <c r="F12086" s="1"/>
      <c r="H12086" s="14"/>
      <c r="I12086" s="7"/>
    </row>
    <row r="12087" spans="4:9" x14ac:dyDescent="0.25">
      <c r="D12087" s="14"/>
      <c r="E12087" s="7"/>
      <c r="F12087" s="1"/>
      <c r="H12087" s="14"/>
      <c r="I12087" s="7"/>
    </row>
    <row r="12088" spans="4:9" x14ac:dyDescent="0.25">
      <c r="D12088" s="14"/>
      <c r="E12088" s="7"/>
      <c r="F12088" s="1"/>
      <c r="H12088" s="14"/>
      <c r="I12088" s="7"/>
    </row>
    <row r="12089" spans="4:9" x14ac:dyDescent="0.25">
      <c r="D12089" s="14"/>
      <c r="E12089" s="7"/>
      <c r="F12089" s="1"/>
      <c r="H12089" s="14"/>
      <c r="I12089" s="7"/>
    </row>
    <row r="12090" spans="4:9" x14ac:dyDescent="0.25">
      <c r="D12090" s="14"/>
      <c r="E12090" s="7"/>
      <c r="F12090" s="1"/>
      <c r="H12090" s="14"/>
      <c r="I12090" s="7"/>
    </row>
    <row r="12091" spans="4:9" x14ac:dyDescent="0.25">
      <c r="D12091" s="14"/>
      <c r="E12091" s="7"/>
      <c r="F12091" s="1"/>
      <c r="H12091" s="14"/>
      <c r="I12091" s="7"/>
    </row>
    <row r="12092" spans="4:9" x14ac:dyDescent="0.25">
      <c r="D12092" s="14"/>
      <c r="E12092" s="7"/>
      <c r="F12092" s="1"/>
      <c r="H12092" s="14"/>
      <c r="I12092" s="7"/>
    </row>
    <row r="12093" spans="4:9" x14ac:dyDescent="0.25">
      <c r="D12093" s="14"/>
      <c r="E12093" s="7"/>
      <c r="F12093" s="1"/>
      <c r="H12093" s="14"/>
      <c r="I12093" s="7"/>
    </row>
    <row r="12094" spans="4:9" x14ac:dyDescent="0.25">
      <c r="D12094" s="14"/>
      <c r="E12094" s="7"/>
      <c r="F12094" s="1"/>
      <c r="H12094" s="14"/>
      <c r="I12094" s="7"/>
    </row>
    <row r="12095" spans="4:9" x14ac:dyDescent="0.25">
      <c r="D12095" s="14"/>
      <c r="E12095" s="7"/>
      <c r="F12095" s="1"/>
      <c r="H12095" s="14"/>
      <c r="I12095" s="7"/>
    </row>
    <row r="12096" spans="4:9" x14ac:dyDescent="0.25">
      <c r="D12096" s="14"/>
      <c r="E12096" s="7"/>
      <c r="F12096" s="1"/>
      <c r="H12096" s="14"/>
      <c r="I12096" s="7"/>
    </row>
    <row r="12097" spans="4:9" x14ac:dyDescent="0.25">
      <c r="D12097" s="14"/>
      <c r="E12097" s="7"/>
      <c r="F12097" s="1"/>
      <c r="H12097" s="14"/>
      <c r="I12097" s="7"/>
    </row>
    <row r="12098" spans="4:9" x14ac:dyDescent="0.25">
      <c r="D12098" s="14"/>
      <c r="E12098" s="7"/>
      <c r="F12098" s="1"/>
      <c r="H12098" s="14"/>
      <c r="I12098" s="7"/>
    </row>
    <row r="12099" spans="4:9" x14ac:dyDescent="0.25">
      <c r="D12099" s="14"/>
      <c r="E12099" s="7"/>
      <c r="F12099" s="1"/>
      <c r="H12099" s="14"/>
      <c r="I12099" s="7"/>
    </row>
    <row r="12100" spans="4:9" x14ac:dyDescent="0.25">
      <c r="D12100" s="14"/>
      <c r="E12100" s="7"/>
      <c r="F12100" s="1"/>
      <c r="H12100" s="14"/>
      <c r="I12100" s="7"/>
    </row>
    <row r="12101" spans="4:9" x14ac:dyDescent="0.25">
      <c r="D12101" s="14"/>
      <c r="E12101" s="7"/>
      <c r="F12101" s="1"/>
      <c r="H12101" s="14"/>
      <c r="I12101" s="7"/>
    </row>
    <row r="12102" spans="4:9" x14ac:dyDescent="0.25">
      <c r="D12102" s="14"/>
      <c r="E12102" s="7"/>
      <c r="F12102" s="1"/>
      <c r="H12102" s="14"/>
      <c r="I12102" s="7"/>
    </row>
    <row r="12103" spans="4:9" x14ac:dyDescent="0.25">
      <c r="D12103" s="14"/>
      <c r="E12103" s="7"/>
      <c r="F12103" s="1"/>
      <c r="H12103" s="14"/>
      <c r="I12103" s="7"/>
    </row>
    <row r="12104" spans="4:9" x14ac:dyDescent="0.25">
      <c r="D12104" s="14"/>
      <c r="E12104" s="7"/>
      <c r="F12104" s="1"/>
      <c r="H12104" s="14"/>
      <c r="I12104" s="7"/>
    </row>
    <row r="12105" spans="4:9" x14ac:dyDescent="0.25">
      <c r="D12105" s="14"/>
      <c r="E12105" s="7"/>
      <c r="F12105" s="1"/>
      <c r="H12105" s="14"/>
      <c r="I12105" s="7"/>
    </row>
    <row r="12106" spans="4:9" x14ac:dyDescent="0.25">
      <c r="D12106" s="14"/>
      <c r="E12106" s="7"/>
      <c r="F12106" s="1"/>
      <c r="H12106" s="14"/>
      <c r="I12106" s="7"/>
    </row>
    <row r="12107" spans="4:9" x14ac:dyDescent="0.25">
      <c r="D12107" s="14"/>
      <c r="E12107" s="7"/>
      <c r="F12107" s="1"/>
      <c r="H12107" s="14"/>
      <c r="I12107" s="7"/>
    </row>
    <row r="12108" spans="4:9" x14ac:dyDescent="0.25">
      <c r="D12108" s="14"/>
      <c r="E12108" s="7"/>
      <c r="F12108" s="1"/>
      <c r="H12108" s="14"/>
      <c r="I12108" s="7"/>
    </row>
    <row r="12109" spans="4:9" x14ac:dyDescent="0.25">
      <c r="D12109" s="14"/>
      <c r="E12109" s="7"/>
      <c r="F12109" s="1"/>
      <c r="H12109" s="14"/>
      <c r="I12109" s="7"/>
    </row>
    <row r="12110" spans="4:9" x14ac:dyDescent="0.25">
      <c r="D12110" s="14"/>
      <c r="E12110" s="7"/>
      <c r="F12110" s="1"/>
      <c r="H12110" s="14"/>
      <c r="I12110" s="7"/>
    </row>
    <row r="12111" spans="4:9" x14ac:dyDescent="0.25">
      <c r="D12111" s="14"/>
      <c r="E12111" s="7"/>
      <c r="F12111" s="1"/>
      <c r="H12111" s="14"/>
      <c r="I12111" s="7"/>
    </row>
    <row r="12112" spans="4:9" x14ac:dyDescent="0.25">
      <c r="D12112" s="14"/>
      <c r="E12112" s="7"/>
      <c r="F12112" s="1"/>
      <c r="H12112" s="14"/>
      <c r="I12112" s="7"/>
    </row>
    <row r="12113" spans="4:9" x14ac:dyDescent="0.25">
      <c r="D12113" s="14"/>
      <c r="E12113" s="7"/>
      <c r="F12113" s="1"/>
      <c r="H12113" s="14"/>
      <c r="I12113" s="7"/>
    </row>
    <row r="12114" spans="4:9" x14ac:dyDescent="0.25">
      <c r="D12114" s="14"/>
      <c r="E12114" s="7"/>
      <c r="F12114" s="1"/>
      <c r="H12114" s="14"/>
      <c r="I12114" s="7"/>
    </row>
    <row r="12115" spans="4:9" x14ac:dyDescent="0.25">
      <c r="D12115" s="14"/>
      <c r="E12115" s="7"/>
      <c r="F12115" s="1"/>
      <c r="H12115" s="14"/>
      <c r="I12115" s="7"/>
    </row>
    <row r="12116" spans="4:9" x14ac:dyDescent="0.25">
      <c r="D12116" s="14"/>
      <c r="E12116" s="7"/>
      <c r="F12116" s="1"/>
      <c r="H12116" s="14"/>
      <c r="I12116" s="7"/>
    </row>
    <row r="12117" spans="4:9" x14ac:dyDescent="0.25">
      <c r="D12117" s="14"/>
      <c r="E12117" s="7"/>
      <c r="F12117" s="1"/>
      <c r="H12117" s="14"/>
      <c r="I12117" s="7"/>
    </row>
    <row r="12118" spans="4:9" x14ac:dyDescent="0.25">
      <c r="D12118" s="14"/>
      <c r="E12118" s="7"/>
      <c r="F12118" s="1"/>
      <c r="H12118" s="14"/>
      <c r="I12118" s="7"/>
    </row>
    <row r="12119" spans="4:9" x14ac:dyDescent="0.25">
      <c r="D12119" s="14"/>
      <c r="E12119" s="7"/>
      <c r="F12119" s="1"/>
      <c r="H12119" s="14"/>
      <c r="I12119" s="7"/>
    </row>
    <row r="12120" spans="4:9" x14ac:dyDescent="0.25">
      <c r="D12120" s="14"/>
      <c r="E12120" s="7"/>
      <c r="F12120" s="1"/>
      <c r="H12120" s="14"/>
      <c r="I12120" s="7"/>
    </row>
    <row r="12121" spans="4:9" x14ac:dyDescent="0.25">
      <c r="D12121" s="14"/>
      <c r="E12121" s="7"/>
      <c r="F12121" s="1"/>
      <c r="H12121" s="14"/>
      <c r="I12121" s="7"/>
    </row>
    <row r="12122" spans="4:9" x14ac:dyDescent="0.25">
      <c r="D12122" s="14"/>
      <c r="E12122" s="7"/>
      <c r="F12122" s="1"/>
      <c r="H12122" s="14"/>
      <c r="I12122" s="7"/>
    </row>
    <row r="12123" spans="4:9" x14ac:dyDescent="0.25">
      <c r="D12123" s="14"/>
      <c r="E12123" s="7"/>
      <c r="F12123" s="1"/>
      <c r="H12123" s="14"/>
      <c r="I12123" s="7"/>
    </row>
    <row r="12124" spans="4:9" x14ac:dyDescent="0.25">
      <c r="D12124" s="14"/>
      <c r="E12124" s="7"/>
      <c r="F12124" s="1"/>
      <c r="H12124" s="14"/>
      <c r="I12124" s="7"/>
    </row>
    <row r="12125" spans="4:9" x14ac:dyDescent="0.25">
      <c r="D12125" s="14"/>
      <c r="E12125" s="7"/>
      <c r="F12125" s="1"/>
      <c r="H12125" s="14"/>
      <c r="I12125" s="7"/>
    </row>
    <row r="12126" spans="4:9" x14ac:dyDescent="0.25">
      <c r="D12126" s="14"/>
      <c r="E12126" s="7"/>
      <c r="F12126" s="1"/>
      <c r="H12126" s="14"/>
      <c r="I12126" s="7"/>
    </row>
    <row r="12127" spans="4:9" x14ac:dyDescent="0.25">
      <c r="D12127" s="14"/>
      <c r="E12127" s="7"/>
      <c r="F12127" s="1"/>
      <c r="H12127" s="14"/>
      <c r="I12127" s="7"/>
    </row>
    <row r="12128" spans="4:9" x14ac:dyDescent="0.25">
      <c r="D12128" s="14"/>
      <c r="E12128" s="7"/>
      <c r="F12128" s="1"/>
      <c r="H12128" s="14"/>
      <c r="I12128" s="7"/>
    </row>
    <row r="12129" spans="4:9" x14ac:dyDescent="0.25">
      <c r="D12129" s="14"/>
      <c r="E12129" s="7"/>
      <c r="F12129" s="1"/>
      <c r="H12129" s="14"/>
      <c r="I12129" s="7"/>
    </row>
    <row r="12130" spans="4:9" x14ac:dyDescent="0.25">
      <c r="D12130" s="14"/>
      <c r="E12130" s="7"/>
      <c r="F12130" s="1"/>
      <c r="H12130" s="14"/>
      <c r="I12130" s="7"/>
    </row>
    <row r="12131" spans="4:9" x14ac:dyDescent="0.25">
      <c r="D12131" s="14"/>
      <c r="E12131" s="7"/>
      <c r="F12131" s="1"/>
      <c r="H12131" s="14"/>
      <c r="I12131" s="7"/>
    </row>
    <row r="12132" spans="4:9" x14ac:dyDescent="0.25">
      <c r="D12132" s="14"/>
      <c r="E12132" s="7"/>
      <c r="F12132" s="1"/>
      <c r="H12132" s="14"/>
      <c r="I12132" s="7"/>
    </row>
    <row r="12133" spans="4:9" x14ac:dyDescent="0.25">
      <c r="D12133" s="14"/>
      <c r="E12133" s="7"/>
      <c r="F12133" s="1"/>
      <c r="H12133" s="14"/>
      <c r="I12133" s="7"/>
    </row>
    <row r="12134" spans="4:9" x14ac:dyDescent="0.25">
      <c r="D12134" s="14"/>
      <c r="E12134" s="7"/>
      <c r="F12134" s="1"/>
      <c r="H12134" s="14"/>
      <c r="I12134" s="7"/>
    </row>
    <row r="12135" spans="4:9" x14ac:dyDescent="0.25">
      <c r="D12135" s="14"/>
      <c r="E12135" s="7"/>
      <c r="F12135" s="1"/>
      <c r="H12135" s="14"/>
      <c r="I12135" s="7"/>
    </row>
    <row r="12136" spans="4:9" x14ac:dyDescent="0.25">
      <c r="D12136" s="14"/>
      <c r="E12136" s="7"/>
      <c r="F12136" s="1"/>
      <c r="H12136" s="14"/>
      <c r="I12136" s="7"/>
    </row>
    <row r="12137" spans="4:9" x14ac:dyDescent="0.25">
      <c r="D12137" s="14"/>
      <c r="E12137" s="7"/>
      <c r="F12137" s="1"/>
      <c r="H12137" s="14"/>
      <c r="I12137" s="7"/>
    </row>
    <row r="12138" spans="4:9" x14ac:dyDescent="0.25">
      <c r="D12138" s="14"/>
      <c r="E12138" s="7"/>
      <c r="F12138" s="1"/>
      <c r="H12138" s="14"/>
      <c r="I12138" s="7"/>
    </row>
    <row r="12139" spans="4:9" x14ac:dyDescent="0.25">
      <c r="D12139" s="14"/>
      <c r="E12139" s="7"/>
      <c r="F12139" s="1"/>
      <c r="H12139" s="14"/>
      <c r="I12139" s="7"/>
    </row>
    <row r="12140" spans="4:9" x14ac:dyDescent="0.25">
      <c r="D12140" s="14"/>
      <c r="E12140" s="7"/>
      <c r="F12140" s="1"/>
      <c r="H12140" s="14"/>
      <c r="I12140" s="7"/>
    </row>
    <row r="12141" spans="4:9" x14ac:dyDescent="0.25">
      <c r="D12141" s="14"/>
      <c r="E12141" s="7"/>
      <c r="F12141" s="1"/>
      <c r="H12141" s="14"/>
      <c r="I12141" s="7"/>
    </row>
    <row r="12142" spans="4:9" x14ac:dyDescent="0.25">
      <c r="D12142" s="14"/>
      <c r="E12142" s="7"/>
      <c r="F12142" s="1"/>
      <c r="H12142" s="14"/>
      <c r="I12142" s="7"/>
    </row>
    <row r="12143" spans="4:9" x14ac:dyDescent="0.25">
      <c r="D12143" s="14"/>
      <c r="E12143" s="7"/>
      <c r="F12143" s="1"/>
      <c r="H12143" s="14"/>
      <c r="I12143" s="7"/>
    </row>
    <row r="12144" spans="4:9" x14ac:dyDescent="0.25">
      <c r="D12144" s="14"/>
      <c r="E12144" s="7"/>
      <c r="F12144" s="1"/>
      <c r="H12144" s="14"/>
      <c r="I12144" s="7"/>
    </row>
    <row r="12145" spans="4:9" x14ac:dyDescent="0.25">
      <c r="D12145" s="14"/>
      <c r="E12145" s="7"/>
      <c r="F12145" s="1"/>
      <c r="H12145" s="14"/>
      <c r="I12145" s="7"/>
    </row>
    <row r="12146" spans="4:9" x14ac:dyDescent="0.25">
      <c r="D12146" s="14"/>
      <c r="E12146" s="7"/>
      <c r="F12146" s="1"/>
      <c r="H12146" s="14"/>
      <c r="I12146" s="7"/>
    </row>
    <row r="12147" spans="4:9" x14ac:dyDescent="0.25">
      <c r="D12147" s="14"/>
      <c r="E12147" s="7"/>
      <c r="F12147" s="1"/>
      <c r="H12147" s="14"/>
      <c r="I12147" s="7"/>
    </row>
    <row r="12148" spans="4:9" x14ac:dyDescent="0.25">
      <c r="D12148" s="14"/>
      <c r="E12148" s="7"/>
      <c r="F12148" s="1"/>
      <c r="H12148" s="14"/>
      <c r="I12148" s="7"/>
    </row>
    <row r="12149" spans="4:9" x14ac:dyDescent="0.25">
      <c r="D12149" s="14"/>
      <c r="E12149" s="7"/>
      <c r="F12149" s="1"/>
      <c r="H12149" s="14"/>
      <c r="I12149" s="7"/>
    </row>
    <row r="12150" spans="4:9" x14ac:dyDescent="0.25">
      <c r="D12150" s="14"/>
      <c r="E12150" s="7"/>
      <c r="F12150" s="1"/>
      <c r="H12150" s="14"/>
      <c r="I12150" s="7"/>
    </row>
    <row r="12151" spans="4:9" x14ac:dyDescent="0.25">
      <c r="D12151" s="14"/>
      <c r="E12151" s="7"/>
      <c r="F12151" s="1"/>
      <c r="H12151" s="14"/>
      <c r="I12151" s="7"/>
    </row>
    <row r="12152" spans="4:9" x14ac:dyDescent="0.25">
      <c r="D12152" s="14"/>
      <c r="E12152" s="7"/>
      <c r="F12152" s="1"/>
      <c r="H12152" s="14"/>
      <c r="I12152" s="7"/>
    </row>
    <row r="12153" spans="4:9" x14ac:dyDescent="0.25">
      <c r="D12153" s="14"/>
      <c r="E12153" s="7"/>
      <c r="F12153" s="1"/>
      <c r="H12153" s="14"/>
      <c r="I12153" s="7"/>
    </row>
    <row r="12154" spans="4:9" x14ac:dyDescent="0.25">
      <c r="D12154" s="14"/>
      <c r="E12154" s="7"/>
      <c r="F12154" s="1"/>
      <c r="H12154" s="14"/>
      <c r="I12154" s="7"/>
    </row>
    <row r="12155" spans="4:9" x14ac:dyDescent="0.25">
      <c r="D12155" s="14"/>
      <c r="E12155" s="7"/>
      <c r="F12155" s="1"/>
      <c r="H12155" s="14"/>
      <c r="I12155" s="7"/>
    </row>
    <row r="12156" spans="4:9" x14ac:dyDescent="0.25">
      <c r="D12156" s="14"/>
      <c r="E12156" s="7"/>
      <c r="F12156" s="1"/>
      <c r="H12156" s="14"/>
      <c r="I12156" s="7"/>
    </row>
    <row r="12157" spans="4:9" x14ac:dyDescent="0.25">
      <c r="D12157" s="14"/>
      <c r="E12157" s="7"/>
      <c r="F12157" s="1"/>
      <c r="H12157" s="14"/>
      <c r="I12157" s="7"/>
    </row>
    <row r="12158" spans="4:9" x14ac:dyDescent="0.25">
      <c r="D12158" s="14"/>
      <c r="E12158" s="7"/>
      <c r="F12158" s="1"/>
      <c r="H12158" s="14"/>
      <c r="I12158" s="7"/>
    </row>
    <row r="12159" spans="4:9" x14ac:dyDescent="0.25">
      <c r="D12159" s="14"/>
      <c r="E12159" s="7"/>
      <c r="F12159" s="1"/>
      <c r="H12159" s="14"/>
      <c r="I12159" s="7"/>
    </row>
    <row r="12160" spans="4:9" x14ac:dyDescent="0.25">
      <c r="D12160" s="14"/>
      <c r="E12160" s="7"/>
      <c r="F12160" s="1"/>
      <c r="H12160" s="14"/>
      <c r="I12160" s="7"/>
    </row>
    <row r="12161" spans="4:9" x14ac:dyDescent="0.25">
      <c r="D12161" s="14"/>
      <c r="E12161" s="7"/>
      <c r="F12161" s="1"/>
      <c r="H12161" s="14"/>
      <c r="I12161" s="7"/>
    </row>
    <row r="12162" spans="4:9" x14ac:dyDescent="0.25">
      <c r="D12162" s="14"/>
      <c r="E12162" s="7"/>
      <c r="F12162" s="1"/>
      <c r="H12162" s="14"/>
      <c r="I12162" s="7"/>
    </row>
    <row r="12163" spans="4:9" x14ac:dyDescent="0.25">
      <c r="D12163" s="14"/>
      <c r="E12163" s="7"/>
      <c r="F12163" s="1"/>
      <c r="H12163" s="14"/>
      <c r="I12163" s="7"/>
    </row>
    <row r="12164" spans="4:9" x14ac:dyDescent="0.25">
      <c r="D12164" s="14"/>
      <c r="E12164" s="7"/>
      <c r="F12164" s="1"/>
      <c r="H12164" s="14"/>
      <c r="I12164" s="7"/>
    </row>
    <row r="12165" spans="4:9" x14ac:dyDescent="0.25">
      <c r="D12165" s="14"/>
      <c r="E12165" s="7"/>
      <c r="F12165" s="1"/>
      <c r="H12165" s="14"/>
      <c r="I12165" s="7"/>
    </row>
    <row r="12166" spans="4:9" x14ac:dyDescent="0.25">
      <c r="D12166" s="14"/>
      <c r="E12166" s="7"/>
      <c r="F12166" s="1"/>
      <c r="H12166" s="14"/>
      <c r="I12166" s="7"/>
    </row>
    <row r="12167" spans="4:9" x14ac:dyDescent="0.25">
      <c r="D12167" s="14"/>
      <c r="E12167" s="7"/>
      <c r="F12167" s="1"/>
      <c r="H12167" s="14"/>
      <c r="I12167" s="7"/>
    </row>
    <row r="12168" spans="4:9" x14ac:dyDescent="0.25">
      <c r="D12168" s="14"/>
      <c r="E12168" s="7"/>
      <c r="F12168" s="1"/>
      <c r="H12168" s="14"/>
      <c r="I12168" s="7"/>
    </row>
    <row r="12169" spans="4:9" x14ac:dyDescent="0.25">
      <c r="D12169" s="14"/>
      <c r="E12169" s="7"/>
      <c r="F12169" s="1"/>
      <c r="H12169" s="14"/>
      <c r="I12169" s="7"/>
    </row>
    <row r="12170" spans="4:9" x14ac:dyDescent="0.25">
      <c r="D12170" s="14"/>
      <c r="E12170" s="7"/>
      <c r="F12170" s="1"/>
      <c r="H12170" s="14"/>
      <c r="I12170" s="7"/>
    </row>
    <row r="12171" spans="4:9" x14ac:dyDescent="0.25">
      <c r="D12171" s="14"/>
      <c r="E12171" s="7"/>
      <c r="F12171" s="1"/>
      <c r="H12171" s="14"/>
      <c r="I12171" s="7"/>
    </row>
    <row r="12172" spans="4:9" x14ac:dyDescent="0.25">
      <c r="D12172" s="14"/>
      <c r="E12172" s="7"/>
      <c r="F12172" s="1"/>
      <c r="H12172" s="14"/>
      <c r="I12172" s="7"/>
    </row>
    <row r="12173" spans="4:9" x14ac:dyDescent="0.25">
      <c r="D12173" s="14"/>
      <c r="E12173" s="7"/>
      <c r="F12173" s="1"/>
      <c r="H12173" s="14"/>
      <c r="I12173" s="7"/>
    </row>
    <row r="12174" spans="4:9" x14ac:dyDescent="0.25">
      <c r="D12174" s="14"/>
      <c r="E12174" s="7"/>
      <c r="F12174" s="1"/>
      <c r="H12174" s="14"/>
      <c r="I12174" s="7"/>
    </row>
    <row r="12175" spans="4:9" x14ac:dyDescent="0.25">
      <c r="D12175" s="14"/>
      <c r="E12175" s="7"/>
      <c r="F12175" s="1"/>
      <c r="H12175" s="14"/>
      <c r="I12175" s="7"/>
    </row>
    <row r="12176" spans="4:9" x14ac:dyDescent="0.25">
      <c r="D12176" s="14"/>
      <c r="E12176" s="7"/>
      <c r="F12176" s="1"/>
      <c r="H12176" s="14"/>
      <c r="I12176" s="7"/>
    </row>
    <row r="12177" spans="4:9" x14ac:dyDescent="0.25">
      <c r="D12177" s="14"/>
      <c r="E12177" s="7"/>
      <c r="F12177" s="1"/>
      <c r="H12177" s="14"/>
      <c r="I12177" s="7"/>
    </row>
    <row r="12178" spans="4:9" x14ac:dyDescent="0.25">
      <c r="D12178" s="14"/>
      <c r="E12178" s="7"/>
      <c r="F12178" s="1"/>
      <c r="H12178" s="14"/>
      <c r="I12178" s="7"/>
    </row>
    <row r="12179" spans="4:9" x14ac:dyDescent="0.25">
      <c r="D12179" s="14"/>
      <c r="E12179" s="7"/>
      <c r="F12179" s="1"/>
      <c r="H12179" s="14"/>
      <c r="I12179" s="7"/>
    </row>
    <row r="12180" spans="4:9" x14ac:dyDescent="0.25">
      <c r="D12180" s="14"/>
      <c r="E12180" s="7"/>
      <c r="F12180" s="1"/>
      <c r="H12180" s="14"/>
      <c r="I12180" s="7"/>
    </row>
    <row r="12181" spans="4:9" x14ac:dyDescent="0.25">
      <c r="D12181" s="14"/>
      <c r="E12181" s="7"/>
      <c r="F12181" s="1"/>
      <c r="H12181" s="14"/>
      <c r="I12181" s="7"/>
    </row>
    <row r="12182" spans="4:9" x14ac:dyDescent="0.25">
      <c r="D12182" s="14"/>
      <c r="E12182" s="7"/>
      <c r="F12182" s="1"/>
      <c r="H12182" s="14"/>
      <c r="I12182" s="7"/>
    </row>
    <row r="12183" spans="4:9" x14ac:dyDescent="0.25">
      <c r="D12183" s="14"/>
      <c r="E12183" s="7"/>
      <c r="F12183" s="1"/>
      <c r="H12183" s="14"/>
      <c r="I12183" s="7"/>
    </row>
    <row r="12184" spans="4:9" x14ac:dyDescent="0.25">
      <c r="D12184" s="14"/>
      <c r="E12184" s="7"/>
      <c r="F12184" s="1"/>
      <c r="H12184" s="14"/>
      <c r="I12184" s="7"/>
    </row>
    <row r="12185" spans="4:9" x14ac:dyDescent="0.25">
      <c r="D12185" s="14"/>
      <c r="E12185" s="7"/>
      <c r="F12185" s="1"/>
      <c r="H12185" s="14"/>
      <c r="I12185" s="7"/>
    </row>
    <row r="12186" spans="4:9" x14ac:dyDescent="0.25">
      <c r="D12186" s="14"/>
      <c r="E12186" s="7"/>
      <c r="F12186" s="1"/>
      <c r="H12186" s="14"/>
      <c r="I12186" s="7"/>
    </row>
    <row r="12187" spans="4:9" x14ac:dyDescent="0.25">
      <c r="D12187" s="14"/>
      <c r="E12187" s="7"/>
      <c r="F12187" s="1"/>
      <c r="H12187" s="14"/>
      <c r="I12187" s="7"/>
    </row>
    <row r="12188" spans="4:9" x14ac:dyDescent="0.25">
      <c r="D12188" s="14"/>
      <c r="E12188" s="7"/>
      <c r="F12188" s="1"/>
      <c r="H12188" s="14"/>
      <c r="I12188" s="7"/>
    </row>
    <row r="12189" spans="4:9" x14ac:dyDescent="0.25">
      <c r="D12189" s="14"/>
      <c r="E12189" s="7"/>
      <c r="F12189" s="1"/>
      <c r="H12189" s="14"/>
      <c r="I12189" s="7"/>
    </row>
    <row r="12190" spans="4:9" x14ac:dyDescent="0.25">
      <c r="D12190" s="14"/>
      <c r="E12190" s="7"/>
      <c r="F12190" s="1"/>
      <c r="H12190" s="14"/>
      <c r="I12190" s="7"/>
    </row>
    <row r="12191" spans="4:9" x14ac:dyDescent="0.25">
      <c r="D12191" s="14"/>
      <c r="E12191" s="7"/>
      <c r="F12191" s="1"/>
      <c r="H12191" s="14"/>
      <c r="I12191" s="7"/>
    </row>
    <row r="12192" spans="4:9" x14ac:dyDescent="0.25">
      <c r="D12192" s="14"/>
      <c r="E12192" s="7"/>
      <c r="F12192" s="1"/>
      <c r="H12192" s="14"/>
      <c r="I12192" s="7"/>
    </row>
    <row r="12193" spans="4:9" x14ac:dyDescent="0.25">
      <c r="D12193" s="14"/>
      <c r="E12193" s="7"/>
      <c r="F12193" s="1"/>
      <c r="H12193" s="14"/>
      <c r="I12193" s="7"/>
    </row>
    <row r="12194" spans="4:9" x14ac:dyDescent="0.25">
      <c r="D12194" s="14"/>
      <c r="E12194" s="7"/>
      <c r="F12194" s="1"/>
      <c r="H12194" s="14"/>
      <c r="I12194" s="7"/>
    </row>
    <row r="12195" spans="4:9" x14ac:dyDescent="0.25">
      <c r="D12195" s="14"/>
      <c r="E12195" s="7"/>
      <c r="F12195" s="1"/>
      <c r="H12195" s="14"/>
      <c r="I12195" s="7"/>
    </row>
    <row r="12196" spans="4:9" x14ac:dyDescent="0.25">
      <c r="D12196" s="14"/>
      <c r="E12196" s="7"/>
      <c r="F12196" s="1"/>
      <c r="H12196" s="14"/>
      <c r="I12196" s="7"/>
    </row>
    <row r="12197" spans="4:9" x14ac:dyDescent="0.25">
      <c r="D12197" s="14"/>
      <c r="E12197" s="7"/>
      <c r="F12197" s="1"/>
      <c r="H12197" s="14"/>
      <c r="I12197" s="7"/>
    </row>
    <row r="12198" spans="4:9" x14ac:dyDescent="0.25">
      <c r="D12198" s="14"/>
      <c r="E12198" s="7"/>
      <c r="F12198" s="1"/>
      <c r="H12198" s="14"/>
      <c r="I12198" s="7"/>
    </row>
    <row r="12199" spans="4:9" x14ac:dyDescent="0.25">
      <c r="D12199" s="14"/>
      <c r="E12199" s="7"/>
      <c r="F12199" s="1"/>
      <c r="H12199" s="14"/>
      <c r="I12199" s="7"/>
    </row>
    <row r="12200" spans="4:9" x14ac:dyDescent="0.25">
      <c r="D12200" s="14"/>
      <c r="E12200" s="7"/>
      <c r="F12200" s="1"/>
      <c r="H12200" s="14"/>
      <c r="I12200" s="7"/>
    </row>
    <row r="12201" spans="4:9" x14ac:dyDescent="0.25">
      <c r="D12201" s="14"/>
      <c r="E12201" s="7"/>
      <c r="F12201" s="1"/>
      <c r="H12201" s="14"/>
      <c r="I12201" s="7"/>
    </row>
    <row r="12202" spans="4:9" x14ac:dyDescent="0.25">
      <c r="D12202" s="14"/>
      <c r="E12202" s="7"/>
      <c r="F12202" s="1"/>
      <c r="H12202" s="14"/>
      <c r="I12202" s="7"/>
    </row>
    <row r="12203" spans="4:9" x14ac:dyDescent="0.25">
      <c r="D12203" s="14"/>
      <c r="E12203" s="7"/>
      <c r="F12203" s="1"/>
      <c r="H12203" s="14"/>
      <c r="I12203" s="7"/>
    </row>
    <row r="12204" spans="4:9" x14ac:dyDescent="0.25">
      <c r="D12204" s="14"/>
      <c r="E12204" s="7"/>
      <c r="F12204" s="1"/>
      <c r="H12204" s="14"/>
      <c r="I12204" s="7"/>
    </row>
    <row r="12205" spans="4:9" x14ac:dyDescent="0.25">
      <c r="D12205" s="14"/>
      <c r="E12205" s="7"/>
      <c r="F12205" s="1"/>
      <c r="H12205" s="14"/>
      <c r="I12205" s="7"/>
    </row>
    <row r="12206" spans="4:9" x14ac:dyDescent="0.25">
      <c r="D12206" s="14"/>
      <c r="E12206" s="7"/>
      <c r="F12206" s="1"/>
      <c r="H12206" s="14"/>
      <c r="I12206" s="7"/>
    </row>
    <row r="12207" spans="4:9" x14ac:dyDescent="0.25">
      <c r="D12207" s="14"/>
      <c r="E12207" s="7"/>
      <c r="F12207" s="1"/>
      <c r="H12207" s="14"/>
      <c r="I12207" s="7"/>
    </row>
    <row r="12208" spans="4:9" x14ac:dyDescent="0.25">
      <c r="D12208" s="14"/>
      <c r="E12208" s="7"/>
      <c r="F12208" s="1"/>
      <c r="H12208" s="14"/>
      <c r="I12208" s="7"/>
    </row>
    <row r="12209" spans="4:9" x14ac:dyDescent="0.25">
      <c r="D12209" s="14"/>
      <c r="E12209" s="7"/>
      <c r="F12209" s="1"/>
      <c r="H12209" s="14"/>
      <c r="I12209" s="7"/>
    </row>
    <row r="12210" spans="4:9" x14ac:dyDescent="0.25">
      <c r="D12210" s="14"/>
      <c r="E12210" s="7"/>
      <c r="F12210" s="1"/>
      <c r="H12210" s="14"/>
      <c r="I12210" s="7"/>
    </row>
    <row r="12211" spans="4:9" x14ac:dyDescent="0.25">
      <c r="D12211" s="14"/>
      <c r="E12211" s="7"/>
      <c r="F12211" s="1"/>
      <c r="H12211" s="14"/>
      <c r="I12211" s="7"/>
    </row>
    <row r="12212" spans="4:9" x14ac:dyDescent="0.25">
      <c r="D12212" s="14"/>
      <c r="E12212" s="7"/>
      <c r="F12212" s="1"/>
      <c r="H12212" s="14"/>
      <c r="I12212" s="7"/>
    </row>
    <row r="12213" spans="4:9" x14ac:dyDescent="0.25">
      <c r="D12213" s="14"/>
      <c r="E12213" s="7"/>
      <c r="F12213" s="1"/>
      <c r="H12213" s="14"/>
      <c r="I12213" s="7"/>
    </row>
    <row r="12214" spans="4:9" x14ac:dyDescent="0.25">
      <c r="D12214" s="14"/>
      <c r="E12214" s="7"/>
      <c r="F12214" s="1"/>
      <c r="H12214" s="14"/>
      <c r="I12214" s="7"/>
    </row>
    <row r="12215" spans="4:9" x14ac:dyDescent="0.25">
      <c r="D12215" s="14"/>
      <c r="E12215" s="7"/>
      <c r="F12215" s="1"/>
      <c r="H12215" s="14"/>
      <c r="I12215" s="7"/>
    </row>
    <row r="12216" spans="4:9" x14ac:dyDescent="0.25">
      <c r="D12216" s="14"/>
      <c r="E12216" s="7"/>
      <c r="F12216" s="1"/>
      <c r="H12216" s="14"/>
      <c r="I12216" s="7"/>
    </row>
    <row r="12217" spans="4:9" x14ac:dyDescent="0.25">
      <c r="D12217" s="14"/>
      <c r="E12217" s="7"/>
      <c r="F12217" s="1"/>
      <c r="H12217" s="14"/>
      <c r="I12217" s="7"/>
    </row>
    <row r="12218" spans="4:9" x14ac:dyDescent="0.25">
      <c r="D12218" s="14"/>
      <c r="E12218" s="7"/>
      <c r="F12218" s="1"/>
      <c r="H12218" s="14"/>
      <c r="I12218" s="7"/>
    </row>
    <row r="12219" spans="4:9" x14ac:dyDescent="0.25">
      <c r="D12219" s="14"/>
      <c r="E12219" s="7"/>
      <c r="F12219" s="1"/>
      <c r="H12219" s="14"/>
      <c r="I12219" s="7"/>
    </row>
    <row r="12220" spans="4:9" x14ac:dyDescent="0.25">
      <c r="D12220" s="14"/>
      <c r="E12220" s="7"/>
      <c r="F12220" s="1"/>
      <c r="H12220" s="14"/>
      <c r="I12220" s="7"/>
    </row>
    <row r="12221" spans="4:9" x14ac:dyDescent="0.25">
      <c r="D12221" s="14"/>
      <c r="E12221" s="7"/>
      <c r="F12221" s="1"/>
      <c r="H12221" s="14"/>
      <c r="I12221" s="7"/>
    </row>
    <row r="12222" spans="4:9" x14ac:dyDescent="0.25">
      <c r="D12222" s="14"/>
      <c r="E12222" s="7"/>
      <c r="F12222" s="1"/>
      <c r="H12222" s="14"/>
      <c r="I12222" s="7"/>
    </row>
    <row r="12223" spans="4:9" x14ac:dyDescent="0.25">
      <c r="D12223" s="14"/>
      <c r="E12223" s="7"/>
      <c r="F12223" s="1"/>
      <c r="H12223" s="14"/>
      <c r="I12223" s="7"/>
    </row>
    <row r="12224" spans="4:9" x14ac:dyDescent="0.25">
      <c r="D12224" s="14"/>
      <c r="E12224" s="7"/>
      <c r="F12224" s="1"/>
      <c r="H12224" s="14"/>
      <c r="I12224" s="7"/>
    </row>
    <row r="12225" spans="4:9" x14ac:dyDescent="0.25">
      <c r="D12225" s="14"/>
      <c r="E12225" s="7"/>
      <c r="F12225" s="1"/>
      <c r="H12225" s="14"/>
      <c r="I12225" s="7"/>
    </row>
    <row r="12226" spans="4:9" x14ac:dyDescent="0.25">
      <c r="D12226" s="14"/>
      <c r="E12226" s="7"/>
      <c r="F12226" s="1"/>
      <c r="H12226" s="14"/>
      <c r="I12226" s="7"/>
    </row>
    <row r="12227" spans="4:9" x14ac:dyDescent="0.25">
      <c r="D12227" s="14"/>
      <c r="E12227" s="7"/>
      <c r="F12227" s="1"/>
      <c r="H12227" s="14"/>
      <c r="I12227" s="7"/>
    </row>
    <row r="12228" spans="4:9" x14ac:dyDescent="0.25">
      <c r="D12228" s="14"/>
      <c r="E12228" s="7"/>
      <c r="F12228" s="1"/>
      <c r="H12228" s="14"/>
      <c r="I12228" s="7"/>
    </row>
    <row r="12229" spans="4:9" x14ac:dyDescent="0.25">
      <c r="D12229" s="14"/>
      <c r="E12229" s="7"/>
      <c r="F12229" s="1"/>
      <c r="H12229" s="14"/>
      <c r="I12229" s="7"/>
    </row>
    <row r="12230" spans="4:9" x14ac:dyDescent="0.25">
      <c r="D12230" s="14"/>
      <c r="E12230" s="7"/>
      <c r="F12230" s="1"/>
      <c r="H12230" s="14"/>
      <c r="I12230" s="7"/>
    </row>
    <row r="12231" spans="4:9" x14ac:dyDescent="0.25">
      <c r="D12231" s="14"/>
      <c r="E12231" s="7"/>
      <c r="F12231" s="1"/>
      <c r="H12231" s="14"/>
      <c r="I12231" s="7"/>
    </row>
    <row r="12232" spans="4:9" x14ac:dyDescent="0.25">
      <c r="D12232" s="14"/>
      <c r="E12232" s="7"/>
      <c r="F12232" s="1"/>
      <c r="H12232" s="14"/>
      <c r="I12232" s="7"/>
    </row>
    <row r="12233" spans="4:9" x14ac:dyDescent="0.25">
      <c r="D12233" s="14"/>
      <c r="E12233" s="7"/>
      <c r="F12233" s="1"/>
      <c r="H12233" s="14"/>
      <c r="I12233" s="7"/>
    </row>
    <row r="12234" spans="4:9" x14ac:dyDescent="0.25">
      <c r="D12234" s="14"/>
      <c r="E12234" s="7"/>
      <c r="F12234" s="1"/>
      <c r="H12234" s="14"/>
      <c r="I12234" s="7"/>
    </row>
    <row r="12235" spans="4:9" x14ac:dyDescent="0.25">
      <c r="D12235" s="14"/>
      <c r="E12235" s="7"/>
      <c r="F12235" s="1"/>
      <c r="H12235" s="14"/>
      <c r="I12235" s="7"/>
    </row>
    <row r="12236" spans="4:9" x14ac:dyDescent="0.25">
      <c r="D12236" s="14"/>
      <c r="E12236" s="7"/>
      <c r="F12236" s="1"/>
      <c r="H12236" s="14"/>
      <c r="I12236" s="7"/>
    </row>
    <row r="12237" spans="4:9" x14ac:dyDescent="0.25">
      <c r="D12237" s="14"/>
      <c r="E12237" s="7"/>
      <c r="F12237" s="1"/>
      <c r="H12237" s="14"/>
      <c r="I12237" s="7"/>
    </row>
    <row r="12238" spans="4:9" x14ac:dyDescent="0.25">
      <c r="D12238" s="14"/>
      <c r="E12238" s="7"/>
      <c r="F12238" s="1"/>
      <c r="H12238" s="14"/>
      <c r="I12238" s="7"/>
    </row>
    <row r="12239" spans="4:9" x14ac:dyDescent="0.25">
      <c r="D12239" s="14"/>
      <c r="E12239" s="7"/>
      <c r="F12239" s="1"/>
      <c r="H12239" s="14"/>
      <c r="I12239" s="7"/>
    </row>
    <row r="12240" spans="4:9" x14ac:dyDescent="0.25">
      <c r="D12240" s="14"/>
      <c r="E12240" s="7"/>
      <c r="F12240" s="1"/>
      <c r="H12240" s="14"/>
      <c r="I12240" s="7"/>
    </row>
    <row r="12241" spans="4:9" x14ac:dyDescent="0.25">
      <c r="D12241" s="14"/>
      <c r="E12241" s="7"/>
      <c r="F12241" s="1"/>
      <c r="H12241" s="14"/>
      <c r="I12241" s="7"/>
    </row>
    <row r="12242" spans="4:9" x14ac:dyDescent="0.25">
      <c r="D12242" s="14"/>
      <c r="E12242" s="7"/>
      <c r="F12242" s="1"/>
      <c r="H12242" s="14"/>
      <c r="I12242" s="7"/>
    </row>
    <row r="12243" spans="4:9" x14ac:dyDescent="0.25">
      <c r="D12243" s="14"/>
      <c r="E12243" s="7"/>
      <c r="F12243" s="1"/>
      <c r="H12243" s="14"/>
      <c r="I12243" s="7"/>
    </row>
    <row r="12244" spans="4:9" x14ac:dyDescent="0.25">
      <c r="D12244" s="14"/>
      <c r="E12244" s="7"/>
      <c r="F12244" s="1"/>
      <c r="H12244" s="14"/>
      <c r="I12244" s="7"/>
    </row>
    <row r="12245" spans="4:9" x14ac:dyDescent="0.25">
      <c r="D12245" s="14"/>
      <c r="E12245" s="7"/>
      <c r="F12245" s="1"/>
      <c r="H12245" s="14"/>
      <c r="I12245" s="7"/>
    </row>
    <row r="12246" spans="4:9" x14ac:dyDescent="0.25">
      <c r="D12246" s="14"/>
      <c r="E12246" s="7"/>
      <c r="F12246" s="1"/>
      <c r="H12246" s="14"/>
      <c r="I12246" s="7"/>
    </row>
    <row r="12247" spans="4:9" x14ac:dyDescent="0.25">
      <c r="D12247" s="14"/>
      <c r="E12247" s="7"/>
      <c r="F12247" s="1"/>
      <c r="H12247" s="14"/>
      <c r="I12247" s="7"/>
    </row>
    <row r="12248" spans="4:9" x14ac:dyDescent="0.25">
      <c r="D12248" s="14"/>
      <c r="E12248" s="7"/>
      <c r="F12248" s="1"/>
      <c r="H12248" s="14"/>
      <c r="I12248" s="7"/>
    </row>
    <row r="12249" spans="4:9" x14ac:dyDescent="0.25">
      <c r="D12249" s="14"/>
      <c r="E12249" s="7"/>
      <c r="F12249" s="1"/>
      <c r="H12249" s="14"/>
      <c r="I12249" s="7"/>
    </row>
    <row r="12250" spans="4:9" x14ac:dyDescent="0.25">
      <c r="D12250" s="14"/>
      <c r="E12250" s="7"/>
      <c r="F12250" s="1"/>
      <c r="H12250" s="14"/>
      <c r="I12250" s="7"/>
    </row>
    <row r="12251" spans="4:9" x14ac:dyDescent="0.25">
      <c r="D12251" s="14"/>
      <c r="E12251" s="7"/>
      <c r="F12251" s="1"/>
      <c r="H12251" s="14"/>
      <c r="I12251" s="7"/>
    </row>
    <row r="12252" spans="4:9" x14ac:dyDescent="0.25">
      <c r="D12252" s="14"/>
      <c r="E12252" s="7"/>
      <c r="F12252" s="1"/>
      <c r="H12252" s="14"/>
      <c r="I12252" s="7"/>
    </row>
    <row r="12253" spans="4:9" x14ac:dyDescent="0.25">
      <c r="D12253" s="14"/>
      <c r="E12253" s="7"/>
      <c r="F12253" s="1"/>
      <c r="H12253" s="14"/>
      <c r="I12253" s="7"/>
    </row>
    <row r="12254" spans="4:9" x14ac:dyDescent="0.25">
      <c r="D12254" s="14"/>
      <c r="E12254" s="7"/>
      <c r="F12254" s="1"/>
      <c r="H12254" s="14"/>
      <c r="I12254" s="7"/>
    </row>
    <row r="12255" spans="4:9" x14ac:dyDescent="0.25">
      <c r="D12255" s="14"/>
      <c r="E12255" s="7"/>
      <c r="F12255" s="1"/>
      <c r="H12255" s="14"/>
      <c r="I12255" s="7"/>
    </row>
    <row r="12256" spans="4:9" x14ac:dyDescent="0.25">
      <c r="D12256" s="14"/>
      <c r="E12256" s="7"/>
      <c r="F12256" s="1"/>
      <c r="H12256" s="14"/>
      <c r="I12256" s="7"/>
    </row>
    <row r="12257" spans="4:9" x14ac:dyDescent="0.25">
      <c r="D12257" s="14"/>
      <c r="E12257" s="7"/>
      <c r="F12257" s="1"/>
      <c r="H12257" s="14"/>
      <c r="I12257" s="7"/>
    </row>
    <row r="12258" spans="4:9" x14ac:dyDescent="0.25">
      <c r="D12258" s="14"/>
      <c r="E12258" s="7"/>
      <c r="F12258" s="1"/>
      <c r="H12258" s="14"/>
      <c r="I12258" s="7"/>
    </row>
    <row r="12259" spans="4:9" x14ac:dyDescent="0.25">
      <c r="D12259" s="14"/>
      <c r="E12259" s="7"/>
      <c r="F12259" s="1"/>
      <c r="H12259" s="14"/>
      <c r="I12259" s="7"/>
    </row>
    <row r="12260" spans="4:9" x14ac:dyDescent="0.25">
      <c r="D12260" s="14"/>
      <c r="E12260" s="7"/>
      <c r="F12260" s="1"/>
      <c r="H12260" s="14"/>
      <c r="I12260" s="7"/>
    </row>
    <row r="12261" spans="4:9" x14ac:dyDescent="0.25">
      <c r="D12261" s="14"/>
      <c r="E12261" s="7"/>
      <c r="F12261" s="1"/>
      <c r="H12261" s="14"/>
      <c r="I12261" s="7"/>
    </row>
    <row r="12262" spans="4:9" x14ac:dyDescent="0.25">
      <c r="D12262" s="14"/>
      <c r="E12262" s="7"/>
      <c r="F12262" s="1"/>
      <c r="H12262" s="14"/>
      <c r="I12262" s="7"/>
    </row>
    <row r="12263" spans="4:9" x14ac:dyDescent="0.25">
      <c r="D12263" s="14"/>
      <c r="E12263" s="7"/>
      <c r="F12263" s="1"/>
      <c r="H12263" s="14"/>
      <c r="I12263" s="7"/>
    </row>
    <row r="12264" spans="4:9" x14ac:dyDescent="0.25">
      <c r="D12264" s="14"/>
      <c r="E12264" s="7"/>
      <c r="F12264" s="1"/>
      <c r="H12264" s="14"/>
      <c r="I12264" s="7"/>
    </row>
    <row r="12265" spans="4:9" x14ac:dyDescent="0.25">
      <c r="D12265" s="14"/>
      <c r="E12265" s="7"/>
      <c r="F12265" s="1"/>
      <c r="H12265" s="14"/>
      <c r="I12265" s="7"/>
    </row>
    <row r="12266" spans="4:9" x14ac:dyDescent="0.25">
      <c r="D12266" s="14"/>
      <c r="E12266" s="7"/>
      <c r="F12266" s="1"/>
      <c r="H12266" s="14"/>
      <c r="I12266" s="7"/>
    </row>
    <row r="12267" spans="4:9" x14ac:dyDescent="0.25">
      <c r="D12267" s="14"/>
      <c r="E12267" s="7"/>
      <c r="F12267" s="1"/>
      <c r="H12267" s="14"/>
      <c r="I12267" s="7"/>
    </row>
    <row r="12268" spans="4:9" x14ac:dyDescent="0.25">
      <c r="D12268" s="14"/>
      <c r="E12268" s="7"/>
      <c r="F12268" s="1"/>
      <c r="H12268" s="14"/>
      <c r="I12268" s="7"/>
    </row>
    <row r="12269" spans="4:9" x14ac:dyDescent="0.25">
      <c r="D12269" s="14"/>
      <c r="E12269" s="7"/>
      <c r="F12269" s="1"/>
      <c r="H12269" s="14"/>
      <c r="I12269" s="7"/>
    </row>
    <row r="12270" spans="4:9" x14ac:dyDescent="0.25">
      <c r="D12270" s="14"/>
      <c r="E12270" s="7"/>
      <c r="F12270" s="1"/>
      <c r="H12270" s="14"/>
      <c r="I12270" s="7"/>
    </row>
    <row r="12271" spans="4:9" x14ac:dyDescent="0.25">
      <c r="D12271" s="14"/>
      <c r="E12271" s="7"/>
      <c r="F12271" s="1"/>
      <c r="H12271" s="14"/>
      <c r="I12271" s="7"/>
    </row>
    <row r="12272" spans="4:9" x14ac:dyDescent="0.25">
      <c r="D12272" s="14"/>
      <c r="E12272" s="7"/>
      <c r="F12272" s="1"/>
      <c r="H12272" s="14"/>
      <c r="I12272" s="7"/>
    </row>
    <row r="12273" spans="4:9" x14ac:dyDescent="0.25">
      <c r="D12273" s="14"/>
      <c r="E12273" s="7"/>
      <c r="F12273" s="1"/>
      <c r="H12273" s="14"/>
      <c r="I12273" s="7"/>
    </row>
    <row r="12274" spans="4:9" x14ac:dyDescent="0.25">
      <c r="D12274" s="14"/>
      <c r="E12274" s="7"/>
      <c r="F12274" s="1"/>
      <c r="H12274" s="14"/>
      <c r="I12274" s="7"/>
    </row>
    <row r="12275" spans="4:9" x14ac:dyDescent="0.25">
      <c r="D12275" s="14"/>
      <c r="E12275" s="7"/>
      <c r="F12275" s="1"/>
      <c r="H12275" s="14"/>
      <c r="I12275" s="7"/>
    </row>
    <row r="12276" spans="4:9" x14ac:dyDescent="0.25">
      <c r="D12276" s="14"/>
      <c r="E12276" s="7"/>
      <c r="F12276" s="1"/>
      <c r="H12276" s="14"/>
      <c r="I12276" s="7"/>
    </row>
    <row r="12277" spans="4:9" x14ac:dyDescent="0.25">
      <c r="D12277" s="14"/>
      <c r="E12277" s="7"/>
      <c r="F12277" s="1"/>
      <c r="H12277" s="14"/>
      <c r="I12277" s="7"/>
    </row>
    <row r="12278" spans="4:9" x14ac:dyDescent="0.25">
      <c r="D12278" s="14"/>
      <c r="E12278" s="7"/>
      <c r="F12278" s="1"/>
      <c r="H12278" s="14"/>
      <c r="I12278" s="7"/>
    </row>
    <row r="12279" spans="4:9" x14ac:dyDescent="0.25">
      <c r="D12279" s="14"/>
      <c r="E12279" s="7"/>
      <c r="F12279" s="1"/>
      <c r="H12279" s="14"/>
      <c r="I12279" s="7"/>
    </row>
    <row r="12280" spans="4:9" x14ac:dyDescent="0.25">
      <c r="D12280" s="14"/>
      <c r="E12280" s="7"/>
      <c r="F12280" s="1"/>
      <c r="H12280" s="14"/>
      <c r="I12280" s="7"/>
    </row>
    <row r="12281" spans="4:9" x14ac:dyDescent="0.25">
      <c r="D12281" s="14"/>
      <c r="E12281" s="7"/>
      <c r="F12281" s="1"/>
      <c r="H12281" s="14"/>
      <c r="I12281" s="7"/>
    </row>
    <row r="12282" spans="4:9" x14ac:dyDescent="0.25">
      <c r="D12282" s="14"/>
      <c r="E12282" s="7"/>
      <c r="F12282" s="1"/>
      <c r="H12282" s="14"/>
      <c r="I12282" s="7"/>
    </row>
    <row r="12283" spans="4:9" x14ac:dyDescent="0.25">
      <c r="D12283" s="14"/>
      <c r="E12283" s="7"/>
      <c r="F12283" s="1"/>
      <c r="H12283" s="14"/>
      <c r="I12283" s="7"/>
    </row>
    <row r="12284" spans="4:9" x14ac:dyDescent="0.25">
      <c r="D12284" s="14"/>
      <c r="E12284" s="7"/>
      <c r="F12284" s="1"/>
      <c r="H12284" s="14"/>
      <c r="I12284" s="7"/>
    </row>
    <row r="12285" spans="4:9" x14ac:dyDescent="0.25">
      <c r="D12285" s="14"/>
      <c r="E12285" s="7"/>
      <c r="F12285" s="1"/>
      <c r="H12285" s="14"/>
      <c r="I12285" s="7"/>
    </row>
    <row r="12286" spans="4:9" x14ac:dyDescent="0.25">
      <c r="D12286" s="14"/>
      <c r="E12286" s="7"/>
      <c r="F12286" s="1"/>
      <c r="H12286" s="14"/>
      <c r="I12286" s="7"/>
    </row>
    <row r="12287" spans="4:9" x14ac:dyDescent="0.25">
      <c r="D12287" s="14"/>
      <c r="E12287" s="7"/>
      <c r="F12287" s="1"/>
      <c r="H12287" s="14"/>
      <c r="I12287" s="7"/>
    </row>
    <row r="12288" spans="4:9" x14ac:dyDescent="0.25">
      <c r="D12288" s="14"/>
      <c r="E12288" s="7"/>
      <c r="F12288" s="1"/>
      <c r="H12288" s="14"/>
      <c r="I12288" s="7"/>
    </row>
    <row r="12289" spans="4:9" x14ac:dyDescent="0.25">
      <c r="D12289" s="14"/>
      <c r="E12289" s="7"/>
      <c r="F12289" s="1"/>
      <c r="H12289" s="14"/>
      <c r="I12289" s="7"/>
    </row>
    <row r="12290" spans="4:9" x14ac:dyDescent="0.25">
      <c r="D12290" s="14"/>
      <c r="E12290" s="7"/>
      <c r="F12290" s="1"/>
      <c r="H12290" s="14"/>
      <c r="I12290" s="7"/>
    </row>
    <row r="12291" spans="4:9" x14ac:dyDescent="0.25">
      <c r="D12291" s="14"/>
      <c r="E12291" s="7"/>
      <c r="F12291" s="1"/>
      <c r="H12291" s="14"/>
      <c r="I12291" s="7"/>
    </row>
    <row r="12292" spans="4:9" x14ac:dyDescent="0.25">
      <c r="D12292" s="14"/>
      <c r="E12292" s="7"/>
      <c r="F12292" s="1"/>
      <c r="H12292" s="14"/>
      <c r="I12292" s="7"/>
    </row>
    <row r="12293" spans="4:9" x14ac:dyDescent="0.25">
      <c r="D12293" s="14"/>
      <c r="E12293" s="7"/>
      <c r="F12293" s="1"/>
      <c r="H12293" s="14"/>
      <c r="I12293" s="7"/>
    </row>
    <row r="12294" spans="4:9" x14ac:dyDescent="0.25">
      <c r="D12294" s="14"/>
      <c r="E12294" s="7"/>
      <c r="F12294" s="1"/>
      <c r="H12294" s="14"/>
      <c r="I12294" s="7"/>
    </row>
    <row r="12295" spans="4:9" x14ac:dyDescent="0.25">
      <c r="D12295" s="14"/>
      <c r="E12295" s="7"/>
      <c r="F12295" s="1"/>
      <c r="H12295" s="14"/>
      <c r="I12295" s="7"/>
    </row>
    <row r="12296" spans="4:9" x14ac:dyDescent="0.25">
      <c r="D12296" s="14"/>
      <c r="E12296" s="7"/>
      <c r="F12296" s="1"/>
      <c r="H12296" s="14"/>
      <c r="I12296" s="7"/>
    </row>
    <row r="12297" spans="4:9" x14ac:dyDescent="0.25">
      <c r="D12297" s="14"/>
      <c r="E12297" s="7"/>
      <c r="F12297" s="1"/>
      <c r="H12297" s="14"/>
      <c r="I12297" s="7"/>
    </row>
    <row r="12298" spans="4:9" x14ac:dyDescent="0.25">
      <c r="D12298" s="14"/>
      <c r="E12298" s="7"/>
      <c r="F12298" s="1"/>
      <c r="H12298" s="14"/>
      <c r="I12298" s="7"/>
    </row>
    <row r="12299" spans="4:9" x14ac:dyDescent="0.25">
      <c r="D12299" s="14"/>
      <c r="E12299" s="7"/>
      <c r="F12299" s="1"/>
      <c r="H12299" s="14"/>
      <c r="I12299" s="7"/>
    </row>
    <row r="12300" spans="4:9" x14ac:dyDescent="0.25">
      <c r="D12300" s="14"/>
      <c r="E12300" s="7"/>
      <c r="F12300" s="1"/>
      <c r="H12300" s="14"/>
      <c r="I12300" s="7"/>
    </row>
    <row r="12301" spans="4:9" x14ac:dyDescent="0.25">
      <c r="D12301" s="14"/>
      <c r="E12301" s="7"/>
      <c r="F12301" s="1"/>
      <c r="H12301" s="14"/>
      <c r="I12301" s="7"/>
    </row>
    <row r="12302" spans="4:9" x14ac:dyDescent="0.25">
      <c r="D12302" s="14"/>
      <c r="E12302" s="7"/>
      <c r="F12302" s="1"/>
      <c r="H12302" s="14"/>
      <c r="I12302" s="7"/>
    </row>
    <row r="12303" spans="4:9" x14ac:dyDescent="0.25">
      <c r="D12303" s="14"/>
      <c r="E12303" s="7"/>
      <c r="F12303" s="1"/>
      <c r="H12303" s="14"/>
      <c r="I12303" s="7"/>
    </row>
    <row r="12304" spans="4:9" x14ac:dyDescent="0.25">
      <c r="D12304" s="14"/>
      <c r="E12304" s="7"/>
      <c r="F12304" s="1"/>
      <c r="H12304" s="14"/>
      <c r="I12304" s="7"/>
    </row>
    <row r="12305" spans="4:9" x14ac:dyDescent="0.25">
      <c r="D12305" s="14"/>
      <c r="E12305" s="7"/>
      <c r="F12305" s="1"/>
      <c r="H12305" s="14"/>
      <c r="I12305" s="7"/>
    </row>
    <row r="12306" spans="4:9" x14ac:dyDescent="0.25">
      <c r="D12306" s="14"/>
      <c r="E12306" s="7"/>
      <c r="F12306" s="1"/>
      <c r="H12306" s="14"/>
      <c r="I12306" s="7"/>
    </row>
    <row r="12307" spans="4:9" x14ac:dyDescent="0.25">
      <c r="D12307" s="14"/>
      <c r="E12307" s="7"/>
      <c r="F12307" s="1"/>
      <c r="H12307" s="14"/>
      <c r="I12307" s="7"/>
    </row>
    <row r="12308" spans="4:9" x14ac:dyDescent="0.25">
      <c r="D12308" s="14"/>
      <c r="E12308" s="7"/>
      <c r="F12308" s="1"/>
      <c r="H12308" s="14"/>
      <c r="I12308" s="7"/>
    </row>
    <row r="12309" spans="4:9" x14ac:dyDescent="0.25">
      <c r="D12309" s="14"/>
      <c r="E12309" s="7"/>
      <c r="F12309" s="1"/>
      <c r="H12309" s="14"/>
      <c r="I12309" s="7"/>
    </row>
    <row r="12310" spans="4:9" x14ac:dyDescent="0.25">
      <c r="D12310" s="14"/>
      <c r="E12310" s="7"/>
      <c r="F12310" s="1"/>
      <c r="H12310" s="14"/>
      <c r="I12310" s="7"/>
    </row>
    <row r="12311" spans="4:9" x14ac:dyDescent="0.25">
      <c r="D12311" s="14"/>
      <c r="E12311" s="7"/>
      <c r="F12311" s="1"/>
      <c r="H12311" s="14"/>
      <c r="I12311" s="7"/>
    </row>
    <row r="12312" spans="4:9" x14ac:dyDescent="0.25">
      <c r="D12312" s="14"/>
      <c r="E12312" s="7"/>
      <c r="F12312" s="1"/>
      <c r="H12312" s="14"/>
      <c r="I12312" s="7"/>
    </row>
    <row r="12313" spans="4:9" x14ac:dyDescent="0.25">
      <c r="D12313" s="14"/>
      <c r="E12313" s="7"/>
      <c r="F12313" s="1"/>
      <c r="H12313" s="14"/>
      <c r="I12313" s="7"/>
    </row>
    <row r="12314" spans="4:9" x14ac:dyDescent="0.25">
      <c r="D12314" s="14"/>
      <c r="E12314" s="7"/>
      <c r="F12314" s="1"/>
      <c r="H12314" s="14"/>
      <c r="I12314" s="7"/>
    </row>
    <row r="12315" spans="4:9" x14ac:dyDescent="0.25">
      <c r="D12315" s="14"/>
      <c r="E12315" s="7"/>
      <c r="F12315" s="1"/>
      <c r="H12315" s="14"/>
      <c r="I12315" s="7"/>
    </row>
    <row r="12316" spans="4:9" x14ac:dyDescent="0.25">
      <c r="D12316" s="14"/>
      <c r="E12316" s="7"/>
      <c r="F12316" s="1"/>
      <c r="H12316" s="14"/>
      <c r="I12316" s="7"/>
    </row>
    <row r="12317" spans="4:9" x14ac:dyDescent="0.25">
      <c r="D12317" s="14"/>
      <c r="E12317" s="7"/>
      <c r="F12317" s="1"/>
      <c r="H12317" s="14"/>
      <c r="I12317" s="7"/>
    </row>
    <row r="12318" spans="4:9" x14ac:dyDescent="0.25">
      <c r="D12318" s="14"/>
      <c r="E12318" s="7"/>
      <c r="F12318" s="1"/>
      <c r="H12318" s="14"/>
      <c r="I12318" s="7"/>
    </row>
    <row r="12319" spans="4:9" x14ac:dyDescent="0.25">
      <c r="D12319" s="14"/>
      <c r="E12319" s="7"/>
      <c r="F12319" s="1"/>
      <c r="H12319" s="14"/>
      <c r="I12319" s="7"/>
    </row>
    <row r="12320" spans="4:9" x14ac:dyDescent="0.25">
      <c r="D12320" s="14"/>
      <c r="E12320" s="7"/>
      <c r="F12320" s="1"/>
      <c r="H12320" s="14"/>
      <c r="I12320" s="7"/>
    </row>
    <row r="12321" spans="4:9" x14ac:dyDescent="0.25">
      <c r="D12321" s="14"/>
      <c r="E12321" s="7"/>
      <c r="F12321" s="1"/>
      <c r="H12321" s="14"/>
      <c r="I12321" s="7"/>
    </row>
    <row r="12322" spans="4:9" x14ac:dyDescent="0.25">
      <c r="D12322" s="14"/>
      <c r="E12322" s="7"/>
      <c r="F12322" s="1"/>
      <c r="H12322" s="14"/>
      <c r="I12322" s="7"/>
    </row>
    <row r="12323" spans="4:9" x14ac:dyDescent="0.25">
      <c r="D12323" s="14"/>
      <c r="E12323" s="7"/>
      <c r="F12323" s="1"/>
      <c r="H12323" s="14"/>
      <c r="I12323" s="7"/>
    </row>
    <row r="12324" spans="4:9" x14ac:dyDescent="0.25">
      <c r="D12324" s="14"/>
      <c r="E12324" s="7"/>
      <c r="F12324" s="1"/>
      <c r="H12324" s="14"/>
      <c r="I12324" s="7"/>
    </row>
    <row r="12325" spans="4:9" x14ac:dyDescent="0.25">
      <c r="D12325" s="14"/>
      <c r="E12325" s="7"/>
      <c r="F12325" s="1"/>
      <c r="H12325" s="14"/>
      <c r="I12325" s="7"/>
    </row>
    <row r="12326" spans="4:9" x14ac:dyDescent="0.25">
      <c r="D12326" s="14"/>
      <c r="E12326" s="7"/>
      <c r="F12326" s="1"/>
      <c r="H12326" s="14"/>
      <c r="I12326" s="7"/>
    </row>
    <row r="12327" spans="4:9" x14ac:dyDescent="0.25">
      <c r="D12327" s="14"/>
      <c r="E12327" s="7"/>
      <c r="F12327" s="1"/>
      <c r="H12327" s="14"/>
      <c r="I12327" s="7"/>
    </row>
    <row r="12328" spans="4:9" x14ac:dyDescent="0.25">
      <c r="D12328" s="14"/>
      <c r="E12328" s="7"/>
      <c r="F12328" s="1"/>
      <c r="H12328" s="14"/>
      <c r="I12328" s="7"/>
    </row>
    <row r="12329" spans="4:9" x14ac:dyDescent="0.25">
      <c r="D12329" s="14"/>
      <c r="E12329" s="7"/>
      <c r="F12329" s="1"/>
      <c r="H12329" s="14"/>
      <c r="I12329" s="7"/>
    </row>
    <row r="12330" spans="4:9" x14ac:dyDescent="0.25">
      <c r="D12330" s="14"/>
      <c r="E12330" s="7"/>
      <c r="F12330" s="1"/>
      <c r="H12330" s="14"/>
      <c r="I12330" s="7"/>
    </row>
    <row r="12331" spans="4:9" x14ac:dyDescent="0.25">
      <c r="D12331" s="14"/>
      <c r="E12331" s="7"/>
      <c r="F12331" s="1"/>
      <c r="H12331" s="14"/>
      <c r="I12331" s="7"/>
    </row>
    <row r="12332" spans="4:9" x14ac:dyDescent="0.25">
      <c r="D12332" s="14"/>
      <c r="E12332" s="7"/>
      <c r="F12332" s="1"/>
      <c r="H12332" s="14"/>
      <c r="I12332" s="7"/>
    </row>
    <row r="12333" spans="4:9" x14ac:dyDescent="0.25">
      <c r="D12333" s="14"/>
      <c r="E12333" s="7"/>
      <c r="F12333" s="1"/>
      <c r="H12333" s="14"/>
      <c r="I12333" s="7"/>
    </row>
    <row r="12334" spans="4:9" x14ac:dyDescent="0.25">
      <c r="D12334" s="14"/>
      <c r="E12334" s="7"/>
      <c r="F12334" s="1"/>
      <c r="H12334" s="14"/>
      <c r="I12334" s="7"/>
    </row>
    <row r="12335" spans="4:9" x14ac:dyDescent="0.25">
      <c r="D12335" s="14"/>
      <c r="E12335" s="7"/>
      <c r="F12335" s="1"/>
      <c r="H12335" s="14"/>
      <c r="I12335" s="7"/>
    </row>
    <row r="12336" spans="4:9" x14ac:dyDescent="0.25">
      <c r="D12336" s="14"/>
      <c r="E12336" s="7"/>
      <c r="F12336" s="1"/>
      <c r="H12336" s="14"/>
      <c r="I12336" s="7"/>
    </row>
    <row r="12337" spans="4:9" x14ac:dyDescent="0.25">
      <c r="D12337" s="14"/>
      <c r="E12337" s="7"/>
      <c r="F12337" s="1"/>
      <c r="H12337" s="14"/>
      <c r="I12337" s="7"/>
    </row>
    <row r="12338" spans="4:9" x14ac:dyDescent="0.25">
      <c r="D12338" s="14"/>
      <c r="E12338" s="7"/>
      <c r="F12338" s="1"/>
      <c r="H12338" s="14"/>
      <c r="I12338" s="7"/>
    </row>
    <row r="12339" spans="4:9" x14ac:dyDescent="0.25">
      <c r="D12339" s="14"/>
      <c r="E12339" s="7"/>
      <c r="F12339" s="1"/>
      <c r="H12339" s="14"/>
      <c r="I12339" s="7"/>
    </row>
    <row r="12340" spans="4:9" x14ac:dyDescent="0.25">
      <c r="D12340" s="14"/>
      <c r="E12340" s="7"/>
      <c r="F12340" s="1"/>
      <c r="H12340" s="14"/>
      <c r="I12340" s="7"/>
    </row>
    <row r="12341" spans="4:9" x14ac:dyDescent="0.25">
      <c r="D12341" s="14"/>
      <c r="E12341" s="7"/>
      <c r="F12341" s="1"/>
      <c r="H12341" s="14"/>
      <c r="I12341" s="7"/>
    </row>
    <row r="12342" spans="4:9" x14ac:dyDescent="0.25">
      <c r="D12342" s="14"/>
      <c r="E12342" s="7"/>
      <c r="F12342" s="1"/>
      <c r="H12342" s="14"/>
      <c r="I12342" s="7"/>
    </row>
    <row r="12343" spans="4:9" x14ac:dyDescent="0.25">
      <c r="D12343" s="14"/>
      <c r="E12343" s="7"/>
      <c r="F12343" s="1"/>
      <c r="H12343" s="14"/>
      <c r="I12343" s="7"/>
    </row>
    <row r="12344" spans="4:9" x14ac:dyDescent="0.25">
      <c r="D12344" s="14"/>
      <c r="E12344" s="7"/>
      <c r="F12344" s="1"/>
      <c r="H12344" s="14"/>
      <c r="I12344" s="7"/>
    </row>
    <row r="12345" spans="4:9" x14ac:dyDescent="0.25">
      <c r="D12345" s="14"/>
      <c r="E12345" s="7"/>
      <c r="F12345" s="1"/>
      <c r="H12345" s="14"/>
      <c r="I12345" s="7"/>
    </row>
    <row r="12346" spans="4:9" x14ac:dyDescent="0.25">
      <c r="D12346" s="14"/>
      <c r="E12346" s="7"/>
      <c r="F12346" s="1"/>
      <c r="H12346" s="14"/>
      <c r="I12346" s="7"/>
    </row>
    <row r="12347" spans="4:9" x14ac:dyDescent="0.25">
      <c r="D12347" s="14"/>
      <c r="E12347" s="7"/>
      <c r="F12347" s="1"/>
      <c r="H12347" s="14"/>
      <c r="I12347" s="7"/>
    </row>
    <row r="12348" spans="4:9" x14ac:dyDescent="0.25">
      <c r="D12348" s="14"/>
      <c r="E12348" s="7"/>
      <c r="F12348" s="1"/>
      <c r="H12348" s="14"/>
      <c r="I12348" s="7"/>
    </row>
    <row r="12349" spans="4:9" x14ac:dyDescent="0.25">
      <c r="D12349" s="14"/>
      <c r="E12349" s="7"/>
      <c r="F12349" s="1"/>
      <c r="H12349" s="14"/>
      <c r="I12349" s="7"/>
    </row>
    <row r="12350" spans="4:9" x14ac:dyDescent="0.25">
      <c r="D12350" s="14"/>
      <c r="E12350" s="7"/>
      <c r="F12350" s="1"/>
      <c r="H12350" s="14"/>
      <c r="I12350" s="7"/>
    </row>
    <row r="12351" spans="4:9" x14ac:dyDescent="0.25">
      <c r="D12351" s="14"/>
      <c r="E12351" s="7"/>
      <c r="F12351" s="1"/>
      <c r="H12351" s="14"/>
      <c r="I12351" s="7"/>
    </row>
    <row r="12352" spans="4:9" x14ac:dyDescent="0.25">
      <c r="D12352" s="14"/>
      <c r="E12352" s="7"/>
      <c r="F12352" s="1"/>
      <c r="H12352" s="14"/>
      <c r="I12352" s="7"/>
    </row>
    <row r="12353" spans="4:9" x14ac:dyDescent="0.25">
      <c r="D12353" s="14"/>
      <c r="E12353" s="7"/>
      <c r="F12353" s="1"/>
      <c r="H12353" s="14"/>
      <c r="I12353" s="7"/>
    </row>
    <row r="12354" spans="4:9" x14ac:dyDescent="0.25">
      <c r="D12354" s="14"/>
      <c r="E12354" s="7"/>
      <c r="F12354" s="1"/>
      <c r="H12354" s="14"/>
      <c r="I12354" s="7"/>
    </row>
    <row r="12355" spans="4:9" x14ac:dyDescent="0.25">
      <c r="D12355" s="14"/>
      <c r="E12355" s="7"/>
      <c r="F12355" s="1"/>
      <c r="H12355" s="14"/>
      <c r="I12355" s="7"/>
    </row>
    <row r="12356" spans="4:9" x14ac:dyDescent="0.25">
      <c r="D12356" s="14"/>
      <c r="E12356" s="7"/>
      <c r="F12356" s="1"/>
      <c r="H12356" s="14"/>
      <c r="I12356" s="7"/>
    </row>
    <row r="12357" spans="4:9" x14ac:dyDescent="0.25">
      <c r="D12357" s="14"/>
      <c r="E12357" s="7"/>
      <c r="F12357" s="1"/>
      <c r="H12357" s="14"/>
      <c r="I12357" s="7"/>
    </row>
    <row r="12358" spans="4:9" x14ac:dyDescent="0.25">
      <c r="D12358" s="14"/>
      <c r="E12358" s="7"/>
      <c r="F12358" s="1"/>
      <c r="H12358" s="14"/>
      <c r="I12358" s="7"/>
    </row>
    <row r="12359" spans="4:9" x14ac:dyDescent="0.25">
      <c r="D12359" s="14"/>
      <c r="E12359" s="7"/>
      <c r="F12359" s="1"/>
      <c r="H12359" s="14"/>
      <c r="I12359" s="7"/>
    </row>
    <row r="12360" spans="4:9" x14ac:dyDescent="0.25">
      <c r="D12360" s="14"/>
      <c r="E12360" s="7"/>
      <c r="F12360" s="1"/>
      <c r="H12360" s="14"/>
      <c r="I12360" s="7"/>
    </row>
    <row r="12361" spans="4:9" x14ac:dyDescent="0.25">
      <c r="D12361" s="14"/>
      <c r="E12361" s="7"/>
      <c r="F12361" s="1"/>
      <c r="H12361" s="14"/>
      <c r="I12361" s="7"/>
    </row>
    <row r="12362" spans="4:9" x14ac:dyDescent="0.25">
      <c r="D12362" s="14"/>
      <c r="E12362" s="7"/>
      <c r="F12362" s="1"/>
      <c r="H12362" s="14"/>
      <c r="I12362" s="7"/>
    </row>
    <row r="12363" spans="4:9" x14ac:dyDescent="0.25">
      <c r="D12363" s="14"/>
      <c r="E12363" s="7"/>
      <c r="F12363" s="1"/>
      <c r="H12363" s="14"/>
      <c r="I12363" s="7"/>
    </row>
    <row r="12364" spans="4:9" x14ac:dyDescent="0.25">
      <c r="D12364" s="14"/>
      <c r="E12364" s="7"/>
      <c r="F12364" s="1"/>
      <c r="H12364" s="14"/>
      <c r="I12364" s="7"/>
    </row>
    <row r="12365" spans="4:9" x14ac:dyDescent="0.25">
      <c r="D12365" s="14"/>
      <c r="E12365" s="7"/>
      <c r="F12365" s="1"/>
      <c r="H12365" s="14"/>
      <c r="I12365" s="7"/>
    </row>
    <row r="12366" spans="4:9" x14ac:dyDescent="0.25">
      <c r="D12366" s="14"/>
      <c r="E12366" s="7"/>
      <c r="F12366" s="1"/>
      <c r="H12366" s="14"/>
      <c r="I12366" s="7"/>
    </row>
    <row r="12367" spans="4:9" x14ac:dyDescent="0.25">
      <c r="D12367" s="14"/>
      <c r="E12367" s="7"/>
      <c r="F12367" s="1"/>
      <c r="H12367" s="14"/>
      <c r="I12367" s="7"/>
    </row>
    <row r="12368" spans="4:9" x14ac:dyDescent="0.25">
      <c r="D12368" s="14"/>
      <c r="E12368" s="7"/>
      <c r="F12368" s="1"/>
      <c r="H12368" s="14"/>
      <c r="I12368" s="7"/>
    </row>
    <row r="12369" spans="4:9" x14ac:dyDescent="0.25">
      <c r="D12369" s="14"/>
      <c r="E12369" s="7"/>
      <c r="F12369" s="1"/>
      <c r="H12369" s="14"/>
      <c r="I12369" s="7"/>
    </row>
    <row r="12370" spans="4:9" x14ac:dyDescent="0.25">
      <c r="D12370" s="14"/>
      <c r="E12370" s="7"/>
      <c r="F12370" s="1"/>
      <c r="H12370" s="14"/>
      <c r="I12370" s="7"/>
    </row>
    <row r="12371" spans="4:9" x14ac:dyDescent="0.25">
      <c r="D12371" s="14"/>
      <c r="E12371" s="7"/>
      <c r="F12371" s="1"/>
      <c r="H12371" s="14"/>
      <c r="I12371" s="7"/>
    </row>
    <row r="12372" spans="4:9" x14ac:dyDescent="0.25">
      <c r="D12372" s="14"/>
      <c r="E12372" s="7"/>
      <c r="F12372" s="1"/>
      <c r="H12372" s="14"/>
      <c r="I12372" s="7"/>
    </row>
    <row r="12373" spans="4:9" x14ac:dyDescent="0.25">
      <c r="D12373" s="14"/>
      <c r="E12373" s="7"/>
      <c r="F12373" s="1"/>
      <c r="H12373" s="14"/>
      <c r="I12373" s="7"/>
    </row>
    <row r="12374" spans="4:9" x14ac:dyDescent="0.25">
      <c r="D12374" s="14"/>
      <c r="E12374" s="7"/>
      <c r="F12374" s="1"/>
      <c r="H12374" s="14"/>
      <c r="I12374" s="7"/>
    </row>
    <row r="12375" spans="4:9" x14ac:dyDescent="0.25">
      <c r="D12375" s="14"/>
      <c r="E12375" s="7"/>
      <c r="F12375" s="1"/>
      <c r="H12375" s="14"/>
      <c r="I12375" s="7"/>
    </row>
    <row r="12376" spans="4:9" x14ac:dyDescent="0.25">
      <c r="D12376" s="14"/>
      <c r="E12376" s="7"/>
      <c r="F12376" s="1"/>
      <c r="H12376" s="14"/>
      <c r="I12376" s="7"/>
    </row>
    <row r="12377" spans="4:9" x14ac:dyDescent="0.25">
      <c r="D12377" s="14"/>
      <c r="E12377" s="7"/>
      <c r="F12377" s="1"/>
      <c r="H12377" s="14"/>
      <c r="I12377" s="7"/>
    </row>
    <row r="12378" spans="4:9" x14ac:dyDescent="0.25">
      <c r="D12378" s="14"/>
      <c r="E12378" s="7"/>
      <c r="F12378" s="1"/>
      <c r="H12378" s="14"/>
      <c r="I12378" s="7"/>
    </row>
    <row r="12379" spans="4:9" x14ac:dyDescent="0.25">
      <c r="D12379" s="14"/>
      <c r="E12379" s="7"/>
      <c r="F12379" s="1"/>
      <c r="H12379" s="14"/>
      <c r="I12379" s="7"/>
    </row>
    <row r="12380" spans="4:9" x14ac:dyDescent="0.25">
      <c r="D12380" s="14"/>
      <c r="E12380" s="7"/>
      <c r="F12380" s="1"/>
      <c r="H12380" s="14"/>
      <c r="I12380" s="7"/>
    </row>
    <row r="12381" spans="4:9" x14ac:dyDescent="0.25">
      <c r="D12381" s="14"/>
      <c r="E12381" s="7"/>
      <c r="F12381" s="1"/>
      <c r="H12381" s="14"/>
      <c r="I12381" s="7"/>
    </row>
    <row r="12382" spans="4:9" x14ac:dyDescent="0.25">
      <c r="D12382" s="14"/>
      <c r="E12382" s="7"/>
      <c r="F12382" s="1"/>
      <c r="H12382" s="14"/>
      <c r="I12382" s="7"/>
    </row>
    <row r="12383" spans="4:9" x14ac:dyDescent="0.25">
      <c r="D12383" s="14"/>
      <c r="E12383" s="7"/>
      <c r="F12383" s="1"/>
      <c r="H12383" s="14"/>
      <c r="I12383" s="7"/>
    </row>
    <row r="12384" spans="4:9" x14ac:dyDescent="0.25">
      <c r="D12384" s="14"/>
      <c r="E12384" s="7"/>
      <c r="F12384" s="1"/>
      <c r="H12384" s="14"/>
      <c r="I12384" s="7"/>
    </row>
    <row r="12385" spans="4:9" x14ac:dyDescent="0.25">
      <c r="D12385" s="14"/>
      <c r="E12385" s="7"/>
      <c r="F12385" s="1"/>
      <c r="H12385" s="14"/>
      <c r="I12385" s="7"/>
    </row>
    <row r="12386" spans="4:9" x14ac:dyDescent="0.25">
      <c r="D12386" s="14"/>
      <c r="E12386" s="7"/>
      <c r="F12386" s="1"/>
      <c r="H12386" s="14"/>
      <c r="I12386" s="7"/>
    </row>
    <row r="12387" spans="4:9" x14ac:dyDescent="0.25">
      <c r="D12387" s="14"/>
      <c r="E12387" s="7"/>
      <c r="F12387" s="1"/>
      <c r="H12387" s="14"/>
      <c r="I12387" s="7"/>
    </row>
    <row r="12388" spans="4:9" x14ac:dyDescent="0.25">
      <c r="D12388" s="14"/>
      <c r="E12388" s="7"/>
      <c r="F12388" s="1"/>
      <c r="H12388" s="14"/>
      <c r="I12388" s="7"/>
    </row>
    <row r="12389" spans="4:9" x14ac:dyDescent="0.25">
      <c r="D12389" s="14"/>
      <c r="E12389" s="7"/>
      <c r="F12389" s="1"/>
      <c r="H12389" s="14"/>
      <c r="I12389" s="7"/>
    </row>
    <row r="12390" spans="4:9" x14ac:dyDescent="0.25">
      <c r="D12390" s="14"/>
      <c r="E12390" s="7"/>
      <c r="F12390" s="1"/>
      <c r="H12390" s="14"/>
      <c r="I12390" s="7"/>
    </row>
    <row r="12391" spans="4:9" x14ac:dyDescent="0.25">
      <c r="D12391" s="14"/>
      <c r="E12391" s="7"/>
      <c r="F12391" s="1"/>
      <c r="H12391" s="14"/>
      <c r="I12391" s="7"/>
    </row>
    <row r="12392" spans="4:9" x14ac:dyDescent="0.25">
      <c r="D12392" s="14"/>
      <c r="E12392" s="7"/>
      <c r="F12392" s="1"/>
      <c r="H12392" s="14"/>
      <c r="I12392" s="7"/>
    </row>
    <row r="12393" spans="4:9" x14ac:dyDescent="0.25">
      <c r="D12393" s="14"/>
      <c r="E12393" s="7"/>
      <c r="F12393" s="1"/>
      <c r="H12393" s="14"/>
      <c r="I12393" s="7"/>
    </row>
    <row r="12394" spans="4:9" x14ac:dyDescent="0.25">
      <c r="D12394" s="14"/>
      <c r="E12394" s="7"/>
      <c r="F12394" s="1"/>
      <c r="H12394" s="14"/>
      <c r="I12394" s="7"/>
    </row>
    <row r="12395" spans="4:9" x14ac:dyDescent="0.25">
      <c r="D12395" s="14"/>
      <c r="E12395" s="7"/>
      <c r="F12395" s="1"/>
      <c r="H12395" s="14"/>
      <c r="I12395" s="7"/>
    </row>
    <row r="12396" spans="4:9" x14ac:dyDescent="0.25">
      <c r="D12396" s="14"/>
      <c r="E12396" s="7"/>
      <c r="F12396" s="1"/>
      <c r="H12396" s="14"/>
      <c r="I12396" s="7"/>
    </row>
    <row r="12397" spans="4:9" x14ac:dyDescent="0.25">
      <c r="D12397" s="14"/>
      <c r="E12397" s="7"/>
      <c r="F12397" s="1"/>
      <c r="H12397" s="14"/>
      <c r="I12397" s="7"/>
    </row>
    <row r="12398" spans="4:9" x14ac:dyDescent="0.25">
      <c r="D12398" s="14"/>
      <c r="E12398" s="7"/>
      <c r="F12398" s="1"/>
      <c r="H12398" s="14"/>
      <c r="I12398" s="7"/>
    </row>
    <row r="12399" spans="4:9" x14ac:dyDescent="0.25">
      <c r="D12399" s="14"/>
      <c r="E12399" s="7"/>
      <c r="F12399" s="1"/>
      <c r="H12399" s="14"/>
      <c r="I12399" s="7"/>
    </row>
    <row r="12400" spans="4:9" x14ac:dyDescent="0.25">
      <c r="D12400" s="14"/>
      <c r="E12400" s="7"/>
      <c r="F12400" s="1"/>
      <c r="H12400" s="14"/>
      <c r="I12400" s="7"/>
    </row>
    <row r="12401" spans="4:9" x14ac:dyDescent="0.25">
      <c r="D12401" s="14"/>
      <c r="E12401" s="7"/>
      <c r="F12401" s="1"/>
      <c r="H12401" s="14"/>
      <c r="I12401" s="7"/>
    </row>
    <row r="12402" spans="4:9" x14ac:dyDescent="0.25">
      <c r="D12402" s="14"/>
      <c r="E12402" s="7"/>
      <c r="F12402" s="1"/>
      <c r="H12402" s="14"/>
      <c r="I12402" s="7"/>
    </row>
    <row r="12403" spans="4:9" x14ac:dyDescent="0.25">
      <c r="D12403" s="14"/>
      <c r="E12403" s="7"/>
      <c r="F12403" s="1"/>
      <c r="H12403" s="14"/>
      <c r="I12403" s="7"/>
    </row>
    <row r="12404" spans="4:9" x14ac:dyDescent="0.25">
      <c r="D12404" s="14"/>
      <c r="E12404" s="7"/>
      <c r="F12404" s="1"/>
      <c r="H12404" s="14"/>
      <c r="I12404" s="7"/>
    </row>
    <row r="12405" spans="4:9" x14ac:dyDescent="0.25">
      <c r="D12405" s="14"/>
      <c r="E12405" s="7"/>
      <c r="F12405" s="1"/>
      <c r="H12405" s="14"/>
      <c r="I12405" s="7"/>
    </row>
    <row r="12406" spans="4:9" x14ac:dyDescent="0.25">
      <c r="D12406" s="14"/>
      <c r="E12406" s="7"/>
      <c r="F12406" s="1"/>
      <c r="H12406" s="14"/>
      <c r="I12406" s="7"/>
    </row>
    <row r="12407" spans="4:9" x14ac:dyDescent="0.25">
      <c r="D12407" s="14"/>
      <c r="E12407" s="7"/>
      <c r="F12407" s="1"/>
      <c r="H12407" s="14"/>
      <c r="I12407" s="7"/>
    </row>
    <row r="12408" spans="4:9" x14ac:dyDescent="0.25">
      <c r="D12408" s="14"/>
      <c r="E12408" s="7"/>
      <c r="F12408" s="1"/>
      <c r="H12408" s="14"/>
      <c r="I12408" s="7"/>
    </row>
    <row r="12409" spans="4:9" x14ac:dyDescent="0.25">
      <c r="D12409" s="14"/>
      <c r="E12409" s="7"/>
      <c r="F12409" s="1"/>
      <c r="H12409" s="14"/>
      <c r="I12409" s="7"/>
    </row>
    <row r="12410" spans="4:9" x14ac:dyDescent="0.25">
      <c r="D12410" s="14"/>
      <c r="E12410" s="7"/>
      <c r="F12410" s="1"/>
      <c r="H12410" s="14"/>
      <c r="I12410" s="7"/>
    </row>
    <row r="12411" spans="4:9" x14ac:dyDescent="0.25">
      <c r="D12411" s="14"/>
      <c r="E12411" s="7"/>
      <c r="F12411" s="1"/>
      <c r="H12411" s="14"/>
      <c r="I12411" s="7"/>
    </row>
    <row r="12412" spans="4:9" x14ac:dyDescent="0.25">
      <c r="D12412" s="14"/>
      <c r="E12412" s="7"/>
      <c r="F12412" s="1"/>
      <c r="H12412" s="14"/>
      <c r="I12412" s="7"/>
    </row>
    <row r="12413" spans="4:9" x14ac:dyDescent="0.25">
      <c r="D12413" s="14"/>
      <c r="E12413" s="7"/>
      <c r="F12413" s="1"/>
      <c r="H12413" s="14"/>
      <c r="I12413" s="7"/>
    </row>
    <row r="12414" spans="4:9" x14ac:dyDescent="0.25">
      <c r="D12414" s="14"/>
      <c r="E12414" s="7"/>
      <c r="F12414" s="1"/>
      <c r="H12414" s="14"/>
      <c r="I12414" s="7"/>
    </row>
    <row r="12415" spans="4:9" x14ac:dyDescent="0.25">
      <c r="D12415" s="14"/>
      <c r="E12415" s="7"/>
      <c r="F12415" s="1"/>
      <c r="H12415" s="14"/>
      <c r="I12415" s="7"/>
    </row>
    <row r="12416" spans="4:9" x14ac:dyDescent="0.25">
      <c r="D12416" s="14"/>
      <c r="E12416" s="7"/>
      <c r="F12416" s="1"/>
      <c r="H12416" s="14"/>
      <c r="I12416" s="7"/>
    </row>
    <row r="12417" spans="4:9" x14ac:dyDescent="0.25">
      <c r="D12417" s="14"/>
      <c r="E12417" s="7"/>
      <c r="F12417" s="1"/>
      <c r="H12417" s="14"/>
      <c r="I12417" s="7"/>
    </row>
    <row r="12418" spans="4:9" x14ac:dyDescent="0.25">
      <c r="D12418" s="14"/>
      <c r="E12418" s="7"/>
      <c r="F12418" s="1"/>
      <c r="H12418" s="14"/>
      <c r="I12418" s="7"/>
    </row>
    <row r="12419" spans="4:9" x14ac:dyDescent="0.25">
      <c r="D12419" s="14"/>
      <c r="E12419" s="7"/>
      <c r="F12419" s="1"/>
      <c r="H12419" s="14"/>
      <c r="I12419" s="7"/>
    </row>
    <row r="12420" spans="4:9" x14ac:dyDescent="0.25">
      <c r="D12420" s="14"/>
      <c r="E12420" s="7"/>
      <c r="F12420" s="1"/>
      <c r="H12420" s="14"/>
      <c r="I12420" s="7"/>
    </row>
    <row r="12421" spans="4:9" x14ac:dyDescent="0.25">
      <c r="D12421" s="14"/>
      <c r="E12421" s="7"/>
      <c r="F12421" s="1"/>
      <c r="H12421" s="14"/>
      <c r="I12421" s="7"/>
    </row>
    <row r="12422" spans="4:9" x14ac:dyDescent="0.25">
      <c r="D12422" s="14"/>
      <c r="E12422" s="7"/>
      <c r="F12422" s="1"/>
      <c r="H12422" s="14"/>
      <c r="I12422" s="7"/>
    </row>
    <row r="12423" spans="4:9" x14ac:dyDescent="0.25">
      <c r="D12423" s="14"/>
      <c r="E12423" s="7"/>
      <c r="F12423" s="1"/>
      <c r="H12423" s="14"/>
      <c r="I12423" s="7"/>
    </row>
    <row r="12424" spans="4:9" x14ac:dyDescent="0.25">
      <c r="D12424" s="14"/>
      <c r="E12424" s="7"/>
      <c r="F12424" s="1"/>
      <c r="H12424" s="14"/>
      <c r="I12424" s="7"/>
    </row>
    <row r="12425" spans="4:9" x14ac:dyDescent="0.25">
      <c r="D12425" s="14"/>
      <c r="E12425" s="7"/>
      <c r="F12425" s="1"/>
      <c r="H12425" s="14"/>
      <c r="I12425" s="7"/>
    </row>
    <row r="12426" spans="4:9" x14ac:dyDescent="0.25">
      <c r="D12426" s="14"/>
      <c r="E12426" s="7"/>
      <c r="F12426" s="1"/>
      <c r="H12426" s="14"/>
      <c r="I12426" s="7"/>
    </row>
    <row r="12427" spans="4:9" x14ac:dyDescent="0.25">
      <c r="D12427" s="14"/>
      <c r="E12427" s="7"/>
      <c r="F12427" s="1"/>
      <c r="H12427" s="14"/>
      <c r="I12427" s="7"/>
    </row>
    <row r="12428" spans="4:9" x14ac:dyDescent="0.25">
      <c r="D12428" s="14"/>
      <c r="E12428" s="7"/>
      <c r="F12428" s="1"/>
      <c r="H12428" s="14"/>
      <c r="I12428" s="7"/>
    </row>
    <row r="12429" spans="4:9" x14ac:dyDescent="0.25">
      <c r="D12429" s="14"/>
      <c r="E12429" s="7"/>
      <c r="F12429" s="1"/>
      <c r="H12429" s="14"/>
      <c r="I12429" s="7"/>
    </row>
    <row r="12430" spans="4:9" x14ac:dyDescent="0.25">
      <c r="D12430" s="14"/>
      <c r="E12430" s="7"/>
      <c r="F12430" s="1"/>
      <c r="H12430" s="14"/>
      <c r="I12430" s="7"/>
    </row>
    <row r="12431" spans="4:9" x14ac:dyDescent="0.25">
      <c r="D12431" s="14"/>
      <c r="E12431" s="7"/>
      <c r="F12431" s="1"/>
      <c r="H12431" s="14"/>
      <c r="I12431" s="7"/>
    </row>
    <row r="12432" spans="4:9" x14ac:dyDescent="0.25">
      <c r="D12432" s="14"/>
      <c r="E12432" s="7"/>
      <c r="F12432" s="1"/>
      <c r="H12432" s="14"/>
      <c r="I12432" s="7"/>
    </row>
    <row r="12433" spans="4:9" x14ac:dyDescent="0.25">
      <c r="D12433" s="14"/>
      <c r="E12433" s="7"/>
      <c r="F12433" s="1"/>
      <c r="H12433" s="14"/>
      <c r="I12433" s="7"/>
    </row>
    <row r="12434" spans="4:9" x14ac:dyDescent="0.25">
      <c r="D12434" s="14"/>
      <c r="E12434" s="7"/>
      <c r="F12434" s="1"/>
      <c r="H12434" s="14"/>
      <c r="I12434" s="7"/>
    </row>
    <row r="12435" spans="4:9" x14ac:dyDescent="0.25">
      <c r="D12435" s="14"/>
      <c r="E12435" s="7"/>
      <c r="F12435" s="1"/>
      <c r="H12435" s="14"/>
      <c r="I12435" s="7"/>
    </row>
    <row r="12436" spans="4:9" x14ac:dyDescent="0.25">
      <c r="D12436" s="14"/>
      <c r="E12436" s="7"/>
      <c r="F12436" s="1"/>
      <c r="H12436" s="14"/>
      <c r="I12436" s="7"/>
    </row>
    <row r="12437" spans="4:9" x14ac:dyDescent="0.25">
      <c r="D12437" s="14"/>
      <c r="E12437" s="7"/>
      <c r="F12437" s="1"/>
      <c r="H12437" s="14"/>
      <c r="I12437" s="7"/>
    </row>
    <row r="12438" spans="4:9" x14ac:dyDescent="0.25">
      <c r="D12438" s="14"/>
      <c r="E12438" s="7"/>
      <c r="F12438" s="1"/>
      <c r="H12438" s="14"/>
      <c r="I12438" s="7"/>
    </row>
    <row r="12439" spans="4:9" x14ac:dyDescent="0.25">
      <c r="D12439" s="14"/>
      <c r="E12439" s="7"/>
      <c r="F12439" s="1"/>
      <c r="H12439" s="14"/>
      <c r="I12439" s="7"/>
    </row>
    <row r="12440" spans="4:9" x14ac:dyDescent="0.25">
      <c r="D12440" s="14"/>
      <c r="E12440" s="7"/>
      <c r="F12440" s="1"/>
      <c r="H12440" s="14"/>
      <c r="I12440" s="7"/>
    </row>
    <row r="12441" spans="4:9" x14ac:dyDescent="0.25">
      <c r="D12441" s="14"/>
      <c r="E12441" s="7"/>
      <c r="F12441" s="1"/>
      <c r="H12441" s="14"/>
      <c r="I12441" s="7"/>
    </row>
    <row r="12442" spans="4:9" x14ac:dyDescent="0.25">
      <c r="D12442" s="14"/>
      <c r="E12442" s="7"/>
      <c r="F12442" s="1"/>
      <c r="H12442" s="14"/>
      <c r="I12442" s="7"/>
    </row>
    <row r="12443" spans="4:9" x14ac:dyDescent="0.25">
      <c r="D12443" s="14"/>
      <c r="E12443" s="7"/>
      <c r="F12443" s="1"/>
      <c r="H12443" s="14"/>
      <c r="I12443" s="7"/>
    </row>
    <row r="12444" spans="4:9" x14ac:dyDescent="0.25">
      <c r="D12444" s="14"/>
      <c r="E12444" s="7"/>
      <c r="F12444" s="1"/>
      <c r="H12444" s="14"/>
      <c r="I12444" s="7"/>
    </row>
    <row r="12445" spans="4:9" x14ac:dyDescent="0.25">
      <c r="D12445" s="14"/>
      <c r="E12445" s="7"/>
      <c r="F12445" s="1"/>
      <c r="H12445" s="14"/>
      <c r="I12445" s="7"/>
    </row>
    <row r="12446" spans="4:9" x14ac:dyDescent="0.25">
      <c r="D12446" s="14"/>
      <c r="E12446" s="7"/>
      <c r="F12446" s="1"/>
      <c r="H12446" s="14"/>
      <c r="I12446" s="7"/>
    </row>
    <row r="12447" spans="4:9" x14ac:dyDescent="0.25">
      <c r="D12447" s="14"/>
      <c r="E12447" s="7"/>
      <c r="F12447" s="1"/>
      <c r="H12447" s="14"/>
      <c r="I12447" s="7"/>
    </row>
    <row r="12448" spans="4:9" x14ac:dyDescent="0.25">
      <c r="D12448" s="14"/>
      <c r="E12448" s="7"/>
      <c r="F12448" s="1"/>
      <c r="H12448" s="14"/>
      <c r="I12448" s="7"/>
    </row>
    <row r="12449" spans="4:9" x14ac:dyDescent="0.25">
      <c r="D12449" s="14"/>
      <c r="E12449" s="7"/>
      <c r="F12449" s="1"/>
      <c r="H12449" s="14"/>
      <c r="I12449" s="7"/>
    </row>
    <row r="12450" spans="4:9" x14ac:dyDescent="0.25">
      <c r="D12450" s="14"/>
      <c r="E12450" s="7"/>
      <c r="F12450" s="1"/>
      <c r="H12450" s="14"/>
      <c r="I12450" s="7"/>
    </row>
    <row r="12451" spans="4:9" x14ac:dyDescent="0.25">
      <c r="D12451" s="14"/>
      <c r="E12451" s="7"/>
      <c r="F12451" s="1"/>
      <c r="H12451" s="14"/>
      <c r="I12451" s="7"/>
    </row>
    <row r="12452" spans="4:9" x14ac:dyDescent="0.25">
      <c r="D12452" s="14"/>
      <c r="E12452" s="7"/>
      <c r="F12452" s="1"/>
      <c r="H12452" s="14"/>
      <c r="I12452" s="7"/>
    </row>
    <row r="12453" spans="4:9" x14ac:dyDescent="0.25">
      <c r="D12453" s="14"/>
      <c r="E12453" s="7"/>
      <c r="F12453" s="1"/>
      <c r="H12453" s="14"/>
      <c r="I12453" s="7"/>
    </row>
    <row r="12454" spans="4:9" x14ac:dyDescent="0.25">
      <c r="D12454" s="14"/>
      <c r="E12454" s="7"/>
      <c r="F12454" s="1"/>
      <c r="H12454" s="14"/>
      <c r="I12454" s="7"/>
    </row>
    <row r="12455" spans="4:9" x14ac:dyDescent="0.25">
      <c r="D12455" s="14"/>
      <c r="E12455" s="7"/>
      <c r="F12455" s="1"/>
      <c r="H12455" s="14"/>
      <c r="I12455" s="7"/>
    </row>
    <row r="12456" spans="4:9" x14ac:dyDescent="0.25">
      <c r="D12456" s="14"/>
      <c r="E12456" s="7"/>
      <c r="F12456" s="1"/>
      <c r="H12456" s="14"/>
      <c r="I12456" s="7"/>
    </row>
    <row r="12457" spans="4:9" x14ac:dyDescent="0.25">
      <c r="D12457" s="14"/>
      <c r="E12457" s="7"/>
      <c r="F12457" s="1"/>
      <c r="H12457" s="14"/>
      <c r="I12457" s="7"/>
    </row>
    <row r="12458" spans="4:9" x14ac:dyDescent="0.25">
      <c r="D12458" s="14"/>
      <c r="E12458" s="7"/>
      <c r="F12458" s="1"/>
      <c r="H12458" s="14"/>
      <c r="I12458" s="7"/>
    </row>
    <row r="12459" spans="4:9" x14ac:dyDescent="0.25">
      <c r="D12459" s="14"/>
      <c r="E12459" s="7"/>
      <c r="F12459" s="1"/>
      <c r="H12459" s="14"/>
      <c r="I12459" s="7"/>
    </row>
    <row r="12460" spans="4:9" x14ac:dyDescent="0.25">
      <c r="D12460" s="14"/>
      <c r="E12460" s="7"/>
      <c r="F12460" s="1"/>
      <c r="H12460" s="14"/>
      <c r="I12460" s="7"/>
    </row>
    <row r="12461" spans="4:9" x14ac:dyDescent="0.25">
      <c r="D12461" s="14"/>
      <c r="E12461" s="7"/>
      <c r="F12461" s="1"/>
      <c r="H12461" s="14"/>
      <c r="I12461" s="7"/>
    </row>
    <row r="12462" spans="4:9" x14ac:dyDescent="0.25">
      <c r="D12462" s="14"/>
      <c r="E12462" s="7"/>
      <c r="F12462" s="1"/>
      <c r="H12462" s="14"/>
      <c r="I12462" s="7"/>
    </row>
    <row r="12463" spans="4:9" x14ac:dyDescent="0.25">
      <c r="D12463" s="14"/>
      <c r="E12463" s="7"/>
      <c r="F12463" s="1"/>
      <c r="H12463" s="14"/>
      <c r="I12463" s="7"/>
    </row>
    <row r="12464" spans="4:9" x14ac:dyDescent="0.25">
      <c r="D12464" s="14"/>
      <c r="E12464" s="7"/>
      <c r="F12464" s="1"/>
      <c r="H12464" s="14"/>
      <c r="I12464" s="7"/>
    </row>
    <row r="12465" spans="4:9" x14ac:dyDescent="0.25">
      <c r="D12465" s="14"/>
      <c r="E12465" s="7"/>
      <c r="F12465" s="1"/>
      <c r="H12465" s="14"/>
      <c r="I12465" s="7"/>
    </row>
    <row r="12466" spans="4:9" x14ac:dyDescent="0.25">
      <c r="D12466" s="14"/>
      <c r="E12466" s="7"/>
      <c r="F12466" s="1"/>
      <c r="H12466" s="14"/>
      <c r="I12466" s="7"/>
    </row>
    <row r="12467" spans="4:9" x14ac:dyDescent="0.25">
      <c r="D12467" s="14"/>
      <c r="E12467" s="7"/>
      <c r="F12467" s="1"/>
      <c r="H12467" s="14"/>
      <c r="I12467" s="7"/>
    </row>
    <row r="12468" spans="4:9" x14ac:dyDescent="0.25">
      <c r="D12468" s="14"/>
      <c r="E12468" s="7"/>
      <c r="F12468" s="1"/>
      <c r="H12468" s="14"/>
      <c r="I12468" s="7"/>
    </row>
    <row r="12469" spans="4:9" x14ac:dyDescent="0.25">
      <c r="D12469" s="14"/>
      <c r="E12469" s="7"/>
      <c r="F12469" s="1"/>
      <c r="H12469" s="14"/>
      <c r="I12469" s="7"/>
    </row>
    <row r="12470" spans="4:9" x14ac:dyDescent="0.25">
      <c r="D12470" s="14"/>
      <c r="E12470" s="7"/>
      <c r="F12470" s="1"/>
      <c r="H12470" s="14"/>
      <c r="I12470" s="7"/>
    </row>
    <row r="12471" spans="4:9" x14ac:dyDescent="0.25">
      <c r="D12471" s="14"/>
      <c r="E12471" s="7"/>
      <c r="F12471" s="1"/>
      <c r="H12471" s="14"/>
      <c r="I12471" s="7"/>
    </row>
    <row r="12472" spans="4:9" x14ac:dyDescent="0.25">
      <c r="D12472" s="14"/>
      <c r="E12472" s="7"/>
      <c r="F12472" s="1"/>
      <c r="H12472" s="14"/>
      <c r="I12472" s="7"/>
    </row>
    <row r="12473" spans="4:9" x14ac:dyDescent="0.25">
      <c r="D12473" s="14"/>
      <c r="E12473" s="7"/>
      <c r="F12473" s="1"/>
      <c r="H12473" s="14"/>
      <c r="I12473" s="7"/>
    </row>
    <row r="12474" spans="4:9" x14ac:dyDescent="0.25">
      <c r="D12474" s="14"/>
      <c r="E12474" s="7"/>
      <c r="F12474" s="1"/>
      <c r="H12474" s="14"/>
      <c r="I12474" s="7"/>
    </row>
    <row r="12475" spans="4:9" x14ac:dyDescent="0.25">
      <c r="D12475" s="14"/>
      <c r="E12475" s="7"/>
      <c r="F12475" s="1"/>
      <c r="H12475" s="14"/>
      <c r="I12475" s="7"/>
    </row>
    <row r="12476" spans="4:9" x14ac:dyDescent="0.25">
      <c r="D12476" s="14"/>
      <c r="E12476" s="7"/>
      <c r="F12476" s="1"/>
      <c r="H12476" s="14"/>
      <c r="I12476" s="7"/>
    </row>
    <row r="12477" spans="4:9" x14ac:dyDescent="0.25">
      <c r="D12477" s="14"/>
      <c r="E12477" s="7"/>
      <c r="F12477" s="1"/>
      <c r="H12477" s="14"/>
      <c r="I12477" s="7"/>
    </row>
    <row r="12478" spans="4:9" x14ac:dyDescent="0.25">
      <c r="D12478" s="14"/>
      <c r="E12478" s="7"/>
      <c r="F12478" s="1"/>
      <c r="H12478" s="14"/>
      <c r="I12478" s="7"/>
    </row>
    <row r="12479" spans="4:9" x14ac:dyDescent="0.25">
      <c r="D12479" s="14"/>
      <c r="E12479" s="7"/>
      <c r="F12479" s="1"/>
      <c r="H12479" s="14"/>
      <c r="I12479" s="7"/>
    </row>
    <row r="12480" spans="4:9" x14ac:dyDescent="0.25">
      <c r="D12480" s="14"/>
      <c r="E12480" s="7"/>
      <c r="F12480" s="1"/>
      <c r="H12480" s="14"/>
      <c r="I12480" s="7"/>
    </row>
    <row r="12481" spans="4:9" x14ac:dyDescent="0.25">
      <c r="D12481" s="14"/>
      <c r="E12481" s="7"/>
      <c r="F12481" s="1"/>
      <c r="H12481" s="14"/>
      <c r="I12481" s="7"/>
    </row>
    <row r="12482" spans="4:9" x14ac:dyDescent="0.25">
      <c r="D12482" s="14"/>
      <c r="E12482" s="7"/>
      <c r="F12482" s="1"/>
      <c r="H12482" s="14"/>
      <c r="I12482" s="7"/>
    </row>
    <row r="12483" spans="4:9" x14ac:dyDescent="0.25">
      <c r="D12483" s="14"/>
      <c r="E12483" s="7"/>
      <c r="F12483" s="1"/>
      <c r="H12483" s="14"/>
      <c r="I12483" s="7"/>
    </row>
    <row r="12484" spans="4:9" x14ac:dyDescent="0.25">
      <c r="D12484" s="14"/>
      <c r="E12484" s="7"/>
      <c r="F12484" s="1"/>
      <c r="H12484" s="14"/>
      <c r="I12484" s="7"/>
    </row>
    <row r="12485" spans="4:9" x14ac:dyDescent="0.25">
      <c r="D12485" s="14"/>
      <c r="E12485" s="7"/>
      <c r="F12485" s="1"/>
      <c r="H12485" s="14"/>
      <c r="I12485" s="7"/>
    </row>
    <row r="12486" spans="4:9" x14ac:dyDescent="0.25">
      <c r="D12486" s="14"/>
      <c r="E12486" s="7"/>
      <c r="F12486" s="1"/>
      <c r="H12486" s="14"/>
      <c r="I12486" s="7"/>
    </row>
    <row r="12487" spans="4:9" x14ac:dyDescent="0.25">
      <c r="D12487" s="14"/>
      <c r="E12487" s="7"/>
      <c r="F12487" s="1"/>
      <c r="H12487" s="14"/>
      <c r="I12487" s="7"/>
    </row>
    <row r="12488" spans="4:9" x14ac:dyDescent="0.25">
      <c r="D12488" s="14"/>
      <c r="E12488" s="7"/>
      <c r="F12488" s="1"/>
      <c r="H12488" s="14"/>
      <c r="I12488" s="7"/>
    </row>
    <row r="12489" spans="4:9" x14ac:dyDescent="0.25">
      <c r="D12489" s="14"/>
      <c r="E12489" s="7"/>
      <c r="F12489" s="1"/>
      <c r="H12489" s="14"/>
      <c r="I12489" s="7"/>
    </row>
    <row r="12490" spans="4:9" x14ac:dyDescent="0.25">
      <c r="D12490" s="14"/>
      <c r="E12490" s="7"/>
      <c r="F12490" s="1"/>
      <c r="H12490" s="14"/>
      <c r="I12490" s="7"/>
    </row>
    <row r="12491" spans="4:9" x14ac:dyDescent="0.25">
      <c r="D12491" s="14"/>
      <c r="E12491" s="7"/>
      <c r="F12491" s="1"/>
      <c r="H12491" s="14"/>
      <c r="I12491" s="7"/>
    </row>
    <row r="12492" spans="4:9" x14ac:dyDescent="0.25">
      <c r="D12492" s="14"/>
      <c r="E12492" s="7"/>
      <c r="F12492" s="1"/>
      <c r="H12492" s="14"/>
      <c r="I12492" s="7"/>
    </row>
    <row r="12493" spans="4:9" x14ac:dyDescent="0.25">
      <c r="D12493" s="14"/>
      <c r="E12493" s="7"/>
      <c r="F12493" s="1"/>
      <c r="H12493" s="14"/>
      <c r="I12493" s="7"/>
    </row>
    <row r="12494" spans="4:9" x14ac:dyDescent="0.25">
      <c r="D12494" s="14"/>
      <c r="E12494" s="7"/>
      <c r="F12494" s="1"/>
      <c r="H12494" s="14"/>
      <c r="I12494" s="7"/>
    </row>
    <row r="12495" spans="4:9" x14ac:dyDescent="0.25">
      <c r="D12495" s="14"/>
      <c r="E12495" s="7"/>
      <c r="F12495" s="1"/>
      <c r="H12495" s="14"/>
      <c r="I12495" s="7"/>
    </row>
    <row r="12496" spans="4:9" x14ac:dyDescent="0.25">
      <c r="D12496" s="14"/>
      <c r="E12496" s="7"/>
      <c r="F12496" s="1"/>
      <c r="H12496" s="14"/>
      <c r="I12496" s="7"/>
    </row>
    <row r="12497" spans="4:9" x14ac:dyDescent="0.25">
      <c r="D12497" s="14"/>
      <c r="E12497" s="7"/>
      <c r="F12497" s="1"/>
      <c r="H12497" s="14"/>
      <c r="I12497" s="7"/>
    </row>
    <row r="12498" spans="4:9" x14ac:dyDescent="0.25">
      <c r="D12498" s="14"/>
      <c r="E12498" s="7"/>
      <c r="F12498" s="1"/>
      <c r="H12498" s="14"/>
      <c r="I12498" s="7"/>
    </row>
    <row r="12499" spans="4:9" x14ac:dyDescent="0.25">
      <c r="D12499" s="14"/>
      <c r="E12499" s="7"/>
      <c r="F12499" s="1"/>
      <c r="H12499" s="14"/>
      <c r="I12499" s="7"/>
    </row>
    <row r="12500" spans="4:9" x14ac:dyDescent="0.25">
      <c r="D12500" s="14"/>
      <c r="E12500" s="7"/>
      <c r="F12500" s="1"/>
      <c r="H12500" s="14"/>
      <c r="I12500" s="7"/>
    </row>
    <row r="12501" spans="4:9" x14ac:dyDescent="0.25">
      <c r="D12501" s="14"/>
      <c r="E12501" s="7"/>
      <c r="F12501" s="1"/>
      <c r="H12501" s="14"/>
      <c r="I12501" s="7"/>
    </row>
    <row r="12502" spans="4:9" x14ac:dyDescent="0.25">
      <c r="D12502" s="14"/>
      <c r="E12502" s="7"/>
      <c r="F12502" s="1"/>
      <c r="H12502" s="14"/>
      <c r="I12502" s="7"/>
    </row>
    <row r="12503" spans="4:9" x14ac:dyDescent="0.25">
      <c r="D12503" s="14"/>
      <c r="E12503" s="7"/>
      <c r="F12503" s="1"/>
      <c r="H12503" s="14"/>
      <c r="I12503" s="7"/>
    </row>
    <row r="12504" spans="4:9" x14ac:dyDescent="0.25">
      <c r="D12504" s="14"/>
      <c r="E12504" s="7"/>
      <c r="F12504" s="1"/>
      <c r="H12504" s="14"/>
      <c r="I12504" s="7"/>
    </row>
    <row r="12505" spans="4:9" x14ac:dyDescent="0.25">
      <c r="D12505" s="14"/>
      <c r="E12505" s="7"/>
      <c r="F12505" s="1"/>
      <c r="H12505" s="14"/>
      <c r="I12505" s="7"/>
    </row>
    <row r="12506" spans="4:9" x14ac:dyDescent="0.25">
      <c r="D12506" s="14"/>
      <c r="E12506" s="7"/>
      <c r="F12506" s="1"/>
      <c r="H12506" s="14"/>
      <c r="I12506" s="7"/>
    </row>
    <row r="12507" spans="4:9" x14ac:dyDescent="0.25">
      <c r="D12507" s="14"/>
      <c r="E12507" s="7"/>
      <c r="F12507" s="1"/>
      <c r="H12507" s="14"/>
      <c r="I12507" s="7"/>
    </row>
    <row r="12508" spans="4:9" x14ac:dyDescent="0.25">
      <c r="D12508" s="14"/>
      <c r="E12508" s="7"/>
      <c r="F12508" s="1"/>
      <c r="H12508" s="14"/>
      <c r="I12508" s="7"/>
    </row>
    <row r="12509" spans="4:9" x14ac:dyDescent="0.25">
      <c r="D12509" s="14"/>
      <c r="E12509" s="7"/>
      <c r="F12509" s="1"/>
      <c r="H12509" s="14"/>
      <c r="I12509" s="7"/>
    </row>
    <row r="12510" spans="4:9" x14ac:dyDescent="0.25">
      <c r="D12510" s="14"/>
      <c r="E12510" s="7"/>
      <c r="F12510" s="1"/>
      <c r="H12510" s="14"/>
      <c r="I12510" s="7"/>
    </row>
    <row r="12511" spans="4:9" x14ac:dyDescent="0.25">
      <c r="D12511" s="14"/>
      <c r="E12511" s="7"/>
      <c r="F12511" s="1"/>
      <c r="H12511" s="14"/>
      <c r="I12511" s="7"/>
    </row>
    <row r="12512" spans="4:9" x14ac:dyDescent="0.25">
      <c r="D12512" s="14"/>
      <c r="E12512" s="7"/>
      <c r="F12512" s="1"/>
      <c r="H12512" s="14"/>
      <c r="I12512" s="7"/>
    </row>
    <row r="12513" spans="4:9" x14ac:dyDescent="0.25">
      <c r="D12513" s="14"/>
      <c r="E12513" s="7"/>
      <c r="F12513" s="1"/>
      <c r="H12513" s="14"/>
      <c r="I12513" s="7"/>
    </row>
    <row r="12514" spans="4:9" x14ac:dyDescent="0.25">
      <c r="D12514" s="14"/>
      <c r="E12514" s="7"/>
      <c r="F12514" s="1"/>
      <c r="H12514" s="14"/>
      <c r="I12514" s="7"/>
    </row>
    <row r="12515" spans="4:9" x14ac:dyDescent="0.25">
      <c r="D12515" s="14"/>
      <c r="E12515" s="7"/>
      <c r="F12515" s="1"/>
      <c r="H12515" s="14"/>
      <c r="I12515" s="7"/>
    </row>
    <row r="12516" spans="4:9" x14ac:dyDescent="0.25">
      <c r="D12516" s="14"/>
      <c r="E12516" s="7"/>
      <c r="F12516" s="1"/>
      <c r="H12516" s="14"/>
      <c r="I12516" s="7"/>
    </row>
    <row r="12517" spans="4:9" x14ac:dyDescent="0.25">
      <c r="D12517" s="14"/>
      <c r="E12517" s="7"/>
      <c r="F12517" s="1"/>
      <c r="H12517" s="14"/>
      <c r="I12517" s="7"/>
    </row>
    <row r="12518" spans="4:9" x14ac:dyDescent="0.25">
      <c r="D12518" s="14"/>
      <c r="E12518" s="7"/>
      <c r="F12518" s="1"/>
      <c r="H12518" s="14"/>
      <c r="I12518" s="7"/>
    </row>
    <row r="12519" spans="4:9" x14ac:dyDescent="0.25">
      <c r="D12519" s="14"/>
      <c r="E12519" s="7"/>
      <c r="F12519" s="1"/>
      <c r="H12519" s="14"/>
      <c r="I12519" s="7"/>
    </row>
    <row r="12520" spans="4:9" x14ac:dyDescent="0.25">
      <c r="D12520" s="14"/>
      <c r="E12520" s="7"/>
      <c r="F12520" s="1"/>
      <c r="H12520" s="14"/>
      <c r="I12520" s="7"/>
    </row>
    <row r="12521" spans="4:9" x14ac:dyDescent="0.25">
      <c r="D12521" s="14"/>
      <c r="E12521" s="7"/>
      <c r="F12521" s="1"/>
      <c r="H12521" s="14"/>
      <c r="I12521" s="7"/>
    </row>
    <row r="12522" spans="4:9" x14ac:dyDescent="0.25">
      <c r="D12522" s="14"/>
      <c r="E12522" s="7"/>
      <c r="F12522" s="1"/>
      <c r="H12522" s="14"/>
      <c r="I12522" s="7"/>
    </row>
    <row r="12523" spans="4:9" x14ac:dyDescent="0.25">
      <c r="D12523" s="14"/>
      <c r="E12523" s="7"/>
      <c r="F12523" s="1"/>
      <c r="H12523" s="14"/>
      <c r="I12523" s="7"/>
    </row>
    <row r="12524" spans="4:9" x14ac:dyDescent="0.25">
      <c r="D12524" s="14"/>
      <c r="E12524" s="7"/>
      <c r="F12524" s="1"/>
      <c r="H12524" s="14"/>
      <c r="I12524" s="7"/>
    </row>
    <row r="12525" spans="4:9" x14ac:dyDescent="0.25">
      <c r="D12525" s="14"/>
      <c r="E12525" s="7"/>
      <c r="F12525" s="1"/>
      <c r="H12525" s="14"/>
      <c r="I12525" s="7"/>
    </row>
    <row r="12526" spans="4:9" x14ac:dyDescent="0.25">
      <c r="D12526" s="14"/>
      <c r="E12526" s="7"/>
      <c r="F12526" s="1"/>
      <c r="H12526" s="14"/>
      <c r="I12526" s="7"/>
    </row>
    <row r="12527" spans="4:9" x14ac:dyDescent="0.25">
      <c r="D12527" s="14"/>
      <c r="E12527" s="7"/>
      <c r="F12527" s="1"/>
      <c r="H12527" s="14"/>
      <c r="I12527" s="7"/>
    </row>
    <row r="12528" spans="4:9" x14ac:dyDescent="0.25">
      <c r="D12528" s="14"/>
      <c r="E12528" s="7"/>
      <c r="F12528" s="1"/>
      <c r="H12528" s="14"/>
      <c r="I12528" s="7"/>
    </row>
    <row r="12529" spans="4:9" x14ac:dyDescent="0.25">
      <c r="D12529" s="14"/>
      <c r="E12529" s="7"/>
      <c r="F12529" s="1"/>
      <c r="H12529" s="14"/>
      <c r="I12529" s="7"/>
    </row>
    <row r="12530" spans="4:9" x14ac:dyDescent="0.25">
      <c r="D12530" s="14"/>
      <c r="E12530" s="7"/>
      <c r="F12530" s="1"/>
      <c r="H12530" s="14"/>
      <c r="I12530" s="7"/>
    </row>
    <row r="12531" spans="4:9" x14ac:dyDescent="0.25">
      <c r="D12531" s="14"/>
      <c r="E12531" s="7"/>
      <c r="F12531" s="1"/>
      <c r="H12531" s="14"/>
      <c r="I12531" s="7"/>
    </row>
    <row r="12532" spans="4:9" x14ac:dyDescent="0.25">
      <c r="D12532" s="14"/>
      <c r="E12532" s="7"/>
      <c r="F12532" s="1"/>
      <c r="H12532" s="14"/>
      <c r="I12532" s="7"/>
    </row>
    <row r="12533" spans="4:9" x14ac:dyDescent="0.25">
      <c r="D12533" s="14"/>
      <c r="E12533" s="7"/>
      <c r="F12533" s="1"/>
      <c r="H12533" s="14"/>
      <c r="I12533" s="7"/>
    </row>
    <row r="12534" spans="4:9" x14ac:dyDescent="0.25">
      <c r="D12534" s="14"/>
      <c r="E12534" s="7"/>
      <c r="F12534" s="1"/>
      <c r="H12534" s="14"/>
      <c r="I12534" s="7"/>
    </row>
    <row r="12535" spans="4:9" x14ac:dyDescent="0.25">
      <c r="D12535" s="14"/>
      <c r="E12535" s="7"/>
      <c r="F12535" s="1"/>
      <c r="H12535" s="14"/>
      <c r="I12535" s="7"/>
    </row>
    <row r="12536" spans="4:9" x14ac:dyDescent="0.25">
      <c r="D12536" s="14"/>
      <c r="E12536" s="7"/>
      <c r="F12536" s="1"/>
      <c r="H12536" s="14"/>
      <c r="I12536" s="7"/>
    </row>
    <row r="12537" spans="4:9" x14ac:dyDescent="0.25">
      <c r="D12537" s="14"/>
      <c r="E12537" s="7"/>
      <c r="F12537" s="1"/>
      <c r="H12537" s="14"/>
      <c r="I12537" s="7"/>
    </row>
    <row r="12538" spans="4:9" x14ac:dyDescent="0.25">
      <c r="D12538" s="14"/>
      <c r="E12538" s="7"/>
      <c r="F12538" s="1"/>
      <c r="H12538" s="14"/>
      <c r="I12538" s="7"/>
    </row>
    <row r="12539" spans="4:9" x14ac:dyDescent="0.25">
      <c r="D12539" s="14"/>
      <c r="E12539" s="7"/>
      <c r="F12539" s="1"/>
      <c r="H12539" s="14"/>
      <c r="I12539" s="7"/>
    </row>
    <row r="12540" spans="4:9" x14ac:dyDescent="0.25">
      <c r="D12540" s="14"/>
      <c r="E12540" s="7"/>
      <c r="F12540" s="1"/>
      <c r="H12540" s="14"/>
      <c r="I12540" s="7"/>
    </row>
    <row r="12541" spans="4:9" x14ac:dyDescent="0.25">
      <c r="D12541" s="14"/>
      <c r="E12541" s="7"/>
      <c r="F12541" s="1"/>
      <c r="H12541" s="14"/>
      <c r="I12541" s="7"/>
    </row>
    <row r="12542" spans="4:9" x14ac:dyDescent="0.25">
      <c r="D12542" s="14"/>
      <c r="E12542" s="7"/>
      <c r="F12542" s="1"/>
      <c r="H12542" s="14"/>
      <c r="I12542" s="7"/>
    </row>
    <row r="12543" spans="4:9" x14ac:dyDescent="0.25">
      <c r="D12543" s="14"/>
      <c r="E12543" s="7"/>
      <c r="F12543" s="1"/>
      <c r="H12543" s="14"/>
      <c r="I12543" s="7"/>
    </row>
    <row r="12544" spans="4:9" x14ac:dyDescent="0.25">
      <c r="D12544" s="14"/>
      <c r="E12544" s="7"/>
      <c r="F12544" s="1"/>
      <c r="H12544" s="14"/>
      <c r="I12544" s="7"/>
    </row>
    <row r="12545" spans="4:9" x14ac:dyDescent="0.25">
      <c r="D12545" s="14"/>
      <c r="E12545" s="7"/>
      <c r="F12545" s="1"/>
      <c r="H12545" s="14"/>
      <c r="I12545" s="7"/>
    </row>
    <row r="12546" spans="4:9" x14ac:dyDescent="0.25">
      <c r="D12546" s="14"/>
      <c r="E12546" s="7"/>
      <c r="F12546" s="1"/>
      <c r="H12546" s="14"/>
      <c r="I12546" s="7"/>
    </row>
    <row r="12547" spans="4:9" x14ac:dyDescent="0.25">
      <c r="D12547" s="14"/>
      <c r="E12547" s="7"/>
      <c r="F12547" s="1"/>
      <c r="H12547" s="14"/>
      <c r="I12547" s="7"/>
    </row>
    <row r="12548" spans="4:9" x14ac:dyDescent="0.25">
      <c r="D12548" s="14"/>
      <c r="E12548" s="7"/>
      <c r="F12548" s="1"/>
      <c r="H12548" s="14"/>
      <c r="I12548" s="7"/>
    </row>
    <row r="12549" spans="4:9" x14ac:dyDescent="0.25">
      <c r="D12549" s="14"/>
      <c r="E12549" s="7"/>
      <c r="F12549" s="1"/>
      <c r="H12549" s="14"/>
      <c r="I12549" s="7"/>
    </row>
    <row r="12550" spans="4:9" x14ac:dyDescent="0.25">
      <c r="D12550" s="14"/>
      <c r="E12550" s="7"/>
      <c r="F12550" s="1"/>
      <c r="H12550" s="14"/>
      <c r="I12550" s="7"/>
    </row>
    <row r="12551" spans="4:9" x14ac:dyDescent="0.25">
      <c r="D12551" s="14"/>
      <c r="E12551" s="7"/>
      <c r="F12551" s="1"/>
      <c r="H12551" s="14"/>
      <c r="I12551" s="7"/>
    </row>
    <row r="12552" spans="4:9" x14ac:dyDescent="0.25">
      <c r="D12552" s="14"/>
      <c r="E12552" s="7"/>
      <c r="F12552" s="1"/>
      <c r="H12552" s="14"/>
      <c r="I12552" s="7"/>
    </row>
    <row r="12553" spans="4:9" x14ac:dyDescent="0.25">
      <c r="D12553" s="14"/>
      <c r="E12553" s="7"/>
      <c r="F12553" s="1"/>
      <c r="H12553" s="14"/>
      <c r="I12553" s="7"/>
    </row>
    <row r="12554" spans="4:9" x14ac:dyDescent="0.25">
      <c r="D12554" s="14"/>
      <c r="E12554" s="7"/>
      <c r="F12554" s="1"/>
      <c r="H12554" s="14"/>
      <c r="I12554" s="7"/>
    </row>
    <row r="12555" spans="4:9" x14ac:dyDescent="0.25">
      <c r="D12555" s="14"/>
      <c r="E12555" s="7"/>
      <c r="F12555" s="1"/>
      <c r="H12555" s="14"/>
      <c r="I12555" s="7"/>
    </row>
    <row r="12556" spans="4:9" x14ac:dyDescent="0.25">
      <c r="D12556" s="14"/>
      <c r="E12556" s="7"/>
      <c r="F12556" s="1"/>
      <c r="H12556" s="14"/>
      <c r="I12556" s="7"/>
    </row>
    <row r="12557" spans="4:9" x14ac:dyDescent="0.25">
      <c r="D12557" s="14"/>
      <c r="E12557" s="7"/>
      <c r="F12557" s="1"/>
      <c r="H12557" s="14"/>
      <c r="I12557" s="7"/>
    </row>
    <row r="12558" spans="4:9" x14ac:dyDescent="0.25">
      <c r="D12558" s="14"/>
      <c r="E12558" s="7"/>
      <c r="F12558" s="1"/>
      <c r="H12558" s="14"/>
      <c r="I12558" s="7"/>
    </row>
    <row r="12559" spans="4:9" x14ac:dyDescent="0.25">
      <c r="D12559" s="14"/>
      <c r="E12559" s="7"/>
      <c r="F12559" s="1"/>
      <c r="H12559" s="14"/>
      <c r="I12559" s="7"/>
    </row>
    <row r="12560" spans="4:9" x14ac:dyDescent="0.25">
      <c r="D12560" s="14"/>
      <c r="E12560" s="7"/>
      <c r="F12560" s="1"/>
      <c r="H12560" s="14"/>
      <c r="I12560" s="7"/>
    </row>
    <row r="12561" spans="4:9" x14ac:dyDescent="0.25">
      <c r="D12561" s="14"/>
      <c r="E12561" s="7"/>
      <c r="F12561" s="1"/>
      <c r="H12561" s="14"/>
      <c r="I12561" s="7"/>
    </row>
    <row r="12562" spans="4:9" x14ac:dyDescent="0.25">
      <c r="D12562" s="14"/>
      <c r="E12562" s="7"/>
      <c r="F12562" s="1"/>
      <c r="H12562" s="14"/>
      <c r="I12562" s="7"/>
    </row>
    <row r="12563" spans="4:9" x14ac:dyDescent="0.25">
      <c r="D12563" s="14"/>
      <c r="E12563" s="7"/>
      <c r="F12563" s="1"/>
      <c r="H12563" s="14"/>
      <c r="I12563" s="7"/>
    </row>
    <row r="12564" spans="4:9" x14ac:dyDescent="0.25">
      <c r="D12564" s="14"/>
      <c r="E12564" s="7"/>
      <c r="F12564" s="1"/>
      <c r="H12564" s="14"/>
      <c r="I12564" s="7"/>
    </row>
    <row r="12565" spans="4:9" x14ac:dyDescent="0.25">
      <c r="D12565" s="14"/>
      <c r="E12565" s="7"/>
      <c r="F12565" s="1"/>
      <c r="H12565" s="14"/>
      <c r="I12565" s="7"/>
    </row>
    <row r="12566" spans="4:9" x14ac:dyDescent="0.25">
      <c r="D12566" s="14"/>
      <c r="E12566" s="7"/>
      <c r="F12566" s="1"/>
      <c r="H12566" s="14"/>
      <c r="I12566" s="7"/>
    </row>
    <row r="12567" spans="4:9" x14ac:dyDescent="0.25">
      <c r="D12567" s="14"/>
      <c r="E12567" s="7"/>
      <c r="F12567" s="1"/>
      <c r="H12567" s="14"/>
      <c r="I12567" s="7"/>
    </row>
    <row r="12568" spans="4:9" x14ac:dyDescent="0.25">
      <c r="D12568" s="14"/>
      <c r="E12568" s="7"/>
      <c r="F12568" s="1"/>
      <c r="H12568" s="14"/>
      <c r="I12568" s="7"/>
    </row>
    <row r="12569" spans="4:9" x14ac:dyDescent="0.25">
      <c r="D12569" s="14"/>
      <c r="E12569" s="7"/>
      <c r="F12569" s="1"/>
      <c r="H12569" s="14"/>
      <c r="I12569" s="7"/>
    </row>
    <row r="12570" spans="4:9" x14ac:dyDescent="0.25">
      <c r="D12570" s="14"/>
      <c r="E12570" s="7"/>
      <c r="F12570" s="1"/>
      <c r="H12570" s="14"/>
      <c r="I12570" s="7"/>
    </row>
    <row r="12571" spans="4:9" x14ac:dyDescent="0.25">
      <c r="D12571" s="14"/>
      <c r="E12571" s="7"/>
      <c r="F12571" s="1"/>
      <c r="H12571" s="14"/>
      <c r="I12571" s="7"/>
    </row>
    <row r="12572" spans="4:9" x14ac:dyDescent="0.25">
      <c r="D12572" s="14"/>
      <c r="E12572" s="7"/>
      <c r="F12572" s="1"/>
      <c r="H12572" s="14"/>
      <c r="I12572" s="7"/>
    </row>
    <row r="12573" spans="4:9" x14ac:dyDescent="0.25">
      <c r="D12573" s="14"/>
      <c r="E12573" s="7"/>
      <c r="F12573" s="1"/>
      <c r="H12573" s="14"/>
      <c r="I12573" s="7"/>
    </row>
    <row r="12574" spans="4:9" x14ac:dyDescent="0.25">
      <c r="D12574" s="14"/>
      <c r="E12574" s="7"/>
      <c r="F12574" s="1"/>
      <c r="H12574" s="14"/>
      <c r="I12574" s="7"/>
    </row>
    <row r="12575" spans="4:9" x14ac:dyDescent="0.25">
      <c r="D12575" s="14"/>
      <c r="E12575" s="7"/>
      <c r="F12575" s="1"/>
      <c r="H12575" s="14"/>
      <c r="I12575" s="7"/>
    </row>
    <row r="12576" spans="4:9" x14ac:dyDescent="0.25">
      <c r="D12576" s="14"/>
      <c r="E12576" s="7"/>
      <c r="F12576" s="1"/>
      <c r="H12576" s="14"/>
      <c r="I12576" s="7"/>
    </row>
    <row r="12577" spans="4:9" x14ac:dyDescent="0.25">
      <c r="D12577" s="14"/>
      <c r="E12577" s="7"/>
      <c r="F12577" s="1"/>
      <c r="H12577" s="14"/>
      <c r="I12577" s="7"/>
    </row>
    <row r="12578" spans="4:9" x14ac:dyDescent="0.25">
      <c r="D12578" s="14"/>
      <c r="E12578" s="7"/>
      <c r="F12578" s="1"/>
      <c r="H12578" s="14"/>
      <c r="I12578" s="7"/>
    </row>
    <row r="12579" spans="4:9" x14ac:dyDescent="0.25">
      <c r="D12579" s="14"/>
      <c r="E12579" s="7"/>
      <c r="F12579" s="1"/>
      <c r="H12579" s="14"/>
      <c r="I12579" s="7"/>
    </row>
    <row r="12580" spans="4:9" x14ac:dyDescent="0.25">
      <c r="D12580" s="14"/>
      <c r="E12580" s="7"/>
      <c r="F12580" s="1"/>
      <c r="H12580" s="14"/>
      <c r="I12580" s="7"/>
    </row>
    <row r="12581" spans="4:9" x14ac:dyDescent="0.25">
      <c r="D12581" s="14"/>
      <c r="E12581" s="7"/>
      <c r="F12581" s="1"/>
      <c r="H12581" s="14"/>
      <c r="I12581" s="7"/>
    </row>
    <row r="12582" spans="4:9" x14ac:dyDescent="0.25">
      <c r="D12582" s="14"/>
      <c r="E12582" s="7"/>
      <c r="F12582" s="1"/>
      <c r="H12582" s="14"/>
      <c r="I12582" s="7"/>
    </row>
    <row r="12583" spans="4:9" x14ac:dyDescent="0.25">
      <c r="D12583" s="14"/>
      <c r="E12583" s="7"/>
      <c r="F12583" s="1"/>
      <c r="H12583" s="14"/>
      <c r="I12583" s="7"/>
    </row>
    <row r="12584" spans="4:9" x14ac:dyDescent="0.25">
      <c r="D12584" s="14"/>
      <c r="E12584" s="7"/>
      <c r="F12584" s="1"/>
      <c r="H12584" s="14"/>
      <c r="I12584" s="7"/>
    </row>
    <row r="12585" spans="4:9" x14ac:dyDescent="0.25">
      <c r="D12585" s="14"/>
      <c r="E12585" s="7"/>
      <c r="F12585" s="1"/>
      <c r="H12585" s="14"/>
      <c r="I12585" s="7"/>
    </row>
    <row r="12586" spans="4:9" x14ac:dyDescent="0.25">
      <c r="D12586" s="14"/>
      <c r="E12586" s="7"/>
      <c r="F12586" s="1"/>
      <c r="H12586" s="14"/>
      <c r="I12586" s="7"/>
    </row>
    <row r="12587" spans="4:9" x14ac:dyDescent="0.25">
      <c r="D12587" s="14"/>
      <c r="E12587" s="7"/>
      <c r="F12587" s="1"/>
      <c r="H12587" s="14"/>
      <c r="I12587" s="7"/>
    </row>
    <row r="12588" spans="4:9" x14ac:dyDescent="0.25">
      <c r="D12588" s="14"/>
      <c r="E12588" s="7"/>
      <c r="F12588" s="1"/>
      <c r="H12588" s="14"/>
      <c r="I12588" s="7"/>
    </row>
    <row r="12589" spans="4:9" x14ac:dyDescent="0.25">
      <c r="D12589" s="14"/>
      <c r="E12589" s="7"/>
      <c r="F12589" s="1"/>
      <c r="H12589" s="14"/>
      <c r="I12589" s="7"/>
    </row>
    <row r="12590" spans="4:9" x14ac:dyDescent="0.25">
      <c r="D12590" s="14"/>
      <c r="E12590" s="7"/>
      <c r="F12590" s="1"/>
      <c r="H12590" s="14"/>
      <c r="I12590" s="7"/>
    </row>
    <row r="12591" spans="4:9" x14ac:dyDescent="0.25">
      <c r="D12591" s="14"/>
      <c r="E12591" s="7"/>
      <c r="F12591" s="1"/>
      <c r="H12591" s="14"/>
      <c r="I12591" s="7"/>
    </row>
    <row r="12592" spans="4:9" x14ac:dyDescent="0.25">
      <c r="D12592" s="14"/>
      <c r="E12592" s="7"/>
      <c r="F12592" s="1"/>
      <c r="H12592" s="14"/>
      <c r="I12592" s="7"/>
    </row>
    <row r="12593" spans="4:9" x14ac:dyDescent="0.25">
      <c r="D12593" s="14"/>
      <c r="E12593" s="7"/>
      <c r="F12593" s="1"/>
      <c r="H12593" s="14"/>
      <c r="I12593" s="7"/>
    </row>
    <row r="12594" spans="4:9" x14ac:dyDescent="0.25">
      <c r="D12594" s="14"/>
      <c r="E12594" s="7"/>
      <c r="F12594" s="1"/>
      <c r="H12594" s="14"/>
      <c r="I12594" s="7"/>
    </row>
    <row r="12595" spans="4:9" x14ac:dyDescent="0.25">
      <c r="D12595" s="14"/>
      <c r="E12595" s="7"/>
      <c r="F12595" s="1"/>
      <c r="H12595" s="14"/>
      <c r="I12595" s="7"/>
    </row>
    <row r="12596" spans="4:9" x14ac:dyDescent="0.25">
      <c r="D12596" s="14"/>
      <c r="E12596" s="7"/>
      <c r="F12596" s="1"/>
      <c r="H12596" s="14"/>
      <c r="I12596" s="7"/>
    </row>
    <row r="12597" spans="4:9" x14ac:dyDescent="0.25">
      <c r="D12597" s="14"/>
      <c r="E12597" s="7"/>
      <c r="F12597" s="1"/>
      <c r="H12597" s="14"/>
      <c r="I12597" s="7"/>
    </row>
    <row r="12598" spans="4:9" x14ac:dyDescent="0.25">
      <c r="D12598" s="14"/>
      <c r="E12598" s="7"/>
      <c r="F12598" s="1"/>
      <c r="H12598" s="14"/>
      <c r="I12598" s="7"/>
    </row>
    <row r="12599" spans="4:9" x14ac:dyDescent="0.25">
      <c r="D12599" s="14"/>
      <c r="E12599" s="7"/>
      <c r="F12599" s="1"/>
      <c r="H12599" s="14"/>
      <c r="I12599" s="7"/>
    </row>
    <row r="12600" spans="4:9" x14ac:dyDescent="0.25">
      <c r="D12600" s="14"/>
      <c r="E12600" s="7"/>
      <c r="F12600" s="1"/>
      <c r="H12600" s="14"/>
      <c r="I12600" s="7"/>
    </row>
    <row r="12601" spans="4:9" x14ac:dyDescent="0.25">
      <c r="D12601" s="14"/>
      <c r="E12601" s="7"/>
      <c r="F12601" s="1"/>
      <c r="H12601" s="14"/>
      <c r="I12601" s="7"/>
    </row>
    <row r="12602" spans="4:9" x14ac:dyDescent="0.25">
      <c r="D12602" s="14"/>
      <c r="E12602" s="7"/>
      <c r="F12602" s="1"/>
      <c r="H12602" s="14"/>
      <c r="I12602" s="7"/>
    </row>
    <row r="12603" spans="4:9" x14ac:dyDescent="0.25">
      <c r="D12603" s="14"/>
      <c r="E12603" s="7"/>
      <c r="F12603" s="1"/>
      <c r="H12603" s="14"/>
      <c r="I12603" s="7"/>
    </row>
    <row r="12604" spans="4:9" x14ac:dyDescent="0.25">
      <c r="D12604" s="14"/>
      <c r="E12604" s="7"/>
      <c r="F12604" s="1"/>
      <c r="H12604" s="14"/>
      <c r="I12604" s="7"/>
    </row>
    <row r="12605" spans="4:9" x14ac:dyDescent="0.25">
      <c r="D12605" s="14"/>
      <c r="E12605" s="7"/>
      <c r="F12605" s="1"/>
      <c r="H12605" s="14"/>
      <c r="I12605" s="7"/>
    </row>
    <row r="12606" spans="4:9" x14ac:dyDescent="0.25">
      <c r="D12606" s="14"/>
      <c r="E12606" s="7"/>
      <c r="F12606" s="1"/>
      <c r="H12606" s="14"/>
      <c r="I12606" s="7"/>
    </row>
    <row r="12607" spans="4:9" x14ac:dyDescent="0.25">
      <c r="D12607" s="14"/>
      <c r="E12607" s="7"/>
      <c r="F12607" s="1"/>
      <c r="H12607" s="14"/>
      <c r="I12607" s="7"/>
    </row>
    <row r="12608" spans="4:9" x14ac:dyDescent="0.25">
      <c r="D12608" s="14"/>
      <c r="E12608" s="7"/>
      <c r="F12608" s="1"/>
      <c r="H12608" s="14"/>
      <c r="I12608" s="7"/>
    </row>
    <row r="12609" spans="4:9" x14ac:dyDescent="0.25">
      <c r="D12609" s="14"/>
      <c r="E12609" s="7"/>
      <c r="F12609" s="1"/>
      <c r="H12609" s="14"/>
      <c r="I12609" s="7"/>
    </row>
    <row r="12610" spans="4:9" x14ac:dyDescent="0.25">
      <c r="D12610" s="14"/>
      <c r="E12610" s="7"/>
      <c r="F12610" s="1"/>
      <c r="H12610" s="14"/>
      <c r="I12610" s="7"/>
    </row>
    <row r="12611" spans="4:9" x14ac:dyDescent="0.25">
      <c r="D12611" s="14"/>
      <c r="E12611" s="7"/>
      <c r="F12611" s="1"/>
      <c r="H12611" s="14"/>
      <c r="I12611" s="7"/>
    </row>
    <row r="12612" spans="4:9" x14ac:dyDescent="0.25">
      <c r="D12612" s="14"/>
      <c r="E12612" s="7"/>
      <c r="F12612" s="1"/>
      <c r="H12612" s="14"/>
      <c r="I12612" s="7"/>
    </row>
    <row r="12613" spans="4:9" x14ac:dyDescent="0.25">
      <c r="D12613" s="14"/>
      <c r="E12613" s="7"/>
      <c r="F12613" s="1"/>
      <c r="H12613" s="14"/>
      <c r="I12613" s="7"/>
    </row>
    <row r="12614" spans="4:9" x14ac:dyDescent="0.25">
      <c r="D12614" s="14"/>
      <c r="E12614" s="7"/>
      <c r="F12614" s="1"/>
      <c r="H12614" s="14"/>
      <c r="I12614" s="7"/>
    </row>
    <row r="12615" spans="4:9" x14ac:dyDescent="0.25">
      <c r="D12615" s="14"/>
      <c r="E12615" s="7"/>
      <c r="F12615" s="1"/>
      <c r="H12615" s="14"/>
      <c r="I12615" s="7"/>
    </row>
    <row r="12616" spans="4:9" x14ac:dyDescent="0.25">
      <c r="D12616" s="14"/>
      <c r="E12616" s="7"/>
      <c r="F12616" s="1"/>
      <c r="H12616" s="14"/>
      <c r="I12616" s="7"/>
    </row>
    <row r="12617" spans="4:9" x14ac:dyDescent="0.25">
      <c r="D12617" s="14"/>
      <c r="E12617" s="7"/>
      <c r="F12617" s="1"/>
      <c r="H12617" s="14"/>
      <c r="I12617" s="7"/>
    </row>
    <row r="12618" spans="4:9" x14ac:dyDescent="0.25">
      <c r="D12618" s="14"/>
      <c r="E12618" s="7"/>
      <c r="F12618" s="1"/>
      <c r="H12618" s="14"/>
      <c r="I12618" s="7"/>
    </row>
    <row r="12619" spans="4:9" x14ac:dyDescent="0.25">
      <c r="D12619" s="14"/>
      <c r="E12619" s="7"/>
      <c r="F12619" s="1"/>
      <c r="H12619" s="14"/>
      <c r="I12619" s="7"/>
    </row>
    <row r="12620" spans="4:9" x14ac:dyDescent="0.25">
      <c r="D12620" s="14"/>
      <c r="E12620" s="7"/>
      <c r="F12620" s="1"/>
      <c r="H12620" s="14"/>
      <c r="I12620" s="7"/>
    </row>
    <row r="12621" spans="4:9" x14ac:dyDescent="0.25">
      <c r="D12621" s="14"/>
      <c r="E12621" s="7"/>
      <c r="F12621" s="1"/>
      <c r="H12621" s="14"/>
      <c r="I12621" s="7"/>
    </row>
    <row r="12622" spans="4:9" x14ac:dyDescent="0.25">
      <c r="D12622" s="14"/>
      <c r="E12622" s="7"/>
      <c r="F12622" s="1"/>
      <c r="H12622" s="14"/>
      <c r="I12622" s="7"/>
    </row>
    <row r="12623" spans="4:9" x14ac:dyDescent="0.25">
      <c r="D12623" s="14"/>
      <c r="E12623" s="7"/>
      <c r="F12623" s="1"/>
      <c r="H12623" s="14"/>
      <c r="I12623" s="7"/>
    </row>
    <row r="12624" spans="4:9" x14ac:dyDescent="0.25">
      <c r="D12624" s="14"/>
      <c r="E12624" s="7"/>
      <c r="F12624" s="1"/>
      <c r="H12624" s="14"/>
      <c r="I12624" s="7"/>
    </row>
    <row r="12625" spans="4:9" x14ac:dyDescent="0.25">
      <c r="D12625" s="14"/>
      <c r="E12625" s="7"/>
      <c r="F12625" s="1"/>
      <c r="H12625" s="14"/>
      <c r="I12625" s="7"/>
    </row>
    <row r="12626" spans="4:9" x14ac:dyDescent="0.25">
      <c r="D12626" s="14"/>
      <c r="E12626" s="7"/>
      <c r="F12626" s="1"/>
      <c r="H12626" s="14"/>
      <c r="I12626" s="7"/>
    </row>
    <row r="12627" spans="4:9" x14ac:dyDescent="0.25">
      <c r="D12627" s="14"/>
      <c r="E12627" s="7"/>
      <c r="F12627" s="1"/>
      <c r="H12627" s="14"/>
      <c r="I12627" s="7"/>
    </row>
    <row r="12628" spans="4:9" x14ac:dyDescent="0.25">
      <c r="D12628" s="14"/>
      <c r="E12628" s="7"/>
      <c r="F12628" s="1"/>
      <c r="H12628" s="14"/>
      <c r="I12628" s="7"/>
    </row>
    <row r="12629" spans="4:9" x14ac:dyDescent="0.25">
      <c r="D12629" s="14"/>
      <c r="E12629" s="7"/>
      <c r="F12629" s="1"/>
      <c r="H12629" s="14"/>
      <c r="I12629" s="7"/>
    </row>
    <row r="12630" spans="4:9" x14ac:dyDescent="0.25">
      <c r="D12630" s="14"/>
      <c r="E12630" s="7"/>
      <c r="F12630" s="1"/>
      <c r="H12630" s="14"/>
      <c r="I12630" s="7"/>
    </row>
    <row r="12631" spans="4:9" x14ac:dyDescent="0.25">
      <c r="D12631" s="14"/>
      <c r="E12631" s="7"/>
      <c r="F12631" s="1"/>
      <c r="H12631" s="14"/>
      <c r="I12631" s="7"/>
    </row>
    <row r="12632" spans="4:9" x14ac:dyDescent="0.25">
      <c r="D12632" s="14"/>
      <c r="E12632" s="7"/>
      <c r="F12632" s="1"/>
      <c r="H12632" s="14"/>
      <c r="I12632" s="7"/>
    </row>
    <row r="12633" spans="4:9" x14ac:dyDescent="0.25">
      <c r="D12633" s="14"/>
      <c r="E12633" s="7"/>
      <c r="F12633" s="1"/>
      <c r="H12633" s="14"/>
      <c r="I12633" s="7"/>
    </row>
    <row r="12634" spans="4:9" x14ac:dyDescent="0.25">
      <c r="D12634" s="14"/>
      <c r="E12634" s="7"/>
      <c r="F12634" s="1"/>
      <c r="H12634" s="14"/>
      <c r="I12634" s="7"/>
    </row>
    <row r="12635" spans="4:9" x14ac:dyDescent="0.25">
      <c r="D12635" s="14"/>
      <c r="E12635" s="7"/>
      <c r="F12635" s="1"/>
      <c r="H12635" s="14"/>
      <c r="I12635" s="7"/>
    </row>
    <row r="12636" spans="4:9" x14ac:dyDescent="0.25">
      <c r="D12636" s="14"/>
      <c r="E12636" s="7"/>
      <c r="F12636" s="1"/>
      <c r="H12636" s="14"/>
      <c r="I12636" s="7"/>
    </row>
    <row r="12637" spans="4:9" x14ac:dyDescent="0.25">
      <c r="D12637" s="14"/>
      <c r="E12637" s="7"/>
      <c r="F12637" s="1"/>
      <c r="H12637" s="14"/>
      <c r="I12637" s="7"/>
    </row>
    <row r="12638" spans="4:9" x14ac:dyDescent="0.25">
      <c r="D12638" s="14"/>
      <c r="E12638" s="7"/>
      <c r="F12638" s="1"/>
      <c r="H12638" s="14"/>
      <c r="I12638" s="7"/>
    </row>
    <row r="12639" spans="4:9" x14ac:dyDescent="0.25">
      <c r="D12639" s="14"/>
      <c r="E12639" s="7"/>
      <c r="F12639" s="1"/>
      <c r="H12639" s="14"/>
      <c r="I12639" s="7"/>
    </row>
    <row r="12640" spans="4:9" x14ac:dyDescent="0.25">
      <c r="D12640" s="14"/>
      <c r="E12640" s="7"/>
      <c r="F12640" s="1"/>
      <c r="H12640" s="14"/>
      <c r="I12640" s="7"/>
    </row>
    <row r="12641" spans="4:9" x14ac:dyDescent="0.25">
      <c r="D12641" s="14"/>
      <c r="E12641" s="7"/>
      <c r="F12641" s="1"/>
      <c r="H12641" s="14"/>
      <c r="I12641" s="7"/>
    </row>
    <row r="12642" spans="4:9" x14ac:dyDescent="0.25">
      <c r="D12642" s="14"/>
      <c r="E12642" s="7"/>
      <c r="F12642" s="1"/>
      <c r="H12642" s="14"/>
      <c r="I12642" s="7"/>
    </row>
    <row r="12643" spans="4:9" x14ac:dyDescent="0.25">
      <c r="D12643" s="14"/>
      <c r="E12643" s="7"/>
      <c r="F12643" s="1"/>
      <c r="H12643" s="14"/>
      <c r="I12643" s="7"/>
    </row>
    <row r="12644" spans="4:9" x14ac:dyDescent="0.25">
      <c r="D12644" s="14"/>
      <c r="E12644" s="7"/>
      <c r="F12644" s="1"/>
      <c r="H12644" s="14"/>
      <c r="I12644" s="7"/>
    </row>
    <row r="12645" spans="4:9" x14ac:dyDescent="0.25">
      <c r="D12645" s="14"/>
      <c r="E12645" s="7"/>
      <c r="F12645" s="1"/>
      <c r="H12645" s="14"/>
      <c r="I12645" s="7"/>
    </row>
    <row r="12646" spans="4:9" x14ac:dyDescent="0.25">
      <c r="D12646" s="14"/>
      <c r="E12646" s="7"/>
      <c r="F12646" s="1"/>
      <c r="H12646" s="14"/>
      <c r="I12646" s="7"/>
    </row>
    <row r="12647" spans="4:9" x14ac:dyDescent="0.25">
      <c r="D12647" s="14"/>
      <c r="E12647" s="7"/>
      <c r="F12647" s="1"/>
      <c r="H12647" s="14"/>
      <c r="I12647" s="7"/>
    </row>
    <row r="12648" spans="4:9" x14ac:dyDescent="0.25">
      <c r="D12648" s="14"/>
      <c r="E12648" s="7"/>
      <c r="F12648" s="1"/>
      <c r="H12648" s="14"/>
      <c r="I12648" s="7"/>
    </row>
    <row r="12649" spans="4:9" x14ac:dyDescent="0.25">
      <c r="D12649" s="14"/>
      <c r="E12649" s="7"/>
      <c r="F12649" s="1"/>
      <c r="H12649" s="14"/>
      <c r="I12649" s="7"/>
    </row>
    <row r="12650" spans="4:9" x14ac:dyDescent="0.25">
      <c r="D12650" s="14"/>
      <c r="E12650" s="7"/>
      <c r="F12650" s="1"/>
      <c r="H12650" s="14"/>
      <c r="I12650" s="7"/>
    </row>
    <row r="12651" spans="4:9" x14ac:dyDescent="0.25">
      <c r="D12651" s="14"/>
      <c r="E12651" s="7"/>
      <c r="F12651" s="1"/>
      <c r="H12651" s="14"/>
      <c r="I12651" s="7"/>
    </row>
    <row r="12652" spans="4:9" x14ac:dyDescent="0.25">
      <c r="D12652" s="14"/>
      <c r="E12652" s="7"/>
      <c r="F12652" s="1"/>
      <c r="H12652" s="14"/>
      <c r="I12652" s="7"/>
    </row>
    <row r="12653" spans="4:9" x14ac:dyDescent="0.25">
      <c r="D12653" s="14"/>
      <c r="E12653" s="7"/>
      <c r="F12653" s="1"/>
      <c r="H12653" s="14"/>
      <c r="I12653" s="7"/>
    </row>
    <row r="12654" spans="4:9" x14ac:dyDescent="0.25">
      <c r="D12654" s="14"/>
      <c r="E12654" s="7"/>
      <c r="F12654" s="1"/>
      <c r="H12654" s="14"/>
      <c r="I12654" s="7"/>
    </row>
    <row r="12655" spans="4:9" x14ac:dyDescent="0.25">
      <c r="D12655" s="14"/>
      <c r="E12655" s="7"/>
      <c r="F12655" s="1"/>
      <c r="H12655" s="14"/>
      <c r="I12655" s="7"/>
    </row>
    <row r="12656" spans="4:9" x14ac:dyDescent="0.25">
      <c r="D12656" s="14"/>
      <c r="E12656" s="7"/>
      <c r="F12656" s="1"/>
      <c r="H12656" s="14"/>
      <c r="I12656" s="7"/>
    </row>
    <row r="12657" spans="4:9" x14ac:dyDescent="0.25">
      <c r="D12657" s="14"/>
      <c r="E12657" s="7"/>
      <c r="F12657" s="1"/>
      <c r="H12657" s="14"/>
      <c r="I12657" s="7"/>
    </row>
    <row r="12658" spans="4:9" x14ac:dyDescent="0.25">
      <c r="D12658" s="14"/>
      <c r="E12658" s="7"/>
      <c r="F12658" s="1"/>
      <c r="H12658" s="14"/>
      <c r="I12658" s="7"/>
    </row>
    <row r="12659" spans="4:9" x14ac:dyDescent="0.25">
      <c r="D12659" s="14"/>
      <c r="E12659" s="7"/>
      <c r="F12659" s="1"/>
      <c r="H12659" s="14"/>
      <c r="I12659" s="7"/>
    </row>
    <row r="12660" spans="4:9" x14ac:dyDescent="0.25">
      <c r="D12660" s="14"/>
      <c r="E12660" s="7"/>
      <c r="F12660" s="1"/>
      <c r="H12660" s="14"/>
      <c r="I12660" s="7"/>
    </row>
    <row r="12661" spans="4:9" x14ac:dyDescent="0.25">
      <c r="D12661" s="14"/>
      <c r="E12661" s="7"/>
      <c r="F12661" s="1"/>
      <c r="H12661" s="14"/>
      <c r="I12661" s="7"/>
    </row>
    <row r="12662" spans="4:9" x14ac:dyDescent="0.25">
      <c r="D12662" s="14"/>
      <c r="E12662" s="7"/>
      <c r="F12662" s="1"/>
      <c r="H12662" s="14"/>
      <c r="I12662" s="7"/>
    </row>
    <row r="12663" spans="4:9" x14ac:dyDescent="0.25">
      <c r="D12663" s="14"/>
      <c r="E12663" s="7"/>
      <c r="F12663" s="1"/>
      <c r="H12663" s="14"/>
      <c r="I12663" s="7"/>
    </row>
    <row r="12664" spans="4:9" x14ac:dyDescent="0.25">
      <c r="D12664" s="14"/>
      <c r="E12664" s="7"/>
      <c r="F12664" s="1"/>
      <c r="H12664" s="14"/>
      <c r="I12664" s="7"/>
    </row>
    <row r="12665" spans="4:9" x14ac:dyDescent="0.25">
      <c r="D12665" s="14"/>
      <c r="E12665" s="7"/>
      <c r="F12665" s="1"/>
      <c r="H12665" s="14"/>
      <c r="I12665" s="7"/>
    </row>
    <row r="12666" spans="4:9" x14ac:dyDescent="0.25">
      <c r="D12666" s="14"/>
      <c r="E12666" s="7"/>
      <c r="F12666" s="1"/>
      <c r="H12666" s="14"/>
      <c r="I12666" s="7"/>
    </row>
    <row r="12667" spans="4:9" x14ac:dyDescent="0.25">
      <c r="D12667" s="14"/>
      <c r="E12667" s="7"/>
      <c r="F12667" s="1"/>
      <c r="H12667" s="14"/>
      <c r="I12667" s="7"/>
    </row>
    <row r="12668" spans="4:9" x14ac:dyDescent="0.25">
      <c r="D12668" s="14"/>
      <c r="E12668" s="7"/>
      <c r="F12668" s="1"/>
      <c r="H12668" s="14"/>
      <c r="I12668" s="7"/>
    </row>
    <row r="12669" spans="4:9" x14ac:dyDescent="0.25">
      <c r="D12669" s="14"/>
      <c r="E12669" s="7"/>
      <c r="F12669" s="1"/>
      <c r="H12669" s="14"/>
      <c r="I12669" s="7"/>
    </row>
    <row r="12670" spans="4:9" x14ac:dyDescent="0.25">
      <c r="D12670" s="14"/>
      <c r="E12670" s="7"/>
      <c r="F12670" s="1"/>
      <c r="H12670" s="14"/>
      <c r="I12670" s="7"/>
    </row>
    <row r="12671" spans="4:9" x14ac:dyDescent="0.25">
      <c r="D12671" s="14"/>
      <c r="E12671" s="7"/>
      <c r="F12671" s="1"/>
      <c r="H12671" s="14"/>
      <c r="I12671" s="7"/>
    </row>
    <row r="12672" spans="4:9" x14ac:dyDescent="0.25">
      <c r="D12672" s="14"/>
      <c r="E12672" s="7"/>
      <c r="F12672" s="1"/>
      <c r="H12672" s="14"/>
      <c r="I12672" s="7"/>
    </row>
    <row r="12673" spans="4:9" x14ac:dyDescent="0.25">
      <c r="D12673" s="14"/>
      <c r="E12673" s="7"/>
      <c r="F12673" s="1"/>
      <c r="H12673" s="14"/>
      <c r="I12673" s="7"/>
    </row>
    <row r="12674" spans="4:9" x14ac:dyDescent="0.25">
      <c r="D12674" s="14"/>
      <c r="E12674" s="7"/>
      <c r="F12674" s="1"/>
      <c r="H12674" s="14"/>
      <c r="I12674" s="7"/>
    </row>
    <row r="12675" spans="4:9" x14ac:dyDescent="0.25">
      <c r="D12675" s="14"/>
      <c r="E12675" s="7"/>
      <c r="F12675" s="1"/>
      <c r="H12675" s="14"/>
      <c r="I12675" s="7"/>
    </row>
    <row r="12676" spans="4:9" x14ac:dyDescent="0.25">
      <c r="D12676" s="14"/>
      <c r="E12676" s="7"/>
      <c r="F12676" s="1"/>
      <c r="H12676" s="14"/>
      <c r="I12676" s="7"/>
    </row>
    <row r="12677" spans="4:9" x14ac:dyDescent="0.25">
      <c r="D12677" s="14"/>
      <c r="E12677" s="7"/>
      <c r="F12677" s="1"/>
      <c r="H12677" s="14"/>
      <c r="I12677" s="7"/>
    </row>
    <row r="12678" spans="4:9" x14ac:dyDescent="0.25">
      <c r="D12678" s="14"/>
      <c r="E12678" s="7"/>
      <c r="F12678" s="1"/>
      <c r="H12678" s="14"/>
      <c r="I12678" s="7"/>
    </row>
    <row r="12679" spans="4:9" x14ac:dyDescent="0.25">
      <c r="D12679" s="14"/>
      <c r="E12679" s="7"/>
      <c r="F12679" s="1"/>
      <c r="H12679" s="14"/>
      <c r="I12679" s="7"/>
    </row>
    <row r="12680" spans="4:9" x14ac:dyDescent="0.25">
      <c r="D12680" s="14"/>
      <c r="E12680" s="7"/>
      <c r="F12680" s="1"/>
      <c r="H12680" s="14"/>
      <c r="I12680" s="7"/>
    </row>
    <row r="12681" spans="4:9" x14ac:dyDescent="0.25">
      <c r="D12681" s="14"/>
      <c r="E12681" s="7"/>
      <c r="F12681" s="1"/>
      <c r="H12681" s="14"/>
      <c r="I12681" s="7"/>
    </row>
    <row r="12682" spans="4:9" x14ac:dyDescent="0.25">
      <c r="D12682" s="14"/>
      <c r="E12682" s="7"/>
      <c r="F12682" s="1"/>
      <c r="H12682" s="14"/>
      <c r="I12682" s="7"/>
    </row>
    <row r="12683" spans="4:9" x14ac:dyDescent="0.25">
      <c r="D12683" s="14"/>
      <c r="E12683" s="7"/>
      <c r="F12683" s="1"/>
      <c r="H12683" s="14"/>
      <c r="I12683" s="7"/>
    </row>
    <row r="12684" spans="4:9" x14ac:dyDescent="0.25">
      <c r="D12684" s="14"/>
      <c r="E12684" s="7"/>
      <c r="F12684" s="1"/>
      <c r="H12684" s="14"/>
      <c r="I12684" s="7"/>
    </row>
    <row r="12685" spans="4:9" x14ac:dyDescent="0.25">
      <c r="D12685" s="14"/>
      <c r="E12685" s="7"/>
      <c r="F12685" s="1"/>
      <c r="H12685" s="14"/>
      <c r="I12685" s="7"/>
    </row>
    <row r="12686" spans="4:9" x14ac:dyDescent="0.25">
      <c r="D12686" s="14"/>
      <c r="E12686" s="7"/>
      <c r="F12686" s="1"/>
      <c r="H12686" s="14"/>
      <c r="I12686" s="7"/>
    </row>
    <row r="12687" spans="4:9" x14ac:dyDescent="0.25">
      <c r="D12687" s="14"/>
      <c r="E12687" s="7"/>
      <c r="F12687" s="1"/>
      <c r="H12687" s="14"/>
      <c r="I12687" s="7"/>
    </row>
    <row r="12688" spans="4:9" x14ac:dyDescent="0.25">
      <c r="D12688" s="14"/>
      <c r="E12688" s="7"/>
      <c r="F12688" s="1"/>
      <c r="H12688" s="14"/>
      <c r="I12688" s="7"/>
    </row>
    <row r="12689" spans="4:9" x14ac:dyDescent="0.25">
      <c r="D12689" s="14"/>
      <c r="E12689" s="7"/>
      <c r="F12689" s="1"/>
      <c r="H12689" s="14"/>
      <c r="I12689" s="7"/>
    </row>
    <row r="12690" spans="4:9" x14ac:dyDescent="0.25">
      <c r="D12690" s="14"/>
      <c r="E12690" s="7"/>
      <c r="F12690" s="1"/>
      <c r="H12690" s="14"/>
      <c r="I12690" s="7"/>
    </row>
    <row r="12691" spans="4:9" x14ac:dyDescent="0.25">
      <c r="D12691" s="14"/>
      <c r="E12691" s="7"/>
      <c r="F12691" s="1"/>
      <c r="H12691" s="14"/>
      <c r="I12691" s="7"/>
    </row>
    <row r="12692" spans="4:9" x14ac:dyDescent="0.25">
      <c r="D12692" s="14"/>
      <c r="E12692" s="7"/>
      <c r="F12692" s="1"/>
      <c r="H12692" s="14"/>
      <c r="I12692" s="7"/>
    </row>
    <row r="12693" spans="4:9" x14ac:dyDescent="0.25">
      <c r="D12693" s="14"/>
      <c r="E12693" s="7"/>
      <c r="F12693" s="1"/>
      <c r="H12693" s="14"/>
      <c r="I12693" s="7"/>
    </row>
    <row r="12694" spans="4:9" x14ac:dyDescent="0.25">
      <c r="D12694" s="14"/>
      <c r="E12694" s="7"/>
      <c r="F12694" s="1"/>
      <c r="H12694" s="14"/>
      <c r="I12694" s="7"/>
    </row>
    <row r="12695" spans="4:9" x14ac:dyDescent="0.25">
      <c r="D12695" s="14"/>
      <c r="E12695" s="7"/>
      <c r="F12695" s="1"/>
      <c r="H12695" s="14"/>
      <c r="I12695" s="7"/>
    </row>
    <row r="12696" spans="4:9" x14ac:dyDescent="0.25">
      <c r="D12696" s="14"/>
      <c r="E12696" s="7"/>
      <c r="F12696" s="1"/>
      <c r="H12696" s="14"/>
      <c r="I12696" s="7"/>
    </row>
    <row r="12697" spans="4:9" x14ac:dyDescent="0.25">
      <c r="D12697" s="14"/>
      <c r="E12697" s="7"/>
      <c r="F12697" s="1"/>
      <c r="H12697" s="14"/>
      <c r="I12697" s="7"/>
    </row>
    <row r="12698" spans="4:9" x14ac:dyDescent="0.25">
      <c r="D12698" s="14"/>
      <c r="E12698" s="7"/>
      <c r="F12698" s="1"/>
      <c r="H12698" s="14"/>
      <c r="I12698" s="7"/>
    </row>
    <row r="12699" spans="4:9" x14ac:dyDescent="0.25">
      <c r="D12699" s="14"/>
      <c r="E12699" s="7"/>
      <c r="F12699" s="1"/>
      <c r="H12699" s="14"/>
      <c r="I12699" s="7"/>
    </row>
    <row r="12700" spans="4:9" x14ac:dyDescent="0.25">
      <c r="D12700" s="14"/>
      <c r="E12700" s="7"/>
      <c r="F12700" s="1"/>
      <c r="H12700" s="14"/>
      <c r="I12700" s="7"/>
    </row>
    <row r="12701" spans="4:9" x14ac:dyDescent="0.25">
      <c r="D12701" s="14"/>
      <c r="E12701" s="7"/>
      <c r="F12701" s="1"/>
      <c r="H12701" s="14"/>
      <c r="I12701" s="7"/>
    </row>
    <row r="12702" spans="4:9" x14ac:dyDescent="0.25">
      <c r="D12702" s="14"/>
      <c r="E12702" s="7"/>
      <c r="F12702" s="1"/>
      <c r="H12702" s="14"/>
      <c r="I12702" s="7"/>
    </row>
    <row r="12703" spans="4:9" x14ac:dyDescent="0.25">
      <c r="D12703" s="14"/>
      <c r="E12703" s="7"/>
      <c r="F12703" s="1"/>
      <c r="H12703" s="14"/>
      <c r="I12703" s="7"/>
    </row>
    <row r="12704" spans="4:9" x14ac:dyDescent="0.25">
      <c r="D12704" s="14"/>
      <c r="E12704" s="7"/>
      <c r="F12704" s="1"/>
      <c r="H12704" s="14"/>
      <c r="I12704" s="7"/>
    </row>
    <row r="12705" spans="4:9" x14ac:dyDescent="0.25">
      <c r="D12705" s="14"/>
      <c r="E12705" s="7"/>
      <c r="F12705" s="1"/>
      <c r="H12705" s="14"/>
      <c r="I12705" s="7"/>
    </row>
    <row r="12706" spans="4:9" x14ac:dyDescent="0.25">
      <c r="D12706" s="14"/>
      <c r="E12706" s="7"/>
      <c r="F12706" s="1"/>
      <c r="H12706" s="14"/>
      <c r="I12706" s="7"/>
    </row>
    <row r="12707" spans="4:9" x14ac:dyDescent="0.25">
      <c r="D12707" s="14"/>
      <c r="E12707" s="7"/>
      <c r="F12707" s="1"/>
      <c r="H12707" s="14"/>
      <c r="I12707" s="7"/>
    </row>
    <row r="12708" spans="4:9" x14ac:dyDescent="0.25">
      <c r="D12708" s="14"/>
      <c r="E12708" s="7"/>
      <c r="F12708" s="1"/>
      <c r="H12708" s="14"/>
      <c r="I12708" s="7"/>
    </row>
    <row r="12709" spans="4:9" x14ac:dyDescent="0.25">
      <c r="D12709" s="14"/>
      <c r="E12709" s="7"/>
      <c r="F12709" s="1"/>
      <c r="H12709" s="14"/>
      <c r="I12709" s="7"/>
    </row>
    <row r="12710" spans="4:9" x14ac:dyDescent="0.25">
      <c r="D12710" s="14"/>
      <c r="E12710" s="7"/>
      <c r="F12710" s="1"/>
      <c r="H12710" s="14"/>
      <c r="I12710" s="7"/>
    </row>
    <row r="12711" spans="4:9" x14ac:dyDescent="0.25">
      <c r="D12711" s="14"/>
      <c r="E12711" s="7"/>
      <c r="F12711" s="1"/>
      <c r="H12711" s="14"/>
      <c r="I12711" s="7"/>
    </row>
    <row r="12712" spans="4:9" x14ac:dyDescent="0.25">
      <c r="D12712" s="14"/>
      <c r="E12712" s="7"/>
      <c r="F12712" s="1"/>
      <c r="H12712" s="14"/>
      <c r="I12712" s="7"/>
    </row>
    <row r="12713" spans="4:9" x14ac:dyDescent="0.25">
      <c r="D12713" s="14"/>
      <c r="E12713" s="7"/>
      <c r="F12713" s="1"/>
      <c r="H12713" s="14"/>
      <c r="I12713" s="7"/>
    </row>
    <row r="12714" spans="4:9" x14ac:dyDescent="0.25">
      <c r="D12714" s="14"/>
      <c r="E12714" s="7"/>
      <c r="F12714" s="1"/>
      <c r="H12714" s="14"/>
      <c r="I12714" s="7"/>
    </row>
    <row r="12715" spans="4:9" x14ac:dyDescent="0.25">
      <c r="D12715" s="14"/>
      <c r="E12715" s="7"/>
      <c r="F12715" s="1"/>
      <c r="H12715" s="14"/>
      <c r="I12715" s="7"/>
    </row>
    <row r="12716" spans="4:9" x14ac:dyDescent="0.25">
      <c r="D12716" s="14"/>
      <c r="E12716" s="7"/>
      <c r="F12716" s="1"/>
      <c r="H12716" s="14"/>
      <c r="I12716" s="7"/>
    </row>
    <row r="12717" spans="4:9" x14ac:dyDescent="0.25">
      <c r="D12717" s="14"/>
      <c r="E12717" s="7"/>
      <c r="F12717" s="1"/>
      <c r="H12717" s="14"/>
      <c r="I12717" s="7"/>
    </row>
    <row r="12718" spans="4:9" x14ac:dyDescent="0.25">
      <c r="D12718" s="14"/>
      <c r="E12718" s="7"/>
      <c r="F12718" s="1"/>
      <c r="H12718" s="14"/>
      <c r="I12718" s="7"/>
    </row>
    <row r="12719" spans="4:9" x14ac:dyDescent="0.25">
      <c r="D12719" s="14"/>
      <c r="E12719" s="7"/>
      <c r="F12719" s="1"/>
      <c r="H12719" s="14"/>
      <c r="I12719" s="7"/>
    </row>
    <row r="12720" spans="4:9" x14ac:dyDescent="0.25">
      <c r="D12720" s="14"/>
      <c r="E12720" s="7"/>
      <c r="F12720" s="1"/>
      <c r="H12720" s="14"/>
      <c r="I12720" s="7"/>
    </row>
    <row r="12721" spans="4:9" x14ac:dyDescent="0.25">
      <c r="D12721" s="14"/>
      <c r="E12721" s="7"/>
      <c r="F12721" s="1"/>
      <c r="H12721" s="14"/>
      <c r="I12721" s="7"/>
    </row>
    <row r="12722" spans="4:9" x14ac:dyDescent="0.25">
      <c r="D12722" s="14"/>
      <c r="E12722" s="7"/>
      <c r="F12722" s="1"/>
      <c r="H12722" s="14"/>
      <c r="I12722" s="7"/>
    </row>
    <row r="12723" spans="4:9" x14ac:dyDescent="0.25">
      <c r="D12723" s="14"/>
      <c r="E12723" s="7"/>
      <c r="F12723" s="1"/>
      <c r="H12723" s="14"/>
      <c r="I12723" s="7"/>
    </row>
    <row r="12724" spans="4:9" x14ac:dyDescent="0.25">
      <c r="D12724" s="14"/>
      <c r="E12724" s="7"/>
      <c r="F12724" s="1"/>
      <c r="H12724" s="14"/>
      <c r="I12724" s="7"/>
    </row>
    <row r="12725" spans="4:9" x14ac:dyDescent="0.25">
      <c r="D12725" s="14"/>
      <c r="E12725" s="7"/>
      <c r="F12725" s="1"/>
      <c r="H12725" s="14"/>
      <c r="I12725" s="7"/>
    </row>
    <row r="12726" spans="4:9" x14ac:dyDescent="0.25">
      <c r="D12726" s="14"/>
      <c r="E12726" s="7"/>
      <c r="F12726" s="1"/>
      <c r="H12726" s="14"/>
      <c r="I12726" s="7"/>
    </row>
    <row r="12727" spans="4:9" x14ac:dyDescent="0.25">
      <c r="D12727" s="14"/>
      <c r="E12727" s="7"/>
      <c r="F12727" s="1"/>
      <c r="H12727" s="14"/>
      <c r="I12727" s="7"/>
    </row>
    <row r="12728" spans="4:9" x14ac:dyDescent="0.25">
      <c r="D12728" s="14"/>
      <c r="E12728" s="7"/>
      <c r="F12728" s="1"/>
      <c r="H12728" s="14"/>
      <c r="I12728" s="7"/>
    </row>
    <row r="12729" spans="4:9" x14ac:dyDescent="0.25">
      <c r="D12729" s="14"/>
      <c r="E12729" s="7"/>
      <c r="F12729" s="1"/>
      <c r="H12729" s="14"/>
      <c r="I12729" s="7"/>
    </row>
    <row r="12730" spans="4:9" x14ac:dyDescent="0.25">
      <c r="D12730" s="14"/>
      <c r="E12730" s="7"/>
      <c r="F12730" s="1"/>
      <c r="H12730" s="14"/>
      <c r="I12730" s="7"/>
    </row>
    <row r="12731" spans="4:9" x14ac:dyDescent="0.25">
      <c r="D12731" s="14"/>
      <c r="E12731" s="7"/>
      <c r="F12731" s="1"/>
      <c r="H12731" s="14"/>
      <c r="I12731" s="7"/>
    </row>
    <row r="12732" spans="4:9" x14ac:dyDescent="0.25">
      <c r="D12732" s="14"/>
      <c r="E12732" s="7"/>
      <c r="F12732" s="1"/>
      <c r="H12732" s="14"/>
      <c r="I12732" s="7"/>
    </row>
    <row r="12733" spans="4:9" x14ac:dyDescent="0.25">
      <c r="D12733" s="14"/>
      <c r="E12733" s="7"/>
      <c r="F12733" s="1"/>
      <c r="H12733" s="14"/>
      <c r="I12733" s="7"/>
    </row>
    <row r="12734" spans="4:9" x14ac:dyDescent="0.25">
      <c r="D12734" s="14"/>
      <c r="E12734" s="7"/>
      <c r="F12734" s="1"/>
      <c r="H12734" s="14"/>
      <c r="I12734" s="7"/>
    </row>
    <row r="12735" spans="4:9" x14ac:dyDescent="0.25">
      <c r="D12735" s="14"/>
      <c r="E12735" s="7"/>
      <c r="F12735" s="1"/>
      <c r="H12735" s="14"/>
      <c r="I12735" s="7"/>
    </row>
    <row r="12736" spans="4:9" x14ac:dyDescent="0.25">
      <c r="D12736" s="14"/>
      <c r="E12736" s="7"/>
      <c r="F12736" s="1"/>
      <c r="H12736" s="14"/>
      <c r="I12736" s="7"/>
    </row>
    <row r="12737" spans="4:9" x14ac:dyDescent="0.25">
      <c r="D12737" s="14"/>
      <c r="E12737" s="7"/>
      <c r="F12737" s="1"/>
      <c r="H12737" s="14"/>
      <c r="I12737" s="7"/>
    </row>
    <row r="12738" spans="4:9" x14ac:dyDescent="0.25">
      <c r="D12738" s="14"/>
      <c r="E12738" s="7"/>
      <c r="F12738" s="1"/>
      <c r="H12738" s="14"/>
      <c r="I12738" s="7"/>
    </row>
    <row r="12739" spans="4:9" x14ac:dyDescent="0.25">
      <c r="D12739" s="14"/>
      <c r="E12739" s="7"/>
      <c r="F12739" s="1"/>
      <c r="H12739" s="14"/>
      <c r="I12739" s="7"/>
    </row>
    <row r="12740" spans="4:9" x14ac:dyDescent="0.25">
      <c r="D12740" s="14"/>
      <c r="E12740" s="7"/>
      <c r="F12740" s="1"/>
      <c r="H12740" s="14"/>
      <c r="I12740" s="7"/>
    </row>
    <row r="12741" spans="4:9" x14ac:dyDescent="0.25">
      <c r="D12741" s="14"/>
      <c r="E12741" s="7"/>
      <c r="F12741" s="1"/>
      <c r="H12741" s="14"/>
      <c r="I12741" s="7"/>
    </row>
    <row r="12742" spans="4:9" x14ac:dyDescent="0.25">
      <c r="D12742" s="14"/>
      <c r="E12742" s="7"/>
      <c r="F12742" s="1"/>
      <c r="H12742" s="14"/>
      <c r="I12742" s="7"/>
    </row>
    <row r="12743" spans="4:9" x14ac:dyDescent="0.25">
      <c r="D12743" s="14"/>
      <c r="E12743" s="7"/>
      <c r="F12743" s="1"/>
      <c r="H12743" s="14"/>
      <c r="I12743" s="7"/>
    </row>
    <row r="12744" spans="4:9" x14ac:dyDescent="0.25">
      <c r="D12744" s="14"/>
      <c r="E12744" s="7"/>
      <c r="F12744" s="1"/>
      <c r="H12744" s="14"/>
      <c r="I12744" s="7"/>
    </row>
    <row r="12745" spans="4:9" x14ac:dyDescent="0.25">
      <c r="D12745" s="14"/>
      <c r="E12745" s="7"/>
      <c r="F12745" s="1"/>
      <c r="H12745" s="14"/>
      <c r="I12745" s="7"/>
    </row>
    <row r="12746" spans="4:9" x14ac:dyDescent="0.25">
      <c r="D12746" s="14"/>
      <c r="E12746" s="7"/>
      <c r="F12746" s="1"/>
      <c r="H12746" s="14"/>
      <c r="I12746" s="7"/>
    </row>
    <row r="12747" spans="4:9" x14ac:dyDescent="0.25">
      <c r="D12747" s="14"/>
      <c r="E12747" s="7"/>
      <c r="F12747" s="1"/>
      <c r="H12747" s="14"/>
      <c r="I12747" s="7"/>
    </row>
    <row r="12748" spans="4:9" x14ac:dyDescent="0.25">
      <c r="D12748" s="14"/>
      <c r="E12748" s="7"/>
      <c r="F12748" s="1"/>
      <c r="H12748" s="14"/>
      <c r="I12748" s="7"/>
    </row>
    <row r="12749" spans="4:9" x14ac:dyDescent="0.25">
      <c r="D12749" s="14"/>
      <c r="E12749" s="7"/>
      <c r="F12749" s="1"/>
      <c r="H12749" s="14"/>
      <c r="I12749" s="7"/>
    </row>
    <row r="12750" spans="4:9" x14ac:dyDescent="0.25">
      <c r="D12750" s="14"/>
      <c r="E12750" s="7"/>
      <c r="F12750" s="1"/>
      <c r="H12750" s="14"/>
      <c r="I12750" s="7"/>
    </row>
    <row r="12751" spans="4:9" x14ac:dyDescent="0.25">
      <c r="D12751" s="14"/>
      <c r="E12751" s="7"/>
      <c r="F12751" s="1"/>
      <c r="H12751" s="14"/>
      <c r="I12751" s="7"/>
    </row>
    <row r="12752" spans="4:9" x14ac:dyDescent="0.25">
      <c r="D12752" s="14"/>
      <c r="E12752" s="7"/>
      <c r="F12752" s="1"/>
      <c r="H12752" s="14"/>
      <c r="I12752" s="7"/>
    </row>
    <row r="12753" spans="4:9" x14ac:dyDescent="0.25">
      <c r="D12753" s="14"/>
      <c r="E12753" s="7"/>
      <c r="F12753" s="1"/>
      <c r="H12753" s="14"/>
      <c r="I12753" s="7"/>
    </row>
    <row r="12754" spans="4:9" x14ac:dyDescent="0.25">
      <c r="D12754" s="14"/>
      <c r="E12754" s="7"/>
      <c r="F12754" s="1"/>
      <c r="H12754" s="14"/>
      <c r="I12754" s="7"/>
    </row>
    <row r="12755" spans="4:9" x14ac:dyDescent="0.25">
      <c r="D12755" s="14"/>
      <c r="E12755" s="7"/>
      <c r="F12755" s="1"/>
      <c r="H12755" s="14"/>
      <c r="I12755" s="7"/>
    </row>
    <row r="12756" spans="4:9" x14ac:dyDescent="0.25">
      <c r="D12756" s="14"/>
      <c r="E12756" s="7"/>
      <c r="F12756" s="1"/>
      <c r="H12756" s="14"/>
      <c r="I12756" s="7"/>
    </row>
    <row r="12757" spans="4:9" x14ac:dyDescent="0.25">
      <c r="D12757" s="14"/>
      <c r="E12757" s="7"/>
      <c r="F12757" s="1"/>
      <c r="H12757" s="14"/>
      <c r="I12757" s="7"/>
    </row>
    <row r="12758" spans="4:9" x14ac:dyDescent="0.25">
      <c r="D12758" s="14"/>
      <c r="E12758" s="7"/>
      <c r="F12758" s="1"/>
      <c r="H12758" s="14"/>
      <c r="I12758" s="7"/>
    </row>
    <row r="12759" spans="4:9" x14ac:dyDescent="0.25">
      <c r="D12759" s="14"/>
      <c r="E12759" s="7"/>
      <c r="F12759" s="1"/>
      <c r="H12759" s="14"/>
      <c r="I12759" s="7"/>
    </row>
    <row r="12760" spans="4:9" x14ac:dyDescent="0.25">
      <c r="D12760" s="14"/>
      <c r="E12760" s="7"/>
      <c r="F12760" s="1"/>
      <c r="H12760" s="14"/>
      <c r="I12760" s="7"/>
    </row>
    <row r="12761" spans="4:9" x14ac:dyDescent="0.25">
      <c r="D12761" s="14"/>
      <c r="E12761" s="7"/>
      <c r="F12761" s="1"/>
      <c r="H12761" s="14"/>
      <c r="I12761" s="7"/>
    </row>
    <row r="12762" spans="4:9" x14ac:dyDescent="0.25">
      <c r="D12762" s="14"/>
      <c r="E12762" s="7"/>
      <c r="F12762" s="1"/>
      <c r="H12762" s="14"/>
      <c r="I12762" s="7"/>
    </row>
    <row r="12763" spans="4:9" x14ac:dyDescent="0.25">
      <c r="D12763" s="14"/>
      <c r="E12763" s="7"/>
      <c r="F12763" s="1"/>
      <c r="H12763" s="14"/>
      <c r="I12763" s="7"/>
    </row>
    <row r="12764" spans="4:9" x14ac:dyDescent="0.25">
      <c r="D12764" s="14"/>
      <c r="E12764" s="7"/>
      <c r="F12764" s="1"/>
      <c r="H12764" s="14"/>
      <c r="I12764" s="7"/>
    </row>
    <row r="12765" spans="4:9" x14ac:dyDescent="0.25">
      <c r="D12765" s="14"/>
      <c r="E12765" s="7"/>
      <c r="F12765" s="1"/>
      <c r="H12765" s="14"/>
      <c r="I12765" s="7"/>
    </row>
    <row r="12766" spans="4:9" x14ac:dyDescent="0.25">
      <c r="D12766" s="14"/>
      <c r="E12766" s="7"/>
      <c r="F12766" s="1"/>
      <c r="H12766" s="14"/>
      <c r="I12766" s="7"/>
    </row>
    <row r="12767" spans="4:9" x14ac:dyDescent="0.25">
      <c r="D12767" s="14"/>
      <c r="E12767" s="7"/>
      <c r="F12767" s="1"/>
      <c r="H12767" s="14"/>
      <c r="I12767" s="7"/>
    </row>
    <row r="12768" spans="4:9" x14ac:dyDescent="0.25">
      <c r="D12768" s="14"/>
      <c r="E12768" s="7"/>
      <c r="F12768" s="1"/>
      <c r="H12768" s="14"/>
      <c r="I12768" s="7"/>
    </row>
    <row r="12769" spans="4:9" x14ac:dyDescent="0.25">
      <c r="D12769" s="14"/>
      <c r="E12769" s="7"/>
      <c r="F12769" s="1"/>
      <c r="H12769" s="14"/>
      <c r="I12769" s="7"/>
    </row>
    <row r="12770" spans="4:9" x14ac:dyDescent="0.25">
      <c r="D12770" s="14"/>
      <c r="E12770" s="7"/>
      <c r="F12770" s="1"/>
      <c r="H12770" s="14"/>
      <c r="I12770" s="7"/>
    </row>
    <row r="12771" spans="4:9" x14ac:dyDescent="0.25">
      <c r="D12771" s="14"/>
      <c r="E12771" s="7"/>
      <c r="F12771" s="1"/>
      <c r="H12771" s="14"/>
      <c r="I12771" s="7"/>
    </row>
    <row r="12772" spans="4:9" x14ac:dyDescent="0.25">
      <c r="D12772" s="14"/>
      <c r="E12772" s="7"/>
      <c r="F12772" s="1"/>
      <c r="H12772" s="14"/>
      <c r="I12772" s="7"/>
    </row>
    <row r="12773" spans="4:9" x14ac:dyDescent="0.25">
      <c r="D12773" s="14"/>
      <c r="E12773" s="7"/>
      <c r="F12773" s="1"/>
      <c r="H12773" s="14"/>
      <c r="I12773" s="7"/>
    </row>
    <row r="12774" spans="4:9" x14ac:dyDescent="0.25">
      <c r="D12774" s="14"/>
      <c r="E12774" s="7"/>
      <c r="F12774" s="1"/>
      <c r="H12774" s="14"/>
      <c r="I12774" s="7"/>
    </row>
    <row r="12775" spans="4:9" x14ac:dyDescent="0.25">
      <c r="D12775" s="14"/>
      <c r="E12775" s="7"/>
      <c r="F12775" s="1"/>
      <c r="H12775" s="14"/>
      <c r="I12775" s="7"/>
    </row>
    <row r="12776" spans="4:9" x14ac:dyDescent="0.25">
      <c r="D12776" s="14"/>
      <c r="E12776" s="7"/>
      <c r="F12776" s="1"/>
      <c r="H12776" s="14"/>
      <c r="I12776" s="7"/>
    </row>
    <row r="12777" spans="4:9" x14ac:dyDescent="0.25">
      <c r="D12777" s="14"/>
      <c r="E12777" s="7"/>
      <c r="F12777" s="1"/>
      <c r="H12777" s="14"/>
      <c r="I12777" s="7"/>
    </row>
    <row r="12778" spans="4:9" x14ac:dyDescent="0.25">
      <c r="D12778" s="14"/>
      <c r="E12778" s="7"/>
      <c r="F12778" s="1"/>
      <c r="H12778" s="14"/>
      <c r="I12778" s="7"/>
    </row>
    <row r="12779" spans="4:9" x14ac:dyDescent="0.25">
      <c r="D12779" s="14"/>
      <c r="E12779" s="7"/>
      <c r="F12779" s="1"/>
      <c r="H12779" s="14"/>
      <c r="I12779" s="7"/>
    </row>
    <row r="12780" spans="4:9" x14ac:dyDescent="0.25">
      <c r="D12780" s="14"/>
      <c r="E12780" s="7"/>
      <c r="F12780" s="1"/>
      <c r="H12780" s="14"/>
      <c r="I12780" s="7"/>
    </row>
    <row r="12781" spans="4:9" x14ac:dyDescent="0.25">
      <c r="D12781" s="14"/>
      <c r="E12781" s="7"/>
      <c r="F12781" s="1"/>
      <c r="H12781" s="14"/>
      <c r="I12781" s="7"/>
    </row>
    <row r="12782" spans="4:9" x14ac:dyDescent="0.25">
      <c r="D12782" s="14"/>
      <c r="E12782" s="7"/>
      <c r="F12782" s="1"/>
      <c r="H12782" s="14"/>
      <c r="I12782" s="7"/>
    </row>
    <row r="12783" spans="4:9" x14ac:dyDescent="0.25">
      <c r="D12783" s="14"/>
      <c r="E12783" s="7"/>
      <c r="F12783" s="1"/>
      <c r="H12783" s="14"/>
      <c r="I12783" s="7"/>
    </row>
    <row r="12784" spans="4:9" x14ac:dyDescent="0.25">
      <c r="D12784" s="14"/>
      <c r="E12784" s="7"/>
      <c r="F12784" s="1"/>
      <c r="H12784" s="14"/>
      <c r="I12784" s="7"/>
    </row>
    <row r="12785" spans="4:9" x14ac:dyDescent="0.25">
      <c r="D12785" s="14"/>
      <c r="E12785" s="7"/>
      <c r="F12785" s="1"/>
      <c r="H12785" s="14"/>
      <c r="I12785" s="7"/>
    </row>
    <row r="12786" spans="4:9" x14ac:dyDescent="0.25">
      <c r="D12786" s="14"/>
      <c r="E12786" s="7"/>
      <c r="F12786" s="1"/>
      <c r="H12786" s="14"/>
      <c r="I12786" s="7"/>
    </row>
    <row r="12787" spans="4:9" x14ac:dyDescent="0.25">
      <c r="D12787" s="14"/>
      <c r="E12787" s="7"/>
      <c r="F12787" s="1"/>
      <c r="H12787" s="14"/>
      <c r="I12787" s="7"/>
    </row>
    <row r="12788" spans="4:9" x14ac:dyDescent="0.25">
      <c r="D12788" s="14"/>
      <c r="E12788" s="7"/>
      <c r="F12788" s="1"/>
      <c r="H12788" s="14"/>
      <c r="I12788" s="7"/>
    </row>
    <row r="12789" spans="4:9" x14ac:dyDescent="0.25">
      <c r="D12789" s="14"/>
      <c r="E12789" s="7"/>
      <c r="F12789" s="1"/>
      <c r="H12789" s="14"/>
      <c r="I12789" s="7"/>
    </row>
    <row r="12790" spans="4:9" x14ac:dyDescent="0.25">
      <c r="D12790" s="14"/>
      <c r="E12790" s="7"/>
      <c r="F12790" s="1"/>
      <c r="H12790" s="14"/>
      <c r="I12790" s="7"/>
    </row>
    <row r="12791" spans="4:9" x14ac:dyDescent="0.25">
      <c r="D12791" s="14"/>
      <c r="E12791" s="7"/>
      <c r="F12791" s="1"/>
      <c r="H12791" s="14"/>
      <c r="I12791" s="7"/>
    </row>
    <row r="12792" spans="4:9" x14ac:dyDescent="0.25">
      <c r="D12792" s="14"/>
      <c r="E12792" s="7"/>
      <c r="F12792" s="1"/>
      <c r="H12792" s="14"/>
      <c r="I12792" s="7"/>
    </row>
    <row r="12793" spans="4:9" x14ac:dyDescent="0.25">
      <c r="D12793" s="14"/>
      <c r="E12793" s="7"/>
      <c r="F12793" s="1"/>
      <c r="H12793" s="14"/>
      <c r="I12793" s="7"/>
    </row>
    <row r="12794" spans="4:9" x14ac:dyDescent="0.25">
      <c r="D12794" s="14"/>
      <c r="E12794" s="7"/>
      <c r="F12794" s="1"/>
      <c r="H12794" s="14"/>
      <c r="I12794" s="7"/>
    </row>
    <row r="12795" spans="4:9" x14ac:dyDescent="0.25">
      <c r="D12795" s="14"/>
      <c r="E12795" s="7"/>
      <c r="F12795" s="1"/>
      <c r="H12795" s="14"/>
      <c r="I12795" s="7"/>
    </row>
    <row r="12796" spans="4:9" x14ac:dyDescent="0.25">
      <c r="D12796" s="14"/>
      <c r="E12796" s="7"/>
      <c r="F12796" s="1"/>
      <c r="H12796" s="14"/>
      <c r="I12796" s="7"/>
    </row>
    <row r="12797" spans="4:9" x14ac:dyDescent="0.25">
      <c r="D12797" s="14"/>
      <c r="E12797" s="7"/>
      <c r="F12797" s="1"/>
      <c r="H12797" s="14"/>
      <c r="I12797" s="7"/>
    </row>
    <row r="12798" spans="4:9" x14ac:dyDescent="0.25">
      <c r="D12798" s="14"/>
      <c r="E12798" s="7"/>
      <c r="F12798" s="1"/>
      <c r="H12798" s="14"/>
      <c r="I12798" s="7"/>
    </row>
    <row r="12799" spans="4:9" x14ac:dyDescent="0.25">
      <c r="D12799" s="14"/>
      <c r="E12799" s="7"/>
      <c r="F12799" s="1"/>
      <c r="H12799" s="14"/>
      <c r="I12799" s="7"/>
    </row>
    <row r="12800" spans="4:9" x14ac:dyDescent="0.25">
      <c r="D12800" s="14"/>
      <c r="E12800" s="7"/>
      <c r="F12800" s="1"/>
      <c r="H12800" s="14"/>
      <c r="I12800" s="7"/>
    </row>
    <row r="12801" spans="4:9" x14ac:dyDescent="0.25">
      <c r="D12801" s="14"/>
      <c r="E12801" s="7"/>
      <c r="F12801" s="1"/>
      <c r="H12801" s="14"/>
      <c r="I12801" s="7"/>
    </row>
    <row r="12802" spans="4:9" x14ac:dyDescent="0.25">
      <c r="D12802" s="14"/>
      <c r="E12802" s="7"/>
      <c r="F12802" s="1"/>
      <c r="H12802" s="14"/>
      <c r="I12802" s="7"/>
    </row>
    <row r="12803" spans="4:9" x14ac:dyDescent="0.25">
      <c r="D12803" s="14"/>
      <c r="E12803" s="7"/>
      <c r="F12803" s="1"/>
      <c r="H12803" s="14"/>
      <c r="I12803" s="7"/>
    </row>
    <row r="12804" spans="4:9" x14ac:dyDescent="0.25">
      <c r="D12804" s="14"/>
      <c r="E12804" s="7"/>
      <c r="F12804" s="1"/>
      <c r="H12804" s="14"/>
      <c r="I12804" s="7"/>
    </row>
    <row r="12805" spans="4:9" x14ac:dyDescent="0.25">
      <c r="D12805" s="14"/>
      <c r="E12805" s="7"/>
      <c r="F12805" s="1"/>
      <c r="H12805" s="14"/>
      <c r="I12805" s="7"/>
    </row>
    <row r="12806" spans="4:9" x14ac:dyDescent="0.25">
      <c r="D12806" s="14"/>
      <c r="E12806" s="7"/>
      <c r="F12806" s="1"/>
      <c r="H12806" s="14"/>
      <c r="I12806" s="7"/>
    </row>
    <row r="12807" spans="4:9" x14ac:dyDescent="0.25">
      <c r="D12807" s="14"/>
      <c r="E12807" s="7"/>
      <c r="F12807" s="1"/>
      <c r="H12807" s="14"/>
      <c r="I12807" s="7"/>
    </row>
    <row r="12808" spans="4:9" x14ac:dyDescent="0.25">
      <c r="D12808" s="14"/>
      <c r="E12808" s="7"/>
      <c r="F12808" s="1"/>
      <c r="H12808" s="14"/>
      <c r="I12808" s="7"/>
    </row>
    <row r="12809" spans="4:9" x14ac:dyDescent="0.25">
      <c r="D12809" s="14"/>
      <c r="E12809" s="7"/>
      <c r="F12809" s="1"/>
      <c r="H12809" s="14"/>
      <c r="I12809" s="7"/>
    </row>
    <row r="12810" spans="4:9" x14ac:dyDescent="0.25">
      <c r="D12810" s="14"/>
      <c r="E12810" s="7"/>
      <c r="F12810" s="1"/>
      <c r="H12810" s="14"/>
      <c r="I12810" s="7"/>
    </row>
    <row r="12811" spans="4:9" x14ac:dyDescent="0.25">
      <c r="D12811" s="14"/>
      <c r="E12811" s="7"/>
      <c r="F12811" s="1"/>
      <c r="H12811" s="14"/>
      <c r="I12811" s="7"/>
    </row>
    <row r="12812" spans="4:9" x14ac:dyDescent="0.25">
      <c r="D12812" s="14"/>
      <c r="E12812" s="7"/>
      <c r="F12812" s="1"/>
      <c r="H12812" s="14"/>
      <c r="I12812" s="7"/>
    </row>
    <row r="12813" spans="4:9" x14ac:dyDescent="0.25">
      <c r="D12813" s="14"/>
      <c r="E12813" s="7"/>
      <c r="F12813" s="1"/>
      <c r="H12813" s="14"/>
      <c r="I12813" s="7"/>
    </row>
    <row r="12814" spans="4:9" x14ac:dyDescent="0.25">
      <c r="D12814" s="14"/>
      <c r="E12814" s="7"/>
      <c r="F12814" s="1"/>
      <c r="H12814" s="14"/>
      <c r="I12814" s="7"/>
    </row>
    <row r="12815" spans="4:9" x14ac:dyDescent="0.25">
      <c r="D12815" s="14"/>
      <c r="E12815" s="7"/>
      <c r="F12815" s="1"/>
      <c r="H12815" s="14"/>
      <c r="I12815" s="7"/>
    </row>
    <row r="12816" spans="4:9" x14ac:dyDescent="0.25">
      <c r="D12816" s="14"/>
      <c r="E12816" s="7"/>
      <c r="F12816" s="1"/>
      <c r="H12816" s="14"/>
      <c r="I12816" s="7"/>
    </row>
    <row r="12817" spans="4:9" x14ac:dyDescent="0.25">
      <c r="D12817" s="14"/>
      <c r="E12817" s="7"/>
      <c r="F12817" s="1"/>
      <c r="H12817" s="14"/>
      <c r="I12817" s="7"/>
    </row>
    <row r="12818" spans="4:9" x14ac:dyDescent="0.25">
      <c r="D12818" s="14"/>
      <c r="E12818" s="7"/>
      <c r="F12818" s="1"/>
      <c r="H12818" s="14"/>
      <c r="I12818" s="7"/>
    </row>
    <row r="12819" spans="4:9" x14ac:dyDescent="0.25">
      <c r="D12819" s="14"/>
      <c r="E12819" s="7"/>
      <c r="F12819" s="1"/>
      <c r="H12819" s="14"/>
      <c r="I12819" s="7"/>
    </row>
    <row r="12820" spans="4:9" x14ac:dyDescent="0.25">
      <c r="D12820" s="14"/>
      <c r="E12820" s="7"/>
      <c r="F12820" s="1"/>
      <c r="H12820" s="14"/>
      <c r="I12820" s="7"/>
    </row>
    <row r="12821" spans="4:9" x14ac:dyDescent="0.25">
      <c r="D12821" s="14"/>
      <c r="E12821" s="7"/>
      <c r="F12821" s="1"/>
      <c r="H12821" s="14"/>
      <c r="I12821" s="7"/>
    </row>
    <row r="12822" spans="4:9" x14ac:dyDescent="0.25">
      <c r="D12822" s="14"/>
      <c r="E12822" s="7"/>
      <c r="F12822" s="1"/>
      <c r="H12822" s="14"/>
      <c r="I12822" s="7"/>
    </row>
    <row r="12823" spans="4:9" x14ac:dyDescent="0.25">
      <c r="D12823" s="14"/>
      <c r="E12823" s="7"/>
      <c r="F12823" s="1"/>
      <c r="H12823" s="14"/>
      <c r="I12823" s="7"/>
    </row>
    <row r="12824" spans="4:9" x14ac:dyDescent="0.25">
      <c r="D12824" s="14"/>
      <c r="E12824" s="7"/>
      <c r="F12824" s="1"/>
      <c r="H12824" s="14"/>
      <c r="I12824" s="7"/>
    </row>
    <row r="12825" spans="4:9" x14ac:dyDescent="0.25">
      <c r="D12825" s="14"/>
      <c r="E12825" s="7"/>
      <c r="F12825" s="1"/>
      <c r="H12825" s="14"/>
      <c r="I12825" s="7"/>
    </row>
    <row r="12826" spans="4:9" x14ac:dyDescent="0.25">
      <c r="D12826" s="14"/>
      <c r="E12826" s="7"/>
      <c r="F12826" s="1"/>
      <c r="H12826" s="14"/>
      <c r="I12826" s="7"/>
    </row>
    <row r="12827" spans="4:9" x14ac:dyDescent="0.25">
      <c r="D12827" s="14"/>
      <c r="E12827" s="7"/>
      <c r="F12827" s="1"/>
      <c r="H12827" s="14"/>
      <c r="I12827" s="7"/>
    </row>
    <row r="12828" spans="4:9" x14ac:dyDescent="0.25">
      <c r="D12828" s="14"/>
      <c r="E12828" s="7"/>
      <c r="F12828" s="1"/>
      <c r="H12828" s="14"/>
      <c r="I12828" s="7"/>
    </row>
    <row r="12829" spans="4:9" x14ac:dyDescent="0.25">
      <c r="D12829" s="14"/>
      <c r="E12829" s="7"/>
      <c r="F12829" s="1"/>
      <c r="H12829" s="14"/>
      <c r="I12829" s="7"/>
    </row>
    <row r="12830" spans="4:9" x14ac:dyDescent="0.25">
      <c r="D12830" s="14"/>
      <c r="E12830" s="7"/>
      <c r="F12830" s="1"/>
      <c r="H12830" s="14"/>
      <c r="I12830" s="7"/>
    </row>
    <row r="12831" spans="4:9" x14ac:dyDescent="0.25">
      <c r="D12831" s="14"/>
      <c r="E12831" s="7"/>
      <c r="F12831" s="1"/>
      <c r="H12831" s="14"/>
      <c r="I12831" s="7"/>
    </row>
    <row r="12832" spans="4:9" x14ac:dyDescent="0.25">
      <c r="D12832" s="14"/>
      <c r="E12832" s="7"/>
      <c r="F12832" s="1"/>
      <c r="H12832" s="14"/>
      <c r="I12832" s="7"/>
    </row>
    <row r="12833" spans="4:9" x14ac:dyDescent="0.25">
      <c r="D12833" s="14"/>
      <c r="E12833" s="7"/>
      <c r="F12833" s="1"/>
      <c r="H12833" s="14"/>
      <c r="I12833" s="7"/>
    </row>
    <row r="12834" spans="4:9" x14ac:dyDescent="0.25">
      <c r="D12834" s="14"/>
      <c r="E12834" s="7"/>
      <c r="F12834" s="1"/>
      <c r="H12834" s="14"/>
      <c r="I12834" s="7"/>
    </row>
    <row r="12835" spans="4:9" x14ac:dyDescent="0.25">
      <c r="D12835" s="14"/>
      <c r="E12835" s="7"/>
      <c r="F12835" s="1"/>
      <c r="H12835" s="14"/>
      <c r="I12835" s="7"/>
    </row>
    <row r="12836" spans="4:9" x14ac:dyDescent="0.25">
      <c r="D12836" s="14"/>
      <c r="E12836" s="7"/>
      <c r="F12836" s="1"/>
      <c r="H12836" s="14"/>
      <c r="I12836" s="7"/>
    </row>
    <row r="12837" spans="4:9" x14ac:dyDescent="0.25">
      <c r="D12837" s="14"/>
      <c r="E12837" s="7"/>
      <c r="F12837" s="1"/>
      <c r="H12837" s="14"/>
      <c r="I12837" s="7"/>
    </row>
    <row r="12838" spans="4:9" x14ac:dyDescent="0.25">
      <c r="D12838" s="14"/>
      <c r="E12838" s="7"/>
      <c r="F12838" s="1"/>
      <c r="H12838" s="14"/>
      <c r="I12838" s="7"/>
    </row>
    <row r="12839" spans="4:9" x14ac:dyDescent="0.25">
      <c r="D12839" s="14"/>
      <c r="E12839" s="7"/>
      <c r="F12839" s="1"/>
      <c r="H12839" s="14"/>
      <c r="I12839" s="7"/>
    </row>
    <row r="12840" spans="4:9" x14ac:dyDescent="0.25">
      <c r="D12840" s="14"/>
      <c r="E12840" s="7"/>
      <c r="F12840" s="1"/>
      <c r="H12840" s="14"/>
      <c r="I12840" s="7"/>
    </row>
    <row r="12841" spans="4:9" x14ac:dyDescent="0.25">
      <c r="D12841" s="14"/>
      <c r="E12841" s="7"/>
      <c r="F12841" s="1"/>
      <c r="H12841" s="14"/>
      <c r="I12841" s="7"/>
    </row>
    <row r="12842" spans="4:9" x14ac:dyDescent="0.25">
      <c r="D12842" s="14"/>
      <c r="E12842" s="7"/>
      <c r="F12842" s="1"/>
      <c r="H12842" s="14"/>
      <c r="I12842" s="7"/>
    </row>
    <row r="12843" spans="4:9" x14ac:dyDescent="0.25">
      <c r="D12843" s="14"/>
      <c r="E12843" s="7"/>
      <c r="F12843" s="1"/>
      <c r="H12843" s="14"/>
      <c r="I12843" s="7"/>
    </row>
    <row r="12844" spans="4:9" x14ac:dyDescent="0.25">
      <c r="D12844" s="14"/>
      <c r="E12844" s="7"/>
      <c r="F12844" s="1"/>
      <c r="H12844" s="14"/>
      <c r="I12844" s="7"/>
    </row>
    <row r="12845" spans="4:9" x14ac:dyDescent="0.25">
      <c r="D12845" s="14"/>
      <c r="E12845" s="7"/>
      <c r="F12845" s="1"/>
      <c r="H12845" s="14"/>
      <c r="I12845" s="7"/>
    </row>
    <row r="12846" spans="4:9" x14ac:dyDescent="0.25">
      <c r="D12846" s="14"/>
      <c r="E12846" s="7"/>
      <c r="F12846" s="1"/>
      <c r="H12846" s="14"/>
      <c r="I12846" s="7"/>
    </row>
    <row r="12847" spans="4:9" x14ac:dyDescent="0.25">
      <c r="D12847" s="14"/>
      <c r="E12847" s="7"/>
      <c r="F12847" s="1"/>
      <c r="H12847" s="14"/>
      <c r="I12847" s="7"/>
    </row>
    <row r="12848" spans="4:9" x14ac:dyDescent="0.25">
      <c r="D12848" s="14"/>
      <c r="E12848" s="7"/>
      <c r="F12848" s="1"/>
      <c r="H12848" s="14"/>
      <c r="I12848" s="7"/>
    </row>
    <row r="12849" spans="4:9" x14ac:dyDescent="0.25">
      <c r="D12849" s="14"/>
      <c r="E12849" s="7"/>
      <c r="F12849" s="1"/>
      <c r="H12849" s="14"/>
      <c r="I12849" s="7"/>
    </row>
    <row r="12850" spans="4:9" x14ac:dyDescent="0.25">
      <c r="D12850" s="14"/>
      <c r="E12850" s="7"/>
      <c r="F12850" s="1"/>
      <c r="H12850" s="14"/>
      <c r="I12850" s="7"/>
    </row>
    <row r="12851" spans="4:9" x14ac:dyDescent="0.25">
      <c r="D12851" s="14"/>
      <c r="E12851" s="7"/>
      <c r="F12851" s="1"/>
      <c r="H12851" s="14"/>
      <c r="I12851" s="7"/>
    </row>
    <row r="12852" spans="4:9" x14ac:dyDescent="0.25">
      <c r="D12852" s="14"/>
      <c r="E12852" s="7"/>
      <c r="F12852" s="1"/>
      <c r="H12852" s="14"/>
      <c r="I12852" s="7"/>
    </row>
    <row r="12853" spans="4:9" x14ac:dyDescent="0.25">
      <c r="D12853" s="14"/>
      <c r="E12853" s="7"/>
      <c r="F12853" s="1"/>
      <c r="H12853" s="14"/>
      <c r="I12853" s="7"/>
    </row>
    <row r="12854" spans="4:9" x14ac:dyDescent="0.25">
      <c r="D12854" s="14"/>
      <c r="E12854" s="7"/>
      <c r="F12854" s="1"/>
      <c r="H12854" s="14"/>
      <c r="I12854" s="7"/>
    </row>
    <row r="12855" spans="4:9" x14ac:dyDescent="0.25">
      <c r="D12855" s="14"/>
      <c r="E12855" s="7"/>
      <c r="F12855" s="1"/>
      <c r="H12855" s="14"/>
      <c r="I12855" s="7"/>
    </row>
    <row r="12856" spans="4:9" x14ac:dyDescent="0.25">
      <c r="D12856" s="14"/>
      <c r="E12856" s="7"/>
      <c r="F12856" s="1"/>
      <c r="H12856" s="14"/>
      <c r="I12856" s="7"/>
    </row>
    <row r="12857" spans="4:9" x14ac:dyDescent="0.25">
      <c r="D12857" s="14"/>
      <c r="E12857" s="7"/>
      <c r="F12857" s="1"/>
      <c r="H12857" s="14"/>
      <c r="I12857" s="7"/>
    </row>
    <row r="12858" spans="4:9" x14ac:dyDescent="0.25">
      <c r="D12858" s="14"/>
      <c r="E12858" s="7"/>
      <c r="F12858" s="1"/>
      <c r="H12858" s="14"/>
      <c r="I12858" s="7"/>
    </row>
    <row r="12859" spans="4:9" x14ac:dyDescent="0.25">
      <c r="D12859" s="14"/>
      <c r="E12859" s="7"/>
      <c r="F12859" s="1"/>
      <c r="H12859" s="14"/>
      <c r="I12859" s="7"/>
    </row>
    <row r="12860" spans="4:9" x14ac:dyDescent="0.25">
      <c r="D12860" s="14"/>
      <c r="E12860" s="7"/>
      <c r="F12860" s="1"/>
      <c r="H12860" s="14"/>
      <c r="I12860" s="7"/>
    </row>
    <row r="12861" spans="4:9" x14ac:dyDescent="0.25">
      <c r="D12861" s="14"/>
      <c r="E12861" s="7"/>
      <c r="F12861" s="1"/>
      <c r="H12861" s="14"/>
      <c r="I12861" s="7"/>
    </row>
    <row r="12862" spans="4:9" x14ac:dyDescent="0.25">
      <c r="D12862" s="14"/>
      <c r="E12862" s="7"/>
      <c r="F12862" s="1"/>
      <c r="H12862" s="14"/>
      <c r="I12862" s="7"/>
    </row>
    <row r="12863" spans="4:9" x14ac:dyDescent="0.25">
      <c r="D12863" s="14"/>
      <c r="E12863" s="7"/>
      <c r="F12863" s="1"/>
      <c r="H12863" s="14"/>
      <c r="I12863" s="7"/>
    </row>
    <row r="12864" spans="4:9" x14ac:dyDescent="0.25">
      <c r="D12864" s="14"/>
      <c r="E12864" s="7"/>
      <c r="F12864" s="1"/>
      <c r="H12864" s="14"/>
      <c r="I12864" s="7"/>
    </row>
    <row r="12865" spans="4:9" x14ac:dyDescent="0.25">
      <c r="D12865" s="14"/>
      <c r="E12865" s="7"/>
      <c r="F12865" s="1"/>
      <c r="H12865" s="14"/>
      <c r="I12865" s="7"/>
    </row>
    <row r="12866" spans="4:9" x14ac:dyDescent="0.25">
      <c r="D12866" s="14"/>
      <c r="E12866" s="7"/>
      <c r="F12866" s="1"/>
      <c r="H12866" s="14"/>
      <c r="I12866" s="7"/>
    </row>
    <row r="12867" spans="4:9" x14ac:dyDescent="0.25">
      <c r="D12867" s="14"/>
      <c r="E12867" s="7"/>
      <c r="F12867" s="1"/>
      <c r="H12867" s="14"/>
      <c r="I12867" s="7"/>
    </row>
    <row r="12868" spans="4:9" x14ac:dyDescent="0.25">
      <c r="D12868" s="14"/>
      <c r="E12868" s="7"/>
      <c r="F12868" s="1"/>
      <c r="H12868" s="14"/>
      <c r="I12868" s="7"/>
    </row>
    <row r="12869" spans="4:9" x14ac:dyDescent="0.25">
      <c r="D12869" s="14"/>
      <c r="E12869" s="7"/>
      <c r="F12869" s="1"/>
      <c r="H12869" s="14"/>
      <c r="I12869" s="7"/>
    </row>
    <row r="12870" spans="4:9" x14ac:dyDescent="0.25">
      <c r="D12870" s="14"/>
      <c r="E12870" s="7"/>
      <c r="F12870" s="1"/>
      <c r="H12870" s="14"/>
      <c r="I12870" s="7"/>
    </row>
    <row r="12871" spans="4:9" x14ac:dyDescent="0.25">
      <c r="D12871" s="14"/>
      <c r="E12871" s="7"/>
      <c r="F12871" s="1"/>
      <c r="H12871" s="14"/>
      <c r="I12871" s="7"/>
    </row>
    <row r="12872" spans="4:9" x14ac:dyDescent="0.25">
      <c r="D12872" s="14"/>
      <c r="E12872" s="7"/>
      <c r="F12872" s="1"/>
      <c r="H12872" s="14"/>
      <c r="I12872" s="7"/>
    </row>
    <row r="12873" spans="4:9" x14ac:dyDescent="0.25">
      <c r="D12873" s="14"/>
      <c r="E12873" s="7"/>
      <c r="F12873" s="1"/>
      <c r="H12873" s="14"/>
      <c r="I12873" s="7"/>
    </row>
    <row r="12874" spans="4:9" x14ac:dyDescent="0.25">
      <c r="D12874" s="14"/>
      <c r="E12874" s="7"/>
      <c r="F12874" s="1"/>
      <c r="H12874" s="14"/>
      <c r="I12874" s="7"/>
    </row>
    <row r="12875" spans="4:9" x14ac:dyDescent="0.25">
      <c r="D12875" s="14"/>
      <c r="E12875" s="7"/>
      <c r="F12875" s="1"/>
      <c r="H12875" s="14"/>
      <c r="I12875" s="7"/>
    </row>
    <row r="12876" spans="4:9" x14ac:dyDescent="0.25">
      <c r="D12876" s="14"/>
      <c r="E12876" s="7"/>
      <c r="F12876" s="1"/>
      <c r="H12876" s="14"/>
      <c r="I12876" s="7"/>
    </row>
    <row r="12877" spans="4:9" x14ac:dyDescent="0.25">
      <c r="D12877" s="14"/>
      <c r="E12877" s="7"/>
      <c r="F12877" s="1"/>
      <c r="H12877" s="14"/>
      <c r="I12877" s="7"/>
    </row>
    <row r="12878" spans="4:9" x14ac:dyDescent="0.25">
      <c r="D12878" s="14"/>
      <c r="E12878" s="7"/>
      <c r="F12878" s="1"/>
      <c r="H12878" s="14"/>
      <c r="I12878" s="7"/>
    </row>
    <row r="12879" spans="4:9" x14ac:dyDescent="0.25">
      <c r="D12879" s="14"/>
      <c r="E12879" s="7"/>
      <c r="F12879" s="1"/>
      <c r="H12879" s="14"/>
      <c r="I12879" s="7"/>
    </row>
    <row r="12880" spans="4:9" x14ac:dyDescent="0.25">
      <c r="D12880" s="14"/>
      <c r="E12880" s="7"/>
      <c r="F12880" s="1"/>
      <c r="H12880" s="14"/>
      <c r="I12880" s="7"/>
    </row>
    <row r="12881" spans="4:9" x14ac:dyDescent="0.25">
      <c r="D12881" s="14"/>
      <c r="E12881" s="7"/>
      <c r="F12881" s="1"/>
      <c r="H12881" s="14"/>
      <c r="I12881" s="7"/>
    </row>
    <row r="12882" spans="4:9" x14ac:dyDescent="0.25">
      <c r="D12882" s="14"/>
      <c r="E12882" s="7"/>
      <c r="F12882" s="1"/>
      <c r="H12882" s="14"/>
      <c r="I12882" s="7"/>
    </row>
    <row r="12883" spans="4:9" x14ac:dyDescent="0.25">
      <c r="D12883" s="14"/>
      <c r="E12883" s="7"/>
      <c r="F12883" s="1"/>
      <c r="H12883" s="14"/>
      <c r="I12883" s="7"/>
    </row>
    <row r="12884" spans="4:9" x14ac:dyDescent="0.25">
      <c r="D12884" s="14"/>
      <c r="E12884" s="7"/>
      <c r="F12884" s="1"/>
      <c r="H12884" s="14"/>
      <c r="I12884" s="7"/>
    </row>
    <row r="12885" spans="4:9" x14ac:dyDescent="0.25">
      <c r="D12885" s="14"/>
      <c r="E12885" s="7"/>
      <c r="F12885" s="1"/>
      <c r="H12885" s="14"/>
      <c r="I12885" s="7"/>
    </row>
    <row r="12886" spans="4:9" x14ac:dyDescent="0.25">
      <c r="D12886" s="14"/>
      <c r="E12886" s="7"/>
      <c r="F12886" s="1"/>
      <c r="H12886" s="14"/>
      <c r="I12886" s="7"/>
    </row>
    <row r="12887" spans="4:9" x14ac:dyDescent="0.25">
      <c r="D12887" s="14"/>
      <c r="E12887" s="7"/>
      <c r="F12887" s="1"/>
      <c r="H12887" s="14"/>
      <c r="I12887" s="7"/>
    </row>
    <row r="12888" spans="4:9" x14ac:dyDescent="0.25">
      <c r="D12888" s="14"/>
      <c r="E12888" s="7"/>
      <c r="F12888" s="1"/>
      <c r="H12888" s="14"/>
      <c r="I12888" s="7"/>
    </row>
    <row r="12889" spans="4:9" x14ac:dyDescent="0.25">
      <c r="D12889" s="14"/>
      <c r="E12889" s="7"/>
      <c r="F12889" s="1"/>
      <c r="H12889" s="14"/>
      <c r="I12889" s="7"/>
    </row>
    <row r="12890" spans="4:9" x14ac:dyDescent="0.25">
      <c r="D12890" s="14"/>
      <c r="E12890" s="7"/>
      <c r="F12890" s="1"/>
      <c r="H12890" s="14"/>
      <c r="I12890" s="7"/>
    </row>
    <row r="12891" spans="4:9" x14ac:dyDescent="0.25">
      <c r="D12891" s="14"/>
      <c r="E12891" s="7"/>
      <c r="F12891" s="1"/>
      <c r="H12891" s="14"/>
      <c r="I12891" s="7"/>
    </row>
    <row r="12892" spans="4:9" x14ac:dyDescent="0.25">
      <c r="D12892" s="14"/>
      <c r="E12892" s="7"/>
      <c r="F12892" s="1"/>
      <c r="H12892" s="14"/>
      <c r="I12892" s="7"/>
    </row>
    <row r="12893" spans="4:9" x14ac:dyDescent="0.25">
      <c r="D12893" s="14"/>
      <c r="E12893" s="7"/>
      <c r="F12893" s="1"/>
      <c r="H12893" s="14"/>
      <c r="I12893" s="7"/>
    </row>
    <row r="12894" spans="4:9" x14ac:dyDescent="0.25">
      <c r="D12894" s="14"/>
      <c r="E12894" s="7"/>
      <c r="F12894" s="1"/>
      <c r="H12894" s="14"/>
      <c r="I12894" s="7"/>
    </row>
    <row r="12895" spans="4:9" x14ac:dyDescent="0.25">
      <c r="D12895" s="14"/>
      <c r="E12895" s="7"/>
      <c r="F12895" s="1"/>
      <c r="H12895" s="14"/>
      <c r="I12895" s="7"/>
    </row>
    <row r="12896" spans="4:9" x14ac:dyDescent="0.25">
      <c r="D12896" s="14"/>
      <c r="E12896" s="7"/>
      <c r="F12896" s="1"/>
      <c r="H12896" s="14"/>
      <c r="I12896" s="7"/>
    </row>
    <row r="12897" spans="4:9" x14ac:dyDescent="0.25">
      <c r="D12897" s="14"/>
      <c r="E12897" s="7"/>
      <c r="F12897" s="1"/>
      <c r="H12897" s="14"/>
      <c r="I12897" s="7"/>
    </row>
    <row r="12898" spans="4:9" x14ac:dyDescent="0.25">
      <c r="D12898" s="14"/>
      <c r="E12898" s="7"/>
      <c r="F12898" s="1"/>
      <c r="H12898" s="14"/>
      <c r="I12898" s="7"/>
    </row>
    <row r="12899" spans="4:9" x14ac:dyDescent="0.25">
      <c r="D12899" s="14"/>
      <c r="E12899" s="7"/>
      <c r="F12899" s="1"/>
      <c r="H12899" s="14"/>
      <c r="I12899" s="7"/>
    </row>
    <row r="12900" spans="4:9" x14ac:dyDescent="0.25">
      <c r="D12900" s="14"/>
      <c r="E12900" s="7"/>
      <c r="F12900" s="1"/>
      <c r="H12900" s="14"/>
      <c r="I12900" s="7"/>
    </row>
    <row r="12901" spans="4:9" x14ac:dyDescent="0.25">
      <c r="D12901" s="14"/>
      <c r="E12901" s="7"/>
      <c r="F12901" s="1"/>
      <c r="H12901" s="14"/>
      <c r="I12901" s="7"/>
    </row>
    <row r="12902" spans="4:9" x14ac:dyDescent="0.25">
      <c r="D12902" s="14"/>
      <c r="E12902" s="7"/>
      <c r="F12902" s="1"/>
      <c r="H12902" s="14"/>
      <c r="I12902" s="7"/>
    </row>
    <row r="12903" spans="4:9" x14ac:dyDescent="0.25">
      <c r="D12903" s="14"/>
      <c r="E12903" s="7"/>
      <c r="F12903" s="1"/>
      <c r="H12903" s="14"/>
      <c r="I12903" s="7"/>
    </row>
    <row r="12904" spans="4:9" x14ac:dyDescent="0.25">
      <c r="D12904" s="14"/>
      <c r="E12904" s="7"/>
      <c r="F12904" s="1"/>
      <c r="H12904" s="14"/>
      <c r="I12904" s="7"/>
    </row>
    <row r="12905" spans="4:9" x14ac:dyDescent="0.25">
      <c r="D12905" s="14"/>
      <c r="E12905" s="7"/>
      <c r="F12905" s="1"/>
      <c r="H12905" s="14"/>
      <c r="I12905" s="7"/>
    </row>
    <row r="12906" spans="4:9" x14ac:dyDescent="0.25">
      <c r="D12906" s="14"/>
      <c r="E12906" s="7"/>
      <c r="F12906" s="1"/>
      <c r="H12906" s="14"/>
      <c r="I12906" s="7"/>
    </row>
    <row r="12907" spans="4:9" x14ac:dyDescent="0.25">
      <c r="D12907" s="14"/>
      <c r="E12907" s="7"/>
      <c r="F12907" s="1"/>
      <c r="H12907" s="14"/>
      <c r="I12907" s="7"/>
    </row>
    <row r="12908" spans="4:9" x14ac:dyDescent="0.25">
      <c r="D12908" s="14"/>
      <c r="E12908" s="7"/>
      <c r="F12908" s="1"/>
      <c r="H12908" s="14"/>
      <c r="I12908" s="7"/>
    </row>
    <row r="12909" spans="4:9" x14ac:dyDescent="0.25">
      <c r="D12909" s="14"/>
      <c r="E12909" s="7"/>
      <c r="F12909" s="1"/>
      <c r="H12909" s="14"/>
      <c r="I12909" s="7"/>
    </row>
    <row r="12910" spans="4:9" x14ac:dyDescent="0.25">
      <c r="D12910" s="14"/>
      <c r="E12910" s="7"/>
      <c r="F12910" s="1"/>
      <c r="H12910" s="14"/>
      <c r="I12910" s="7"/>
    </row>
    <row r="12911" spans="4:9" x14ac:dyDescent="0.25">
      <c r="D12911" s="14"/>
      <c r="E12911" s="7"/>
      <c r="F12911" s="1"/>
      <c r="H12911" s="14"/>
      <c r="I12911" s="7"/>
    </row>
    <row r="12912" spans="4:9" x14ac:dyDescent="0.25">
      <c r="D12912" s="14"/>
      <c r="E12912" s="7"/>
      <c r="F12912" s="1"/>
      <c r="H12912" s="14"/>
      <c r="I12912" s="7"/>
    </row>
    <row r="12913" spans="4:9" x14ac:dyDescent="0.25">
      <c r="D12913" s="14"/>
      <c r="E12913" s="7"/>
      <c r="F12913" s="1"/>
      <c r="H12913" s="14"/>
      <c r="I12913" s="7"/>
    </row>
    <row r="12914" spans="4:9" x14ac:dyDescent="0.25">
      <c r="D12914" s="14"/>
      <c r="E12914" s="7"/>
      <c r="F12914" s="1"/>
      <c r="H12914" s="14"/>
      <c r="I12914" s="7"/>
    </row>
    <row r="12915" spans="4:9" x14ac:dyDescent="0.25">
      <c r="D12915" s="14"/>
      <c r="E12915" s="7"/>
      <c r="F12915" s="1"/>
      <c r="H12915" s="14"/>
      <c r="I12915" s="7"/>
    </row>
    <row r="12916" spans="4:9" x14ac:dyDescent="0.25">
      <c r="D12916" s="14"/>
      <c r="E12916" s="7"/>
      <c r="F12916" s="1"/>
      <c r="H12916" s="14"/>
      <c r="I12916" s="7"/>
    </row>
    <row r="12917" spans="4:9" x14ac:dyDescent="0.25">
      <c r="D12917" s="14"/>
      <c r="E12917" s="7"/>
      <c r="F12917" s="1"/>
      <c r="H12917" s="14"/>
      <c r="I12917" s="7"/>
    </row>
    <row r="12918" spans="4:9" x14ac:dyDescent="0.25">
      <c r="D12918" s="14"/>
      <c r="E12918" s="7"/>
      <c r="F12918" s="1"/>
      <c r="H12918" s="14"/>
      <c r="I12918" s="7"/>
    </row>
    <row r="12919" spans="4:9" x14ac:dyDescent="0.25">
      <c r="D12919" s="14"/>
      <c r="E12919" s="7"/>
      <c r="F12919" s="1"/>
      <c r="H12919" s="14"/>
      <c r="I12919" s="7"/>
    </row>
    <row r="12920" spans="4:9" x14ac:dyDescent="0.25">
      <c r="D12920" s="14"/>
      <c r="E12920" s="7"/>
      <c r="F12920" s="1"/>
      <c r="H12920" s="14"/>
      <c r="I12920" s="7"/>
    </row>
    <row r="12921" spans="4:9" x14ac:dyDescent="0.25">
      <c r="D12921" s="14"/>
      <c r="E12921" s="7"/>
      <c r="F12921" s="1"/>
      <c r="H12921" s="14"/>
      <c r="I12921" s="7"/>
    </row>
    <row r="12922" spans="4:9" x14ac:dyDescent="0.25">
      <c r="D12922" s="14"/>
      <c r="E12922" s="7"/>
      <c r="F12922" s="1"/>
      <c r="H12922" s="14"/>
      <c r="I12922" s="7"/>
    </row>
    <row r="12923" spans="4:9" x14ac:dyDescent="0.25">
      <c r="D12923" s="14"/>
      <c r="E12923" s="7"/>
      <c r="F12923" s="1"/>
      <c r="H12923" s="14"/>
      <c r="I12923" s="7"/>
    </row>
    <row r="12924" spans="4:9" x14ac:dyDescent="0.25">
      <c r="D12924" s="14"/>
      <c r="E12924" s="7"/>
      <c r="F12924" s="1"/>
      <c r="H12924" s="14"/>
      <c r="I12924" s="7"/>
    </row>
    <row r="12925" spans="4:9" x14ac:dyDescent="0.25">
      <c r="D12925" s="14"/>
      <c r="E12925" s="7"/>
      <c r="F12925" s="1"/>
      <c r="H12925" s="14"/>
      <c r="I12925" s="7"/>
    </row>
    <row r="12926" spans="4:9" x14ac:dyDescent="0.25">
      <c r="D12926" s="14"/>
      <c r="E12926" s="7"/>
      <c r="F12926" s="1"/>
      <c r="H12926" s="14"/>
      <c r="I12926" s="7"/>
    </row>
    <row r="12927" spans="4:9" x14ac:dyDescent="0.25">
      <c r="D12927" s="14"/>
      <c r="E12927" s="7"/>
      <c r="F12927" s="1"/>
      <c r="H12927" s="14"/>
      <c r="I12927" s="7"/>
    </row>
    <row r="12928" spans="4:9" x14ac:dyDescent="0.25">
      <c r="D12928" s="14"/>
      <c r="E12928" s="7"/>
      <c r="F12928" s="1"/>
      <c r="H12928" s="14"/>
      <c r="I12928" s="7"/>
    </row>
    <row r="12929" spans="4:9" x14ac:dyDescent="0.25">
      <c r="D12929" s="14"/>
      <c r="E12929" s="7"/>
      <c r="F12929" s="1"/>
      <c r="H12929" s="14"/>
      <c r="I12929" s="7"/>
    </row>
    <row r="12930" spans="4:9" x14ac:dyDescent="0.25">
      <c r="D12930" s="14"/>
      <c r="E12930" s="7"/>
      <c r="F12930" s="1"/>
      <c r="H12930" s="14"/>
      <c r="I12930" s="7"/>
    </row>
    <row r="12931" spans="4:9" x14ac:dyDescent="0.25">
      <c r="D12931" s="14"/>
      <c r="E12931" s="7"/>
      <c r="F12931" s="1"/>
      <c r="H12931" s="14"/>
      <c r="I12931" s="7"/>
    </row>
    <row r="12932" spans="4:9" x14ac:dyDescent="0.25">
      <c r="D12932" s="14"/>
      <c r="E12932" s="7"/>
      <c r="F12932" s="1"/>
      <c r="H12932" s="14"/>
      <c r="I12932" s="7"/>
    </row>
    <row r="12933" spans="4:9" x14ac:dyDescent="0.25">
      <c r="D12933" s="14"/>
      <c r="E12933" s="7"/>
      <c r="F12933" s="1"/>
      <c r="H12933" s="14"/>
      <c r="I12933" s="7"/>
    </row>
    <row r="12934" spans="4:9" x14ac:dyDescent="0.25">
      <c r="D12934" s="14"/>
      <c r="E12934" s="7"/>
      <c r="F12934" s="1"/>
      <c r="H12934" s="14"/>
      <c r="I12934" s="7"/>
    </row>
    <row r="12935" spans="4:9" x14ac:dyDescent="0.25">
      <c r="D12935" s="14"/>
      <c r="E12935" s="7"/>
      <c r="F12935" s="1"/>
      <c r="H12935" s="14"/>
      <c r="I12935" s="7"/>
    </row>
    <row r="12936" spans="4:9" x14ac:dyDescent="0.25">
      <c r="D12936" s="14"/>
      <c r="E12936" s="7"/>
      <c r="F12936" s="1"/>
      <c r="H12936" s="14"/>
      <c r="I12936" s="7"/>
    </row>
    <row r="12937" spans="4:9" x14ac:dyDescent="0.25">
      <c r="D12937" s="14"/>
      <c r="E12937" s="7"/>
      <c r="F12937" s="1"/>
      <c r="H12937" s="14"/>
      <c r="I12937" s="7"/>
    </row>
    <row r="12938" spans="4:9" x14ac:dyDescent="0.25">
      <c r="D12938" s="14"/>
      <c r="E12938" s="7"/>
      <c r="F12938" s="1"/>
      <c r="H12938" s="14"/>
      <c r="I12938" s="7"/>
    </row>
    <row r="12939" spans="4:9" x14ac:dyDescent="0.25">
      <c r="D12939" s="14"/>
      <c r="E12939" s="7"/>
      <c r="F12939" s="1"/>
      <c r="H12939" s="14"/>
      <c r="I12939" s="7"/>
    </row>
    <row r="12940" spans="4:9" x14ac:dyDescent="0.25">
      <c r="D12940" s="14"/>
      <c r="E12940" s="7"/>
      <c r="F12940" s="1"/>
      <c r="H12940" s="14"/>
      <c r="I12940" s="7"/>
    </row>
    <row r="12941" spans="4:9" x14ac:dyDescent="0.25">
      <c r="D12941" s="14"/>
      <c r="E12941" s="7"/>
      <c r="F12941" s="1"/>
      <c r="H12941" s="14"/>
      <c r="I12941" s="7"/>
    </row>
    <row r="12942" spans="4:9" x14ac:dyDescent="0.25">
      <c r="D12942" s="14"/>
      <c r="E12942" s="7"/>
      <c r="F12942" s="1"/>
      <c r="H12942" s="14"/>
      <c r="I12942" s="7"/>
    </row>
    <row r="12943" spans="4:9" x14ac:dyDescent="0.25">
      <c r="D12943" s="14"/>
      <c r="E12943" s="7"/>
      <c r="F12943" s="1"/>
      <c r="H12943" s="14"/>
      <c r="I12943" s="7"/>
    </row>
    <row r="12944" spans="4:9" x14ac:dyDescent="0.25">
      <c r="D12944" s="14"/>
      <c r="E12944" s="7"/>
      <c r="F12944" s="1"/>
      <c r="H12944" s="14"/>
      <c r="I12944" s="7"/>
    </row>
    <row r="12945" spans="4:9" x14ac:dyDescent="0.25">
      <c r="D12945" s="14"/>
      <c r="E12945" s="7"/>
      <c r="F12945" s="1"/>
      <c r="H12945" s="14"/>
      <c r="I12945" s="7"/>
    </row>
    <row r="12946" spans="4:9" x14ac:dyDescent="0.25">
      <c r="D12946" s="14"/>
      <c r="E12946" s="7"/>
      <c r="F12946" s="1"/>
      <c r="H12946" s="14"/>
      <c r="I12946" s="7"/>
    </row>
    <row r="12947" spans="4:9" x14ac:dyDescent="0.25">
      <c r="D12947" s="14"/>
      <c r="E12947" s="7"/>
      <c r="F12947" s="1"/>
      <c r="H12947" s="14"/>
      <c r="I12947" s="7"/>
    </row>
    <row r="12948" spans="4:9" x14ac:dyDescent="0.25">
      <c r="D12948" s="14"/>
      <c r="E12948" s="7"/>
      <c r="F12948" s="1"/>
      <c r="H12948" s="14"/>
      <c r="I12948" s="7"/>
    </row>
    <row r="12949" spans="4:9" x14ac:dyDescent="0.25">
      <c r="D12949" s="14"/>
      <c r="E12949" s="7"/>
      <c r="F12949" s="1"/>
      <c r="H12949" s="14"/>
      <c r="I12949" s="7"/>
    </row>
    <row r="12950" spans="4:9" x14ac:dyDescent="0.25">
      <c r="D12950" s="14"/>
      <c r="E12950" s="7"/>
      <c r="F12950" s="1"/>
      <c r="H12950" s="14"/>
      <c r="I12950" s="7"/>
    </row>
    <row r="12951" spans="4:9" x14ac:dyDescent="0.25">
      <c r="D12951" s="14"/>
      <c r="E12951" s="7"/>
      <c r="F12951" s="1"/>
      <c r="H12951" s="14"/>
      <c r="I12951" s="7"/>
    </row>
    <row r="12952" spans="4:9" x14ac:dyDescent="0.25">
      <c r="D12952" s="14"/>
      <c r="E12952" s="7"/>
      <c r="F12952" s="1"/>
      <c r="H12952" s="14"/>
      <c r="I12952" s="7"/>
    </row>
    <row r="12953" spans="4:9" x14ac:dyDescent="0.25">
      <c r="D12953" s="14"/>
      <c r="E12953" s="7"/>
      <c r="F12953" s="1"/>
      <c r="H12953" s="14"/>
      <c r="I12953" s="7"/>
    </row>
    <row r="12954" spans="4:9" x14ac:dyDescent="0.25">
      <c r="D12954" s="14"/>
      <c r="E12954" s="7"/>
      <c r="F12954" s="1"/>
      <c r="H12954" s="14"/>
      <c r="I12954" s="7"/>
    </row>
    <row r="12955" spans="4:9" x14ac:dyDescent="0.25">
      <c r="D12955" s="14"/>
      <c r="E12955" s="7"/>
      <c r="F12955" s="1"/>
      <c r="H12955" s="14"/>
      <c r="I12955" s="7"/>
    </row>
    <row r="12956" spans="4:9" x14ac:dyDescent="0.25">
      <c r="D12956" s="14"/>
      <c r="E12956" s="7"/>
      <c r="F12956" s="1"/>
      <c r="H12956" s="14"/>
      <c r="I12956" s="7"/>
    </row>
    <row r="12957" spans="4:9" x14ac:dyDescent="0.25">
      <c r="D12957" s="14"/>
      <c r="E12957" s="7"/>
      <c r="F12957" s="1"/>
      <c r="H12957" s="14"/>
      <c r="I12957" s="7"/>
    </row>
    <row r="12958" spans="4:9" x14ac:dyDescent="0.25">
      <c r="D12958" s="14"/>
      <c r="E12958" s="7"/>
      <c r="F12958" s="1"/>
      <c r="H12958" s="14"/>
      <c r="I12958" s="7"/>
    </row>
    <row r="12959" spans="4:9" x14ac:dyDescent="0.25">
      <c r="D12959" s="14"/>
      <c r="E12959" s="7"/>
      <c r="F12959" s="1"/>
      <c r="H12959" s="14"/>
      <c r="I12959" s="7"/>
    </row>
    <row r="12960" spans="4:9" x14ac:dyDescent="0.25">
      <c r="D12960" s="14"/>
      <c r="E12960" s="7"/>
      <c r="F12960" s="1"/>
      <c r="H12960" s="14"/>
      <c r="I12960" s="7"/>
    </row>
    <row r="12961" spans="4:9" x14ac:dyDescent="0.25">
      <c r="D12961" s="14"/>
      <c r="E12961" s="7"/>
      <c r="F12961" s="1"/>
      <c r="H12961" s="14"/>
      <c r="I12961" s="7"/>
    </row>
    <row r="12962" spans="4:9" x14ac:dyDescent="0.25">
      <c r="D12962" s="14"/>
      <c r="E12962" s="7"/>
      <c r="F12962" s="1"/>
      <c r="H12962" s="14"/>
      <c r="I12962" s="7"/>
    </row>
    <row r="12963" spans="4:9" x14ac:dyDescent="0.25">
      <c r="D12963" s="14"/>
      <c r="E12963" s="7"/>
      <c r="F12963" s="1"/>
      <c r="H12963" s="14"/>
      <c r="I12963" s="7"/>
    </row>
    <row r="12964" spans="4:9" x14ac:dyDescent="0.25">
      <c r="D12964" s="14"/>
      <c r="E12964" s="7"/>
      <c r="F12964" s="1"/>
      <c r="H12964" s="14"/>
      <c r="I12964" s="7"/>
    </row>
    <row r="12965" spans="4:9" x14ac:dyDescent="0.25">
      <c r="D12965" s="14"/>
      <c r="E12965" s="7"/>
      <c r="F12965" s="1"/>
      <c r="H12965" s="14"/>
      <c r="I12965" s="7"/>
    </row>
    <row r="12966" spans="4:9" x14ac:dyDescent="0.25">
      <c r="D12966" s="14"/>
      <c r="E12966" s="7"/>
      <c r="F12966" s="1"/>
      <c r="H12966" s="14"/>
      <c r="I12966" s="7"/>
    </row>
    <row r="12967" spans="4:9" x14ac:dyDescent="0.25">
      <c r="D12967" s="14"/>
      <c r="E12967" s="7"/>
      <c r="F12967" s="1"/>
      <c r="H12967" s="14"/>
      <c r="I12967" s="7"/>
    </row>
    <row r="12968" spans="4:9" x14ac:dyDescent="0.25">
      <c r="D12968" s="14"/>
      <c r="E12968" s="7"/>
      <c r="F12968" s="1"/>
      <c r="H12968" s="14"/>
      <c r="I12968" s="7"/>
    </row>
    <row r="12969" spans="4:9" x14ac:dyDescent="0.25">
      <c r="D12969" s="14"/>
      <c r="E12969" s="7"/>
      <c r="F12969" s="1"/>
      <c r="H12969" s="14"/>
      <c r="I12969" s="7"/>
    </row>
    <row r="12970" spans="4:9" x14ac:dyDescent="0.25">
      <c r="D12970" s="14"/>
      <c r="E12970" s="7"/>
      <c r="F12970" s="1"/>
      <c r="H12970" s="14"/>
      <c r="I12970" s="7"/>
    </row>
    <row r="12971" spans="4:9" x14ac:dyDescent="0.25">
      <c r="D12971" s="14"/>
      <c r="E12971" s="7"/>
      <c r="F12971" s="1"/>
      <c r="H12971" s="14"/>
      <c r="I12971" s="7"/>
    </row>
    <row r="12972" spans="4:9" x14ac:dyDescent="0.25">
      <c r="D12972" s="14"/>
      <c r="E12972" s="7"/>
      <c r="F12972" s="1"/>
      <c r="H12972" s="14"/>
      <c r="I12972" s="7"/>
    </row>
    <row r="12973" spans="4:9" x14ac:dyDescent="0.25">
      <c r="D12973" s="14"/>
      <c r="E12973" s="7"/>
      <c r="F12973" s="1"/>
      <c r="H12973" s="14"/>
      <c r="I12973" s="7"/>
    </row>
    <row r="12974" spans="4:9" x14ac:dyDescent="0.25">
      <c r="D12974" s="14"/>
      <c r="E12974" s="7"/>
      <c r="F12974" s="1"/>
      <c r="H12974" s="14"/>
      <c r="I12974" s="7"/>
    </row>
    <row r="12975" spans="4:9" x14ac:dyDescent="0.25">
      <c r="D12975" s="14"/>
      <c r="E12975" s="7"/>
      <c r="F12975" s="1"/>
      <c r="H12975" s="14"/>
      <c r="I12975" s="7"/>
    </row>
    <row r="12976" spans="4:9" x14ac:dyDescent="0.25">
      <c r="D12976" s="14"/>
      <c r="E12976" s="7"/>
      <c r="F12976" s="1"/>
      <c r="H12976" s="14"/>
      <c r="I12976" s="7"/>
    </row>
    <row r="12977" spans="4:9" x14ac:dyDescent="0.25">
      <c r="D12977" s="14"/>
      <c r="E12977" s="7"/>
      <c r="F12977" s="1"/>
      <c r="H12977" s="14"/>
      <c r="I12977" s="7"/>
    </row>
    <row r="12978" spans="4:9" x14ac:dyDescent="0.25">
      <c r="D12978" s="14"/>
      <c r="E12978" s="7"/>
      <c r="F12978" s="1"/>
      <c r="H12978" s="14"/>
      <c r="I12978" s="7"/>
    </row>
    <row r="12979" spans="4:9" x14ac:dyDescent="0.25">
      <c r="D12979" s="14"/>
      <c r="E12979" s="7"/>
      <c r="F12979" s="1"/>
      <c r="H12979" s="14"/>
      <c r="I12979" s="7"/>
    </row>
    <row r="12980" spans="4:9" x14ac:dyDescent="0.25">
      <c r="D12980" s="14"/>
      <c r="E12980" s="7"/>
      <c r="F12980" s="1"/>
      <c r="H12980" s="14"/>
      <c r="I12980" s="7"/>
    </row>
    <row r="12981" spans="4:9" x14ac:dyDescent="0.25">
      <c r="D12981" s="14"/>
      <c r="E12981" s="7"/>
      <c r="F12981" s="1"/>
      <c r="H12981" s="14"/>
      <c r="I12981" s="7"/>
    </row>
    <row r="12982" spans="4:9" x14ac:dyDescent="0.25">
      <c r="D12982" s="14"/>
      <c r="E12982" s="7"/>
      <c r="F12982" s="1"/>
      <c r="H12982" s="14"/>
      <c r="I12982" s="7"/>
    </row>
    <row r="12983" spans="4:9" x14ac:dyDescent="0.25">
      <c r="D12983" s="14"/>
      <c r="E12983" s="7"/>
      <c r="F12983" s="1"/>
      <c r="H12983" s="14"/>
      <c r="I12983" s="7"/>
    </row>
    <row r="12984" spans="4:9" x14ac:dyDescent="0.25">
      <c r="D12984" s="14"/>
      <c r="E12984" s="7"/>
      <c r="F12984" s="1"/>
      <c r="H12984" s="14"/>
      <c r="I12984" s="7"/>
    </row>
    <row r="12985" spans="4:9" x14ac:dyDescent="0.25">
      <c r="D12985" s="14"/>
      <c r="E12985" s="7"/>
      <c r="F12985" s="1"/>
      <c r="H12985" s="14"/>
      <c r="I12985" s="7"/>
    </row>
    <row r="12986" spans="4:9" x14ac:dyDescent="0.25">
      <c r="D12986" s="14"/>
      <c r="E12986" s="7"/>
      <c r="F12986" s="1"/>
      <c r="H12986" s="14"/>
      <c r="I12986" s="7"/>
    </row>
    <row r="12987" spans="4:9" x14ac:dyDescent="0.25">
      <c r="D12987" s="14"/>
      <c r="E12987" s="7"/>
      <c r="F12987" s="1"/>
      <c r="H12987" s="14"/>
      <c r="I12987" s="7"/>
    </row>
    <row r="12988" spans="4:9" x14ac:dyDescent="0.25">
      <c r="D12988" s="14"/>
      <c r="E12988" s="7"/>
      <c r="F12988" s="1"/>
      <c r="H12988" s="14"/>
      <c r="I12988" s="7"/>
    </row>
    <row r="12989" spans="4:9" x14ac:dyDescent="0.25">
      <c r="D12989" s="14"/>
      <c r="E12989" s="7"/>
      <c r="F12989" s="1"/>
      <c r="H12989" s="14"/>
      <c r="I12989" s="7"/>
    </row>
    <row r="12990" spans="4:9" x14ac:dyDescent="0.25">
      <c r="D12990" s="14"/>
      <c r="E12990" s="7"/>
      <c r="F12990" s="1"/>
      <c r="H12990" s="14"/>
      <c r="I12990" s="7"/>
    </row>
    <row r="12991" spans="4:9" x14ac:dyDescent="0.25">
      <c r="D12991" s="14"/>
      <c r="E12991" s="7"/>
      <c r="F12991" s="1"/>
      <c r="H12991" s="14"/>
      <c r="I12991" s="7"/>
    </row>
    <row r="12992" spans="4:9" x14ac:dyDescent="0.25">
      <c r="D12992" s="14"/>
      <c r="E12992" s="7"/>
      <c r="F12992" s="1"/>
      <c r="H12992" s="14"/>
      <c r="I12992" s="7"/>
    </row>
    <row r="12993" spans="4:9" x14ac:dyDescent="0.25">
      <c r="D12993" s="14"/>
      <c r="E12993" s="7"/>
      <c r="F12993" s="1"/>
      <c r="H12993" s="14"/>
      <c r="I12993" s="7"/>
    </row>
    <row r="12994" spans="4:9" x14ac:dyDescent="0.25">
      <c r="D12994" s="14"/>
      <c r="E12994" s="7"/>
      <c r="F12994" s="1"/>
      <c r="H12994" s="14"/>
      <c r="I12994" s="7"/>
    </row>
    <row r="12995" spans="4:9" x14ac:dyDescent="0.25">
      <c r="D12995" s="14"/>
      <c r="E12995" s="7"/>
      <c r="F12995" s="1"/>
      <c r="H12995" s="14"/>
      <c r="I12995" s="7"/>
    </row>
    <row r="12996" spans="4:9" x14ac:dyDescent="0.25">
      <c r="D12996" s="14"/>
      <c r="E12996" s="7"/>
      <c r="F12996" s="1"/>
      <c r="H12996" s="14"/>
      <c r="I12996" s="7"/>
    </row>
    <row r="12997" spans="4:9" x14ac:dyDescent="0.25">
      <c r="D12997" s="14"/>
      <c r="E12997" s="7"/>
      <c r="F12997" s="1"/>
      <c r="H12997" s="14"/>
      <c r="I12997" s="7"/>
    </row>
    <row r="12998" spans="4:9" x14ac:dyDescent="0.25">
      <c r="D12998" s="14"/>
      <c r="E12998" s="7"/>
      <c r="F12998" s="1"/>
      <c r="H12998" s="14"/>
      <c r="I12998" s="7"/>
    </row>
    <row r="12999" spans="4:9" x14ac:dyDescent="0.25">
      <c r="D12999" s="14"/>
      <c r="E12999" s="7"/>
      <c r="F12999" s="1"/>
      <c r="H12999" s="14"/>
      <c r="I12999" s="7"/>
    </row>
    <row r="13000" spans="4:9" x14ac:dyDescent="0.25">
      <c r="D13000" s="14"/>
      <c r="E13000" s="7"/>
      <c r="F13000" s="1"/>
      <c r="H13000" s="14"/>
      <c r="I13000" s="7"/>
    </row>
    <row r="13001" spans="4:9" x14ac:dyDescent="0.25">
      <c r="D13001" s="14"/>
      <c r="E13001" s="7"/>
      <c r="F13001" s="1"/>
      <c r="H13001" s="14"/>
      <c r="I13001" s="7"/>
    </row>
    <row r="13002" spans="4:9" x14ac:dyDescent="0.25">
      <c r="D13002" s="14"/>
      <c r="E13002" s="7"/>
      <c r="F13002" s="1"/>
      <c r="H13002" s="14"/>
      <c r="I13002" s="7"/>
    </row>
    <row r="13003" spans="4:9" x14ac:dyDescent="0.25">
      <c r="D13003" s="14"/>
      <c r="E13003" s="7"/>
      <c r="F13003" s="1"/>
      <c r="H13003" s="14"/>
      <c r="I13003" s="7"/>
    </row>
    <row r="13004" spans="4:9" x14ac:dyDescent="0.25">
      <c r="D13004" s="14"/>
      <c r="E13004" s="7"/>
      <c r="F13004" s="1"/>
      <c r="H13004" s="14"/>
      <c r="I13004" s="7"/>
    </row>
    <row r="13005" spans="4:9" x14ac:dyDescent="0.25">
      <c r="D13005" s="14"/>
      <c r="E13005" s="7"/>
      <c r="F13005" s="1"/>
      <c r="H13005" s="14"/>
      <c r="I13005" s="7"/>
    </row>
    <row r="13006" spans="4:9" x14ac:dyDescent="0.25">
      <c r="D13006" s="14"/>
      <c r="E13006" s="7"/>
      <c r="F13006" s="1"/>
      <c r="H13006" s="14"/>
      <c r="I13006" s="7"/>
    </row>
    <row r="13007" spans="4:9" x14ac:dyDescent="0.25">
      <c r="D13007" s="14"/>
      <c r="E13007" s="7"/>
      <c r="F13007" s="1"/>
      <c r="H13007" s="14"/>
      <c r="I13007" s="7"/>
    </row>
    <row r="13008" spans="4:9" x14ac:dyDescent="0.25">
      <c r="D13008" s="14"/>
      <c r="E13008" s="7"/>
      <c r="F13008" s="1"/>
      <c r="H13008" s="14"/>
      <c r="I13008" s="7"/>
    </row>
    <row r="13009" spans="4:9" x14ac:dyDescent="0.25">
      <c r="D13009" s="14"/>
      <c r="E13009" s="7"/>
      <c r="F13009" s="1"/>
      <c r="H13009" s="14"/>
      <c r="I13009" s="7"/>
    </row>
    <row r="13010" spans="4:9" x14ac:dyDescent="0.25">
      <c r="D13010" s="14"/>
      <c r="E13010" s="7"/>
      <c r="F13010" s="1"/>
      <c r="H13010" s="14"/>
      <c r="I13010" s="7"/>
    </row>
    <row r="13011" spans="4:9" x14ac:dyDescent="0.25">
      <c r="D13011" s="14"/>
      <c r="E13011" s="7"/>
      <c r="F13011" s="1"/>
      <c r="H13011" s="14"/>
      <c r="I13011" s="7"/>
    </row>
    <row r="13012" spans="4:9" x14ac:dyDescent="0.25">
      <c r="D13012" s="14"/>
      <c r="E13012" s="7"/>
      <c r="F13012" s="1"/>
      <c r="H13012" s="14"/>
      <c r="I13012" s="7"/>
    </row>
    <row r="13013" spans="4:9" x14ac:dyDescent="0.25">
      <c r="D13013" s="14"/>
      <c r="E13013" s="7"/>
      <c r="F13013" s="1"/>
      <c r="H13013" s="14"/>
      <c r="I13013" s="7"/>
    </row>
    <row r="13014" spans="4:9" x14ac:dyDescent="0.25">
      <c r="D13014" s="14"/>
      <c r="E13014" s="7"/>
      <c r="F13014" s="1"/>
      <c r="H13014" s="14"/>
      <c r="I13014" s="7"/>
    </row>
    <row r="13015" spans="4:9" x14ac:dyDescent="0.25">
      <c r="D13015" s="14"/>
      <c r="E13015" s="7"/>
      <c r="F13015" s="1"/>
      <c r="H13015" s="14"/>
      <c r="I13015" s="7"/>
    </row>
    <row r="13016" spans="4:9" x14ac:dyDescent="0.25">
      <c r="D13016" s="14"/>
      <c r="E13016" s="7"/>
      <c r="F13016" s="1"/>
      <c r="H13016" s="14"/>
      <c r="I13016" s="7"/>
    </row>
    <row r="13017" spans="4:9" x14ac:dyDescent="0.25">
      <c r="D13017" s="14"/>
      <c r="E13017" s="7"/>
      <c r="F13017" s="1"/>
      <c r="H13017" s="14"/>
      <c r="I13017" s="7"/>
    </row>
    <row r="13018" spans="4:9" x14ac:dyDescent="0.25">
      <c r="D13018" s="14"/>
      <c r="E13018" s="7"/>
      <c r="F13018" s="1"/>
      <c r="H13018" s="14"/>
      <c r="I13018" s="7"/>
    </row>
    <row r="13019" spans="4:9" x14ac:dyDescent="0.25">
      <c r="D13019" s="14"/>
      <c r="E13019" s="7"/>
      <c r="F13019" s="1"/>
      <c r="H13019" s="14"/>
      <c r="I13019" s="7"/>
    </row>
    <row r="13020" spans="4:9" x14ac:dyDescent="0.25">
      <c r="D13020" s="14"/>
      <c r="E13020" s="7"/>
      <c r="F13020" s="1"/>
      <c r="H13020" s="14"/>
      <c r="I13020" s="7"/>
    </row>
    <row r="13021" spans="4:9" x14ac:dyDescent="0.25">
      <c r="D13021" s="14"/>
      <c r="E13021" s="7"/>
      <c r="F13021" s="1"/>
      <c r="H13021" s="14"/>
      <c r="I13021" s="7"/>
    </row>
    <row r="13022" spans="4:9" x14ac:dyDescent="0.25">
      <c r="D13022" s="14"/>
      <c r="E13022" s="7"/>
      <c r="F13022" s="1"/>
      <c r="H13022" s="14"/>
      <c r="I13022" s="7"/>
    </row>
    <row r="13023" spans="4:9" x14ac:dyDescent="0.25">
      <c r="D13023" s="14"/>
      <c r="E13023" s="7"/>
      <c r="F13023" s="1"/>
      <c r="H13023" s="14"/>
      <c r="I13023" s="7"/>
    </row>
    <row r="13024" spans="4:9" x14ac:dyDescent="0.25">
      <c r="D13024" s="14"/>
      <c r="E13024" s="7"/>
      <c r="F13024" s="1"/>
      <c r="H13024" s="14"/>
      <c r="I13024" s="7"/>
    </row>
    <row r="13025" spans="4:9" x14ac:dyDescent="0.25">
      <c r="D13025" s="14"/>
      <c r="E13025" s="7"/>
      <c r="F13025" s="1"/>
      <c r="H13025" s="14"/>
      <c r="I13025" s="7"/>
    </row>
    <row r="13026" spans="4:9" x14ac:dyDescent="0.25">
      <c r="D13026" s="14"/>
      <c r="E13026" s="7"/>
      <c r="F13026" s="1"/>
      <c r="H13026" s="14"/>
      <c r="I13026" s="7"/>
    </row>
    <row r="13027" spans="4:9" x14ac:dyDescent="0.25">
      <c r="D13027" s="14"/>
      <c r="E13027" s="7"/>
      <c r="F13027" s="1"/>
      <c r="H13027" s="14"/>
      <c r="I13027" s="7"/>
    </row>
    <row r="13028" spans="4:9" x14ac:dyDescent="0.25">
      <c r="D13028" s="14"/>
      <c r="E13028" s="7"/>
      <c r="F13028" s="1"/>
      <c r="H13028" s="14"/>
      <c r="I13028" s="7"/>
    </row>
    <row r="13029" spans="4:9" x14ac:dyDescent="0.25">
      <c r="D13029" s="14"/>
      <c r="E13029" s="7"/>
      <c r="F13029" s="1"/>
      <c r="H13029" s="14"/>
      <c r="I13029" s="7"/>
    </row>
    <row r="13030" spans="4:9" x14ac:dyDescent="0.25">
      <c r="D13030" s="14"/>
      <c r="E13030" s="7"/>
      <c r="F13030" s="1"/>
      <c r="H13030" s="14"/>
      <c r="I13030" s="7"/>
    </row>
    <row r="13031" spans="4:9" x14ac:dyDescent="0.25">
      <c r="D13031" s="14"/>
      <c r="E13031" s="7"/>
      <c r="F13031" s="1"/>
      <c r="H13031" s="14"/>
      <c r="I13031" s="7"/>
    </row>
    <row r="13032" spans="4:9" x14ac:dyDescent="0.25">
      <c r="D13032" s="14"/>
      <c r="E13032" s="7"/>
      <c r="F13032" s="1"/>
      <c r="H13032" s="14"/>
      <c r="I13032" s="7"/>
    </row>
    <row r="13033" spans="4:9" x14ac:dyDescent="0.25">
      <c r="D13033" s="14"/>
      <c r="E13033" s="7"/>
      <c r="F13033" s="1"/>
      <c r="H13033" s="14"/>
      <c r="I13033" s="7"/>
    </row>
    <row r="13034" spans="4:9" x14ac:dyDescent="0.25">
      <c r="D13034" s="14"/>
      <c r="E13034" s="7"/>
      <c r="F13034" s="1"/>
      <c r="H13034" s="14"/>
      <c r="I13034" s="7"/>
    </row>
    <row r="13035" spans="4:9" x14ac:dyDescent="0.25">
      <c r="D13035" s="14"/>
      <c r="E13035" s="7"/>
      <c r="F13035" s="1"/>
      <c r="H13035" s="14"/>
      <c r="I13035" s="7"/>
    </row>
    <row r="13036" spans="4:9" x14ac:dyDescent="0.25">
      <c r="D13036" s="14"/>
      <c r="E13036" s="7"/>
      <c r="F13036" s="1"/>
      <c r="H13036" s="14"/>
      <c r="I13036" s="7"/>
    </row>
    <row r="13037" spans="4:9" x14ac:dyDescent="0.25">
      <c r="D13037" s="14"/>
      <c r="E13037" s="7"/>
      <c r="F13037" s="1"/>
      <c r="H13037" s="14"/>
      <c r="I13037" s="7"/>
    </row>
    <row r="13038" spans="4:9" x14ac:dyDescent="0.25">
      <c r="D13038" s="14"/>
      <c r="E13038" s="7"/>
      <c r="F13038" s="1"/>
      <c r="H13038" s="14"/>
      <c r="I13038" s="7"/>
    </row>
    <row r="13039" spans="4:9" x14ac:dyDescent="0.25">
      <c r="D13039" s="14"/>
      <c r="E13039" s="7"/>
      <c r="F13039" s="1"/>
      <c r="H13039" s="14"/>
      <c r="I13039" s="7"/>
    </row>
    <row r="13040" spans="4:9" x14ac:dyDescent="0.25">
      <c r="D13040" s="14"/>
      <c r="E13040" s="7"/>
      <c r="F13040" s="1"/>
      <c r="H13040" s="14"/>
      <c r="I13040" s="7"/>
    </row>
    <row r="13041" spans="4:9" x14ac:dyDescent="0.25">
      <c r="D13041" s="14"/>
      <c r="E13041" s="7"/>
      <c r="F13041" s="1"/>
      <c r="H13041" s="14"/>
      <c r="I13041" s="7"/>
    </row>
    <row r="13042" spans="4:9" x14ac:dyDescent="0.25">
      <c r="D13042" s="14"/>
      <c r="E13042" s="7"/>
      <c r="F13042" s="1"/>
      <c r="H13042" s="14"/>
      <c r="I13042" s="7"/>
    </row>
    <row r="13043" spans="4:9" x14ac:dyDescent="0.25">
      <c r="D13043" s="14"/>
      <c r="E13043" s="7"/>
      <c r="F13043" s="1"/>
      <c r="H13043" s="14"/>
      <c r="I13043" s="7"/>
    </row>
    <row r="13044" spans="4:9" x14ac:dyDescent="0.25">
      <c r="D13044" s="14"/>
      <c r="E13044" s="7"/>
      <c r="F13044" s="1"/>
      <c r="H13044" s="14"/>
      <c r="I13044" s="7"/>
    </row>
    <row r="13045" spans="4:9" x14ac:dyDescent="0.25">
      <c r="D13045" s="14"/>
      <c r="E13045" s="7"/>
      <c r="F13045" s="1"/>
      <c r="H13045" s="14"/>
      <c r="I13045" s="7"/>
    </row>
    <row r="13046" spans="4:9" x14ac:dyDescent="0.25">
      <c r="D13046" s="14"/>
      <c r="E13046" s="7"/>
      <c r="F13046" s="1"/>
      <c r="H13046" s="14"/>
      <c r="I13046" s="7"/>
    </row>
    <row r="13047" spans="4:9" x14ac:dyDescent="0.25">
      <c r="D13047" s="14"/>
      <c r="E13047" s="7"/>
      <c r="F13047" s="1"/>
      <c r="H13047" s="14"/>
      <c r="I13047" s="7"/>
    </row>
    <row r="13048" spans="4:9" x14ac:dyDescent="0.25">
      <c r="D13048" s="14"/>
      <c r="E13048" s="7"/>
      <c r="F13048" s="1"/>
      <c r="H13048" s="14"/>
      <c r="I13048" s="7"/>
    </row>
    <row r="13049" spans="4:9" x14ac:dyDescent="0.25">
      <c r="D13049" s="14"/>
      <c r="E13049" s="7"/>
      <c r="F13049" s="1"/>
      <c r="H13049" s="14"/>
      <c r="I13049" s="7"/>
    </row>
    <row r="13050" spans="4:9" x14ac:dyDescent="0.25">
      <c r="D13050" s="14"/>
      <c r="E13050" s="7"/>
      <c r="F13050" s="1"/>
      <c r="H13050" s="14"/>
      <c r="I13050" s="7"/>
    </row>
    <row r="13051" spans="4:9" x14ac:dyDescent="0.25">
      <c r="D13051" s="14"/>
      <c r="E13051" s="7"/>
      <c r="F13051" s="1"/>
      <c r="H13051" s="14"/>
      <c r="I13051" s="7"/>
    </row>
    <row r="13052" spans="4:9" x14ac:dyDescent="0.25">
      <c r="D13052" s="14"/>
      <c r="E13052" s="7"/>
      <c r="F13052" s="1"/>
      <c r="H13052" s="14"/>
      <c r="I13052" s="7"/>
    </row>
    <row r="13053" spans="4:9" x14ac:dyDescent="0.25">
      <c r="D13053" s="14"/>
      <c r="E13053" s="7"/>
      <c r="F13053" s="1"/>
      <c r="H13053" s="14"/>
      <c r="I13053" s="7"/>
    </row>
    <row r="13054" spans="4:9" x14ac:dyDescent="0.25">
      <c r="D13054" s="14"/>
      <c r="E13054" s="7"/>
      <c r="F13054" s="1"/>
      <c r="H13054" s="14"/>
      <c r="I13054" s="7"/>
    </row>
    <row r="13055" spans="4:9" x14ac:dyDescent="0.25">
      <c r="D13055" s="14"/>
      <c r="E13055" s="7"/>
      <c r="F13055" s="1"/>
      <c r="H13055" s="14"/>
      <c r="I13055" s="7"/>
    </row>
    <row r="13056" spans="4:9" x14ac:dyDescent="0.25">
      <c r="D13056" s="14"/>
      <c r="E13056" s="7"/>
      <c r="F13056" s="1"/>
      <c r="H13056" s="14"/>
      <c r="I13056" s="7"/>
    </row>
    <row r="13057" spans="4:9" x14ac:dyDescent="0.25">
      <c r="D13057" s="14"/>
      <c r="E13057" s="7"/>
      <c r="F13057" s="1"/>
      <c r="H13057" s="14"/>
      <c r="I13057" s="7"/>
    </row>
    <row r="13058" spans="4:9" x14ac:dyDescent="0.25">
      <c r="D13058" s="14"/>
      <c r="E13058" s="7"/>
      <c r="F13058" s="1"/>
      <c r="H13058" s="14"/>
      <c r="I13058" s="7"/>
    </row>
    <row r="13059" spans="4:9" x14ac:dyDescent="0.25">
      <c r="D13059" s="14"/>
      <c r="E13059" s="7"/>
      <c r="F13059" s="1"/>
      <c r="H13059" s="14"/>
      <c r="I13059" s="7"/>
    </row>
    <row r="13060" spans="4:9" x14ac:dyDescent="0.25">
      <c r="D13060" s="14"/>
      <c r="E13060" s="7"/>
      <c r="F13060" s="1"/>
      <c r="H13060" s="14"/>
      <c r="I13060" s="7"/>
    </row>
    <row r="13061" spans="4:9" x14ac:dyDescent="0.25">
      <c r="D13061" s="14"/>
      <c r="E13061" s="7"/>
      <c r="F13061" s="1"/>
      <c r="H13061" s="14"/>
      <c r="I13061" s="7"/>
    </row>
    <row r="13062" spans="4:9" x14ac:dyDescent="0.25">
      <c r="D13062" s="14"/>
      <c r="E13062" s="7"/>
      <c r="F13062" s="1"/>
      <c r="H13062" s="14"/>
      <c r="I13062" s="7"/>
    </row>
    <row r="13063" spans="4:9" x14ac:dyDescent="0.25">
      <c r="D13063" s="14"/>
      <c r="E13063" s="7"/>
      <c r="F13063" s="1"/>
      <c r="H13063" s="14"/>
      <c r="I13063" s="7"/>
    </row>
    <row r="13064" spans="4:9" x14ac:dyDescent="0.25">
      <c r="D13064" s="14"/>
      <c r="E13064" s="7"/>
      <c r="F13064" s="1"/>
      <c r="H13064" s="14"/>
      <c r="I13064" s="7"/>
    </row>
    <row r="13065" spans="4:9" x14ac:dyDescent="0.25">
      <c r="D13065" s="14"/>
      <c r="E13065" s="7"/>
      <c r="F13065" s="1"/>
      <c r="H13065" s="14"/>
      <c r="I13065" s="7"/>
    </row>
    <row r="13066" spans="4:9" x14ac:dyDescent="0.25">
      <c r="D13066" s="14"/>
      <c r="E13066" s="7"/>
      <c r="F13066" s="1"/>
      <c r="H13066" s="14"/>
      <c r="I13066" s="7"/>
    </row>
    <row r="13067" spans="4:9" x14ac:dyDescent="0.25">
      <c r="D13067" s="14"/>
      <c r="E13067" s="7"/>
      <c r="F13067" s="1"/>
      <c r="H13067" s="14"/>
      <c r="I13067" s="7"/>
    </row>
    <row r="13068" spans="4:9" x14ac:dyDescent="0.25">
      <c r="D13068" s="14"/>
      <c r="E13068" s="7"/>
      <c r="F13068" s="1"/>
      <c r="H13068" s="14"/>
      <c r="I13068" s="7"/>
    </row>
    <row r="13069" spans="4:9" x14ac:dyDescent="0.25">
      <c r="D13069" s="14"/>
      <c r="E13069" s="7"/>
      <c r="F13069" s="1"/>
      <c r="H13069" s="14"/>
      <c r="I13069" s="7"/>
    </row>
    <row r="13070" spans="4:9" x14ac:dyDescent="0.25">
      <c r="D13070" s="14"/>
      <c r="E13070" s="7"/>
      <c r="F13070" s="1"/>
      <c r="H13070" s="14"/>
      <c r="I13070" s="7"/>
    </row>
    <row r="13071" spans="4:9" x14ac:dyDescent="0.25">
      <c r="D13071" s="14"/>
      <c r="E13071" s="7"/>
      <c r="F13071" s="1"/>
      <c r="H13071" s="14"/>
      <c r="I13071" s="7"/>
    </row>
    <row r="13072" spans="4:9" x14ac:dyDescent="0.25">
      <c r="D13072" s="14"/>
      <c r="E13072" s="7"/>
      <c r="F13072" s="1"/>
      <c r="H13072" s="14"/>
      <c r="I13072" s="7"/>
    </row>
    <row r="13073" spans="4:9" x14ac:dyDescent="0.25">
      <c r="D13073" s="14"/>
      <c r="E13073" s="7"/>
      <c r="F13073" s="1"/>
      <c r="H13073" s="14"/>
      <c r="I13073" s="7"/>
    </row>
    <row r="13074" spans="4:9" x14ac:dyDescent="0.25">
      <c r="D13074" s="14"/>
      <c r="E13074" s="7"/>
      <c r="F13074" s="1"/>
      <c r="H13074" s="14"/>
      <c r="I13074" s="7"/>
    </row>
    <row r="13075" spans="4:9" x14ac:dyDescent="0.25">
      <c r="D13075" s="14"/>
      <c r="E13075" s="7"/>
      <c r="F13075" s="1"/>
      <c r="H13075" s="14"/>
      <c r="I13075" s="7"/>
    </row>
    <row r="13076" spans="4:9" x14ac:dyDescent="0.25">
      <c r="D13076" s="14"/>
      <c r="E13076" s="7"/>
      <c r="F13076" s="1"/>
      <c r="H13076" s="14"/>
      <c r="I13076" s="7"/>
    </row>
    <row r="13077" spans="4:9" x14ac:dyDescent="0.25">
      <c r="D13077" s="14"/>
      <c r="E13077" s="7"/>
      <c r="F13077" s="1"/>
      <c r="H13077" s="14"/>
      <c r="I13077" s="7"/>
    </row>
    <row r="13078" spans="4:9" x14ac:dyDescent="0.25">
      <c r="D13078" s="14"/>
      <c r="E13078" s="7"/>
      <c r="F13078" s="1"/>
      <c r="H13078" s="14"/>
      <c r="I13078" s="7"/>
    </row>
    <row r="13079" spans="4:9" x14ac:dyDescent="0.25">
      <c r="D13079" s="14"/>
      <c r="E13079" s="7"/>
      <c r="F13079" s="1"/>
      <c r="H13079" s="14"/>
      <c r="I13079" s="7"/>
    </row>
    <row r="13080" spans="4:9" x14ac:dyDescent="0.25">
      <c r="D13080" s="14"/>
      <c r="E13080" s="7"/>
      <c r="F13080" s="1"/>
      <c r="H13080" s="14"/>
      <c r="I13080" s="7"/>
    </row>
    <row r="13081" spans="4:9" x14ac:dyDescent="0.25">
      <c r="D13081" s="14"/>
      <c r="E13081" s="7"/>
      <c r="F13081" s="1"/>
      <c r="H13081" s="14"/>
      <c r="I13081" s="7"/>
    </row>
    <row r="13082" spans="4:9" x14ac:dyDescent="0.25">
      <c r="D13082" s="14"/>
      <c r="E13082" s="7"/>
      <c r="F13082" s="1"/>
      <c r="H13082" s="14"/>
      <c r="I13082" s="7"/>
    </row>
    <row r="13083" spans="4:9" x14ac:dyDescent="0.25">
      <c r="D13083" s="14"/>
      <c r="E13083" s="7"/>
      <c r="F13083" s="1"/>
      <c r="H13083" s="14"/>
      <c r="I13083" s="7"/>
    </row>
    <row r="13084" spans="4:9" x14ac:dyDescent="0.25">
      <c r="D13084" s="14"/>
      <c r="E13084" s="7"/>
      <c r="F13084" s="1"/>
      <c r="H13084" s="14"/>
      <c r="I13084" s="7"/>
    </row>
    <row r="13085" spans="4:9" x14ac:dyDescent="0.25">
      <c r="D13085" s="14"/>
      <c r="E13085" s="7"/>
      <c r="F13085" s="1"/>
      <c r="H13085" s="14"/>
      <c r="I13085" s="7"/>
    </row>
    <row r="13086" spans="4:9" x14ac:dyDescent="0.25">
      <c r="D13086" s="14"/>
      <c r="E13086" s="7"/>
      <c r="F13086" s="1"/>
      <c r="H13086" s="14"/>
      <c r="I13086" s="7"/>
    </row>
    <row r="13087" spans="4:9" x14ac:dyDescent="0.25">
      <c r="D13087" s="14"/>
      <c r="E13087" s="7"/>
      <c r="F13087" s="1"/>
      <c r="H13087" s="14"/>
      <c r="I13087" s="7"/>
    </row>
    <row r="13088" spans="4:9" x14ac:dyDescent="0.25">
      <c r="D13088" s="14"/>
      <c r="E13088" s="7"/>
      <c r="F13088" s="1"/>
      <c r="H13088" s="14"/>
      <c r="I13088" s="7"/>
    </row>
    <row r="13089" spans="4:9" x14ac:dyDescent="0.25">
      <c r="D13089" s="14"/>
      <c r="E13089" s="7"/>
      <c r="F13089" s="1"/>
      <c r="H13089" s="14"/>
      <c r="I13089" s="7"/>
    </row>
    <row r="13090" spans="4:9" x14ac:dyDescent="0.25">
      <c r="D13090" s="14"/>
      <c r="E13090" s="7"/>
      <c r="F13090" s="1"/>
      <c r="H13090" s="14"/>
      <c r="I13090" s="7"/>
    </row>
    <row r="13091" spans="4:9" x14ac:dyDescent="0.25">
      <c r="D13091" s="14"/>
      <c r="E13091" s="7"/>
      <c r="F13091" s="1"/>
      <c r="H13091" s="14"/>
      <c r="I13091" s="7"/>
    </row>
    <row r="13092" spans="4:9" x14ac:dyDescent="0.25">
      <c r="D13092" s="14"/>
      <c r="E13092" s="7"/>
      <c r="F13092" s="1"/>
      <c r="H13092" s="14"/>
      <c r="I13092" s="7"/>
    </row>
    <row r="13093" spans="4:9" x14ac:dyDescent="0.25">
      <c r="D13093" s="14"/>
      <c r="E13093" s="7"/>
      <c r="F13093" s="1"/>
      <c r="H13093" s="14"/>
      <c r="I13093" s="7"/>
    </row>
    <row r="13094" spans="4:9" x14ac:dyDescent="0.25">
      <c r="D13094" s="14"/>
      <c r="E13094" s="7"/>
      <c r="F13094" s="1"/>
      <c r="H13094" s="14"/>
      <c r="I13094" s="7"/>
    </row>
    <row r="13095" spans="4:9" x14ac:dyDescent="0.25">
      <c r="D13095" s="14"/>
      <c r="E13095" s="7"/>
      <c r="F13095" s="1"/>
      <c r="H13095" s="14"/>
      <c r="I13095" s="7"/>
    </row>
    <row r="13096" spans="4:9" x14ac:dyDescent="0.25">
      <c r="D13096" s="14"/>
      <c r="E13096" s="7"/>
      <c r="F13096" s="1"/>
      <c r="H13096" s="14"/>
      <c r="I13096" s="7"/>
    </row>
    <row r="13097" spans="4:9" x14ac:dyDescent="0.25">
      <c r="D13097" s="14"/>
      <c r="E13097" s="7"/>
      <c r="F13097" s="1"/>
      <c r="H13097" s="14"/>
      <c r="I13097" s="7"/>
    </row>
    <row r="13098" spans="4:9" x14ac:dyDescent="0.25">
      <c r="D13098" s="14"/>
      <c r="E13098" s="7"/>
      <c r="F13098" s="1"/>
      <c r="H13098" s="14"/>
      <c r="I13098" s="7"/>
    </row>
    <row r="13099" spans="4:9" x14ac:dyDescent="0.25">
      <c r="D13099" s="14"/>
      <c r="E13099" s="7"/>
      <c r="F13099" s="1"/>
      <c r="H13099" s="14"/>
      <c r="I13099" s="7"/>
    </row>
    <row r="13100" spans="4:9" x14ac:dyDescent="0.25">
      <c r="D13100" s="14"/>
      <c r="E13100" s="7"/>
      <c r="F13100" s="1"/>
      <c r="H13100" s="14"/>
      <c r="I13100" s="7"/>
    </row>
    <row r="13101" spans="4:9" x14ac:dyDescent="0.25">
      <c r="D13101" s="14"/>
      <c r="E13101" s="7"/>
      <c r="F13101" s="1"/>
      <c r="H13101" s="14"/>
      <c r="I13101" s="7"/>
    </row>
    <row r="13102" spans="4:9" x14ac:dyDescent="0.25">
      <c r="D13102" s="14"/>
      <c r="E13102" s="7"/>
      <c r="F13102" s="1"/>
      <c r="H13102" s="14"/>
      <c r="I13102" s="7"/>
    </row>
    <row r="13103" spans="4:9" x14ac:dyDescent="0.25">
      <c r="D13103" s="14"/>
      <c r="E13103" s="7"/>
      <c r="F13103" s="1"/>
      <c r="H13103" s="14"/>
      <c r="I13103" s="7"/>
    </row>
    <row r="13104" spans="4:9" x14ac:dyDescent="0.25">
      <c r="D13104" s="14"/>
      <c r="E13104" s="7"/>
      <c r="F13104" s="1"/>
      <c r="H13104" s="14"/>
      <c r="I13104" s="7"/>
    </row>
    <row r="13105" spans="4:9" x14ac:dyDescent="0.25">
      <c r="D13105" s="14"/>
      <c r="E13105" s="7"/>
      <c r="F13105" s="1"/>
      <c r="H13105" s="14"/>
      <c r="I13105" s="7"/>
    </row>
    <row r="13106" spans="4:9" x14ac:dyDescent="0.25">
      <c r="D13106" s="14"/>
      <c r="E13106" s="7"/>
      <c r="F13106" s="1"/>
      <c r="H13106" s="14"/>
      <c r="I13106" s="7"/>
    </row>
    <row r="13107" spans="4:9" x14ac:dyDescent="0.25">
      <c r="D13107" s="14"/>
      <c r="E13107" s="7"/>
      <c r="F13107" s="1"/>
      <c r="H13107" s="14"/>
      <c r="I13107" s="7"/>
    </row>
    <row r="13108" spans="4:9" x14ac:dyDescent="0.25">
      <c r="D13108" s="14"/>
      <c r="E13108" s="7"/>
      <c r="F13108" s="1"/>
      <c r="H13108" s="14"/>
      <c r="I13108" s="7"/>
    </row>
    <row r="13109" spans="4:9" x14ac:dyDescent="0.25">
      <c r="D13109" s="14"/>
      <c r="E13109" s="7"/>
      <c r="F13109" s="1"/>
      <c r="H13109" s="14"/>
      <c r="I13109" s="7"/>
    </row>
    <row r="13110" spans="4:9" x14ac:dyDescent="0.25">
      <c r="D13110" s="14"/>
      <c r="E13110" s="7"/>
      <c r="F13110" s="1"/>
      <c r="H13110" s="14"/>
      <c r="I13110" s="7"/>
    </row>
    <row r="13111" spans="4:9" x14ac:dyDescent="0.25">
      <c r="D13111" s="14"/>
      <c r="E13111" s="7"/>
      <c r="F13111" s="1"/>
      <c r="H13111" s="14"/>
      <c r="I13111" s="7"/>
    </row>
    <row r="13112" spans="4:9" x14ac:dyDescent="0.25">
      <c r="D13112" s="14"/>
      <c r="E13112" s="7"/>
      <c r="F13112" s="1"/>
      <c r="H13112" s="14"/>
      <c r="I13112" s="7"/>
    </row>
    <row r="13113" spans="4:9" x14ac:dyDescent="0.25">
      <c r="D13113" s="14"/>
      <c r="E13113" s="7"/>
      <c r="F13113" s="1"/>
      <c r="H13113" s="14"/>
      <c r="I13113" s="7"/>
    </row>
    <row r="13114" spans="4:9" x14ac:dyDescent="0.25">
      <c r="D13114" s="14"/>
      <c r="E13114" s="7"/>
      <c r="F13114" s="1"/>
      <c r="H13114" s="14"/>
      <c r="I13114" s="7"/>
    </row>
    <row r="13115" spans="4:9" x14ac:dyDescent="0.25">
      <c r="D13115" s="14"/>
      <c r="E13115" s="7"/>
      <c r="F13115" s="1"/>
      <c r="H13115" s="14"/>
      <c r="I13115" s="7"/>
    </row>
    <row r="13116" spans="4:9" x14ac:dyDescent="0.25">
      <c r="D13116" s="14"/>
      <c r="E13116" s="7"/>
      <c r="F13116" s="1"/>
      <c r="H13116" s="14"/>
      <c r="I13116" s="7"/>
    </row>
    <row r="13117" spans="4:9" x14ac:dyDescent="0.25">
      <c r="D13117" s="14"/>
      <c r="E13117" s="7"/>
      <c r="F13117" s="1"/>
      <c r="H13117" s="14"/>
      <c r="I13117" s="7"/>
    </row>
    <row r="13118" spans="4:9" x14ac:dyDescent="0.25">
      <c r="D13118" s="14"/>
      <c r="E13118" s="7"/>
      <c r="F13118" s="1"/>
      <c r="H13118" s="14"/>
      <c r="I13118" s="7"/>
    </row>
    <row r="13119" spans="4:9" x14ac:dyDescent="0.25">
      <c r="D13119" s="14"/>
      <c r="E13119" s="7"/>
      <c r="F13119" s="1"/>
      <c r="H13119" s="14"/>
      <c r="I13119" s="7"/>
    </row>
    <row r="13120" spans="4:9" x14ac:dyDescent="0.25">
      <c r="D13120" s="14"/>
      <c r="E13120" s="7"/>
      <c r="F13120" s="1"/>
      <c r="H13120" s="14"/>
      <c r="I13120" s="7"/>
    </row>
    <row r="13121" spans="4:9" x14ac:dyDescent="0.25">
      <c r="D13121" s="14"/>
      <c r="E13121" s="7"/>
      <c r="F13121" s="1"/>
      <c r="H13121" s="14"/>
      <c r="I13121" s="7"/>
    </row>
    <row r="13122" spans="4:9" x14ac:dyDescent="0.25">
      <c r="D13122" s="14"/>
      <c r="E13122" s="7"/>
      <c r="F13122" s="1"/>
      <c r="H13122" s="14"/>
      <c r="I13122" s="7"/>
    </row>
    <row r="13123" spans="4:9" x14ac:dyDescent="0.25">
      <c r="D13123" s="14"/>
      <c r="E13123" s="7"/>
      <c r="F13123" s="1"/>
      <c r="H13123" s="14"/>
      <c r="I13123" s="7"/>
    </row>
    <row r="13124" spans="4:9" x14ac:dyDescent="0.25">
      <c r="D13124" s="14"/>
      <c r="E13124" s="7"/>
      <c r="F13124" s="1"/>
      <c r="H13124" s="14"/>
      <c r="I13124" s="7"/>
    </row>
    <row r="13125" spans="4:9" x14ac:dyDescent="0.25">
      <c r="D13125" s="14"/>
      <c r="E13125" s="7"/>
      <c r="F13125" s="1"/>
      <c r="H13125" s="14"/>
      <c r="I13125" s="7"/>
    </row>
    <row r="13126" spans="4:9" x14ac:dyDescent="0.25">
      <c r="D13126" s="14"/>
      <c r="E13126" s="7"/>
      <c r="F13126" s="1"/>
      <c r="H13126" s="14"/>
      <c r="I13126" s="7"/>
    </row>
    <row r="13127" spans="4:9" x14ac:dyDescent="0.25">
      <c r="D13127" s="14"/>
      <c r="E13127" s="7"/>
      <c r="F13127" s="1"/>
      <c r="H13127" s="14"/>
      <c r="I13127" s="7"/>
    </row>
    <row r="13128" spans="4:9" x14ac:dyDescent="0.25">
      <c r="D13128" s="14"/>
      <c r="E13128" s="7"/>
      <c r="F13128" s="1"/>
      <c r="H13128" s="14"/>
      <c r="I13128" s="7"/>
    </row>
    <row r="13129" spans="4:9" x14ac:dyDescent="0.25">
      <c r="D13129" s="14"/>
      <c r="E13129" s="7"/>
      <c r="F13129" s="1"/>
      <c r="H13129" s="14"/>
      <c r="I13129" s="7"/>
    </row>
    <row r="13130" spans="4:9" x14ac:dyDescent="0.25">
      <c r="D13130" s="14"/>
      <c r="E13130" s="7"/>
      <c r="F13130" s="1"/>
      <c r="H13130" s="14"/>
      <c r="I13130" s="7"/>
    </row>
    <row r="13131" spans="4:9" x14ac:dyDescent="0.25">
      <c r="D13131" s="14"/>
      <c r="E13131" s="7"/>
      <c r="F13131" s="1"/>
      <c r="H13131" s="14"/>
      <c r="I13131" s="7"/>
    </row>
    <row r="13132" spans="4:9" x14ac:dyDescent="0.25">
      <c r="D13132" s="14"/>
      <c r="E13132" s="7"/>
      <c r="F13132" s="1"/>
      <c r="H13132" s="14"/>
      <c r="I13132" s="7"/>
    </row>
    <row r="13133" spans="4:9" x14ac:dyDescent="0.25">
      <c r="D13133" s="14"/>
      <c r="E13133" s="7"/>
      <c r="F13133" s="1"/>
      <c r="H13133" s="14"/>
      <c r="I13133" s="7"/>
    </row>
    <row r="13134" spans="4:9" x14ac:dyDescent="0.25">
      <c r="D13134" s="14"/>
      <c r="E13134" s="7"/>
      <c r="F13134" s="1"/>
      <c r="H13134" s="14"/>
      <c r="I13134" s="7"/>
    </row>
    <row r="13135" spans="4:9" x14ac:dyDescent="0.25">
      <c r="D13135" s="14"/>
      <c r="E13135" s="7"/>
      <c r="F13135" s="1"/>
      <c r="H13135" s="14"/>
      <c r="I13135" s="7"/>
    </row>
    <row r="13136" spans="4:9" x14ac:dyDescent="0.25">
      <c r="D13136" s="14"/>
      <c r="E13136" s="7"/>
      <c r="F13136" s="1"/>
      <c r="H13136" s="14"/>
      <c r="I13136" s="7"/>
    </row>
    <row r="13137" spans="4:9" x14ac:dyDescent="0.25">
      <c r="D13137" s="14"/>
      <c r="E13137" s="7"/>
      <c r="F13137" s="1"/>
      <c r="H13137" s="14"/>
      <c r="I13137" s="7"/>
    </row>
    <row r="13138" spans="4:9" x14ac:dyDescent="0.25">
      <c r="D13138" s="14"/>
      <c r="E13138" s="7"/>
      <c r="F13138" s="1"/>
      <c r="H13138" s="14"/>
      <c r="I13138" s="7"/>
    </row>
    <row r="13139" spans="4:9" x14ac:dyDescent="0.25">
      <c r="D13139" s="14"/>
      <c r="E13139" s="7"/>
      <c r="F13139" s="1"/>
      <c r="H13139" s="14"/>
      <c r="I13139" s="7"/>
    </row>
    <row r="13140" spans="4:9" x14ac:dyDescent="0.25">
      <c r="D13140" s="14"/>
      <c r="E13140" s="7"/>
      <c r="F13140" s="1"/>
      <c r="H13140" s="14"/>
      <c r="I13140" s="7"/>
    </row>
    <row r="13141" spans="4:9" x14ac:dyDescent="0.25">
      <c r="D13141" s="14"/>
      <c r="E13141" s="7"/>
      <c r="F13141" s="1"/>
      <c r="H13141" s="14"/>
      <c r="I13141" s="7"/>
    </row>
    <row r="13142" spans="4:9" x14ac:dyDescent="0.25">
      <c r="D13142" s="14"/>
      <c r="E13142" s="7"/>
      <c r="F13142" s="1"/>
      <c r="H13142" s="14"/>
      <c r="I13142" s="7"/>
    </row>
    <row r="13143" spans="4:9" x14ac:dyDescent="0.25">
      <c r="D13143" s="14"/>
      <c r="E13143" s="7"/>
      <c r="F13143" s="1"/>
      <c r="H13143" s="14"/>
      <c r="I13143" s="7"/>
    </row>
    <row r="13144" spans="4:9" x14ac:dyDescent="0.25">
      <c r="D13144" s="14"/>
      <c r="E13144" s="7"/>
      <c r="F13144" s="1"/>
      <c r="H13144" s="14"/>
      <c r="I13144" s="7"/>
    </row>
    <row r="13145" spans="4:9" x14ac:dyDescent="0.25">
      <c r="D13145" s="14"/>
      <c r="E13145" s="7"/>
      <c r="F13145" s="1"/>
      <c r="H13145" s="14"/>
      <c r="I13145" s="7"/>
    </row>
    <row r="13146" spans="4:9" x14ac:dyDescent="0.25">
      <c r="D13146" s="14"/>
      <c r="E13146" s="7"/>
      <c r="F13146" s="1"/>
      <c r="H13146" s="14"/>
      <c r="I13146" s="7"/>
    </row>
    <row r="13147" spans="4:9" x14ac:dyDescent="0.25">
      <c r="D13147" s="14"/>
      <c r="E13147" s="7"/>
      <c r="F13147" s="1"/>
      <c r="H13147" s="14"/>
      <c r="I13147" s="7"/>
    </row>
    <row r="13148" spans="4:9" x14ac:dyDescent="0.25">
      <c r="D13148" s="14"/>
      <c r="E13148" s="7"/>
      <c r="F13148" s="1"/>
      <c r="H13148" s="14"/>
      <c r="I13148" s="7"/>
    </row>
    <row r="13149" spans="4:9" x14ac:dyDescent="0.25">
      <c r="D13149" s="14"/>
      <c r="E13149" s="7"/>
      <c r="F13149" s="1"/>
      <c r="H13149" s="14"/>
      <c r="I13149" s="7"/>
    </row>
    <row r="13150" spans="4:9" x14ac:dyDescent="0.25">
      <c r="D13150" s="14"/>
      <c r="E13150" s="7"/>
      <c r="F13150" s="1"/>
      <c r="H13150" s="14"/>
      <c r="I13150" s="7"/>
    </row>
    <row r="13151" spans="4:9" x14ac:dyDescent="0.25">
      <c r="D13151" s="14"/>
      <c r="E13151" s="7"/>
      <c r="F13151" s="1"/>
      <c r="H13151" s="14"/>
      <c r="I13151" s="7"/>
    </row>
    <row r="13152" spans="4:9" x14ac:dyDescent="0.25">
      <c r="D13152" s="14"/>
      <c r="E13152" s="7"/>
      <c r="F13152" s="1"/>
      <c r="H13152" s="14"/>
      <c r="I13152" s="7"/>
    </row>
    <row r="13153" spans="4:9" x14ac:dyDescent="0.25">
      <c r="D13153" s="14"/>
      <c r="E13153" s="7"/>
      <c r="F13153" s="1"/>
      <c r="H13153" s="14"/>
      <c r="I13153" s="7"/>
    </row>
    <row r="13154" spans="4:9" x14ac:dyDescent="0.25">
      <c r="D13154" s="14"/>
      <c r="E13154" s="7"/>
      <c r="F13154" s="1"/>
      <c r="H13154" s="14"/>
      <c r="I13154" s="7"/>
    </row>
    <row r="13155" spans="4:9" x14ac:dyDescent="0.25">
      <c r="D13155" s="14"/>
      <c r="E13155" s="7"/>
      <c r="F13155" s="1"/>
      <c r="H13155" s="14"/>
      <c r="I13155" s="7"/>
    </row>
    <row r="13156" spans="4:9" x14ac:dyDescent="0.25">
      <c r="D13156" s="14"/>
      <c r="E13156" s="7"/>
      <c r="F13156" s="1"/>
      <c r="H13156" s="14"/>
      <c r="I13156" s="7"/>
    </row>
    <row r="13157" spans="4:9" x14ac:dyDescent="0.25">
      <c r="D13157" s="14"/>
      <c r="E13157" s="7"/>
      <c r="F13157" s="1"/>
      <c r="H13157" s="14"/>
      <c r="I13157" s="7"/>
    </row>
    <row r="13158" spans="4:9" x14ac:dyDescent="0.25">
      <c r="D13158" s="14"/>
      <c r="E13158" s="7"/>
      <c r="F13158" s="1"/>
      <c r="H13158" s="14"/>
      <c r="I13158" s="7"/>
    </row>
    <row r="13159" spans="4:9" x14ac:dyDescent="0.25">
      <c r="D13159" s="14"/>
      <c r="E13159" s="7"/>
      <c r="F13159" s="1"/>
      <c r="H13159" s="14"/>
      <c r="I13159" s="7"/>
    </row>
    <row r="13160" spans="4:9" x14ac:dyDescent="0.25">
      <c r="D13160" s="14"/>
      <c r="E13160" s="7"/>
      <c r="F13160" s="1"/>
      <c r="H13160" s="14"/>
      <c r="I13160" s="7"/>
    </row>
    <row r="13161" spans="4:9" x14ac:dyDescent="0.25">
      <c r="D13161" s="14"/>
      <c r="E13161" s="7"/>
      <c r="F13161" s="1"/>
      <c r="H13161" s="14"/>
      <c r="I13161" s="7"/>
    </row>
    <row r="13162" spans="4:9" x14ac:dyDescent="0.25">
      <c r="D13162" s="14"/>
      <c r="E13162" s="7"/>
      <c r="F13162" s="1"/>
      <c r="H13162" s="14"/>
      <c r="I13162" s="7"/>
    </row>
    <row r="13163" spans="4:9" x14ac:dyDescent="0.25">
      <c r="D13163" s="14"/>
      <c r="E13163" s="7"/>
      <c r="F13163" s="1"/>
      <c r="H13163" s="14"/>
      <c r="I13163" s="7"/>
    </row>
    <row r="13164" spans="4:9" x14ac:dyDescent="0.25">
      <c r="D13164" s="14"/>
      <c r="E13164" s="7"/>
      <c r="F13164" s="1"/>
      <c r="H13164" s="14"/>
      <c r="I13164" s="7"/>
    </row>
    <row r="13165" spans="4:9" x14ac:dyDescent="0.25">
      <c r="D13165" s="14"/>
      <c r="E13165" s="7"/>
      <c r="F13165" s="1"/>
      <c r="H13165" s="14"/>
      <c r="I13165" s="7"/>
    </row>
    <row r="13166" spans="4:9" x14ac:dyDescent="0.25">
      <c r="D13166" s="14"/>
      <c r="E13166" s="7"/>
      <c r="F13166" s="1"/>
      <c r="H13166" s="14"/>
      <c r="I13166" s="7"/>
    </row>
    <row r="13167" spans="4:9" x14ac:dyDescent="0.25">
      <c r="D13167" s="14"/>
      <c r="E13167" s="7"/>
      <c r="F13167" s="1"/>
      <c r="H13167" s="14"/>
      <c r="I13167" s="7"/>
    </row>
    <row r="13168" spans="4:9" x14ac:dyDescent="0.25">
      <c r="D13168" s="14"/>
      <c r="E13168" s="7"/>
      <c r="F13168" s="1"/>
      <c r="H13168" s="14"/>
      <c r="I13168" s="7"/>
    </row>
    <row r="13169" spans="4:9" x14ac:dyDescent="0.25">
      <c r="D13169" s="14"/>
      <c r="E13169" s="7"/>
      <c r="F13169" s="1"/>
      <c r="H13169" s="14"/>
      <c r="I13169" s="7"/>
    </row>
    <row r="13170" spans="4:9" x14ac:dyDescent="0.25">
      <c r="D13170" s="14"/>
      <c r="E13170" s="7"/>
      <c r="F13170" s="1"/>
      <c r="H13170" s="14"/>
      <c r="I13170" s="7"/>
    </row>
    <row r="13171" spans="4:9" x14ac:dyDescent="0.25">
      <c r="D13171" s="14"/>
      <c r="E13171" s="7"/>
      <c r="F13171" s="1"/>
      <c r="H13171" s="14"/>
      <c r="I13171" s="7"/>
    </row>
    <row r="13172" spans="4:9" x14ac:dyDescent="0.25">
      <c r="D13172" s="14"/>
      <c r="E13172" s="7"/>
      <c r="F13172" s="1"/>
      <c r="H13172" s="14"/>
      <c r="I13172" s="7"/>
    </row>
    <row r="13173" spans="4:9" x14ac:dyDescent="0.25">
      <c r="D13173" s="14"/>
      <c r="E13173" s="7"/>
      <c r="F13173" s="1"/>
      <c r="H13173" s="14"/>
      <c r="I13173" s="7"/>
    </row>
    <row r="13174" spans="4:9" x14ac:dyDescent="0.25">
      <c r="D13174" s="14"/>
      <c r="E13174" s="7"/>
      <c r="F13174" s="1"/>
      <c r="H13174" s="14"/>
      <c r="I13174" s="7"/>
    </row>
    <row r="13175" spans="4:9" x14ac:dyDescent="0.25">
      <c r="D13175" s="14"/>
      <c r="E13175" s="7"/>
      <c r="F13175" s="1"/>
      <c r="H13175" s="14"/>
      <c r="I13175" s="7"/>
    </row>
    <row r="13176" spans="4:9" x14ac:dyDescent="0.25">
      <c r="D13176" s="14"/>
      <c r="E13176" s="7"/>
      <c r="F13176" s="1"/>
      <c r="H13176" s="14"/>
      <c r="I13176" s="7"/>
    </row>
    <row r="13177" spans="4:9" x14ac:dyDescent="0.25">
      <c r="D13177" s="14"/>
      <c r="E13177" s="7"/>
      <c r="F13177" s="1"/>
      <c r="H13177" s="14"/>
      <c r="I13177" s="7"/>
    </row>
    <row r="13178" spans="4:9" x14ac:dyDescent="0.25">
      <c r="D13178" s="14"/>
      <c r="E13178" s="7"/>
      <c r="F13178" s="1"/>
      <c r="H13178" s="14"/>
      <c r="I13178" s="7"/>
    </row>
    <row r="13179" spans="4:9" x14ac:dyDescent="0.25">
      <c r="D13179" s="14"/>
      <c r="E13179" s="7"/>
      <c r="F13179" s="1"/>
      <c r="H13179" s="14"/>
      <c r="I13179" s="7"/>
    </row>
    <row r="13180" spans="4:9" x14ac:dyDescent="0.25">
      <c r="D13180" s="14"/>
      <c r="E13180" s="7"/>
      <c r="F13180" s="1"/>
      <c r="H13180" s="14"/>
      <c r="I13180" s="7"/>
    </row>
    <row r="13181" spans="4:9" x14ac:dyDescent="0.25">
      <c r="D13181" s="14"/>
      <c r="E13181" s="7"/>
      <c r="F13181" s="1"/>
      <c r="H13181" s="14"/>
      <c r="I13181" s="7"/>
    </row>
    <row r="13182" spans="4:9" x14ac:dyDescent="0.25">
      <c r="D13182" s="14"/>
      <c r="E13182" s="7"/>
      <c r="F13182" s="1"/>
      <c r="H13182" s="14"/>
      <c r="I13182" s="7"/>
    </row>
    <row r="13183" spans="4:9" x14ac:dyDescent="0.25">
      <c r="D13183" s="14"/>
      <c r="E13183" s="7"/>
      <c r="F13183" s="1"/>
      <c r="H13183" s="14"/>
      <c r="I13183" s="7"/>
    </row>
    <row r="13184" spans="4:9" x14ac:dyDescent="0.25">
      <c r="D13184" s="14"/>
      <c r="E13184" s="7"/>
      <c r="F13184" s="1"/>
      <c r="H13184" s="14"/>
      <c r="I13184" s="7"/>
    </row>
    <row r="13185" spans="4:9" x14ac:dyDescent="0.25">
      <c r="D13185" s="14"/>
      <c r="E13185" s="7"/>
      <c r="F13185" s="1"/>
      <c r="H13185" s="14"/>
      <c r="I13185" s="7"/>
    </row>
    <row r="13186" spans="4:9" x14ac:dyDescent="0.25">
      <c r="D13186" s="14"/>
      <c r="E13186" s="7"/>
      <c r="F13186" s="1"/>
      <c r="H13186" s="14"/>
      <c r="I13186" s="7"/>
    </row>
    <row r="13187" spans="4:9" x14ac:dyDescent="0.25">
      <c r="D13187" s="14"/>
      <c r="E13187" s="7"/>
      <c r="F13187" s="1"/>
      <c r="H13187" s="14"/>
      <c r="I13187" s="7"/>
    </row>
    <row r="13188" spans="4:9" x14ac:dyDescent="0.25">
      <c r="D13188" s="14"/>
      <c r="E13188" s="7"/>
      <c r="F13188" s="1"/>
      <c r="H13188" s="14"/>
      <c r="I13188" s="7"/>
    </row>
    <row r="13189" spans="4:9" x14ac:dyDescent="0.25">
      <c r="D13189" s="14"/>
      <c r="E13189" s="7"/>
      <c r="F13189" s="1"/>
      <c r="H13189" s="14"/>
      <c r="I13189" s="7"/>
    </row>
    <row r="13190" spans="4:9" x14ac:dyDescent="0.25">
      <c r="D13190" s="14"/>
      <c r="E13190" s="7"/>
      <c r="F13190" s="1"/>
      <c r="H13190" s="14"/>
      <c r="I13190" s="7"/>
    </row>
    <row r="13191" spans="4:9" x14ac:dyDescent="0.25">
      <c r="D13191" s="14"/>
      <c r="E13191" s="7"/>
      <c r="F13191" s="1"/>
      <c r="H13191" s="14"/>
      <c r="I13191" s="7"/>
    </row>
    <row r="13192" spans="4:9" x14ac:dyDescent="0.25">
      <c r="D13192" s="14"/>
      <c r="E13192" s="7"/>
      <c r="F13192" s="1"/>
      <c r="H13192" s="14"/>
      <c r="I13192" s="7"/>
    </row>
    <row r="13193" spans="4:9" x14ac:dyDescent="0.25">
      <c r="D13193" s="14"/>
      <c r="E13193" s="7"/>
      <c r="F13193" s="1"/>
      <c r="H13193" s="14"/>
      <c r="I13193" s="7"/>
    </row>
    <row r="13194" spans="4:9" x14ac:dyDescent="0.25">
      <c r="D13194" s="14"/>
      <c r="E13194" s="7"/>
      <c r="F13194" s="1"/>
      <c r="H13194" s="14"/>
      <c r="I13194" s="7"/>
    </row>
    <row r="13195" spans="4:9" x14ac:dyDescent="0.25">
      <c r="D13195" s="14"/>
      <c r="E13195" s="7"/>
      <c r="F13195" s="1"/>
      <c r="H13195" s="14"/>
      <c r="I13195" s="7"/>
    </row>
    <row r="13196" spans="4:9" x14ac:dyDescent="0.25">
      <c r="D13196" s="14"/>
      <c r="E13196" s="7"/>
      <c r="F13196" s="1"/>
      <c r="H13196" s="14"/>
      <c r="I13196" s="7"/>
    </row>
    <row r="13197" spans="4:9" x14ac:dyDescent="0.25">
      <c r="D13197" s="14"/>
      <c r="E13197" s="7"/>
      <c r="F13197" s="1"/>
      <c r="H13197" s="14"/>
      <c r="I13197" s="7"/>
    </row>
    <row r="13198" spans="4:9" x14ac:dyDescent="0.25">
      <c r="D13198" s="14"/>
      <c r="E13198" s="7"/>
      <c r="F13198" s="1"/>
      <c r="H13198" s="14"/>
      <c r="I13198" s="7"/>
    </row>
    <row r="13199" spans="4:9" x14ac:dyDescent="0.25">
      <c r="D13199" s="14"/>
      <c r="E13199" s="7"/>
      <c r="F13199" s="1"/>
      <c r="H13199" s="14"/>
      <c r="I13199" s="7"/>
    </row>
    <row r="13200" spans="4:9" x14ac:dyDescent="0.25">
      <c r="D13200" s="14"/>
      <c r="E13200" s="7"/>
      <c r="F13200" s="1"/>
      <c r="H13200" s="14"/>
      <c r="I13200" s="7"/>
    </row>
    <row r="13201" spans="4:9" x14ac:dyDescent="0.25">
      <c r="D13201" s="14"/>
      <c r="E13201" s="7"/>
      <c r="F13201" s="1"/>
      <c r="H13201" s="14"/>
      <c r="I13201" s="7"/>
    </row>
    <row r="13202" spans="4:9" x14ac:dyDescent="0.25">
      <c r="D13202" s="14"/>
      <c r="E13202" s="7"/>
      <c r="F13202" s="1"/>
      <c r="H13202" s="14"/>
      <c r="I13202" s="7"/>
    </row>
    <row r="13203" spans="4:9" x14ac:dyDescent="0.25">
      <c r="D13203" s="14"/>
      <c r="E13203" s="7"/>
      <c r="F13203" s="1"/>
      <c r="H13203" s="14"/>
      <c r="I13203" s="7"/>
    </row>
    <row r="13204" spans="4:9" x14ac:dyDescent="0.25">
      <c r="D13204" s="14"/>
      <c r="E13204" s="7"/>
      <c r="F13204" s="1"/>
      <c r="H13204" s="14"/>
      <c r="I13204" s="7"/>
    </row>
    <row r="13205" spans="4:9" x14ac:dyDescent="0.25">
      <c r="D13205" s="14"/>
      <c r="E13205" s="7"/>
      <c r="F13205" s="1"/>
      <c r="H13205" s="14"/>
      <c r="I13205" s="7"/>
    </row>
    <row r="13206" spans="4:9" x14ac:dyDescent="0.25">
      <c r="D13206" s="14"/>
      <c r="E13206" s="7"/>
      <c r="F13206" s="1"/>
      <c r="H13206" s="14"/>
      <c r="I13206" s="7"/>
    </row>
    <row r="13207" spans="4:9" x14ac:dyDescent="0.25">
      <c r="D13207" s="14"/>
      <c r="E13207" s="7"/>
      <c r="F13207" s="1"/>
      <c r="H13207" s="14"/>
      <c r="I13207" s="7"/>
    </row>
    <row r="13208" spans="4:9" x14ac:dyDescent="0.25">
      <c r="D13208" s="14"/>
      <c r="E13208" s="7"/>
      <c r="F13208" s="1"/>
      <c r="H13208" s="14"/>
      <c r="I13208" s="7"/>
    </row>
    <row r="13209" spans="4:9" x14ac:dyDescent="0.25">
      <c r="D13209" s="14"/>
      <c r="E13209" s="7"/>
      <c r="F13209" s="1"/>
      <c r="H13209" s="14"/>
      <c r="I13209" s="7"/>
    </row>
    <row r="13210" spans="4:9" x14ac:dyDescent="0.25">
      <c r="D13210" s="14"/>
      <c r="E13210" s="7"/>
      <c r="F13210" s="1"/>
      <c r="H13210" s="14"/>
      <c r="I13210" s="7"/>
    </row>
    <row r="13211" spans="4:9" x14ac:dyDescent="0.25">
      <c r="D13211" s="14"/>
      <c r="E13211" s="7"/>
      <c r="F13211" s="1"/>
      <c r="H13211" s="14"/>
      <c r="I13211" s="7"/>
    </row>
    <row r="13212" spans="4:9" x14ac:dyDescent="0.25">
      <c r="D13212" s="14"/>
      <c r="E13212" s="7"/>
      <c r="F13212" s="1"/>
      <c r="H13212" s="14"/>
      <c r="I13212" s="7"/>
    </row>
    <row r="13213" spans="4:9" x14ac:dyDescent="0.25">
      <c r="D13213" s="14"/>
      <c r="E13213" s="7"/>
      <c r="F13213" s="1"/>
      <c r="H13213" s="14"/>
      <c r="I13213" s="7"/>
    </row>
    <row r="13214" spans="4:9" x14ac:dyDescent="0.25">
      <c r="D13214" s="14"/>
      <c r="E13214" s="7"/>
      <c r="F13214" s="1"/>
      <c r="H13214" s="14"/>
      <c r="I13214" s="7"/>
    </row>
    <row r="13215" spans="4:9" x14ac:dyDescent="0.25">
      <c r="D13215" s="14"/>
      <c r="E13215" s="7"/>
      <c r="F13215" s="1"/>
      <c r="H13215" s="14"/>
      <c r="I13215" s="7"/>
    </row>
    <row r="13216" spans="4:9" x14ac:dyDescent="0.25">
      <c r="D13216" s="14"/>
      <c r="E13216" s="7"/>
      <c r="F13216" s="1"/>
      <c r="H13216" s="14"/>
      <c r="I13216" s="7"/>
    </row>
    <row r="13217" spans="4:9" x14ac:dyDescent="0.25">
      <c r="D13217" s="14"/>
      <c r="E13217" s="7"/>
      <c r="F13217" s="1"/>
      <c r="H13217" s="14"/>
      <c r="I13217" s="7"/>
    </row>
    <row r="13218" spans="4:9" x14ac:dyDescent="0.25">
      <c r="D13218" s="14"/>
      <c r="E13218" s="7"/>
      <c r="F13218" s="1"/>
      <c r="H13218" s="14"/>
      <c r="I13218" s="7"/>
    </row>
    <row r="13219" spans="4:9" x14ac:dyDescent="0.25">
      <c r="D13219" s="14"/>
      <c r="E13219" s="7"/>
      <c r="F13219" s="1"/>
      <c r="H13219" s="14"/>
      <c r="I13219" s="7"/>
    </row>
    <row r="13220" spans="4:9" x14ac:dyDescent="0.25">
      <c r="D13220" s="14"/>
      <c r="E13220" s="7"/>
      <c r="F13220" s="1"/>
      <c r="H13220" s="14"/>
      <c r="I13220" s="7"/>
    </row>
    <row r="13221" spans="4:9" x14ac:dyDescent="0.25">
      <c r="D13221" s="14"/>
      <c r="E13221" s="7"/>
      <c r="F13221" s="1"/>
      <c r="H13221" s="14"/>
      <c r="I13221" s="7"/>
    </row>
    <row r="13222" spans="4:9" x14ac:dyDescent="0.25">
      <c r="D13222" s="14"/>
      <c r="E13222" s="7"/>
      <c r="F13222" s="1"/>
      <c r="H13222" s="14"/>
      <c r="I13222" s="7"/>
    </row>
    <row r="13223" spans="4:9" x14ac:dyDescent="0.25">
      <c r="D13223" s="14"/>
      <c r="E13223" s="7"/>
      <c r="F13223" s="1"/>
      <c r="H13223" s="14"/>
      <c r="I13223" s="7"/>
    </row>
    <row r="13224" spans="4:9" x14ac:dyDescent="0.25">
      <c r="D13224" s="14"/>
      <c r="E13224" s="7"/>
      <c r="F13224" s="1"/>
      <c r="H13224" s="14"/>
      <c r="I13224" s="7"/>
    </row>
    <row r="13225" spans="4:9" x14ac:dyDescent="0.25">
      <c r="D13225" s="14"/>
      <c r="E13225" s="7"/>
      <c r="F13225" s="1"/>
      <c r="H13225" s="14"/>
      <c r="I13225" s="7"/>
    </row>
    <row r="13226" spans="4:9" x14ac:dyDescent="0.25">
      <c r="D13226" s="14"/>
      <c r="E13226" s="7"/>
      <c r="F13226" s="1"/>
      <c r="H13226" s="14"/>
      <c r="I13226" s="7"/>
    </row>
    <row r="13227" spans="4:9" x14ac:dyDescent="0.25">
      <c r="D13227" s="14"/>
      <c r="E13227" s="7"/>
      <c r="F13227" s="1"/>
      <c r="H13227" s="14"/>
      <c r="I13227" s="7"/>
    </row>
    <row r="13228" spans="4:9" x14ac:dyDescent="0.25">
      <c r="D13228" s="14"/>
      <c r="E13228" s="7"/>
      <c r="F13228" s="1"/>
      <c r="H13228" s="14"/>
      <c r="I13228" s="7"/>
    </row>
    <row r="13229" spans="4:9" x14ac:dyDescent="0.25">
      <c r="D13229" s="14"/>
      <c r="E13229" s="7"/>
      <c r="F13229" s="1"/>
      <c r="H13229" s="14"/>
      <c r="I13229" s="7"/>
    </row>
    <row r="13230" spans="4:9" x14ac:dyDescent="0.25">
      <c r="D13230" s="14"/>
      <c r="E13230" s="7"/>
      <c r="F13230" s="1"/>
      <c r="H13230" s="14"/>
      <c r="I13230" s="7"/>
    </row>
    <row r="13231" spans="4:9" x14ac:dyDescent="0.25">
      <c r="D13231" s="14"/>
      <c r="E13231" s="7"/>
      <c r="F13231" s="1"/>
      <c r="H13231" s="14"/>
      <c r="I13231" s="7"/>
    </row>
    <row r="13232" spans="4:9" x14ac:dyDescent="0.25">
      <c r="D13232" s="14"/>
      <c r="E13232" s="7"/>
      <c r="F13232" s="1"/>
      <c r="H13232" s="14"/>
      <c r="I13232" s="7"/>
    </row>
    <row r="13233" spans="4:9" x14ac:dyDescent="0.25">
      <c r="D13233" s="14"/>
      <c r="E13233" s="7"/>
      <c r="F13233" s="1"/>
      <c r="H13233" s="14"/>
      <c r="I13233" s="7"/>
    </row>
    <row r="13234" spans="4:9" x14ac:dyDescent="0.25">
      <c r="D13234" s="14"/>
      <c r="E13234" s="7"/>
      <c r="F13234" s="1"/>
      <c r="H13234" s="14"/>
      <c r="I13234" s="7"/>
    </row>
    <row r="13235" spans="4:9" x14ac:dyDescent="0.25">
      <c r="D13235" s="14"/>
      <c r="E13235" s="7"/>
      <c r="F13235" s="1"/>
      <c r="H13235" s="14"/>
      <c r="I13235" s="7"/>
    </row>
    <row r="13236" spans="4:9" x14ac:dyDescent="0.25">
      <c r="D13236" s="14"/>
      <c r="E13236" s="7"/>
      <c r="F13236" s="1"/>
      <c r="H13236" s="14"/>
      <c r="I13236" s="7"/>
    </row>
    <row r="13237" spans="4:9" x14ac:dyDescent="0.25">
      <c r="D13237" s="14"/>
      <c r="E13237" s="7"/>
      <c r="F13237" s="1"/>
      <c r="H13237" s="14"/>
      <c r="I13237" s="7"/>
    </row>
    <row r="13238" spans="4:9" x14ac:dyDescent="0.25">
      <c r="D13238" s="14"/>
      <c r="E13238" s="7"/>
      <c r="F13238" s="1"/>
      <c r="H13238" s="14"/>
      <c r="I13238" s="7"/>
    </row>
    <row r="13239" spans="4:9" x14ac:dyDescent="0.25">
      <c r="D13239" s="14"/>
      <c r="E13239" s="7"/>
      <c r="F13239" s="1"/>
      <c r="H13239" s="14"/>
      <c r="I13239" s="7"/>
    </row>
    <row r="13240" spans="4:9" x14ac:dyDescent="0.25">
      <c r="D13240" s="14"/>
      <c r="E13240" s="7"/>
      <c r="F13240" s="1"/>
      <c r="H13240" s="14"/>
      <c r="I13240" s="7"/>
    </row>
    <row r="13241" spans="4:9" x14ac:dyDescent="0.25">
      <c r="D13241" s="14"/>
      <c r="E13241" s="7"/>
      <c r="F13241" s="1"/>
      <c r="H13241" s="14"/>
      <c r="I13241" s="7"/>
    </row>
    <row r="13242" spans="4:9" x14ac:dyDescent="0.25">
      <c r="D13242" s="14"/>
      <c r="E13242" s="7"/>
      <c r="F13242" s="1"/>
      <c r="H13242" s="14"/>
      <c r="I13242" s="7"/>
    </row>
    <row r="13243" spans="4:9" x14ac:dyDescent="0.25">
      <c r="D13243" s="14"/>
      <c r="E13243" s="7"/>
      <c r="F13243" s="1"/>
      <c r="H13243" s="14"/>
      <c r="I13243" s="7"/>
    </row>
    <row r="13244" spans="4:9" x14ac:dyDescent="0.25">
      <c r="D13244" s="14"/>
      <c r="E13244" s="7"/>
      <c r="F13244" s="1"/>
      <c r="H13244" s="14"/>
      <c r="I13244" s="7"/>
    </row>
    <row r="13245" spans="4:9" x14ac:dyDescent="0.25">
      <c r="D13245" s="14"/>
      <c r="E13245" s="7"/>
      <c r="F13245" s="1"/>
      <c r="H13245" s="14"/>
      <c r="I13245" s="7"/>
    </row>
    <row r="13246" spans="4:9" x14ac:dyDescent="0.25">
      <c r="D13246" s="14"/>
      <c r="E13246" s="7"/>
      <c r="F13246" s="1"/>
      <c r="H13246" s="14"/>
      <c r="I13246" s="7"/>
    </row>
    <row r="13247" spans="4:9" x14ac:dyDescent="0.25">
      <c r="D13247" s="14"/>
      <c r="E13247" s="7"/>
      <c r="F13247" s="1"/>
      <c r="H13247" s="14"/>
      <c r="I13247" s="7"/>
    </row>
    <row r="13248" spans="4:9" x14ac:dyDescent="0.25">
      <c r="D13248" s="14"/>
      <c r="E13248" s="7"/>
      <c r="F13248" s="1"/>
      <c r="H13248" s="14"/>
      <c r="I13248" s="7"/>
    </row>
    <row r="13249" spans="4:9" x14ac:dyDescent="0.25">
      <c r="D13249" s="14"/>
      <c r="E13249" s="7"/>
      <c r="F13249" s="1"/>
      <c r="H13249" s="14"/>
      <c r="I13249" s="7"/>
    </row>
    <row r="13250" spans="4:9" x14ac:dyDescent="0.25">
      <c r="D13250" s="14"/>
      <c r="E13250" s="7"/>
      <c r="F13250" s="1"/>
      <c r="H13250" s="14"/>
      <c r="I13250" s="7"/>
    </row>
    <row r="13251" spans="4:9" x14ac:dyDescent="0.25">
      <c r="D13251" s="14"/>
      <c r="E13251" s="7"/>
      <c r="F13251" s="1"/>
      <c r="H13251" s="14"/>
      <c r="I13251" s="7"/>
    </row>
    <row r="13252" spans="4:9" x14ac:dyDescent="0.25">
      <c r="D13252" s="14"/>
      <c r="E13252" s="7"/>
      <c r="F13252" s="1"/>
      <c r="H13252" s="14"/>
      <c r="I13252" s="7"/>
    </row>
    <row r="13253" spans="4:9" x14ac:dyDescent="0.25">
      <c r="D13253" s="14"/>
      <c r="E13253" s="7"/>
      <c r="F13253" s="1"/>
      <c r="H13253" s="14"/>
      <c r="I13253" s="7"/>
    </row>
    <row r="13254" spans="4:9" x14ac:dyDescent="0.25">
      <c r="D13254" s="14"/>
      <c r="E13254" s="7"/>
      <c r="F13254" s="1"/>
      <c r="H13254" s="14"/>
      <c r="I13254" s="7"/>
    </row>
    <row r="13255" spans="4:9" x14ac:dyDescent="0.25">
      <c r="D13255" s="14"/>
      <c r="E13255" s="7"/>
      <c r="F13255" s="1"/>
      <c r="H13255" s="14"/>
      <c r="I13255" s="7"/>
    </row>
    <row r="13256" spans="4:9" x14ac:dyDescent="0.25">
      <c r="D13256" s="14"/>
      <c r="E13256" s="7"/>
      <c r="F13256" s="1"/>
      <c r="H13256" s="14"/>
      <c r="I13256" s="7"/>
    </row>
    <row r="13257" spans="4:9" x14ac:dyDescent="0.25">
      <c r="D13257" s="14"/>
      <c r="E13257" s="7"/>
      <c r="F13257" s="1"/>
      <c r="H13257" s="14"/>
      <c r="I13257" s="7"/>
    </row>
    <row r="13258" spans="4:9" x14ac:dyDescent="0.25">
      <c r="D13258" s="14"/>
      <c r="E13258" s="7"/>
      <c r="F13258" s="1"/>
      <c r="H13258" s="14"/>
      <c r="I13258" s="7"/>
    </row>
    <row r="13259" spans="4:9" x14ac:dyDescent="0.25">
      <c r="D13259" s="14"/>
      <c r="E13259" s="7"/>
      <c r="F13259" s="1"/>
      <c r="H13259" s="14"/>
      <c r="I13259" s="7"/>
    </row>
    <row r="13260" spans="4:9" x14ac:dyDescent="0.25">
      <c r="D13260" s="14"/>
      <c r="E13260" s="7"/>
      <c r="F13260" s="1"/>
      <c r="H13260" s="14"/>
      <c r="I13260" s="7"/>
    </row>
    <row r="13261" spans="4:9" x14ac:dyDescent="0.25">
      <c r="D13261" s="14"/>
      <c r="E13261" s="7"/>
      <c r="F13261" s="1"/>
      <c r="H13261" s="14"/>
      <c r="I13261" s="7"/>
    </row>
    <row r="13262" spans="4:9" x14ac:dyDescent="0.25">
      <c r="D13262" s="14"/>
      <c r="E13262" s="7"/>
      <c r="F13262" s="1"/>
      <c r="H13262" s="14"/>
      <c r="I13262" s="7"/>
    </row>
    <row r="13263" spans="4:9" x14ac:dyDescent="0.25">
      <c r="D13263" s="14"/>
      <c r="E13263" s="7"/>
      <c r="F13263" s="1"/>
      <c r="H13263" s="14"/>
      <c r="I13263" s="7"/>
    </row>
    <row r="13264" spans="4:9" x14ac:dyDescent="0.25">
      <c r="D13264" s="14"/>
      <c r="E13264" s="7"/>
      <c r="F13264" s="1"/>
      <c r="H13264" s="14"/>
      <c r="I13264" s="7"/>
    </row>
    <row r="13265" spans="4:9" x14ac:dyDescent="0.25">
      <c r="D13265" s="14"/>
      <c r="E13265" s="7"/>
      <c r="F13265" s="1"/>
      <c r="H13265" s="14"/>
      <c r="I13265" s="7"/>
    </row>
    <row r="13266" spans="4:9" x14ac:dyDescent="0.25">
      <c r="D13266" s="14"/>
      <c r="E13266" s="7"/>
      <c r="F13266" s="1"/>
      <c r="H13266" s="14"/>
      <c r="I13266" s="7"/>
    </row>
    <row r="13267" spans="4:9" x14ac:dyDescent="0.25">
      <c r="D13267" s="14"/>
      <c r="E13267" s="7"/>
      <c r="F13267" s="1"/>
      <c r="H13267" s="14"/>
      <c r="I13267" s="7"/>
    </row>
    <row r="13268" spans="4:9" x14ac:dyDescent="0.25">
      <c r="D13268" s="14"/>
      <c r="E13268" s="7"/>
      <c r="F13268" s="1"/>
      <c r="H13268" s="14"/>
      <c r="I13268" s="7"/>
    </row>
    <row r="13269" spans="4:9" x14ac:dyDescent="0.25">
      <c r="D13269" s="14"/>
      <c r="E13269" s="7"/>
      <c r="F13269" s="1"/>
      <c r="H13269" s="14"/>
      <c r="I13269" s="7"/>
    </row>
    <row r="13270" spans="4:9" x14ac:dyDescent="0.25">
      <c r="D13270" s="14"/>
      <c r="E13270" s="7"/>
      <c r="F13270" s="1"/>
      <c r="H13270" s="14"/>
      <c r="I13270" s="7"/>
    </row>
    <row r="13271" spans="4:9" x14ac:dyDescent="0.25">
      <c r="D13271" s="14"/>
      <c r="E13271" s="7"/>
      <c r="F13271" s="1"/>
      <c r="H13271" s="14"/>
      <c r="I13271" s="7"/>
    </row>
    <row r="13272" spans="4:9" x14ac:dyDescent="0.25">
      <c r="D13272" s="14"/>
      <c r="E13272" s="7"/>
      <c r="F13272" s="1"/>
      <c r="H13272" s="14"/>
      <c r="I13272" s="7"/>
    </row>
    <row r="13273" spans="4:9" x14ac:dyDescent="0.25">
      <c r="D13273" s="14"/>
      <c r="E13273" s="7"/>
      <c r="F13273" s="1"/>
      <c r="H13273" s="14"/>
      <c r="I13273" s="7"/>
    </row>
    <row r="13274" spans="4:9" x14ac:dyDescent="0.25">
      <c r="D13274" s="14"/>
      <c r="E13274" s="7"/>
      <c r="F13274" s="1"/>
      <c r="H13274" s="14"/>
      <c r="I13274" s="7"/>
    </row>
    <row r="13275" spans="4:9" x14ac:dyDescent="0.25">
      <c r="D13275" s="14"/>
      <c r="E13275" s="7"/>
      <c r="F13275" s="1"/>
      <c r="H13275" s="14"/>
      <c r="I13275" s="7"/>
    </row>
    <row r="13276" spans="4:9" x14ac:dyDescent="0.25">
      <c r="D13276" s="14"/>
      <c r="E13276" s="7"/>
      <c r="F13276" s="1"/>
      <c r="H13276" s="14"/>
      <c r="I13276" s="7"/>
    </row>
    <row r="13277" spans="4:9" x14ac:dyDescent="0.25">
      <c r="D13277" s="14"/>
      <c r="E13277" s="7"/>
      <c r="F13277" s="1"/>
      <c r="H13277" s="14"/>
      <c r="I13277" s="7"/>
    </row>
    <row r="13278" spans="4:9" x14ac:dyDescent="0.25">
      <c r="D13278" s="14"/>
      <c r="E13278" s="7"/>
      <c r="F13278" s="1"/>
      <c r="H13278" s="14"/>
      <c r="I13278" s="7"/>
    </row>
    <row r="13279" spans="4:9" x14ac:dyDescent="0.25">
      <c r="D13279" s="14"/>
      <c r="E13279" s="7"/>
      <c r="F13279" s="1"/>
      <c r="H13279" s="14"/>
      <c r="I13279" s="7"/>
    </row>
    <row r="13280" spans="4:9" x14ac:dyDescent="0.25">
      <c r="D13280" s="14"/>
      <c r="E13280" s="7"/>
      <c r="F13280" s="1"/>
      <c r="H13280" s="14"/>
      <c r="I13280" s="7"/>
    </row>
    <row r="13281" spans="4:9" x14ac:dyDescent="0.25">
      <c r="D13281" s="14"/>
      <c r="E13281" s="7"/>
      <c r="F13281" s="1"/>
      <c r="H13281" s="14"/>
      <c r="I13281" s="7"/>
    </row>
    <row r="13282" spans="4:9" x14ac:dyDescent="0.25">
      <c r="D13282" s="14"/>
      <c r="E13282" s="7"/>
      <c r="F13282" s="1"/>
      <c r="H13282" s="14"/>
      <c r="I13282" s="7"/>
    </row>
    <row r="13283" spans="4:9" x14ac:dyDescent="0.25">
      <c r="D13283" s="14"/>
      <c r="E13283" s="7"/>
      <c r="F13283" s="1"/>
      <c r="H13283" s="14"/>
      <c r="I13283" s="7"/>
    </row>
    <row r="13284" spans="4:9" x14ac:dyDescent="0.25">
      <c r="D13284" s="14"/>
      <c r="E13284" s="7"/>
      <c r="F13284" s="1"/>
      <c r="H13284" s="14"/>
      <c r="I13284" s="7"/>
    </row>
    <row r="13285" spans="4:9" x14ac:dyDescent="0.25">
      <c r="D13285" s="14"/>
      <c r="E13285" s="7"/>
      <c r="F13285" s="1"/>
      <c r="H13285" s="14"/>
      <c r="I13285" s="7"/>
    </row>
    <row r="13286" spans="4:9" x14ac:dyDescent="0.25">
      <c r="D13286" s="14"/>
      <c r="E13286" s="7"/>
      <c r="F13286" s="1"/>
      <c r="H13286" s="14"/>
      <c r="I13286" s="7"/>
    </row>
    <row r="13287" spans="4:9" x14ac:dyDescent="0.25">
      <c r="D13287" s="14"/>
      <c r="E13287" s="7"/>
      <c r="F13287" s="1"/>
      <c r="H13287" s="14"/>
      <c r="I13287" s="7"/>
    </row>
    <row r="13288" spans="4:9" x14ac:dyDescent="0.25">
      <c r="D13288" s="14"/>
      <c r="E13288" s="7"/>
      <c r="F13288" s="1"/>
      <c r="H13288" s="14"/>
      <c r="I13288" s="7"/>
    </row>
    <row r="13289" spans="4:9" x14ac:dyDescent="0.25">
      <c r="D13289" s="14"/>
      <c r="E13289" s="7"/>
      <c r="F13289" s="1"/>
      <c r="H13289" s="14"/>
      <c r="I13289" s="7"/>
    </row>
    <row r="13290" spans="4:9" x14ac:dyDescent="0.25">
      <c r="D13290" s="14"/>
      <c r="E13290" s="7"/>
      <c r="F13290" s="1"/>
      <c r="H13290" s="14"/>
      <c r="I13290" s="7"/>
    </row>
    <row r="13291" spans="4:9" x14ac:dyDescent="0.25">
      <c r="D13291" s="14"/>
      <c r="E13291" s="7"/>
      <c r="F13291" s="1"/>
      <c r="H13291" s="14"/>
      <c r="I13291" s="7"/>
    </row>
    <row r="13292" spans="4:9" x14ac:dyDescent="0.25">
      <c r="D13292" s="14"/>
      <c r="E13292" s="7"/>
      <c r="F13292" s="1"/>
      <c r="H13292" s="14"/>
      <c r="I13292" s="7"/>
    </row>
    <row r="13293" spans="4:9" x14ac:dyDescent="0.25">
      <c r="D13293" s="14"/>
      <c r="E13293" s="7"/>
      <c r="F13293" s="1"/>
      <c r="H13293" s="14"/>
      <c r="I13293" s="7"/>
    </row>
    <row r="13294" spans="4:9" x14ac:dyDescent="0.25">
      <c r="D13294" s="14"/>
      <c r="E13294" s="7"/>
      <c r="F13294" s="1"/>
      <c r="H13294" s="14"/>
      <c r="I13294" s="7"/>
    </row>
    <row r="13295" spans="4:9" x14ac:dyDescent="0.25">
      <c r="D13295" s="14"/>
      <c r="E13295" s="7"/>
      <c r="F13295" s="1"/>
      <c r="H13295" s="14"/>
      <c r="I13295" s="7"/>
    </row>
    <row r="13296" spans="4:9" x14ac:dyDescent="0.25">
      <c r="D13296" s="14"/>
      <c r="E13296" s="7"/>
      <c r="F13296" s="1"/>
      <c r="H13296" s="14"/>
      <c r="I13296" s="7"/>
    </row>
    <row r="13297" spans="4:9" x14ac:dyDescent="0.25">
      <c r="D13297" s="14"/>
      <c r="E13297" s="7"/>
      <c r="F13297" s="1"/>
      <c r="H13297" s="14"/>
      <c r="I13297" s="7"/>
    </row>
    <row r="13298" spans="4:9" x14ac:dyDescent="0.25">
      <c r="D13298" s="14"/>
      <c r="E13298" s="7"/>
      <c r="F13298" s="1"/>
      <c r="H13298" s="14"/>
      <c r="I13298" s="7"/>
    </row>
    <row r="13299" spans="4:9" x14ac:dyDescent="0.25">
      <c r="D13299" s="14"/>
      <c r="E13299" s="7"/>
      <c r="F13299" s="1"/>
      <c r="H13299" s="14"/>
      <c r="I13299" s="7"/>
    </row>
    <row r="13300" spans="4:9" x14ac:dyDescent="0.25">
      <c r="D13300" s="14"/>
      <c r="E13300" s="7"/>
      <c r="F13300" s="1"/>
      <c r="H13300" s="14"/>
      <c r="I13300" s="7"/>
    </row>
    <row r="13301" spans="4:9" x14ac:dyDescent="0.25">
      <c r="D13301" s="14"/>
      <c r="E13301" s="7"/>
      <c r="F13301" s="1"/>
      <c r="H13301" s="14"/>
      <c r="I13301" s="7"/>
    </row>
    <row r="13302" spans="4:9" x14ac:dyDescent="0.25">
      <c r="D13302" s="14"/>
      <c r="E13302" s="7"/>
      <c r="F13302" s="1"/>
      <c r="H13302" s="14"/>
      <c r="I13302" s="7"/>
    </row>
    <row r="13303" spans="4:9" x14ac:dyDescent="0.25">
      <c r="D13303" s="14"/>
      <c r="E13303" s="7"/>
      <c r="F13303" s="1"/>
      <c r="H13303" s="14"/>
      <c r="I13303" s="7"/>
    </row>
    <row r="13304" spans="4:9" x14ac:dyDescent="0.25">
      <c r="D13304" s="14"/>
      <c r="E13304" s="7"/>
      <c r="F13304" s="1"/>
      <c r="H13304" s="14"/>
      <c r="I13304" s="7"/>
    </row>
    <row r="13305" spans="4:9" x14ac:dyDescent="0.25">
      <c r="D13305" s="14"/>
      <c r="E13305" s="7"/>
      <c r="F13305" s="1"/>
      <c r="H13305" s="14"/>
      <c r="I13305" s="7"/>
    </row>
    <row r="13306" spans="4:9" x14ac:dyDescent="0.25">
      <c r="D13306" s="14"/>
      <c r="E13306" s="7"/>
      <c r="F13306" s="1"/>
      <c r="H13306" s="14"/>
      <c r="I13306" s="7"/>
    </row>
    <row r="13307" spans="4:9" x14ac:dyDescent="0.25">
      <c r="D13307" s="14"/>
      <c r="E13307" s="7"/>
      <c r="F13307" s="1"/>
      <c r="H13307" s="14"/>
      <c r="I13307" s="7"/>
    </row>
    <row r="13308" spans="4:9" x14ac:dyDescent="0.25">
      <c r="D13308" s="14"/>
      <c r="E13308" s="7"/>
      <c r="F13308" s="1"/>
      <c r="H13308" s="14"/>
      <c r="I13308" s="7"/>
    </row>
    <row r="13309" spans="4:9" x14ac:dyDescent="0.25">
      <c r="D13309" s="14"/>
      <c r="E13309" s="7"/>
      <c r="F13309" s="1"/>
      <c r="H13309" s="14"/>
      <c r="I13309" s="7"/>
    </row>
    <row r="13310" spans="4:9" x14ac:dyDescent="0.25">
      <c r="D13310" s="14"/>
      <c r="E13310" s="7"/>
      <c r="F13310" s="1"/>
      <c r="H13310" s="14"/>
      <c r="I13310" s="7"/>
    </row>
    <row r="13311" spans="4:9" x14ac:dyDescent="0.25">
      <c r="D13311" s="14"/>
      <c r="E13311" s="7"/>
      <c r="F13311" s="1"/>
      <c r="H13311" s="14"/>
      <c r="I13311" s="7"/>
    </row>
    <row r="13312" spans="4:9" x14ac:dyDescent="0.25">
      <c r="D13312" s="14"/>
      <c r="E13312" s="7"/>
      <c r="F13312" s="1"/>
      <c r="H13312" s="14"/>
      <c r="I13312" s="7"/>
    </row>
    <row r="13313" spans="4:9" x14ac:dyDescent="0.25">
      <c r="D13313" s="14"/>
      <c r="E13313" s="7"/>
      <c r="F13313" s="1"/>
      <c r="H13313" s="14"/>
      <c r="I13313" s="7"/>
    </row>
    <row r="13314" spans="4:9" x14ac:dyDescent="0.25">
      <c r="D13314" s="14"/>
      <c r="E13314" s="7"/>
      <c r="F13314" s="1"/>
      <c r="H13314" s="14"/>
      <c r="I13314" s="7"/>
    </row>
    <row r="13315" spans="4:9" x14ac:dyDescent="0.25">
      <c r="D13315" s="14"/>
      <c r="E13315" s="7"/>
      <c r="F13315" s="1"/>
      <c r="H13315" s="14"/>
      <c r="I13315" s="7"/>
    </row>
    <row r="13316" spans="4:9" x14ac:dyDescent="0.25">
      <c r="D13316" s="14"/>
      <c r="E13316" s="7"/>
      <c r="F13316" s="1"/>
      <c r="H13316" s="14"/>
      <c r="I13316" s="7"/>
    </row>
    <row r="13317" spans="4:9" x14ac:dyDescent="0.25">
      <c r="D13317" s="14"/>
      <c r="E13317" s="7"/>
      <c r="F13317" s="1"/>
      <c r="H13317" s="14"/>
      <c r="I13317" s="7"/>
    </row>
    <row r="13318" spans="4:9" x14ac:dyDescent="0.25">
      <c r="D13318" s="14"/>
      <c r="E13318" s="7"/>
      <c r="F13318" s="1"/>
      <c r="H13318" s="14"/>
      <c r="I13318" s="7"/>
    </row>
    <row r="13319" spans="4:9" x14ac:dyDescent="0.25">
      <c r="D13319" s="14"/>
      <c r="E13319" s="7"/>
      <c r="F13319" s="1"/>
      <c r="H13319" s="14"/>
      <c r="I13319" s="7"/>
    </row>
    <row r="13320" spans="4:9" x14ac:dyDescent="0.25">
      <c r="D13320" s="14"/>
      <c r="E13320" s="7"/>
      <c r="F13320" s="1"/>
      <c r="H13320" s="14"/>
      <c r="I13320" s="7"/>
    </row>
    <row r="13321" spans="4:9" x14ac:dyDescent="0.25">
      <c r="D13321" s="14"/>
      <c r="E13321" s="7"/>
      <c r="F13321" s="1"/>
      <c r="H13321" s="14"/>
      <c r="I13321" s="7"/>
    </row>
    <row r="13322" spans="4:9" x14ac:dyDescent="0.25">
      <c r="D13322" s="14"/>
      <c r="E13322" s="7"/>
      <c r="F13322" s="1"/>
      <c r="H13322" s="14"/>
      <c r="I13322" s="7"/>
    </row>
    <row r="13323" spans="4:9" x14ac:dyDescent="0.25">
      <c r="D13323" s="14"/>
      <c r="E13323" s="7"/>
      <c r="F13323" s="1"/>
      <c r="H13323" s="14"/>
      <c r="I13323" s="7"/>
    </row>
    <row r="13324" spans="4:9" x14ac:dyDescent="0.25">
      <c r="D13324" s="14"/>
      <c r="E13324" s="7"/>
      <c r="F13324" s="1"/>
      <c r="H13324" s="14"/>
      <c r="I13324" s="7"/>
    </row>
    <row r="13325" spans="4:9" x14ac:dyDescent="0.25">
      <c r="D13325" s="14"/>
      <c r="E13325" s="7"/>
      <c r="F13325" s="1"/>
      <c r="H13325" s="14"/>
      <c r="I13325" s="7"/>
    </row>
    <row r="13326" spans="4:9" x14ac:dyDescent="0.25">
      <c r="D13326" s="14"/>
      <c r="E13326" s="7"/>
      <c r="F13326" s="1"/>
      <c r="H13326" s="14"/>
      <c r="I13326" s="7"/>
    </row>
    <row r="13327" spans="4:9" x14ac:dyDescent="0.25">
      <c r="D13327" s="14"/>
      <c r="E13327" s="7"/>
      <c r="F13327" s="1"/>
      <c r="H13327" s="14"/>
      <c r="I13327" s="7"/>
    </row>
    <row r="13328" spans="4:9" x14ac:dyDescent="0.25">
      <c r="D13328" s="14"/>
      <c r="E13328" s="7"/>
      <c r="F13328" s="1"/>
      <c r="H13328" s="14"/>
      <c r="I13328" s="7"/>
    </row>
    <row r="13329" spans="4:9" x14ac:dyDescent="0.25">
      <c r="D13329" s="14"/>
      <c r="E13329" s="7"/>
      <c r="F13329" s="1"/>
      <c r="H13329" s="14"/>
      <c r="I13329" s="7"/>
    </row>
    <row r="13330" spans="4:9" x14ac:dyDescent="0.25">
      <c r="D13330" s="14"/>
      <c r="E13330" s="7"/>
      <c r="F13330" s="1"/>
      <c r="H13330" s="14"/>
      <c r="I13330" s="7"/>
    </row>
    <row r="13331" spans="4:9" x14ac:dyDescent="0.25">
      <c r="D13331" s="14"/>
      <c r="E13331" s="7"/>
      <c r="F13331" s="1"/>
      <c r="H13331" s="14"/>
      <c r="I13331" s="7"/>
    </row>
    <row r="13332" spans="4:9" x14ac:dyDescent="0.25">
      <c r="D13332" s="14"/>
      <c r="E13332" s="7"/>
      <c r="F13332" s="1"/>
      <c r="H13332" s="14"/>
      <c r="I13332" s="7"/>
    </row>
    <row r="13333" spans="4:9" x14ac:dyDescent="0.25">
      <c r="D13333" s="14"/>
      <c r="E13333" s="7"/>
      <c r="F13333" s="1"/>
      <c r="H13333" s="14"/>
      <c r="I13333" s="7"/>
    </row>
    <row r="13334" spans="4:9" x14ac:dyDescent="0.25">
      <c r="D13334" s="14"/>
      <c r="E13334" s="7"/>
      <c r="F13334" s="1"/>
      <c r="H13334" s="14"/>
      <c r="I13334" s="7"/>
    </row>
    <row r="13335" spans="4:9" x14ac:dyDescent="0.25">
      <c r="D13335" s="14"/>
      <c r="E13335" s="7"/>
      <c r="F13335" s="1"/>
      <c r="H13335" s="14"/>
      <c r="I13335" s="7"/>
    </row>
    <row r="13336" spans="4:9" x14ac:dyDescent="0.25">
      <c r="D13336" s="14"/>
      <c r="E13336" s="7"/>
      <c r="F13336" s="1"/>
      <c r="H13336" s="14"/>
      <c r="I13336" s="7"/>
    </row>
    <row r="13337" spans="4:9" x14ac:dyDescent="0.25">
      <c r="D13337" s="14"/>
      <c r="E13337" s="7"/>
      <c r="F13337" s="1"/>
      <c r="H13337" s="14"/>
      <c r="I13337" s="7"/>
    </row>
    <row r="13338" spans="4:9" x14ac:dyDescent="0.25">
      <c r="D13338" s="14"/>
      <c r="E13338" s="7"/>
      <c r="F13338" s="1"/>
      <c r="H13338" s="14"/>
      <c r="I13338" s="7"/>
    </row>
    <row r="13339" spans="4:9" x14ac:dyDescent="0.25">
      <c r="D13339" s="14"/>
      <c r="E13339" s="7"/>
      <c r="F13339" s="1"/>
      <c r="H13339" s="14"/>
      <c r="I13339" s="7"/>
    </row>
    <row r="13340" spans="4:9" x14ac:dyDescent="0.25">
      <c r="D13340" s="14"/>
      <c r="E13340" s="7"/>
      <c r="F13340" s="1"/>
      <c r="H13340" s="14"/>
      <c r="I13340" s="7"/>
    </row>
    <row r="13341" spans="4:9" x14ac:dyDescent="0.25">
      <c r="D13341" s="14"/>
      <c r="E13341" s="7"/>
      <c r="F13341" s="1"/>
      <c r="H13341" s="14"/>
      <c r="I13341" s="7"/>
    </row>
    <row r="13342" spans="4:9" x14ac:dyDescent="0.25">
      <c r="D13342" s="14"/>
      <c r="E13342" s="7"/>
      <c r="F13342" s="1"/>
      <c r="H13342" s="14"/>
      <c r="I13342" s="7"/>
    </row>
    <row r="13343" spans="4:9" x14ac:dyDescent="0.25">
      <c r="D13343" s="14"/>
      <c r="E13343" s="7"/>
      <c r="F13343" s="1"/>
      <c r="H13343" s="14"/>
      <c r="I13343" s="7"/>
    </row>
    <row r="13344" spans="4:9" x14ac:dyDescent="0.25">
      <c r="D13344" s="14"/>
      <c r="E13344" s="7"/>
      <c r="F13344" s="1"/>
      <c r="H13344" s="14"/>
      <c r="I13344" s="7"/>
    </row>
    <row r="13345" spans="4:9" x14ac:dyDescent="0.25">
      <c r="D13345" s="14"/>
      <c r="E13345" s="7"/>
      <c r="F13345" s="1"/>
      <c r="H13345" s="14"/>
      <c r="I13345" s="7"/>
    </row>
    <row r="13346" spans="4:9" x14ac:dyDescent="0.25">
      <c r="D13346" s="14"/>
      <c r="E13346" s="7"/>
      <c r="F13346" s="1"/>
      <c r="H13346" s="14"/>
      <c r="I13346" s="7"/>
    </row>
    <row r="13347" spans="4:9" x14ac:dyDescent="0.25">
      <c r="D13347" s="14"/>
      <c r="E13347" s="7"/>
      <c r="F13347" s="1"/>
      <c r="H13347" s="14"/>
      <c r="I13347" s="7"/>
    </row>
    <row r="13348" spans="4:9" x14ac:dyDescent="0.25">
      <c r="D13348" s="14"/>
      <c r="E13348" s="7"/>
      <c r="F13348" s="1"/>
      <c r="H13348" s="14"/>
      <c r="I13348" s="7"/>
    </row>
    <row r="13349" spans="4:9" x14ac:dyDescent="0.25">
      <c r="D13349" s="14"/>
      <c r="E13349" s="7"/>
      <c r="F13349" s="1"/>
      <c r="H13349" s="14"/>
      <c r="I13349" s="7"/>
    </row>
    <row r="13350" spans="4:9" x14ac:dyDescent="0.25">
      <c r="D13350" s="14"/>
      <c r="E13350" s="7"/>
      <c r="F13350" s="1"/>
      <c r="H13350" s="14"/>
      <c r="I13350" s="7"/>
    </row>
    <row r="13351" spans="4:9" x14ac:dyDescent="0.25">
      <c r="D13351" s="14"/>
      <c r="E13351" s="7"/>
      <c r="F13351" s="1"/>
      <c r="H13351" s="14"/>
      <c r="I13351" s="7"/>
    </row>
    <row r="13352" spans="4:9" x14ac:dyDescent="0.25">
      <c r="D13352" s="14"/>
      <c r="E13352" s="7"/>
      <c r="F13352" s="1"/>
      <c r="H13352" s="14"/>
      <c r="I13352" s="7"/>
    </row>
    <row r="13353" spans="4:9" x14ac:dyDescent="0.25">
      <c r="D13353" s="14"/>
      <c r="E13353" s="7"/>
      <c r="F13353" s="1"/>
      <c r="H13353" s="14"/>
      <c r="I13353" s="7"/>
    </row>
    <row r="13354" spans="4:9" x14ac:dyDescent="0.25">
      <c r="D13354" s="14"/>
      <c r="E13354" s="7"/>
      <c r="F13354" s="1"/>
      <c r="H13354" s="14"/>
      <c r="I13354" s="7"/>
    </row>
    <row r="13355" spans="4:9" x14ac:dyDescent="0.25">
      <c r="D13355" s="14"/>
      <c r="E13355" s="7"/>
      <c r="F13355" s="1"/>
      <c r="H13355" s="14"/>
      <c r="I13355" s="7"/>
    </row>
    <row r="13356" spans="4:9" x14ac:dyDescent="0.25">
      <c r="D13356" s="14"/>
      <c r="E13356" s="7"/>
      <c r="F13356" s="1"/>
      <c r="H13356" s="14"/>
      <c r="I13356" s="7"/>
    </row>
    <row r="13357" spans="4:9" x14ac:dyDescent="0.25">
      <c r="D13357" s="14"/>
      <c r="E13357" s="7"/>
      <c r="F13357" s="1"/>
      <c r="H13357" s="14"/>
      <c r="I13357" s="7"/>
    </row>
    <row r="13358" spans="4:9" x14ac:dyDescent="0.25">
      <c r="D13358" s="14"/>
      <c r="E13358" s="7"/>
      <c r="F13358" s="1"/>
      <c r="H13358" s="14"/>
      <c r="I13358" s="7"/>
    </row>
    <row r="13359" spans="4:9" x14ac:dyDescent="0.25">
      <c r="D13359" s="14"/>
      <c r="E13359" s="7"/>
      <c r="F13359" s="1"/>
      <c r="H13359" s="14"/>
      <c r="I13359" s="7"/>
    </row>
    <row r="13360" spans="4:9" x14ac:dyDescent="0.25">
      <c r="D13360" s="14"/>
      <c r="E13360" s="7"/>
      <c r="F13360" s="1"/>
      <c r="H13360" s="14"/>
      <c r="I13360" s="7"/>
    </row>
    <row r="13361" spans="4:9" x14ac:dyDescent="0.25">
      <c r="D13361" s="14"/>
      <c r="E13361" s="7"/>
      <c r="F13361" s="1"/>
      <c r="H13361" s="14"/>
      <c r="I13361" s="7"/>
    </row>
    <row r="13362" spans="4:9" x14ac:dyDescent="0.25">
      <c r="D13362" s="14"/>
      <c r="E13362" s="7"/>
      <c r="F13362" s="1"/>
      <c r="H13362" s="14"/>
      <c r="I13362" s="7"/>
    </row>
    <row r="13363" spans="4:9" x14ac:dyDescent="0.25">
      <c r="D13363" s="14"/>
      <c r="E13363" s="7"/>
      <c r="F13363" s="1"/>
      <c r="H13363" s="14"/>
      <c r="I13363" s="7"/>
    </row>
    <row r="13364" spans="4:9" x14ac:dyDescent="0.25">
      <c r="D13364" s="14"/>
      <c r="E13364" s="7"/>
      <c r="F13364" s="1"/>
      <c r="H13364" s="14"/>
      <c r="I13364" s="7"/>
    </row>
    <row r="13365" spans="4:9" x14ac:dyDescent="0.25">
      <c r="D13365" s="14"/>
      <c r="E13365" s="7"/>
      <c r="F13365" s="1"/>
      <c r="H13365" s="14"/>
      <c r="I13365" s="7"/>
    </row>
    <row r="13366" spans="4:9" x14ac:dyDescent="0.25">
      <c r="D13366" s="14"/>
      <c r="E13366" s="7"/>
      <c r="F13366" s="1"/>
      <c r="H13366" s="14"/>
      <c r="I13366" s="7"/>
    </row>
    <row r="13367" spans="4:9" x14ac:dyDescent="0.25">
      <c r="D13367" s="14"/>
      <c r="E13367" s="7"/>
      <c r="F13367" s="1"/>
      <c r="H13367" s="14"/>
      <c r="I13367" s="7"/>
    </row>
    <row r="13368" spans="4:9" x14ac:dyDescent="0.25">
      <c r="D13368" s="14"/>
      <c r="E13368" s="7"/>
      <c r="F13368" s="1"/>
      <c r="H13368" s="14"/>
      <c r="I13368" s="7"/>
    </row>
    <row r="13369" spans="4:9" x14ac:dyDescent="0.25">
      <c r="D13369" s="14"/>
      <c r="E13369" s="7"/>
      <c r="F13369" s="1"/>
      <c r="H13369" s="14"/>
      <c r="I13369" s="7"/>
    </row>
    <row r="13370" spans="4:9" x14ac:dyDescent="0.25">
      <c r="D13370" s="14"/>
      <c r="E13370" s="7"/>
      <c r="F13370" s="1"/>
      <c r="H13370" s="14"/>
      <c r="I13370" s="7"/>
    </row>
    <row r="13371" spans="4:9" x14ac:dyDescent="0.25">
      <c r="D13371" s="14"/>
      <c r="E13371" s="7"/>
      <c r="F13371" s="1"/>
      <c r="H13371" s="14"/>
      <c r="I13371" s="7"/>
    </row>
    <row r="13372" spans="4:9" x14ac:dyDescent="0.25">
      <c r="D13372" s="14"/>
      <c r="E13372" s="7"/>
      <c r="F13372" s="1"/>
      <c r="H13372" s="14"/>
      <c r="I13372" s="7"/>
    </row>
    <row r="13373" spans="4:9" x14ac:dyDescent="0.25">
      <c r="D13373" s="14"/>
      <c r="E13373" s="7"/>
      <c r="F13373" s="1"/>
      <c r="H13373" s="14"/>
      <c r="I13373" s="7"/>
    </row>
    <row r="13374" spans="4:9" x14ac:dyDescent="0.25">
      <c r="D13374" s="14"/>
      <c r="E13374" s="7"/>
      <c r="F13374" s="1"/>
      <c r="H13374" s="14"/>
      <c r="I13374" s="7"/>
    </row>
    <row r="13375" spans="4:9" x14ac:dyDescent="0.25">
      <c r="D13375" s="14"/>
      <c r="E13375" s="7"/>
      <c r="F13375" s="1"/>
      <c r="H13375" s="14"/>
      <c r="I13375" s="7"/>
    </row>
    <row r="13376" spans="4:9" x14ac:dyDescent="0.25">
      <c r="D13376" s="14"/>
      <c r="E13376" s="7"/>
      <c r="F13376" s="1"/>
      <c r="H13376" s="14"/>
      <c r="I13376" s="7"/>
    </row>
    <row r="13377" spans="4:9" x14ac:dyDescent="0.25">
      <c r="D13377" s="14"/>
      <c r="E13377" s="7"/>
      <c r="F13377" s="1"/>
      <c r="H13377" s="14"/>
      <c r="I13377" s="7"/>
    </row>
    <row r="13378" spans="4:9" x14ac:dyDescent="0.25">
      <c r="D13378" s="14"/>
      <c r="E13378" s="7"/>
      <c r="F13378" s="1"/>
      <c r="H13378" s="14"/>
      <c r="I13378" s="7"/>
    </row>
    <row r="13379" spans="4:9" x14ac:dyDescent="0.25">
      <c r="D13379" s="14"/>
      <c r="E13379" s="7"/>
      <c r="F13379" s="1"/>
      <c r="H13379" s="14"/>
      <c r="I13379" s="7"/>
    </row>
    <row r="13380" spans="4:9" x14ac:dyDescent="0.25">
      <c r="D13380" s="14"/>
      <c r="E13380" s="7"/>
      <c r="F13380" s="1"/>
      <c r="H13380" s="14"/>
      <c r="I13380" s="7"/>
    </row>
    <row r="13381" spans="4:9" x14ac:dyDescent="0.25">
      <c r="D13381" s="14"/>
      <c r="E13381" s="7"/>
      <c r="F13381" s="1"/>
      <c r="H13381" s="14"/>
      <c r="I13381" s="7"/>
    </row>
    <row r="13382" spans="4:9" x14ac:dyDescent="0.25">
      <c r="D13382" s="14"/>
      <c r="E13382" s="7"/>
      <c r="F13382" s="1"/>
      <c r="H13382" s="14"/>
      <c r="I13382" s="7"/>
    </row>
    <row r="13383" spans="4:9" x14ac:dyDescent="0.25">
      <c r="D13383" s="14"/>
      <c r="E13383" s="7"/>
      <c r="F13383" s="1"/>
      <c r="H13383" s="14"/>
      <c r="I13383" s="7"/>
    </row>
    <row r="13384" spans="4:9" x14ac:dyDescent="0.25">
      <c r="D13384" s="14"/>
      <c r="E13384" s="7"/>
      <c r="F13384" s="1"/>
      <c r="H13384" s="14"/>
      <c r="I13384" s="7"/>
    </row>
    <row r="13385" spans="4:9" x14ac:dyDescent="0.25">
      <c r="D13385" s="14"/>
      <c r="E13385" s="7"/>
      <c r="F13385" s="1"/>
      <c r="H13385" s="14"/>
      <c r="I13385" s="7"/>
    </row>
    <row r="13386" spans="4:9" x14ac:dyDescent="0.25">
      <c r="D13386" s="14"/>
      <c r="E13386" s="7"/>
      <c r="F13386" s="1"/>
      <c r="H13386" s="14"/>
      <c r="I13386" s="7"/>
    </row>
    <row r="13387" spans="4:9" x14ac:dyDescent="0.25">
      <c r="D13387" s="14"/>
      <c r="E13387" s="7"/>
      <c r="F13387" s="1"/>
      <c r="H13387" s="14"/>
      <c r="I13387" s="7"/>
    </row>
    <row r="13388" spans="4:9" x14ac:dyDescent="0.25">
      <c r="D13388" s="14"/>
      <c r="E13388" s="7"/>
      <c r="F13388" s="1"/>
      <c r="H13388" s="14"/>
      <c r="I13388" s="7"/>
    </row>
    <row r="13389" spans="4:9" x14ac:dyDescent="0.25">
      <c r="D13389" s="14"/>
      <c r="E13389" s="7"/>
      <c r="F13389" s="1"/>
      <c r="H13389" s="14"/>
      <c r="I13389" s="7"/>
    </row>
    <row r="13390" spans="4:9" x14ac:dyDescent="0.25">
      <c r="D13390" s="14"/>
      <c r="E13390" s="7"/>
      <c r="F13390" s="1"/>
      <c r="H13390" s="14"/>
      <c r="I13390" s="7"/>
    </row>
    <row r="13391" spans="4:9" x14ac:dyDescent="0.25">
      <c r="D13391" s="14"/>
      <c r="E13391" s="7"/>
      <c r="F13391" s="1"/>
      <c r="H13391" s="14"/>
      <c r="I13391" s="7"/>
    </row>
    <row r="13392" spans="4:9" x14ac:dyDescent="0.25">
      <c r="D13392" s="14"/>
      <c r="E13392" s="7"/>
      <c r="F13392" s="1"/>
      <c r="H13392" s="14"/>
      <c r="I13392" s="7"/>
    </row>
    <row r="13393" spans="4:9" x14ac:dyDescent="0.25">
      <c r="D13393" s="14"/>
      <c r="E13393" s="7"/>
      <c r="F13393" s="1"/>
      <c r="H13393" s="14"/>
      <c r="I13393" s="7"/>
    </row>
    <row r="13394" spans="4:9" x14ac:dyDescent="0.25">
      <c r="D13394" s="14"/>
      <c r="E13394" s="7"/>
      <c r="F13394" s="1"/>
      <c r="H13394" s="14"/>
      <c r="I13394" s="7"/>
    </row>
    <row r="13395" spans="4:9" x14ac:dyDescent="0.25">
      <c r="D13395" s="14"/>
      <c r="E13395" s="7"/>
      <c r="F13395" s="1"/>
      <c r="H13395" s="14"/>
      <c r="I13395" s="7"/>
    </row>
    <row r="13396" spans="4:9" x14ac:dyDescent="0.25">
      <c r="D13396" s="14"/>
      <c r="E13396" s="7"/>
      <c r="F13396" s="1"/>
      <c r="H13396" s="14"/>
      <c r="I13396" s="7"/>
    </row>
    <row r="13397" spans="4:9" x14ac:dyDescent="0.25">
      <c r="D13397" s="14"/>
      <c r="E13397" s="7"/>
      <c r="F13397" s="1"/>
      <c r="H13397" s="14"/>
      <c r="I13397" s="7"/>
    </row>
    <row r="13398" spans="4:9" x14ac:dyDescent="0.25">
      <c r="D13398" s="14"/>
      <c r="E13398" s="7"/>
      <c r="F13398" s="1"/>
      <c r="H13398" s="14"/>
      <c r="I13398" s="7"/>
    </row>
    <row r="13399" spans="4:9" x14ac:dyDescent="0.25">
      <c r="D13399" s="14"/>
      <c r="E13399" s="7"/>
      <c r="F13399" s="1"/>
      <c r="H13399" s="14"/>
      <c r="I13399" s="7"/>
    </row>
    <row r="13400" spans="4:9" x14ac:dyDescent="0.25">
      <c r="D13400" s="14"/>
      <c r="E13400" s="7"/>
      <c r="F13400" s="1"/>
      <c r="H13400" s="14"/>
      <c r="I13400" s="7"/>
    </row>
    <row r="13401" spans="4:9" x14ac:dyDescent="0.25">
      <c r="D13401" s="14"/>
      <c r="E13401" s="7"/>
      <c r="F13401" s="1"/>
      <c r="H13401" s="14"/>
      <c r="I13401" s="7"/>
    </row>
    <row r="13402" spans="4:9" x14ac:dyDescent="0.25">
      <c r="D13402" s="14"/>
      <c r="E13402" s="7"/>
      <c r="F13402" s="1"/>
      <c r="H13402" s="14"/>
      <c r="I13402" s="7"/>
    </row>
    <row r="13403" spans="4:9" x14ac:dyDescent="0.25">
      <c r="D13403" s="14"/>
      <c r="E13403" s="7"/>
      <c r="F13403" s="1"/>
      <c r="H13403" s="14"/>
      <c r="I13403" s="7"/>
    </row>
    <row r="13404" spans="4:9" x14ac:dyDescent="0.25">
      <c r="D13404" s="14"/>
      <c r="E13404" s="7"/>
      <c r="F13404" s="1"/>
      <c r="H13404" s="14"/>
      <c r="I13404" s="7"/>
    </row>
    <row r="13405" spans="4:9" x14ac:dyDescent="0.25">
      <c r="D13405" s="14"/>
      <c r="E13405" s="7"/>
      <c r="F13405" s="1"/>
      <c r="H13405" s="14"/>
      <c r="I13405" s="7"/>
    </row>
    <row r="13406" spans="4:9" x14ac:dyDescent="0.25">
      <c r="D13406" s="14"/>
      <c r="E13406" s="7"/>
      <c r="F13406" s="1"/>
      <c r="H13406" s="14"/>
      <c r="I13406" s="7"/>
    </row>
    <row r="13407" spans="4:9" x14ac:dyDescent="0.25">
      <c r="D13407" s="14"/>
      <c r="E13407" s="7"/>
      <c r="F13407" s="1"/>
      <c r="H13407" s="14"/>
      <c r="I13407" s="7"/>
    </row>
    <row r="13408" spans="4:9" x14ac:dyDescent="0.25">
      <c r="D13408" s="14"/>
      <c r="E13408" s="7"/>
      <c r="F13408" s="1"/>
      <c r="H13408" s="14"/>
      <c r="I13408" s="7"/>
    </row>
    <row r="13409" spans="4:9" x14ac:dyDescent="0.25">
      <c r="D13409" s="14"/>
      <c r="E13409" s="7"/>
      <c r="F13409" s="1"/>
      <c r="H13409" s="14"/>
      <c r="I13409" s="7"/>
    </row>
    <row r="13410" spans="4:9" x14ac:dyDescent="0.25">
      <c r="D13410" s="14"/>
      <c r="E13410" s="7"/>
      <c r="F13410" s="1"/>
      <c r="H13410" s="14"/>
      <c r="I13410" s="7"/>
    </row>
    <row r="13411" spans="4:9" x14ac:dyDescent="0.25">
      <c r="D13411" s="14"/>
      <c r="E13411" s="7"/>
      <c r="F13411" s="1"/>
      <c r="H13411" s="14"/>
      <c r="I13411" s="7"/>
    </row>
    <row r="13412" spans="4:9" x14ac:dyDescent="0.25">
      <c r="D13412" s="14"/>
      <c r="E13412" s="7"/>
      <c r="F13412" s="1"/>
      <c r="H13412" s="14"/>
      <c r="I13412" s="7"/>
    </row>
    <row r="13413" spans="4:9" x14ac:dyDescent="0.25">
      <c r="D13413" s="14"/>
      <c r="E13413" s="7"/>
      <c r="F13413" s="1"/>
      <c r="H13413" s="14"/>
      <c r="I13413" s="7"/>
    </row>
    <row r="13414" spans="4:9" x14ac:dyDescent="0.25">
      <c r="D13414" s="14"/>
      <c r="E13414" s="7"/>
      <c r="F13414" s="1"/>
      <c r="H13414" s="14"/>
      <c r="I13414" s="7"/>
    </row>
    <row r="13415" spans="4:9" x14ac:dyDescent="0.25">
      <c r="D13415" s="14"/>
      <c r="E13415" s="7"/>
      <c r="F13415" s="1"/>
      <c r="H13415" s="14"/>
      <c r="I13415" s="7"/>
    </row>
    <row r="13416" spans="4:9" x14ac:dyDescent="0.25">
      <c r="D13416" s="14"/>
      <c r="E13416" s="7"/>
      <c r="F13416" s="1"/>
      <c r="H13416" s="14"/>
      <c r="I13416" s="7"/>
    </row>
    <row r="13417" spans="4:9" x14ac:dyDescent="0.25">
      <c r="D13417" s="14"/>
      <c r="E13417" s="7"/>
      <c r="F13417" s="1"/>
      <c r="H13417" s="14"/>
      <c r="I13417" s="7"/>
    </row>
    <row r="13418" spans="4:9" x14ac:dyDescent="0.25">
      <c r="D13418" s="14"/>
      <c r="E13418" s="7"/>
      <c r="F13418" s="1"/>
      <c r="H13418" s="14"/>
      <c r="I13418" s="7"/>
    </row>
    <row r="13419" spans="4:9" x14ac:dyDescent="0.25">
      <c r="D13419" s="14"/>
      <c r="E13419" s="7"/>
      <c r="F13419" s="1"/>
      <c r="H13419" s="14"/>
      <c r="I13419" s="7"/>
    </row>
    <row r="13420" spans="4:9" x14ac:dyDescent="0.25">
      <c r="D13420" s="14"/>
      <c r="E13420" s="7"/>
      <c r="F13420" s="1"/>
      <c r="H13420" s="14"/>
      <c r="I13420" s="7"/>
    </row>
    <row r="13421" spans="4:9" x14ac:dyDescent="0.25">
      <c r="D13421" s="14"/>
      <c r="E13421" s="7"/>
      <c r="F13421" s="1"/>
      <c r="H13421" s="14"/>
      <c r="I13421" s="7"/>
    </row>
    <row r="13422" spans="4:9" x14ac:dyDescent="0.25">
      <c r="D13422" s="14"/>
      <c r="E13422" s="7"/>
      <c r="F13422" s="1"/>
      <c r="H13422" s="14"/>
      <c r="I13422" s="7"/>
    </row>
    <row r="13423" spans="4:9" x14ac:dyDescent="0.25">
      <c r="D13423" s="14"/>
      <c r="E13423" s="7"/>
      <c r="F13423" s="1"/>
      <c r="H13423" s="14"/>
      <c r="I13423" s="7"/>
    </row>
    <row r="13424" spans="4:9" x14ac:dyDescent="0.25">
      <c r="D13424" s="14"/>
      <c r="E13424" s="7"/>
      <c r="F13424" s="1"/>
      <c r="H13424" s="14"/>
      <c r="I13424" s="7"/>
    </row>
    <row r="13425" spans="4:9" x14ac:dyDescent="0.25">
      <c r="D13425" s="14"/>
      <c r="E13425" s="7"/>
      <c r="F13425" s="1"/>
      <c r="H13425" s="14"/>
      <c r="I13425" s="7"/>
    </row>
    <row r="13426" spans="4:9" x14ac:dyDescent="0.25">
      <c r="D13426" s="14"/>
      <c r="E13426" s="7"/>
      <c r="F13426" s="1"/>
      <c r="H13426" s="14"/>
      <c r="I13426" s="7"/>
    </row>
    <row r="13427" spans="4:9" x14ac:dyDescent="0.25">
      <c r="D13427" s="14"/>
      <c r="E13427" s="7"/>
      <c r="F13427" s="1"/>
      <c r="H13427" s="14"/>
      <c r="I13427" s="7"/>
    </row>
    <row r="13428" spans="4:9" x14ac:dyDescent="0.25">
      <c r="D13428" s="14"/>
      <c r="E13428" s="7"/>
      <c r="F13428" s="1"/>
      <c r="H13428" s="14"/>
      <c r="I13428" s="7"/>
    </row>
    <row r="13429" spans="4:9" x14ac:dyDescent="0.25">
      <c r="D13429" s="14"/>
      <c r="E13429" s="7"/>
      <c r="F13429" s="1"/>
      <c r="H13429" s="14"/>
      <c r="I13429" s="7"/>
    </row>
    <row r="13430" spans="4:9" x14ac:dyDescent="0.25">
      <c r="D13430" s="14"/>
      <c r="E13430" s="7"/>
      <c r="F13430" s="1"/>
      <c r="H13430" s="14"/>
      <c r="I13430" s="7"/>
    </row>
    <row r="13431" spans="4:9" x14ac:dyDescent="0.25">
      <c r="D13431" s="14"/>
      <c r="E13431" s="7"/>
      <c r="F13431" s="1"/>
      <c r="H13431" s="14"/>
      <c r="I13431" s="7"/>
    </row>
    <row r="13432" spans="4:9" x14ac:dyDescent="0.25">
      <c r="D13432" s="14"/>
      <c r="E13432" s="7"/>
      <c r="F13432" s="1"/>
      <c r="H13432" s="14"/>
      <c r="I13432" s="7"/>
    </row>
    <row r="13433" spans="4:9" x14ac:dyDescent="0.25">
      <c r="D13433" s="14"/>
      <c r="E13433" s="7"/>
      <c r="F13433" s="1"/>
      <c r="H13433" s="14"/>
      <c r="I13433" s="7"/>
    </row>
    <row r="13434" spans="4:9" x14ac:dyDescent="0.25">
      <c r="D13434" s="14"/>
      <c r="E13434" s="7"/>
      <c r="F13434" s="1"/>
      <c r="H13434" s="14"/>
      <c r="I13434" s="7"/>
    </row>
    <row r="13435" spans="4:9" x14ac:dyDescent="0.25">
      <c r="D13435" s="14"/>
      <c r="E13435" s="7"/>
      <c r="F13435" s="1"/>
      <c r="H13435" s="14"/>
      <c r="I13435" s="7"/>
    </row>
    <row r="13436" spans="4:9" x14ac:dyDescent="0.25">
      <c r="D13436" s="14"/>
      <c r="E13436" s="7"/>
      <c r="F13436" s="1"/>
      <c r="H13436" s="14"/>
      <c r="I13436" s="7"/>
    </row>
    <row r="13437" spans="4:9" x14ac:dyDescent="0.25">
      <c r="D13437" s="14"/>
      <c r="E13437" s="7"/>
      <c r="F13437" s="1"/>
      <c r="H13437" s="14"/>
      <c r="I13437" s="7"/>
    </row>
    <row r="13438" spans="4:9" x14ac:dyDescent="0.25">
      <c r="D13438" s="14"/>
      <c r="E13438" s="7"/>
      <c r="F13438" s="1"/>
      <c r="H13438" s="14"/>
      <c r="I13438" s="7"/>
    </row>
    <row r="13439" spans="4:9" x14ac:dyDescent="0.25">
      <c r="D13439" s="14"/>
      <c r="E13439" s="7"/>
      <c r="F13439" s="1"/>
      <c r="H13439" s="14"/>
      <c r="I13439" s="7"/>
    </row>
    <row r="13440" spans="4:9" x14ac:dyDescent="0.25">
      <c r="D13440" s="14"/>
      <c r="E13440" s="7"/>
      <c r="F13440" s="1"/>
      <c r="H13440" s="14"/>
      <c r="I13440" s="7"/>
    </row>
    <row r="13441" spans="4:9" x14ac:dyDescent="0.25">
      <c r="D13441" s="14"/>
      <c r="E13441" s="7"/>
      <c r="F13441" s="1"/>
      <c r="H13441" s="14"/>
      <c r="I13441" s="7"/>
    </row>
    <row r="13442" spans="4:9" x14ac:dyDescent="0.25">
      <c r="D13442" s="14"/>
      <c r="E13442" s="7"/>
      <c r="F13442" s="1"/>
      <c r="H13442" s="14"/>
      <c r="I13442" s="7"/>
    </row>
    <row r="13443" spans="4:9" x14ac:dyDescent="0.25">
      <c r="D13443" s="14"/>
      <c r="E13443" s="7"/>
      <c r="F13443" s="1"/>
      <c r="H13443" s="14"/>
      <c r="I13443" s="7"/>
    </row>
    <row r="13444" spans="4:9" x14ac:dyDescent="0.25">
      <c r="D13444" s="14"/>
      <c r="E13444" s="7"/>
      <c r="F13444" s="1"/>
      <c r="H13444" s="14"/>
      <c r="I13444" s="7"/>
    </row>
    <row r="13445" spans="4:9" x14ac:dyDescent="0.25">
      <c r="D13445" s="14"/>
      <c r="E13445" s="7"/>
      <c r="F13445" s="1"/>
      <c r="H13445" s="14"/>
      <c r="I13445" s="7"/>
    </row>
    <row r="13446" spans="4:9" x14ac:dyDescent="0.25">
      <c r="D13446" s="14"/>
      <c r="E13446" s="7"/>
      <c r="F13446" s="1"/>
      <c r="H13446" s="14"/>
      <c r="I13446" s="7"/>
    </row>
    <row r="13447" spans="4:9" x14ac:dyDescent="0.25">
      <c r="D13447" s="14"/>
      <c r="E13447" s="7"/>
      <c r="F13447" s="1"/>
      <c r="H13447" s="14"/>
      <c r="I13447" s="7"/>
    </row>
    <row r="13448" spans="4:9" x14ac:dyDescent="0.25">
      <c r="D13448" s="14"/>
      <c r="E13448" s="7"/>
      <c r="F13448" s="1"/>
      <c r="H13448" s="14"/>
      <c r="I13448" s="7"/>
    </row>
    <row r="13449" spans="4:9" x14ac:dyDescent="0.25">
      <c r="D13449" s="14"/>
      <c r="E13449" s="7"/>
      <c r="F13449" s="1"/>
      <c r="H13449" s="14"/>
      <c r="I13449" s="7"/>
    </row>
    <row r="13450" spans="4:9" x14ac:dyDescent="0.25">
      <c r="D13450" s="14"/>
      <c r="E13450" s="7"/>
      <c r="F13450" s="1"/>
      <c r="H13450" s="14"/>
      <c r="I13450" s="7"/>
    </row>
    <row r="13451" spans="4:9" x14ac:dyDescent="0.25">
      <c r="D13451" s="14"/>
      <c r="E13451" s="7"/>
      <c r="F13451" s="1"/>
      <c r="H13451" s="14"/>
      <c r="I13451" s="7"/>
    </row>
    <row r="13452" spans="4:9" x14ac:dyDescent="0.25">
      <c r="D13452" s="14"/>
      <c r="E13452" s="7"/>
      <c r="F13452" s="1"/>
      <c r="H13452" s="14"/>
      <c r="I13452" s="7"/>
    </row>
    <row r="13453" spans="4:9" x14ac:dyDescent="0.25">
      <c r="D13453" s="14"/>
      <c r="E13453" s="7"/>
      <c r="F13453" s="1"/>
      <c r="H13453" s="14"/>
      <c r="I13453" s="7"/>
    </row>
    <row r="13454" spans="4:9" x14ac:dyDescent="0.25">
      <c r="D13454" s="14"/>
      <c r="E13454" s="7"/>
      <c r="F13454" s="1"/>
      <c r="H13454" s="14"/>
      <c r="I13454" s="7"/>
    </row>
    <row r="13455" spans="4:9" x14ac:dyDescent="0.25">
      <c r="D13455" s="14"/>
      <c r="E13455" s="7"/>
      <c r="F13455" s="1"/>
      <c r="H13455" s="14"/>
      <c r="I13455" s="7"/>
    </row>
    <row r="13456" spans="4:9" x14ac:dyDescent="0.25">
      <c r="D13456" s="14"/>
      <c r="E13456" s="7"/>
      <c r="F13456" s="1"/>
      <c r="H13456" s="14"/>
      <c r="I13456" s="7"/>
    </row>
    <row r="13457" spans="4:9" x14ac:dyDescent="0.25">
      <c r="D13457" s="14"/>
      <c r="E13457" s="7"/>
      <c r="F13457" s="1"/>
      <c r="H13457" s="14"/>
      <c r="I13457" s="7"/>
    </row>
    <row r="13458" spans="4:9" x14ac:dyDescent="0.25">
      <c r="D13458" s="14"/>
      <c r="E13458" s="7"/>
      <c r="F13458" s="1"/>
      <c r="H13458" s="14"/>
      <c r="I13458" s="7"/>
    </row>
    <row r="13459" spans="4:9" x14ac:dyDescent="0.25">
      <c r="D13459" s="14"/>
      <c r="E13459" s="7"/>
      <c r="F13459" s="1"/>
      <c r="H13459" s="14"/>
      <c r="I13459" s="7"/>
    </row>
    <row r="13460" spans="4:9" x14ac:dyDescent="0.25">
      <c r="D13460" s="14"/>
      <c r="E13460" s="7"/>
      <c r="F13460" s="1"/>
      <c r="H13460" s="14"/>
      <c r="I13460" s="7"/>
    </row>
    <row r="13461" spans="4:9" x14ac:dyDescent="0.25">
      <c r="D13461" s="14"/>
      <c r="E13461" s="7"/>
      <c r="F13461" s="1"/>
      <c r="H13461" s="14"/>
      <c r="I13461" s="7"/>
    </row>
    <row r="13462" spans="4:9" x14ac:dyDescent="0.25">
      <c r="D13462" s="14"/>
      <c r="E13462" s="7"/>
      <c r="F13462" s="1"/>
      <c r="H13462" s="14"/>
      <c r="I13462" s="7"/>
    </row>
    <row r="13463" spans="4:9" x14ac:dyDescent="0.25">
      <c r="D13463" s="14"/>
      <c r="E13463" s="7"/>
      <c r="F13463" s="1"/>
      <c r="H13463" s="14"/>
      <c r="I13463" s="7"/>
    </row>
    <row r="13464" spans="4:9" x14ac:dyDescent="0.25">
      <c r="D13464" s="14"/>
      <c r="E13464" s="7"/>
      <c r="F13464" s="1"/>
      <c r="H13464" s="14"/>
      <c r="I13464" s="7"/>
    </row>
    <row r="13465" spans="4:9" x14ac:dyDescent="0.25">
      <c r="D13465" s="14"/>
      <c r="E13465" s="7"/>
      <c r="F13465" s="1"/>
      <c r="H13465" s="14"/>
      <c r="I13465" s="7"/>
    </row>
    <row r="13466" spans="4:9" x14ac:dyDescent="0.25">
      <c r="D13466" s="14"/>
      <c r="E13466" s="7"/>
      <c r="F13466" s="1"/>
      <c r="H13466" s="14"/>
      <c r="I13466" s="7"/>
    </row>
    <row r="13467" spans="4:9" x14ac:dyDescent="0.25">
      <c r="D13467" s="14"/>
      <c r="E13467" s="7"/>
      <c r="F13467" s="1"/>
      <c r="H13467" s="14"/>
      <c r="I13467" s="7"/>
    </row>
    <row r="13468" spans="4:9" x14ac:dyDescent="0.25">
      <c r="D13468" s="14"/>
      <c r="E13468" s="7"/>
      <c r="F13468" s="1"/>
      <c r="H13468" s="14"/>
      <c r="I13468" s="7"/>
    </row>
    <row r="13469" spans="4:9" x14ac:dyDescent="0.25">
      <c r="D13469" s="14"/>
      <c r="E13469" s="7"/>
      <c r="F13469" s="1"/>
      <c r="H13469" s="14"/>
      <c r="I13469" s="7"/>
    </row>
    <row r="13470" spans="4:9" x14ac:dyDescent="0.25">
      <c r="D13470" s="14"/>
      <c r="E13470" s="7"/>
      <c r="F13470" s="1"/>
      <c r="H13470" s="14"/>
      <c r="I13470" s="7"/>
    </row>
    <row r="13471" spans="4:9" x14ac:dyDescent="0.25">
      <c r="D13471" s="14"/>
      <c r="E13471" s="7"/>
      <c r="F13471" s="1"/>
      <c r="H13471" s="14"/>
      <c r="I13471" s="7"/>
    </row>
    <row r="13472" spans="4:9" x14ac:dyDescent="0.25">
      <c r="D13472" s="14"/>
      <c r="E13472" s="7"/>
      <c r="F13472" s="1"/>
      <c r="H13472" s="14"/>
      <c r="I13472" s="7"/>
    </row>
    <row r="13473" spans="4:9" x14ac:dyDescent="0.25">
      <c r="D13473" s="14"/>
      <c r="E13473" s="7"/>
      <c r="F13473" s="1"/>
      <c r="H13473" s="14"/>
      <c r="I13473" s="7"/>
    </row>
    <row r="13474" spans="4:9" x14ac:dyDescent="0.25">
      <c r="D13474" s="14"/>
      <c r="E13474" s="7"/>
      <c r="F13474" s="1"/>
      <c r="H13474" s="14"/>
      <c r="I13474" s="7"/>
    </row>
    <row r="13475" spans="4:9" x14ac:dyDescent="0.25">
      <c r="D13475" s="14"/>
      <c r="E13475" s="7"/>
      <c r="F13475" s="1"/>
      <c r="H13475" s="14"/>
      <c r="I13475" s="7"/>
    </row>
    <row r="13476" spans="4:9" x14ac:dyDescent="0.25">
      <c r="D13476" s="14"/>
      <c r="E13476" s="7"/>
      <c r="F13476" s="1"/>
      <c r="H13476" s="14"/>
      <c r="I13476" s="7"/>
    </row>
    <row r="13477" spans="4:9" x14ac:dyDescent="0.25">
      <c r="D13477" s="14"/>
      <c r="E13477" s="7"/>
      <c r="F13477" s="1"/>
      <c r="H13477" s="14"/>
      <c r="I13477" s="7"/>
    </row>
    <row r="13478" spans="4:9" x14ac:dyDescent="0.25">
      <c r="D13478" s="14"/>
      <c r="E13478" s="7"/>
      <c r="F13478" s="1"/>
      <c r="H13478" s="14"/>
      <c r="I13478" s="7"/>
    </row>
    <row r="13479" spans="4:9" x14ac:dyDescent="0.25">
      <c r="D13479" s="14"/>
      <c r="E13479" s="7"/>
      <c r="F13479" s="1"/>
      <c r="H13479" s="14"/>
      <c r="I13479" s="7"/>
    </row>
    <row r="13480" spans="4:9" x14ac:dyDescent="0.25">
      <c r="D13480" s="14"/>
      <c r="E13480" s="7"/>
      <c r="F13480" s="1"/>
      <c r="H13480" s="14"/>
      <c r="I13480" s="7"/>
    </row>
    <row r="13481" spans="4:9" x14ac:dyDescent="0.25">
      <c r="D13481" s="14"/>
      <c r="E13481" s="7"/>
      <c r="F13481" s="1"/>
      <c r="H13481" s="14"/>
      <c r="I13481" s="7"/>
    </row>
    <row r="13482" spans="4:9" x14ac:dyDescent="0.25">
      <c r="D13482" s="14"/>
      <c r="E13482" s="7"/>
      <c r="F13482" s="1"/>
      <c r="H13482" s="14"/>
      <c r="I13482" s="7"/>
    </row>
    <row r="13483" spans="4:9" x14ac:dyDescent="0.25">
      <c r="D13483" s="14"/>
      <c r="E13483" s="7"/>
      <c r="F13483" s="1"/>
      <c r="H13483" s="14"/>
      <c r="I13483" s="7"/>
    </row>
    <row r="13484" spans="4:9" x14ac:dyDescent="0.25">
      <c r="D13484" s="14"/>
      <c r="E13484" s="7"/>
      <c r="F13484" s="1"/>
      <c r="H13484" s="14"/>
      <c r="I13484" s="7"/>
    </row>
    <row r="13485" spans="4:9" x14ac:dyDescent="0.25">
      <c r="D13485" s="14"/>
      <c r="E13485" s="7"/>
      <c r="F13485" s="1"/>
      <c r="H13485" s="14"/>
      <c r="I13485" s="7"/>
    </row>
    <row r="13486" spans="4:9" x14ac:dyDescent="0.25">
      <c r="D13486" s="14"/>
      <c r="E13486" s="7"/>
      <c r="F13486" s="1"/>
      <c r="H13486" s="14"/>
      <c r="I13486" s="7"/>
    </row>
    <row r="13487" spans="4:9" x14ac:dyDescent="0.25">
      <c r="D13487" s="14"/>
      <c r="E13487" s="7"/>
      <c r="F13487" s="1"/>
      <c r="H13487" s="14"/>
      <c r="I13487" s="7"/>
    </row>
    <row r="13488" spans="4:9" x14ac:dyDescent="0.25">
      <c r="D13488" s="14"/>
      <c r="E13488" s="7"/>
      <c r="F13488" s="1"/>
      <c r="H13488" s="14"/>
      <c r="I13488" s="7"/>
    </row>
    <row r="13489" spans="4:9" x14ac:dyDescent="0.25">
      <c r="D13489" s="14"/>
      <c r="E13489" s="7"/>
      <c r="F13489" s="1"/>
      <c r="H13489" s="14"/>
      <c r="I13489" s="7"/>
    </row>
    <row r="13490" spans="4:9" x14ac:dyDescent="0.25">
      <c r="D13490" s="14"/>
      <c r="E13490" s="7"/>
      <c r="F13490" s="1"/>
      <c r="H13490" s="14"/>
      <c r="I13490" s="7"/>
    </row>
    <row r="13491" spans="4:9" x14ac:dyDescent="0.25">
      <c r="D13491" s="14"/>
      <c r="E13491" s="7"/>
      <c r="F13491" s="1"/>
      <c r="H13491" s="14"/>
      <c r="I13491" s="7"/>
    </row>
    <row r="13492" spans="4:9" x14ac:dyDescent="0.25">
      <c r="D13492" s="14"/>
      <c r="E13492" s="7"/>
      <c r="F13492" s="1"/>
      <c r="H13492" s="14"/>
      <c r="I13492" s="7"/>
    </row>
    <row r="13493" spans="4:9" x14ac:dyDescent="0.25">
      <c r="D13493" s="14"/>
      <c r="E13493" s="7"/>
      <c r="F13493" s="1"/>
      <c r="H13493" s="14"/>
      <c r="I13493" s="7"/>
    </row>
    <row r="13494" spans="4:9" x14ac:dyDescent="0.25">
      <c r="D13494" s="14"/>
      <c r="E13494" s="7"/>
      <c r="F13494" s="1"/>
      <c r="H13494" s="14"/>
      <c r="I13494" s="7"/>
    </row>
    <row r="13495" spans="4:9" x14ac:dyDescent="0.25">
      <c r="D13495" s="14"/>
      <c r="E13495" s="7"/>
      <c r="F13495" s="1"/>
      <c r="H13495" s="14"/>
      <c r="I13495" s="7"/>
    </row>
    <row r="13496" spans="4:9" x14ac:dyDescent="0.25">
      <c r="D13496" s="14"/>
      <c r="E13496" s="7"/>
      <c r="F13496" s="1"/>
      <c r="H13496" s="14"/>
      <c r="I13496" s="7"/>
    </row>
    <row r="13497" spans="4:9" x14ac:dyDescent="0.25">
      <c r="D13497" s="14"/>
      <c r="E13497" s="7"/>
      <c r="F13497" s="1"/>
      <c r="H13497" s="14"/>
      <c r="I13497" s="7"/>
    </row>
    <row r="13498" spans="4:9" x14ac:dyDescent="0.25">
      <c r="D13498" s="14"/>
      <c r="E13498" s="7"/>
      <c r="F13498" s="1"/>
      <c r="H13498" s="14"/>
      <c r="I13498" s="7"/>
    </row>
    <row r="13499" spans="4:9" x14ac:dyDescent="0.25">
      <c r="D13499" s="14"/>
      <c r="E13499" s="7"/>
      <c r="F13499" s="1"/>
      <c r="H13499" s="14"/>
      <c r="I13499" s="7"/>
    </row>
    <row r="13500" spans="4:9" x14ac:dyDescent="0.25">
      <c r="D13500" s="14"/>
      <c r="E13500" s="7"/>
      <c r="F13500" s="1"/>
      <c r="H13500" s="14"/>
      <c r="I13500" s="7"/>
    </row>
    <row r="13501" spans="4:9" x14ac:dyDescent="0.25">
      <c r="D13501" s="14"/>
      <c r="E13501" s="7"/>
      <c r="F13501" s="1"/>
      <c r="H13501" s="14"/>
      <c r="I13501" s="7"/>
    </row>
    <row r="13502" spans="4:9" x14ac:dyDescent="0.25">
      <c r="D13502" s="14"/>
      <c r="E13502" s="7"/>
      <c r="F13502" s="1"/>
      <c r="H13502" s="14"/>
      <c r="I13502" s="7"/>
    </row>
    <row r="13503" spans="4:9" x14ac:dyDescent="0.25">
      <c r="D13503" s="14"/>
      <c r="E13503" s="7"/>
      <c r="F13503" s="1"/>
      <c r="H13503" s="14"/>
      <c r="I13503" s="7"/>
    </row>
    <row r="13504" spans="4:9" x14ac:dyDescent="0.25">
      <c r="D13504" s="14"/>
      <c r="E13504" s="7"/>
      <c r="F13504" s="1"/>
      <c r="H13504" s="14"/>
      <c r="I13504" s="7"/>
    </row>
    <row r="13505" spans="4:9" x14ac:dyDescent="0.25">
      <c r="D13505" s="14"/>
      <c r="E13505" s="7"/>
      <c r="F13505" s="1"/>
      <c r="H13505" s="14"/>
      <c r="I13505" s="7"/>
    </row>
    <row r="13506" spans="4:9" x14ac:dyDescent="0.25">
      <c r="D13506" s="14"/>
      <c r="E13506" s="7"/>
      <c r="F13506" s="1"/>
      <c r="H13506" s="14"/>
      <c r="I13506" s="7"/>
    </row>
    <row r="13507" spans="4:9" x14ac:dyDescent="0.25">
      <c r="D13507" s="14"/>
      <c r="E13507" s="7"/>
      <c r="F13507" s="1"/>
      <c r="H13507" s="14"/>
      <c r="I13507" s="7"/>
    </row>
    <row r="13508" spans="4:9" x14ac:dyDescent="0.25">
      <c r="D13508" s="14"/>
      <c r="E13508" s="7"/>
      <c r="F13508" s="1"/>
      <c r="H13508" s="14"/>
      <c r="I13508" s="7"/>
    </row>
    <row r="13509" spans="4:9" x14ac:dyDescent="0.25">
      <c r="D13509" s="14"/>
      <c r="E13509" s="7"/>
      <c r="F13509" s="1"/>
      <c r="H13509" s="14"/>
      <c r="I13509" s="7"/>
    </row>
    <row r="13510" spans="4:9" x14ac:dyDescent="0.25">
      <c r="D13510" s="14"/>
      <c r="E13510" s="7"/>
      <c r="F13510" s="1"/>
      <c r="H13510" s="14"/>
      <c r="I13510" s="7"/>
    </row>
    <row r="13511" spans="4:9" x14ac:dyDescent="0.25">
      <c r="D13511" s="14"/>
      <c r="E13511" s="7"/>
      <c r="F13511" s="1"/>
      <c r="H13511" s="14"/>
      <c r="I13511" s="7"/>
    </row>
    <row r="13512" spans="4:9" x14ac:dyDescent="0.25">
      <c r="D13512" s="14"/>
      <c r="E13512" s="7"/>
      <c r="F13512" s="1"/>
      <c r="H13512" s="14"/>
      <c r="I13512" s="7"/>
    </row>
    <row r="13513" spans="4:9" x14ac:dyDescent="0.25">
      <c r="D13513" s="14"/>
      <c r="E13513" s="7"/>
      <c r="F13513" s="1"/>
      <c r="H13513" s="14"/>
      <c r="I13513" s="7"/>
    </row>
    <row r="13514" spans="4:9" x14ac:dyDescent="0.25">
      <c r="D13514" s="14"/>
      <c r="E13514" s="7"/>
      <c r="F13514" s="1"/>
      <c r="H13514" s="14"/>
      <c r="I13514" s="7"/>
    </row>
    <row r="13515" spans="4:9" x14ac:dyDescent="0.25">
      <c r="D13515" s="14"/>
      <c r="E13515" s="7"/>
      <c r="F13515" s="1"/>
      <c r="H13515" s="14"/>
      <c r="I13515" s="7"/>
    </row>
    <row r="13516" spans="4:9" x14ac:dyDescent="0.25">
      <c r="D13516" s="14"/>
      <c r="E13516" s="7"/>
      <c r="F13516" s="1"/>
      <c r="H13516" s="14"/>
      <c r="I13516" s="7"/>
    </row>
    <row r="13517" spans="4:9" x14ac:dyDescent="0.25">
      <c r="D13517" s="14"/>
      <c r="E13517" s="7"/>
      <c r="F13517" s="1"/>
      <c r="H13517" s="14"/>
      <c r="I13517" s="7"/>
    </row>
    <row r="13518" spans="4:9" x14ac:dyDescent="0.25">
      <c r="D13518" s="14"/>
      <c r="E13518" s="7"/>
      <c r="F13518" s="1"/>
      <c r="H13518" s="14"/>
      <c r="I13518" s="7"/>
    </row>
    <row r="13519" spans="4:9" x14ac:dyDescent="0.25">
      <c r="D13519" s="14"/>
      <c r="E13519" s="7"/>
      <c r="F13519" s="1"/>
      <c r="H13519" s="14"/>
      <c r="I13519" s="7"/>
    </row>
    <row r="13520" spans="4:9" x14ac:dyDescent="0.25">
      <c r="D13520" s="14"/>
      <c r="E13520" s="7"/>
      <c r="F13520" s="1"/>
      <c r="H13520" s="14"/>
      <c r="I13520" s="7"/>
    </row>
    <row r="13521" spans="4:9" x14ac:dyDescent="0.25">
      <c r="D13521" s="14"/>
      <c r="E13521" s="7"/>
      <c r="F13521" s="1"/>
      <c r="H13521" s="14"/>
      <c r="I13521" s="7"/>
    </row>
    <row r="13522" spans="4:9" x14ac:dyDescent="0.25">
      <c r="D13522" s="14"/>
      <c r="E13522" s="7"/>
      <c r="F13522" s="1"/>
      <c r="H13522" s="14"/>
      <c r="I13522" s="7"/>
    </row>
    <row r="13523" spans="4:9" x14ac:dyDescent="0.25">
      <c r="D13523" s="14"/>
      <c r="E13523" s="7"/>
      <c r="F13523" s="1"/>
      <c r="H13523" s="14"/>
      <c r="I13523" s="7"/>
    </row>
    <row r="13524" spans="4:9" x14ac:dyDescent="0.25">
      <c r="D13524" s="14"/>
      <c r="E13524" s="7"/>
      <c r="F13524" s="1"/>
      <c r="H13524" s="14"/>
      <c r="I13524" s="7"/>
    </row>
    <row r="13525" spans="4:9" x14ac:dyDescent="0.25">
      <c r="D13525" s="14"/>
      <c r="E13525" s="7"/>
      <c r="F13525" s="1"/>
      <c r="H13525" s="14"/>
      <c r="I13525" s="7"/>
    </row>
    <row r="13526" spans="4:9" x14ac:dyDescent="0.25">
      <c r="D13526" s="14"/>
      <c r="E13526" s="7"/>
      <c r="F13526" s="1"/>
      <c r="H13526" s="14"/>
      <c r="I13526" s="7"/>
    </row>
    <row r="13527" spans="4:9" x14ac:dyDescent="0.25">
      <c r="D13527" s="14"/>
      <c r="E13527" s="7"/>
      <c r="F13527" s="1"/>
      <c r="H13527" s="14"/>
      <c r="I13527" s="7"/>
    </row>
    <row r="13528" spans="4:9" x14ac:dyDescent="0.25">
      <c r="D13528" s="14"/>
      <c r="E13528" s="7"/>
      <c r="F13528" s="1"/>
      <c r="H13528" s="14"/>
      <c r="I13528" s="7"/>
    </row>
    <row r="13529" spans="4:9" x14ac:dyDescent="0.25">
      <c r="D13529" s="14"/>
      <c r="E13529" s="7"/>
      <c r="F13529" s="1"/>
      <c r="H13529" s="14"/>
      <c r="I13529" s="7"/>
    </row>
    <row r="13530" spans="4:9" x14ac:dyDescent="0.25">
      <c r="D13530" s="14"/>
      <c r="E13530" s="7"/>
      <c r="F13530" s="1"/>
      <c r="H13530" s="14"/>
      <c r="I13530" s="7"/>
    </row>
    <row r="13531" spans="4:9" x14ac:dyDescent="0.25">
      <c r="D13531" s="14"/>
      <c r="E13531" s="7"/>
      <c r="F13531" s="1"/>
      <c r="H13531" s="14"/>
      <c r="I13531" s="7"/>
    </row>
    <row r="13532" spans="4:9" x14ac:dyDescent="0.25">
      <c r="D13532" s="14"/>
      <c r="E13532" s="7"/>
      <c r="F13532" s="1"/>
      <c r="H13532" s="14"/>
      <c r="I13532" s="7"/>
    </row>
    <row r="13533" spans="4:9" x14ac:dyDescent="0.25">
      <c r="D13533" s="14"/>
      <c r="E13533" s="7"/>
      <c r="F13533" s="1"/>
      <c r="H13533" s="14"/>
      <c r="I13533" s="7"/>
    </row>
    <row r="13534" spans="4:9" x14ac:dyDescent="0.25">
      <c r="D13534" s="14"/>
      <c r="E13534" s="7"/>
      <c r="F13534" s="1"/>
      <c r="H13534" s="14"/>
      <c r="I13534" s="7"/>
    </row>
    <row r="13535" spans="4:9" x14ac:dyDescent="0.25">
      <c r="D13535" s="14"/>
      <c r="E13535" s="7"/>
      <c r="F13535" s="1"/>
      <c r="H13535" s="14"/>
      <c r="I13535" s="7"/>
    </row>
    <row r="13536" spans="4:9" x14ac:dyDescent="0.25">
      <c r="D13536" s="14"/>
      <c r="E13536" s="7"/>
      <c r="F13536" s="1"/>
      <c r="H13536" s="14"/>
      <c r="I13536" s="7"/>
    </row>
    <row r="13537" spans="4:9" x14ac:dyDescent="0.25">
      <c r="D13537" s="14"/>
      <c r="E13537" s="7"/>
      <c r="F13537" s="1"/>
      <c r="H13537" s="14"/>
      <c r="I13537" s="7"/>
    </row>
    <row r="13538" spans="4:9" x14ac:dyDescent="0.25">
      <c r="D13538" s="14"/>
      <c r="E13538" s="7"/>
      <c r="F13538" s="1"/>
      <c r="H13538" s="14"/>
      <c r="I13538" s="7"/>
    </row>
    <row r="13539" spans="4:9" x14ac:dyDescent="0.25">
      <c r="D13539" s="14"/>
      <c r="E13539" s="7"/>
      <c r="F13539" s="1"/>
      <c r="H13539" s="14"/>
      <c r="I13539" s="7"/>
    </row>
    <row r="13540" spans="4:9" x14ac:dyDescent="0.25">
      <c r="D13540" s="14"/>
      <c r="E13540" s="7"/>
      <c r="F13540" s="1"/>
      <c r="H13540" s="14"/>
      <c r="I13540" s="7"/>
    </row>
    <row r="13541" spans="4:9" x14ac:dyDescent="0.25">
      <c r="D13541" s="14"/>
      <c r="E13541" s="7"/>
      <c r="F13541" s="1"/>
      <c r="H13541" s="14"/>
      <c r="I13541" s="7"/>
    </row>
    <row r="13542" spans="4:9" x14ac:dyDescent="0.25">
      <c r="D13542" s="14"/>
      <c r="E13542" s="7"/>
      <c r="F13542" s="1"/>
      <c r="H13542" s="14"/>
      <c r="I13542" s="7"/>
    </row>
    <row r="13543" spans="4:9" x14ac:dyDescent="0.25">
      <c r="D13543" s="14"/>
      <c r="E13543" s="7"/>
      <c r="F13543" s="1"/>
      <c r="H13543" s="14"/>
      <c r="I13543" s="7"/>
    </row>
    <row r="13544" spans="4:9" x14ac:dyDescent="0.25">
      <c r="D13544" s="14"/>
      <c r="E13544" s="7"/>
      <c r="F13544" s="1"/>
      <c r="H13544" s="14"/>
      <c r="I13544" s="7"/>
    </row>
    <row r="13545" spans="4:9" x14ac:dyDescent="0.25">
      <c r="D13545" s="14"/>
      <c r="E13545" s="7"/>
      <c r="F13545" s="1"/>
      <c r="H13545" s="14"/>
      <c r="I13545" s="7"/>
    </row>
    <row r="13546" spans="4:9" x14ac:dyDescent="0.25">
      <c r="D13546" s="14"/>
      <c r="E13546" s="7"/>
      <c r="F13546" s="1"/>
      <c r="H13546" s="14"/>
      <c r="I13546" s="7"/>
    </row>
    <row r="13547" spans="4:9" x14ac:dyDescent="0.25">
      <c r="D13547" s="14"/>
      <c r="E13547" s="7"/>
      <c r="F13547" s="1"/>
      <c r="H13547" s="14"/>
      <c r="I13547" s="7"/>
    </row>
    <row r="13548" spans="4:9" x14ac:dyDescent="0.25">
      <c r="D13548" s="14"/>
      <c r="E13548" s="7"/>
      <c r="F13548" s="1"/>
      <c r="H13548" s="14"/>
      <c r="I13548" s="7"/>
    </row>
    <row r="13549" spans="4:9" x14ac:dyDescent="0.25">
      <c r="D13549" s="14"/>
      <c r="E13549" s="7"/>
      <c r="F13549" s="1"/>
      <c r="H13549" s="14"/>
      <c r="I13549" s="7"/>
    </row>
    <row r="13550" spans="4:9" x14ac:dyDescent="0.25">
      <c r="D13550" s="14"/>
      <c r="E13550" s="7"/>
      <c r="F13550" s="1"/>
      <c r="H13550" s="14"/>
      <c r="I13550" s="7"/>
    </row>
    <row r="13551" spans="4:9" x14ac:dyDescent="0.25">
      <c r="D13551" s="14"/>
      <c r="E13551" s="7"/>
      <c r="F13551" s="1"/>
      <c r="H13551" s="14"/>
      <c r="I13551" s="7"/>
    </row>
    <row r="13552" spans="4:9" x14ac:dyDescent="0.25">
      <c r="D13552" s="14"/>
      <c r="E13552" s="7"/>
      <c r="F13552" s="1"/>
      <c r="H13552" s="14"/>
      <c r="I13552" s="7"/>
    </row>
    <row r="13553" spans="4:9" x14ac:dyDescent="0.25">
      <c r="D13553" s="14"/>
      <c r="E13553" s="7"/>
      <c r="F13553" s="1"/>
      <c r="H13553" s="14"/>
      <c r="I13553" s="7"/>
    </row>
    <row r="13554" spans="4:9" x14ac:dyDescent="0.25">
      <c r="D13554" s="14"/>
      <c r="E13554" s="7"/>
      <c r="F13554" s="1"/>
      <c r="H13554" s="14"/>
      <c r="I13554" s="7"/>
    </row>
    <row r="13555" spans="4:9" x14ac:dyDescent="0.25">
      <c r="D13555" s="14"/>
      <c r="E13555" s="7"/>
      <c r="F13555" s="1"/>
      <c r="H13555" s="14"/>
      <c r="I13555" s="7"/>
    </row>
    <row r="13556" spans="4:9" x14ac:dyDescent="0.25">
      <c r="D13556" s="14"/>
      <c r="E13556" s="7"/>
      <c r="F13556" s="1"/>
      <c r="H13556" s="14"/>
      <c r="I13556" s="7"/>
    </row>
    <row r="13557" spans="4:9" x14ac:dyDescent="0.25">
      <c r="D13557" s="14"/>
      <c r="E13557" s="7"/>
      <c r="F13557" s="1"/>
      <c r="H13557" s="14"/>
      <c r="I13557" s="7"/>
    </row>
    <row r="13558" spans="4:9" x14ac:dyDescent="0.25">
      <c r="D13558" s="14"/>
      <c r="E13558" s="7"/>
      <c r="F13558" s="1"/>
      <c r="H13558" s="14"/>
      <c r="I13558" s="7"/>
    </row>
    <row r="13559" spans="4:9" x14ac:dyDescent="0.25">
      <c r="D13559" s="14"/>
      <c r="E13559" s="7"/>
      <c r="F13559" s="1"/>
      <c r="H13559" s="14"/>
      <c r="I13559" s="7"/>
    </row>
    <row r="13560" spans="4:9" x14ac:dyDescent="0.25">
      <c r="D13560" s="14"/>
      <c r="E13560" s="7"/>
      <c r="F13560" s="1"/>
      <c r="H13560" s="14"/>
      <c r="I13560" s="7"/>
    </row>
    <row r="13561" spans="4:9" x14ac:dyDescent="0.25">
      <c r="D13561" s="14"/>
      <c r="E13561" s="7"/>
      <c r="F13561" s="1"/>
      <c r="H13561" s="14"/>
      <c r="I13561" s="7"/>
    </row>
    <row r="13562" spans="4:9" x14ac:dyDescent="0.25">
      <c r="D13562" s="14"/>
      <c r="E13562" s="7"/>
      <c r="F13562" s="1"/>
      <c r="H13562" s="14"/>
      <c r="I13562" s="7"/>
    </row>
    <row r="13563" spans="4:9" x14ac:dyDescent="0.25">
      <c r="D13563" s="14"/>
      <c r="E13563" s="7"/>
      <c r="F13563" s="1"/>
      <c r="H13563" s="14"/>
      <c r="I13563" s="7"/>
    </row>
    <row r="13564" spans="4:9" x14ac:dyDescent="0.25">
      <c r="D13564" s="14"/>
      <c r="E13564" s="7"/>
      <c r="F13564" s="1"/>
      <c r="H13564" s="14"/>
      <c r="I13564" s="7"/>
    </row>
    <row r="13565" spans="4:9" x14ac:dyDescent="0.25">
      <c r="D13565" s="14"/>
      <c r="E13565" s="7"/>
      <c r="F13565" s="1"/>
      <c r="H13565" s="14"/>
      <c r="I13565" s="7"/>
    </row>
    <row r="13566" spans="4:9" x14ac:dyDescent="0.25">
      <c r="D13566" s="14"/>
      <c r="E13566" s="7"/>
      <c r="F13566" s="1"/>
      <c r="H13566" s="14"/>
      <c r="I13566" s="7"/>
    </row>
    <row r="13567" spans="4:9" x14ac:dyDescent="0.25">
      <c r="D13567" s="14"/>
      <c r="E13567" s="7"/>
      <c r="F13567" s="1"/>
      <c r="H13567" s="14"/>
      <c r="I13567" s="7"/>
    </row>
    <row r="13568" spans="4:9" x14ac:dyDescent="0.25">
      <c r="D13568" s="14"/>
      <c r="E13568" s="7"/>
      <c r="F13568" s="1"/>
      <c r="H13568" s="14"/>
      <c r="I13568" s="7"/>
    </row>
    <row r="13569" spans="4:9" x14ac:dyDescent="0.25">
      <c r="D13569" s="14"/>
      <c r="E13569" s="7"/>
      <c r="F13569" s="1"/>
      <c r="H13569" s="14"/>
      <c r="I13569" s="7"/>
    </row>
    <row r="13570" spans="4:9" x14ac:dyDescent="0.25">
      <c r="D13570" s="14"/>
      <c r="E13570" s="7"/>
      <c r="F13570" s="1"/>
      <c r="H13570" s="14"/>
      <c r="I13570" s="7"/>
    </row>
    <row r="13571" spans="4:9" x14ac:dyDescent="0.25">
      <c r="D13571" s="14"/>
      <c r="E13571" s="7"/>
      <c r="F13571" s="1"/>
      <c r="H13571" s="14"/>
      <c r="I13571" s="7"/>
    </row>
    <row r="13572" spans="4:9" x14ac:dyDescent="0.25">
      <c r="D13572" s="14"/>
      <c r="E13572" s="7"/>
      <c r="F13572" s="1"/>
      <c r="H13572" s="14"/>
      <c r="I13572" s="7"/>
    </row>
    <row r="13573" spans="4:9" x14ac:dyDescent="0.25">
      <c r="D13573" s="14"/>
      <c r="E13573" s="7"/>
      <c r="F13573" s="1"/>
      <c r="H13573" s="14"/>
      <c r="I13573" s="7"/>
    </row>
    <row r="13574" spans="4:9" x14ac:dyDescent="0.25">
      <c r="D13574" s="14"/>
      <c r="E13574" s="7"/>
      <c r="F13574" s="1"/>
      <c r="H13574" s="14"/>
      <c r="I13574" s="7"/>
    </row>
    <row r="13575" spans="4:9" x14ac:dyDescent="0.25">
      <c r="D13575" s="14"/>
      <c r="E13575" s="7"/>
      <c r="F13575" s="1"/>
      <c r="H13575" s="14"/>
      <c r="I13575" s="7"/>
    </row>
    <row r="13576" spans="4:9" x14ac:dyDescent="0.25">
      <c r="D13576" s="14"/>
      <c r="E13576" s="7"/>
      <c r="F13576" s="1"/>
      <c r="H13576" s="14"/>
      <c r="I13576" s="7"/>
    </row>
    <row r="13577" spans="4:9" x14ac:dyDescent="0.25">
      <c r="D13577" s="14"/>
      <c r="E13577" s="7"/>
      <c r="F13577" s="1"/>
      <c r="H13577" s="14"/>
      <c r="I13577" s="7"/>
    </row>
    <row r="13578" spans="4:9" x14ac:dyDescent="0.25">
      <c r="D13578" s="14"/>
      <c r="E13578" s="7"/>
      <c r="F13578" s="1"/>
      <c r="H13578" s="14"/>
      <c r="I13578" s="7"/>
    </row>
    <row r="13579" spans="4:9" x14ac:dyDescent="0.25">
      <c r="D13579" s="14"/>
      <c r="E13579" s="7"/>
      <c r="F13579" s="1"/>
      <c r="H13579" s="14"/>
      <c r="I13579" s="7"/>
    </row>
    <row r="13580" spans="4:9" x14ac:dyDescent="0.25">
      <c r="D13580" s="14"/>
      <c r="E13580" s="7"/>
      <c r="F13580" s="1"/>
      <c r="H13580" s="14"/>
      <c r="I13580" s="7"/>
    </row>
    <row r="13581" spans="4:9" x14ac:dyDescent="0.25">
      <c r="D13581" s="14"/>
      <c r="E13581" s="7"/>
      <c r="F13581" s="1"/>
      <c r="H13581" s="14"/>
      <c r="I13581" s="7"/>
    </row>
    <row r="13582" spans="4:9" x14ac:dyDescent="0.25">
      <c r="D13582" s="14"/>
      <c r="E13582" s="7"/>
      <c r="F13582" s="1"/>
      <c r="H13582" s="14"/>
      <c r="I13582" s="7"/>
    </row>
    <row r="13583" spans="4:9" x14ac:dyDescent="0.25">
      <c r="D13583" s="14"/>
      <c r="E13583" s="7"/>
      <c r="F13583" s="1"/>
      <c r="H13583" s="14"/>
      <c r="I13583" s="7"/>
    </row>
    <row r="13584" spans="4:9" x14ac:dyDescent="0.25">
      <c r="D13584" s="14"/>
      <c r="E13584" s="7"/>
      <c r="F13584" s="1"/>
      <c r="H13584" s="14"/>
      <c r="I13584" s="7"/>
    </row>
    <row r="13585" spans="4:9" x14ac:dyDescent="0.25">
      <c r="D13585" s="14"/>
      <c r="E13585" s="7"/>
      <c r="F13585" s="1"/>
      <c r="H13585" s="14"/>
      <c r="I13585" s="7"/>
    </row>
    <row r="13586" spans="4:9" x14ac:dyDescent="0.25">
      <c r="D13586" s="14"/>
      <c r="E13586" s="7"/>
      <c r="F13586" s="1"/>
      <c r="H13586" s="14"/>
      <c r="I13586" s="7"/>
    </row>
    <row r="13587" spans="4:9" x14ac:dyDescent="0.25">
      <c r="D13587" s="14"/>
      <c r="E13587" s="7"/>
      <c r="F13587" s="1"/>
      <c r="H13587" s="14"/>
      <c r="I13587" s="7"/>
    </row>
    <row r="13588" spans="4:9" x14ac:dyDescent="0.25">
      <c r="D13588" s="14"/>
      <c r="E13588" s="7"/>
      <c r="F13588" s="1"/>
      <c r="H13588" s="14"/>
      <c r="I13588" s="7"/>
    </row>
    <row r="13589" spans="4:9" x14ac:dyDescent="0.25">
      <c r="D13589" s="14"/>
      <c r="E13589" s="7"/>
      <c r="F13589" s="1"/>
      <c r="H13589" s="14"/>
      <c r="I13589" s="7"/>
    </row>
    <row r="13590" spans="4:9" x14ac:dyDescent="0.25">
      <c r="D13590" s="14"/>
      <c r="E13590" s="7"/>
      <c r="F13590" s="1"/>
      <c r="H13590" s="14"/>
      <c r="I13590" s="7"/>
    </row>
    <row r="13591" spans="4:9" x14ac:dyDescent="0.25">
      <c r="D13591" s="14"/>
      <c r="E13591" s="7"/>
      <c r="F13591" s="1"/>
      <c r="H13591" s="14"/>
      <c r="I13591" s="7"/>
    </row>
    <row r="13592" spans="4:9" x14ac:dyDescent="0.25">
      <c r="D13592" s="14"/>
      <c r="E13592" s="7"/>
      <c r="F13592" s="1"/>
      <c r="H13592" s="14"/>
      <c r="I13592" s="7"/>
    </row>
    <row r="13593" spans="4:9" x14ac:dyDescent="0.25">
      <c r="D13593" s="14"/>
      <c r="E13593" s="7"/>
      <c r="F13593" s="1"/>
      <c r="H13593" s="14"/>
      <c r="I13593" s="7"/>
    </row>
    <row r="13594" spans="4:9" x14ac:dyDescent="0.25">
      <c r="D13594" s="14"/>
      <c r="E13594" s="7"/>
      <c r="F13594" s="1"/>
      <c r="H13594" s="14"/>
      <c r="I13594" s="7"/>
    </row>
    <row r="13595" spans="4:9" x14ac:dyDescent="0.25">
      <c r="D13595" s="14"/>
      <c r="E13595" s="7"/>
      <c r="F13595" s="1"/>
      <c r="H13595" s="14"/>
      <c r="I13595" s="7"/>
    </row>
    <row r="13596" spans="4:9" x14ac:dyDescent="0.25">
      <c r="D13596" s="14"/>
      <c r="E13596" s="7"/>
      <c r="F13596" s="1"/>
      <c r="H13596" s="14"/>
      <c r="I13596" s="7"/>
    </row>
    <row r="13597" spans="4:9" x14ac:dyDescent="0.25">
      <c r="D13597" s="14"/>
      <c r="E13597" s="7"/>
      <c r="F13597" s="1"/>
      <c r="H13597" s="14"/>
      <c r="I13597" s="7"/>
    </row>
    <row r="13598" spans="4:9" x14ac:dyDescent="0.25">
      <c r="D13598" s="14"/>
      <c r="E13598" s="7"/>
      <c r="F13598" s="1"/>
      <c r="H13598" s="14"/>
      <c r="I13598" s="7"/>
    </row>
    <row r="13599" spans="4:9" x14ac:dyDescent="0.25">
      <c r="D13599" s="14"/>
      <c r="E13599" s="7"/>
      <c r="F13599" s="1"/>
      <c r="H13599" s="14"/>
      <c r="I13599" s="7"/>
    </row>
    <row r="13600" spans="4:9" x14ac:dyDescent="0.25">
      <c r="D13600" s="14"/>
      <c r="E13600" s="7"/>
      <c r="F13600" s="1"/>
      <c r="H13600" s="14"/>
      <c r="I13600" s="7"/>
    </row>
    <row r="13601" spans="4:9" x14ac:dyDescent="0.25">
      <c r="D13601" s="14"/>
      <c r="E13601" s="7"/>
      <c r="F13601" s="1"/>
      <c r="H13601" s="14"/>
      <c r="I13601" s="7"/>
    </row>
    <row r="13602" spans="4:9" x14ac:dyDescent="0.25">
      <c r="D13602" s="14"/>
      <c r="E13602" s="7"/>
      <c r="F13602" s="1"/>
      <c r="H13602" s="14"/>
      <c r="I13602" s="7"/>
    </row>
    <row r="13603" spans="4:9" x14ac:dyDescent="0.25">
      <c r="D13603" s="14"/>
      <c r="E13603" s="7"/>
      <c r="F13603" s="1"/>
      <c r="H13603" s="14"/>
      <c r="I13603" s="7"/>
    </row>
    <row r="13604" spans="4:9" x14ac:dyDescent="0.25">
      <c r="D13604" s="14"/>
      <c r="E13604" s="7"/>
      <c r="F13604" s="1"/>
      <c r="H13604" s="14"/>
      <c r="I13604" s="7"/>
    </row>
    <row r="13605" spans="4:9" x14ac:dyDescent="0.25">
      <c r="D13605" s="14"/>
      <c r="E13605" s="7"/>
      <c r="F13605" s="1"/>
      <c r="H13605" s="14"/>
      <c r="I13605" s="7"/>
    </row>
    <row r="13606" spans="4:9" x14ac:dyDescent="0.25">
      <c r="D13606" s="14"/>
      <c r="E13606" s="7"/>
      <c r="F13606" s="1"/>
      <c r="H13606" s="14"/>
      <c r="I13606" s="7"/>
    </row>
    <row r="13607" spans="4:9" x14ac:dyDescent="0.25">
      <c r="D13607" s="14"/>
      <c r="E13607" s="7"/>
      <c r="F13607" s="1"/>
      <c r="H13607" s="14"/>
      <c r="I13607" s="7"/>
    </row>
    <row r="13608" spans="4:9" x14ac:dyDescent="0.25">
      <c r="D13608" s="14"/>
      <c r="E13608" s="7"/>
      <c r="F13608" s="1"/>
      <c r="H13608" s="14"/>
      <c r="I13608" s="7"/>
    </row>
    <row r="13609" spans="4:9" x14ac:dyDescent="0.25">
      <c r="D13609" s="14"/>
      <c r="E13609" s="7"/>
      <c r="F13609" s="1"/>
      <c r="H13609" s="14"/>
      <c r="I13609" s="7"/>
    </row>
    <row r="13610" spans="4:9" x14ac:dyDescent="0.25">
      <c r="D13610" s="14"/>
      <c r="E13610" s="7"/>
      <c r="F13610" s="1"/>
      <c r="H13610" s="14"/>
      <c r="I13610" s="7"/>
    </row>
    <row r="13611" spans="4:9" x14ac:dyDescent="0.25">
      <c r="D13611" s="14"/>
      <c r="E13611" s="7"/>
      <c r="F13611" s="1"/>
      <c r="H13611" s="14"/>
      <c r="I13611" s="7"/>
    </row>
    <row r="13612" spans="4:9" x14ac:dyDescent="0.25">
      <c r="D13612" s="14"/>
      <c r="E13612" s="7"/>
      <c r="F13612" s="1"/>
      <c r="H13612" s="14"/>
      <c r="I13612" s="7"/>
    </row>
    <row r="13613" spans="4:9" x14ac:dyDescent="0.25">
      <c r="D13613" s="14"/>
      <c r="E13613" s="7"/>
      <c r="F13613" s="1"/>
      <c r="H13613" s="14"/>
      <c r="I13613" s="7"/>
    </row>
    <row r="13614" spans="4:9" x14ac:dyDescent="0.25">
      <c r="D13614" s="14"/>
      <c r="E13614" s="7"/>
      <c r="F13614" s="1"/>
      <c r="H13614" s="14"/>
      <c r="I13614" s="7"/>
    </row>
    <row r="13615" spans="4:9" x14ac:dyDescent="0.25">
      <c r="D13615" s="14"/>
      <c r="E13615" s="7"/>
      <c r="F13615" s="1"/>
      <c r="H13615" s="14"/>
      <c r="I13615" s="7"/>
    </row>
    <row r="13616" spans="4:9" x14ac:dyDescent="0.25">
      <c r="D13616" s="14"/>
      <c r="E13616" s="7"/>
      <c r="F13616" s="1"/>
      <c r="H13616" s="14"/>
      <c r="I13616" s="7"/>
    </row>
    <row r="13617" spans="4:9" x14ac:dyDescent="0.25">
      <c r="D13617" s="14"/>
      <c r="E13617" s="7"/>
      <c r="F13617" s="1"/>
      <c r="H13617" s="14"/>
      <c r="I13617" s="7"/>
    </row>
    <row r="13618" spans="4:9" x14ac:dyDescent="0.25">
      <c r="D13618" s="14"/>
      <c r="E13618" s="7"/>
      <c r="F13618" s="1"/>
      <c r="H13618" s="14"/>
      <c r="I13618" s="7"/>
    </row>
    <row r="13619" spans="4:9" x14ac:dyDescent="0.25">
      <c r="D13619" s="14"/>
      <c r="E13619" s="7"/>
      <c r="F13619" s="1"/>
      <c r="H13619" s="14"/>
      <c r="I13619" s="7"/>
    </row>
    <row r="13620" spans="4:9" x14ac:dyDescent="0.25">
      <c r="D13620" s="14"/>
      <c r="E13620" s="7"/>
      <c r="F13620" s="1"/>
      <c r="H13620" s="14"/>
      <c r="I13620" s="7"/>
    </row>
    <row r="13621" spans="4:9" x14ac:dyDescent="0.25">
      <c r="D13621" s="14"/>
      <c r="E13621" s="7"/>
      <c r="F13621" s="1"/>
      <c r="H13621" s="14"/>
      <c r="I13621" s="7"/>
    </row>
    <row r="13622" spans="4:9" x14ac:dyDescent="0.25">
      <c r="D13622" s="14"/>
      <c r="E13622" s="7"/>
      <c r="F13622" s="1"/>
      <c r="H13622" s="14"/>
      <c r="I13622" s="7"/>
    </row>
    <row r="13623" spans="4:9" x14ac:dyDescent="0.25">
      <c r="D13623" s="14"/>
      <c r="E13623" s="7"/>
      <c r="F13623" s="1"/>
      <c r="H13623" s="14"/>
      <c r="I13623" s="7"/>
    </row>
    <row r="13624" spans="4:9" x14ac:dyDescent="0.25">
      <c r="D13624" s="14"/>
      <c r="E13624" s="7"/>
      <c r="F13624" s="1"/>
      <c r="H13624" s="14"/>
      <c r="I13624" s="7"/>
    </row>
    <row r="13625" spans="4:9" x14ac:dyDescent="0.25">
      <c r="D13625" s="14"/>
      <c r="E13625" s="7"/>
      <c r="F13625" s="1"/>
      <c r="H13625" s="14"/>
      <c r="I13625" s="7"/>
    </row>
    <row r="13626" spans="4:9" x14ac:dyDescent="0.25">
      <c r="D13626" s="14"/>
      <c r="E13626" s="7"/>
      <c r="F13626" s="1"/>
      <c r="H13626" s="14"/>
      <c r="I13626" s="7"/>
    </row>
    <row r="13627" spans="4:9" x14ac:dyDescent="0.25">
      <c r="D13627" s="14"/>
      <c r="E13627" s="7"/>
      <c r="F13627" s="1"/>
      <c r="H13627" s="14"/>
      <c r="I13627" s="7"/>
    </row>
    <row r="13628" spans="4:9" x14ac:dyDescent="0.25">
      <c r="D13628" s="14"/>
      <c r="E13628" s="7"/>
      <c r="F13628" s="1"/>
      <c r="H13628" s="14"/>
      <c r="I13628" s="7"/>
    </row>
    <row r="13629" spans="4:9" x14ac:dyDescent="0.25">
      <c r="D13629" s="14"/>
      <c r="E13629" s="7"/>
      <c r="F13629" s="1"/>
      <c r="H13629" s="14"/>
      <c r="I13629" s="7"/>
    </row>
    <row r="13630" spans="4:9" x14ac:dyDescent="0.25">
      <c r="D13630" s="14"/>
      <c r="E13630" s="7"/>
      <c r="F13630" s="1"/>
      <c r="H13630" s="14"/>
      <c r="I13630" s="7"/>
    </row>
    <row r="13631" spans="4:9" x14ac:dyDescent="0.25">
      <c r="D13631" s="14"/>
      <c r="E13631" s="7"/>
      <c r="F13631" s="1"/>
      <c r="H13631" s="14"/>
      <c r="I13631" s="7"/>
    </row>
    <row r="13632" spans="4:9" x14ac:dyDescent="0.25">
      <c r="D13632" s="14"/>
      <c r="E13632" s="7"/>
      <c r="F13632" s="1"/>
      <c r="H13632" s="14"/>
      <c r="I13632" s="7"/>
    </row>
    <row r="13633" spans="4:9" x14ac:dyDescent="0.25">
      <c r="D13633" s="14"/>
      <c r="E13633" s="7"/>
      <c r="F13633" s="1"/>
      <c r="H13633" s="14"/>
      <c r="I13633" s="7"/>
    </row>
    <row r="13634" spans="4:9" x14ac:dyDescent="0.25">
      <c r="D13634" s="14"/>
      <c r="E13634" s="7"/>
      <c r="F13634" s="1"/>
      <c r="H13634" s="14"/>
      <c r="I13634" s="7"/>
    </row>
    <row r="13635" spans="4:9" x14ac:dyDescent="0.25">
      <c r="D13635" s="14"/>
      <c r="E13635" s="7"/>
      <c r="F13635" s="1"/>
      <c r="H13635" s="14"/>
      <c r="I13635" s="7"/>
    </row>
    <row r="13636" spans="4:9" x14ac:dyDescent="0.25">
      <c r="D13636" s="14"/>
      <c r="E13636" s="7"/>
      <c r="F13636" s="1"/>
      <c r="H13636" s="14"/>
      <c r="I13636" s="7"/>
    </row>
    <row r="13637" spans="4:9" x14ac:dyDescent="0.25">
      <c r="D13637" s="14"/>
      <c r="E13637" s="7"/>
      <c r="F13637" s="1"/>
      <c r="H13637" s="14"/>
      <c r="I13637" s="7"/>
    </row>
    <row r="13638" spans="4:9" x14ac:dyDescent="0.25">
      <c r="D13638" s="14"/>
      <c r="E13638" s="7"/>
      <c r="F13638" s="1"/>
      <c r="H13638" s="14"/>
      <c r="I13638" s="7"/>
    </row>
    <row r="13639" spans="4:9" x14ac:dyDescent="0.25">
      <c r="D13639" s="14"/>
      <c r="E13639" s="7"/>
      <c r="F13639" s="1"/>
      <c r="H13639" s="14"/>
      <c r="I13639" s="7"/>
    </row>
    <row r="13640" spans="4:9" x14ac:dyDescent="0.25">
      <c r="D13640" s="14"/>
      <c r="E13640" s="7"/>
      <c r="F13640" s="1"/>
      <c r="H13640" s="14"/>
      <c r="I13640" s="7"/>
    </row>
    <row r="13641" spans="4:9" x14ac:dyDescent="0.25">
      <c r="D13641" s="14"/>
      <c r="E13641" s="7"/>
      <c r="F13641" s="1"/>
      <c r="H13641" s="14"/>
      <c r="I13641" s="7"/>
    </row>
    <row r="13642" spans="4:9" x14ac:dyDescent="0.25">
      <c r="D13642" s="14"/>
      <c r="E13642" s="7"/>
      <c r="F13642" s="1"/>
      <c r="H13642" s="14"/>
      <c r="I13642" s="7"/>
    </row>
    <row r="13643" spans="4:9" x14ac:dyDescent="0.25">
      <c r="D13643" s="14"/>
      <c r="E13643" s="7"/>
      <c r="F13643" s="1"/>
      <c r="H13643" s="14"/>
      <c r="I13643" s="7"/>
    </row>
    <row r="13644" spans="4:9" x14ac:dyDescent="0.25">
      <c r="D13644" s="14"/>
      <c r="E13644" s="7"/>
      <c r="F13644" s="1"/>
      <c r="H13644" s="14"/>
      <c r="I13644" s="7"/>
    </row>
    <row r="13645" spans="4:9" x14ac:dyDescent="0.25">
      <c r="D13645" s="14"/>
      <c r="E13645" s="7"/>
      <c r="F13645" s="1"/>
      <c r="H13645" s="14"/>
      <c r="I13645" s="7"/>
    </row>
    <row r="13646" spans="4:9" x14ac:dyDescent="0.25">
      <c r="D13646" s="14"/>
      <c r="E13646" s="7"/>
      <c r="F13646" s="1"/>
      <c r="H13646" s="14"/>
      <c r="I13646" s="7"/>
    </row>
    <row r="13647" spans="4:9" x14ac:dyDescent="0.25">
      <c r="D13647" s="14"/>
      <c r="E13647" s="7"/>
      <c r="F13647" s="1"/>
      <c r="H13647" s="14"/>
      <c r="I13647" s="7"/>
    </row>
    <row r="13648" spans="4:9" x14ac:dyDescent="0.25">
      <c r="D13648" s="14"/>
      <c r="E13648" s="7"/>
      <c r="F13648" s="1"/>
      <c r="H13648" s="14"/>
      <c r="I13648" s="7"/>
    </row>
    <row r="13649" spans="4:9" x14ac:dyDescent="0.25">
      <c r="D13649" s="14"/>
      <c r="E13649" s="7"/>
      <c r="F13649" s="1"/>
      <c r="H13649" s="14"/>
      <c r="I13649" s="7"/>
    </row>
    <row r="13650" spans="4:9" x14ac:dyDescent="0.25">
      <c r="D13650" s="14"/>
      <c r="E13650" s="7"/>
      <c r="F13650" s="1"/>
      <c r="H13650" s="14"/>
      <c r="I13650" s="7"/>
    </row>
    <row r="13651" spans="4:9" x14ac:dyDescent="0.25">
      <c r="D13651" s="14"/>
      <c r="E13651" s="7"/>
      <c r="F13651" s="1"/>
      <c r="H13651" s="14"/>
      <c r="I13651" s="7"/>
    </row>
    <row r="13652" spans="4:9" x14ac:dyDescent="0.25">
      <c r="D13652" s="14"/>
      <c r="E13652" s="7"/>
      <c r="F13652" s="1"/>
      <c r="H13652" s="14"/>
      <c r="I13652" s="7"/>
    </row>
    <row r="13653" spans="4:9" x14ac:dyDescent="0.25">
      <c r="D13653" s="14"/>
      <c r="E13653" s="7"/>
      <c r="F13653" s="1"/>
      <c r="H13653" s="14"/>
      <c r="I13653" s="7"/>
    </row>
    <row r="13654" spans="4:9" x14ac:dyDescent="0.25">
      <c r="D13654" s="14"/>
      <c r="E13654" s="7"/>
      <c r="F13654" s="1"/>
      <c r="H13654" s="14"/>
      <c r="I13654" s="7"/>
    </row>
    <row r="13655" spans="4:9" x14ac:dyDescent="0.25">
      <c r="D13655" s="14"/>
      <c r="E13655" s="7"/>
      <c r="F13655" s="1"/>
      <c r="H13655" s="14"/>
      <c r="I13655" s="7"/>
    </row>
    <row r="13656" spans="4:9" x14ac:dyDescent="0.25">
      <c r="D13656" s="14"/>
      <c r="E13656" s="7"/>
      <c r="F13656" s="1"/>
      <c r="H13656" s="14"/>
      <c r="I13656" s="7"/>
    </row>
    <row r="13657" spans="4:9" x14ac:dyDescent="0.25">
      <c r="D13657" s="14"/>
      <c r="E13657" s="7"/>
      <c r="F13657" s="1"/>
      <c r="H13657" s="14"/>
      <c r="I13657" s="7"/>
    </row>
    <row r="13658" spans="4:9" x14ac:dyDescent="0.25">
      <c r="D13658" s="14"/>
      <c r="E13658" s="7"/>
      <c r="F13658" s="1"/>
      <c r="H13658" s="14"/>
      <c r="I13658" s="7"/>
    </row>
    <row r="13659" spans="4:9" x14ac:dyDescent="0.25">
      <c r="D13659" s="14"/>
      <c r="E13659" s="7"/>
      <c r="F13659" s="1"/>
      <c r="H13659" s="14"/>
      <c r="I13659" s="7"/>
    </row>
    <row r="13660" spans="4:9" x14ac:dyDescent="0.25">
      <c r="D13660" s="14"/>
      <c r="E13660" s="7"/>
      <c r="F13660" s="1"/>
      <c r="H13660" s="14"/>
      <c r="I13660" s="7"/>
    </row>
    <row r="13661" spans="4:9" x14ac:dyDescent="0.25">
      <c r="D13661" s="14"/>
      <c r="E13661" s="7"/>
      <c r="F13661" s="1"/>
      <c r="H13661" s="14"/>
      <c r="I13661" s="7"/>
    </row>
    <row r="13662" spans="4:9" x14ac:dyDescent="0.25">
      <c r="D13662" s="14"/>
      <c r="E13662" s="7"/>
      <c r="F13662" s="1"/>
      <c r="H13662" s="14"/>
      <c r="I13662" s="7"/>
    </row>
    <row r="13663" spans="4:9" x14ac:dyDescent="0.25">
      <c r="D13663" s="14"/>
      <c r="E13663" s="7"/>
      <c r="F13663" s="1"/>
      <c r="H13663" s="14"/>
      <c r="I13663" s="7"/>
    </row>
    <row r="13664" spans="4:9" x14ac:dyDescent="0.25">
      <c r="D13664" s="14"/>
      <c r="E13664" s="7"/>
      <c r="F13664" s="1"/>
      <c r="H13664" s="14"/>
      <c r="I13664" s="7"/>
    </row>
    <row r="13665" spans="4:9" x14ac:dyDescent="0.25">
      <c r="D13665" s="14"/>
      <c r="E13665" s="7"/>
      <c r="F13665" s="1"/>
      <c r="H13665" s="14"/>
      <c r="I13665" s="7"/>
    </row>
    <row r="13666" spans="4:9" x14ac:dyDescent="0.25">
      <c r="D13666" s="14"/>
      <c r="E13666" s="7"/>
      <c r="F13666" s="1"/>
      <c r="H13666" s="14"/>
      <c r="I13666" s="7"/>
    </row>
    <row r="13667" spans="4:9" x14ac:dyDescent="0.25">
      <c r="D13667" s="14"/>
      <c r="E13667" s="7"/>
      <c r="F13667" s="1"/>
      <c r="H13667" s="14"/>
      <c r="I13667" s="7"/>
    </row>
    <row r="13668" spans="4:9" x14ac:dyDescent="0.25">
      <c r="D13668" s="14"/>
      <c r="E13668" s="7"/>
      <c r="F13668" s="1"/>
      <c r="H13668" s="14"/>
      <c r="I13668" s="7"/>
    </row>
    <row r="13669" spans="4:9" x14ac:dyDescent="0.25">
      <c r="D13669" s="14"/>
      <c r="E13669" s="7"/>
      <c r="F13669" s="1"/>
      <c r="H13669" s="14"/>
      <c r="I13669" s="7"/>
    </row>
    <row r="13670" spans="4:9" x14ac:dyDescent="0.25">
      <c r="D13670" s="14"/>
      <c r="E13670" s="7"/>
      <c r="F13670" s="1"/>
      <c r="H13670" s="14"/>
      <c r="I13670" s="7"/>
    </row>
    <row r="13671" spans="4:9" x14ac:dyDescent="0.25">
      <c r="D13671" s="14"/>
      <c r="E13671" s="7"/>
      <c r="F13671" s="1"/>
      <c r="H13671" s="14"/>
      <c r="I13671" s="7"/>
    </row>
    <row r="13672" spans="4:9" x14ac:dyDescent="0.25">
      <c r="D13672" s="14"/>
      <c r="E13672" s="7"/>
      <c r="F13672" s="1"/>
      <c r="H13672" s="14"/>
      <c r="I13672" s="7"/>
    </row>
    <row r="13673" spans="4:9" x14ac:dyDescent="0.25">
      <c r="D13673" s="14"/>
      <c r="E13673" s="7"/>
      <c r="F13673" s="1"/>
      <c r="H13673" s="14"/>
      <c r="I13673" s="7"/>
    </row>
    <row r="13674" spans="4:9" x14ac:dyDescent="0.25">
      <c r="D13674" s="14"/>
      <c r="E13674" s="7"/>
      <c r="F13674" s="1"/>
      <c r="H13674" s="14"/>
      <c r="I13674" s="7"/>
    </row>
    <row r="13675" spans="4:9" x14ac:dyDescent="0.25">
      <c r="D13675" s="14"/>
      <c r="E13675" s="7"/>
      <c r="F13675" s="1"/>
      <c r="H13675" s="14"/>
      <c r="I13675" s="7"/>
    </row>
    <row r="13676" spans="4:9" x14ac:dyDescent="0.25">
      <c r="D13676" s="14"/>
      <c r="E13676" s="7"/>
      <c r="F13676" s="1"/>
      <c r="H13676" s="14"/>
      <c r="I13676" s="7"/>
    </row>
    <row r="13677" spans="4:9" x14ac:dyDescent="0.25">
      <c r="D13677" s="14"/>
      <c r="E13677" s="7"/>
      <c r="F13677" s="1"/>
      <c r="H13677" s="14"/>
      <c r="I13677" s="7"/>
    </row>
    <row r="13678" spans="4:9" x14ac:dyDescent="0.25">
      <c r="D13678" s="14"/>
      <c r="E13678" s="7"/>
      <c r="F13678" s="1"/>
      <c r="H13678" s="14"/>
      <c r="I13678" s="7"/>
    </row>
    <row r="13679" spans="4:9" x14ac:dyDescent="0.25">
      <c r="D13679" s="14"/>
      <c r="E13679" s="7"/>
      <c r="F13679" s="1"/>
      <c r="H13679" s="14"/>
      <c r="I13679" s="7"/>
    </row>
    <row r="13680" spans="4:9" x14ac:dyDescent="0.25">
      <c r="D13680" s="14"/>
      <c r="E13680" s="7"/>
      <c r="F13680" s="1"/>
      <c r="H13680" s="14"/>
      <c r="I13680" s="7"/>
    </row>
    <row r="13681" spans="4:9" x14ac:dyDescent="0.25">
      <c r="D13681" s="14"/>
      <c r="E13681" s="7"/>
      <c r="F13681" s="1"/>
      <c r="H13681" s="14"/>
      <c r="I13681" s="7"/>
    </row>
    <row r="13682" spans="4:9" x14ac:dyDescent="0.25">
      <c r="D13682" s="14"/>
      <c r="E13682" s="7"/>
      <c r="F13682" s="1"/>
      <c r="H13682" s="14"/>
      <c r="I13682" s="7"/>
    </row>
    <row r="13683" spans="4:9" x14ac:dyDescent="0.25">
      <c r="D13683" s="14"/>
      <c r="E13683" s="7"/>
      <c r="F13683" s="1"/>
      <c r="H13683" s="14"/>
      <c r="I13683" s="7"/>
    </row>
    <row r="13684" spans="4:9" x14ac:dyDescent="0.25">
      <c r="D13684" s="14"/>
      <c r="E13684" s="7"/>
      <c r="F13684" s="1"/>
      <c r="H13684" s="14"/>
      <c r="I13684" s="7"/>
    </row>
    <row r="13685" spans="4:9" x14ac:dyDescent="0.25">
      <c r="D13685" s="14"/>
      <c r="E13685" s="7"/>
      <c r="F13685" s="1"/>
      <c r="H13685" s="14"/>
      <c r="I13685" s="7"/>
    </row>
    <row r="13686" spans="4:9" x14ac:dyDescent="0.25">
      <c r="D13686" s="14"/>
      <c r="E13686" s="7"/>
      <c r="F13686" s="1"/>
      <c r="H13686" s="14"/>
      <c r="I13686" s="7"/>
    </row>
    <row r="13687" spans="4:9" x14ac:dyDescent="0.25">
      <c r="D13687" s="14"/>
      <c r="E13687" s="7"/>
      <c r="F13687" s="1"/>
      <c r="H13687" s="14"/>
      <c r="I13687" s="7"/>
    </row>
    <row r="13688" spans="4:9" x14ac:dyDescent="0.25">
      <c r="D13688" s="14"/>
      <c r="E13688" s="7"/>
      <c r="F13688" s="1"/>
      <c r="H13688" s="14"/>
      <c r="I13688" s="7"/>
    </row>
    <row r="13689" spans="4:9" x14ac:dyDescent="0.25">
      <c r="D13689" s="14"/>
      <c r="E13689" s="7"/>
      <c r="F13689" s="1"/>
      <c r="H13689" s="14"/>
      <c r="I13689" s="7"/>
    </row>
    <row r="13690" spans="4:9" x14ac:dyDescent="0.25">
      <c r="D13690" s="14"/>
      <c r="E13690" s="7"/>
      <c r="F13690" s="1"/>
      <c r="H13690" s="14"/>
      <c r="I13690" s="7"/>
    </row>
    <row r="13691" spans="4:9" x14ac:dyDescent="0.25">
      <c r="D13691" s="14"/>
      <c r="E13691" s="7"/>
      <c r="F13691" s="1"/>
      <c r="H13691" s="14"/>
      <c r="I13691" s="7"/>
    </row>
    <row r="13692" spans="4:9" x14ac:dyDescent="0.25">
      <c r="D13692" s="14"/>
      <c r="E13692" s="7"/>
      <c r="F13692" s="1"/>
      <c r="H13692" s="14"/>
      <c r="I13692" s="7"/>
    </row>
    <row r="13693" spans="4:9" x14ac:dyDescent="0.25">
      <c r="D13693" s="14"/>
      <c r="E13693" s="7"/>
      <c r="F13693" s="1"/>
      <c r="H13693" s="14"/>
      <c r="I13693" s="7"/>
    </row>
    <row r="13694" spans="4:9" x14ac:dyDescent="0.25">
      <c r="D13694" s="14"/>
      <c r="E13694" s="7"/>
      <c r="F13694" s="1"/>
      <c r="H13694" s="14"/>
      <c r="I13694" s="7"/>
    </row>
    <row r="13695" spans="4:9" x14ac:dyDescent="0.25">
      <c r="D13695" s="14"/>
      <c r="E13695" s="7"/>
      <c r="F13695" s="1"/>
      <c r="H13695" s="14"/>
      <c r="I13695" s="7"/>
    </row>
    <row r="13696" spans="4:9" x14ac:dyDescent="0.25">
      <c r="D13696" s="14"/>
      <c r="E13696" s="7"/>
      <c r="F13696" s="1"/>
      <c r="H13696" s="14"/>
      <c r="I13696" s="7"/>
    </row>
    <row r="13697" spans="4:9" x14ac:dyDescent="0.25">
      <c r="D13697" s="14"/>
      <c r="E13697" s="7"/>
      <c r="F13697" s="1"/>
      <c r="H13697" s="14"/>
      <c r="I13697" s="7"/>
    </row>
    <row r="13698" spans="4:9" x14ac:dyDescent="0.25">
      <c r="D13698" s="14"/>
      <c r="E13698" s="7"/>
      <c r="F13698" s="1"/>
      <c r="H13698" s="14"/>
      <c r="I13698" s="7"/>
    </row>
    <row r="13699" spans="4:9" x14ac:dyDescent="0.25">
      <c r="D13699" s="14"/>
      <c r="E13699" s="7"/>
      <c r="F13699" s="1"/>
      <c r="H13699" s="14"/>
      <c r="I13699" s="7"/>
    </row>
    <row r="13700" spans="4:9" x14ac:dyDescent="0.25">
      <c r="D13700" s="14"/>
      <c r="E13700" s="7"/>
      <c r="F13700" s="1"/>
      <c r="H13700" s="14"/>
      <c r="I13700" s="7"/>
    </row>
    <row r="13701" spans="4:9" x14ac:dyDescent="0.25">
      <c r="D13701" s="14"/>
      <c r="E13701" s="7"/>
      <c r="F13701" s="1"/>
      <c r="H13701" s="14"/>
      <c r="I13701" s="7"/>
    </row>
    <row r="13702" spans="4:9" x14ac:dyDescent="0.25">
      <c r="D13702" s="14"/>
      <c r="E13702" s="7"/>
      <c r="F13702" s="1"/>
      <c r="H13702" s="14"/>
      <c r="I13702" s="7"/>
    </row>
    <row r="13703" spans="4:9" x14ac:dyDescent="0.25">
      <c r="D13703" s="14"/>
      <c r="E13703" s="7"/>
      <c r="F13703" s="1"/>
      <c r="H13703" s="14"/>
      <c r="I13703" s="7"/>
    </row>
    <row r="13704" spans="4:9" x14ac:dyDescent="0.25">
      <c r="D13704" s="14"/>
      <c r="E13704" s="7"/>
      <c r="F13704" s="1"/>
      <c r="H13704" s="14"/>
      <c r="I13704" s="7"/>
    </row>
    <row r="13705" spans="4:9" x14ac:dyDescent="0.25">
      <c r="D13705" s="14"/>
      <c r="E13705" s="7"/>
      <c r="F13705" s="1"/>
      <c r="H13705" s="14"/>
      <c r="I13705" s="7"/>
    </row>
    <row r="13706" spans="4:9" x14ac:dyDescent="0.25">
      <c r="D13706" s="14"/>
      <c r="E13706" s="7"/>
      <c r="F13706" s="1"/>
      <c r="H13706" s="14"/>
      <c r="I13706" s="7"/>
    </row>
    <row r="13707" spans="4:9" x14ac:dyDescent="0.25">
      <c r="D13707" s="14"/>
      <c r="E13707" s="7"/>
      <c r="F13707" s="1"/>
      <c r="H13707" s="14"/>
      <c r="I13707" s="7"/>
    </row>
    <row r="13708" spans="4:9" x14ac:dyDescent="0.25">
      <c r="D13708" s="14"/>
      <c r="E13708" s="7"/>
      <c r="F13708" s="1"/>
      <c r="H13708" s="14"/>
      <c r="I13708" s="7"/>
    </row>
    <row r="13709" spans="4:9" x14ac:dyDescent="0.25">
      <c r="D13709" s="14"/>
      <c r="E13709" s="7"/>
      <c r="F13709" s="1"/>
      <c r="H13709" s="14"/>
      <c r="I13709" s="7"/>
    </row>
    <row r="13710" spans="4:9" x14ac:dyDescent="0.25">
      <c r="D13710" s="14"/>
      <c r="E13710" s="7"/>
      <c r="F13710" s="1"/>
      <c r="H13710" s="14"/>
      <c r="I13710" s="7"/>
    </row>
    <row r="13711" spans="4:9" x14ac:dyDescent="0.25">
      <c r="D13711" s="14"/>
      <c r="E13711" s="7"/>
      <c r="F13711" s="1"/>
      <c r="H13711" s="14"/>
      <c r="I13711" s="7"/>
    </row>
    <row r="13712" spans="4:9" x14ac:dyDescent="0.25">
      <c r="D13712" s="14"/>
      <c r="E13712" s="7"/>
      <c r="F13712" s="1"/>
      <c r="H13712" s="14"/>
      <c r="I13712" s="7"/>
    </row>
    <row r="13713" spans="4:9" x14ac:dyDescent="0.25">
      <c r="D13713" s="14"/>
      <c r="E13713" s="7"/>
      <c r="F13713" s="1"/>
      <c r="H13713" s="14"/>
      <c r="I13713" s="7"/>
    </row>
    <row r="13714" spans="4:9" x14ac:dyDescent="0.25">
      <c r="D13714" s="14"/>
      <c r="E13714" s="7"/>
      <c r="F13714" s="1"/>
      <c r="H13714" s="14"/>
      <c r="I13714" s="7"/>
    </row>
    <row r="13715" spans="4:9" x14ac:dyDescent="0.25">
      <c r="D13715" s="14"/>
      <c r="E13715" s="7"/>
      <c r="F13715" s="1"/>
      <c r="H13715" s="14"/>
      <c r="I13715" s="7"/>
    </row>
    <row r="13716" spans="4:9" x14ac:dyDescent="0.25">
      <c r="D13716" s="14"/>
      <c r="E13716" s="7"/>
      <c r="F13716" s="1"/>
      <c r="H13716" s="14"/>
      <c r="I13716" s="7"/>
    </row>
    <row r="13717" spans="4:9" x14ac:dyDescent="0.25">
      <c r="D13717" s="14"/>
      <c r="E13717" s="7"/>
      <c r="F13717" s="1"/>
      <c r="H13717" s="14"/>
      <c r="I13717" s="7"/>
    </row>
    <row r="13718" spans="4:9" x14ac:dyDescent="0.25">
      <c r="D13718" s="14"/>
      <c r="E13718" s="7"/>
      <c r="F13718" s="1"/>
      <c r="H13718" s="14"/>
      <c r="I13718" s="7"/>
    </row>
    <row r="13719" spans="4:9" x14ac:dyDescent="0.25">
      <c r="D13719" s="14"/>
      <c r="E13719" s="7"/>
      <c r="F13719" s="1"/>
      <c r="H13719" s="14"/>
      <c r="I13719" s="7"/>
    </row>
    <row r="13720" spans="4:9" x14ac:dyDescent="0.25">
      <c r="D13720" s="14"/>
      <c r="E13720" s="7"/>
      <c r="F13720" s="1"/>
      <c r="H13720" s="14"/>
      <c r="I13720" s="7"/>
    </row>
    <row r="13721" spans="4:9" x14ac:dyDescent="0.25">
      <c r="D13721" s="14"/>
      <c r="E13721" s="7"/>
      <c r="F13721" s="1"/>
      <c r="H13721" s="14"/>
      <c r="I13721" s="7"/>
    </row>
    <row r="13722" spans="4:9" x14ac:dyDescent="0.25">
      <c r="D13722" s="14"/>
      <c r="E13722" s="7"/>
      <c r="F13722" s="1"/>
      <c r="H13722" s="14"/>
      <c r="I13722" s="7"/>
    </row>
    <row r="13723" spans="4:9" x14ac:dyDescent="0.25">
      <c r="D13723" s="14"/>
      <c r="E13723" s="7"/>
      <c r="F13723" s="1"/>
      <c r="H13723" s="14"/>
      <c r="I13723" s="7"/>
    </row>
    <row r="13724" spans="4:9" x14ac:dyDescent="0.25">
      <c r="D13724" s="14"/>
      <c r="E13724" s="7"/>
      <c r="F13724" s="1"/>
      <c r="H13724" s="14"/>
      <c r="I13724" s="7"/>
    </row>
    <row r="13725" spans="4:9" x14ac:dyDescent="0.25">
      <c r="D13725" s="14"/>
      <c r="E13725" s="7"/>
      <c r="F13725" s="1"/>
      <c r="H13725" s="14"/>
      <c r="I13725" s="7"/>
    </row>
    <row r="13726" spans="4:9" x14ac:dyDescent="0.25">
      <c r="D13726" s="14"/>
      <c r="E13726" s="7"/>
      <c r="F13726" s="1"/>
      <c r="H13726" s="14"/>
      <c r="I13726" s="7"/>
    </row>
    <row r="13727" spans="4:9" x14ac:dyDescent="0.25">
      <c r="D13727" s="14"/>
      <c r="E13727" s="7"/>
      <c r="F13727" s="1"/>
      <c r="H13727" s="14"/>
      <c r="I13727" s="7"/>
    </row>
    <row r="13728" spans="4:9" x14ac:dyDescent="0.25">
      <c r="D13728" s="14"/>
      <c r="E13728" s="7"/>
      <c r="F13728" s="1"/>
      <c r="H13728" s="14"/>
      <c r="I13728" s="7"/>
    </row>
    <row r="13729" spans="4:9" x14ac:dyDescent="0.25">
      <c r="D13729" s="14"/>
      <c r="E13729" s="7"/>
      <c r="F13729" s="1"/>
      <c r="H13729" s="14"/>
      <c r="I13729" s="7"/>
    </row>
    <row r="13730" spans="4:9" x14ac:dyDescent="0.25">
      <c r="D13730" s="14"/>
      <c r="E13730" s="7"/>
      <c r="F13730" s="1"/>
      <c r="H13730" s="14"/>
      <c r="I13730" s="7"/>
    </row>
    <row r="13731" spans="4:9" x14ac:dyDescent="0.25">
      <c r="D13731" s="14"/>
      <c r="E13731" s="7"/>
      <c r="F13731" s="1"/>
      <c r="H13731" s="14"/>
      <c r="I13731" s="7"/>
    </row>
    <row r="13732" spans="4:9" x14ac:dyDescent="0.25">
      <c r="D13732" s="14"/>
      <c r="E13732" s="7"/>
      <c r="F13732" s="1"/>
      <c r="H13732" s="14"/>
      <c r="I13732" s="7"/>
    </row>
    <row r="13733" spans="4:9" x14ac:dyDescent="0.25">
      <c r="D13733" s="14"/>
      <c r="E13733" s="7"/>
      <c r="F13733" s="1"/>
      <c r="H13733" s="14"/>
      <c r="I13733" s="7"/>
    </row>
    <row r="13734" spans="4:9" x14ac:dyDescent="0.25">
      <c r="D13734" s="14"/>
      <c r="E13734" s="7"/>
      <c r="F13734" s="1"/>
      <c r="H13734" s="14"/>
      <c r="I13734" s="7"/>
    </row>
    <row r="13735" spans="4:9" x14ac:dyDescent="0.25">
      <c r="D13735" s="14"/>
      <c r="E13735" s="7"/>
      <c r="F13735" s="1"/>
      <c r="H13735" s="14"/>
      <c r="I13735" s="7"/>
    </row>
    <row r="13736" spans="4:9" x14ac:dyDescent="0.25">
      <c r="D13736" s="14"/>
      <c r="E13736" s="7"/>
      <c r="F13736" s="1"/>
      <c r="H13736" s="14"/>
      <c r="I13736" s="7"/>
    </row>
    <row r="13737" spans="4:9" x14ac:dyDescent="0.25">
      <c r="D13737" s="14"/>
      <c r="E13737" s="7"/>
      <c r="F13737" s="1"/>
      <c r="H13737" s="14"/>
      <c r="I13737" s="7"/>
    </row>
    <row r="13738" spans="4:9" x14ac:dyDescent="0.25">
      <c r="D13738" s="14"/>
      <c r="E13738" s="7"/>
      <c r="F13738" s="1"/>
      <c r="H13738" s="14"/>
      <c r="I13738" s="7"/>
    </row>
    <row r="13739" spans="4:9" x14ac:dyDescent="0.25">
      <c r="D13739" s="14"/>
      <c r="E13739" s="7"/>
      <c r="F13739" s="1"/>
      <c r="H13739" s="14"/>
      <c r="I13739" s="7"/>
    </row>
    <row r="13740" spans="4:9" x14ac:dyDescent="0.25">
      <c r="D13740" s="14"/>
      <c r="E13740" s="7"/>
      <c r="F13740" s="1"/>
      <c r="H13740" s="14"/>
      <c r="I13740" s="7"/>
    </row>
    <row r="13741" spans="4:9" x14ac:dyDescent="0.25">
      <c r="D13741" s="14"/>
      <c r="E13741" s="7"/>
      <c r="F13741" s="1"/>
      <c r="H13741" s="14"/>
      <c r="I13741" s="7"/>
    </row>
    <row r="13742" spans="4:9" x14ac:dyDescent="0.25">
      <c r="D13742" s="14"/>
      <c r="E13742" s="7"/>
      <c r="F13742" s="1"/>
      <c r="H13742" s="14"/>
      <c r="I13742" s="7"/>
    </row>
    <row r="13743" spans="4:9" x14ac:dyDescent="0.25">
      <c r="D13743" s="14"/>
      <c r="E13743" s="7"/>
      <c r="F13743" s="1"/>
      <c r="H13743" s="14"/>
      <c r="I13743" s="7"/>
    </row>
    <row r="13744" spans="4:9" x14ac:dyDescent="0.25">
      <c r="D13744" s="14"/>
      <c r="E13744" s="7"/>
      <c r="F13744" s="1"/>
      <c r="H13744" s="14"/>
      <c r="I13744" s="7"/>
    </row>
    <row r="13745" spans="4:9" x14ac:dyDescent="0.25">
      <c r="D13745" s="14"/>
      <c r="E13745" s="7"/>
      <c r="F13745" s="1"/>
      <c r="H13745" s="14"/>
      <c r="I13745" s="7"/>
    </row>
    <row r="13746" spans="4:9" x14ac:dyDescent="0.25">
      <c r="D13746" s="14"/>
      <c r="E13746" s="7"/>
      <c r="F13746" s="1"/>
      <c r="H13746" s="14"/>
      <c r="I13746" s="7"/>
    </row>
    <row r="13747" spans="4:9" x14ac:dyDescent="0.25">
      <c r="D13747" s="14"/>
      <c r="E13747" s="7"/>
      <c r="F13747" s="1"/>
      <c r="H13747" s="14"/>
      <c r="I13747" s="7"/>
    </row>
    <row r="13748" spans="4:9" x14ac:dyDescent="0.25">
      <c r="D13748" s="14"/>
      <c r="E13748" s="7"/>
      <c r="F13748" s="1"/>
      <c r="H13748" s="14"/>
      <c r="I13748" s="7"/>
    </row>
    <row r="13749" spans="4:9" x14ac:dyDescent="0.25">
      <c r="D13749" s="14"/>
      <c r="E13749" s="7"/>
      <c r="F13749" s="1"/>
      <c r="H13749" s="14"/>
      <c r="I13749" s="7"/>
    </row>
    <row r="13750" spans="4:9" x14ac:dyDescent="0.25">
      <c r="D13750" s="14"/>
      <c r="E13750" s="7"/>
      <c r="F13750" s="1"/>
      <c r="H13750" s="14"/>
      <c r="I13750" s="7"/>
    </row>
    <row r="13751" spans="4:9" x14ac:dyDescent="0.25">
      <c r="D13751" s="14"/>
      <c r="E13751" s="7"/>
      <c r="F13751" s="1"/>
      <c r="H13751" s="14"/>
      <c r="I13751" s="7"/>
    </row>
    <row r="13752" spans="4:9" x14ac:dyDescent="0.25">
      <c r="D13752" s="14"/>
      <c r="E13752" s="7"/>
      <c r="F13752" s="1"/>
      <c r="H13752" s="14"/>
      <c r="I13752" s="7"/>
    </row>
    <row r="13753" spans="4:9" x14ac:dyDescent="0.25">
      <c r="D13753" s="14"/>
      <c r="E13753" s="7"/>
      <c r="F13753" s="1"/>
      <c r="H13753" s="14"/>
      <c r="I13753" s="7"/>
    </row>
    <row r="13754" spans="4:9" x14ac:dyDescent="0.25">
      <c r="D13754" s="14"/>
      <c r="E13754" s="7"/>
      <c r="F13754" s="1"/>
      <c r="H13754" s="14"/>
      <c r="I13754" s="7"/>
    </row>
    <row r="13755" spans="4:9" x14ac:dyDescent="0.25">
      <c r="D13755" s="14"/>
      <c r="E13755" s="7"/>
      <c r="F13755" s="1"/>
      <c r="H13755" s="14"/>
      <c r="I13755" s="7"/>
    </row>
    <row r="13756" spans="4:9" x14ac:dyDescent="0.25">
      <c r="D13756" s="14"/>
      <c r="E13756" s="7"/>
      <c r="F13756" s="1"/>
      <c r="H13756" s="14"/>
      <c r="I13756" s="7"/>
    </row>
    <row r="13757" spans="4:9" x14ac:dyDescent="0.25">
      <c r="D13757" s="14"/>
      <c r="E13757" s="7"/>
      <c r="F13757" s="1"/>
      <c r="H13757" s="14"/>
      <c r="I13757" s="7"/>
    </row>
    <row r="13758" spans="4:9" x14ac:dyDescent="0.25">
      <c r="D13758" s="14"/>
      <c r="E13758" s="7"/>
      <c r="F13758" s="1"/>
      <c r="H13758" s="14"/>
      <c r="I13758" s="7"/>
    </row>
    <row r="13759" spans="4:9" x14ac:dyDescent="0.25">
      <c r="D13759" s="14"/>
      <c r="E13759" s="7"/>
      <c r="F13759" s="1"/>
      <c r="H13759" s="14"/>
      <c r="I13759" s="7"/>
    </row>
    <row r="13760" spans="4:9" x14ac:dyDescent="0.25">
      <c r="D13760" s="14"/>
      <c r="E13760" s="7"/>
      <c r="F13760" s="1"/>
      <c r="H13760" s="14"/>
      <c r="I13760" s="7"/>
    </row>
    <row r="13761" spans="4:9" x14ac:dyDescent="0.25">
      <c r="D13761" s="14"/>
      <c r="E13761" s="7"/>
      <c r="F13761" s="1"/>
      <c r="H13761" s="14"/>
      <c r="I13761" s="7"/>
    </row>
    <row r="13762" spans="4:9" x14ac:dyDescent="0.25">
      <c r="D13762" s="14"/>
      <c r="E13762" s="7"/>
      <c r="F13762" s="1"/>
      <c r="H13762" s="14"/>
      <c r="I13762" s="7"/>
    </row>
    <row r="13763" spans="4:9" x14ac:dyDescent="0.25">
      <c r="D13763" s="14"/>
      <c r="E13763" s="7"/>
      <c r="F13763" s="1"/>
      <c r="H13763" s="14"/>
      <c r="I13763" s="7"/>
    </row>
    <row r="13764" spans="4:9" x14ac:dyDescent="0.25">
      <c r="D13764" s="14"/>
      <c r="E13764" s="7"/>
      <c r="F13764" s="1"/>
      <c r="H13764" s="14"/>
      <c r="I13764" s="7"/>
    </row>
    <row r="13765" spans="4:9" x14ac:dyDescent="0.25">
      <c r="D13765" s="14"/>
      <c r="E13765" s="7"/>
      <c r="F13765" s="1"/>
      <c r="H13765" s="14"/>
      <c r="I13765" s="7"/>
    </row>
    <row r="13766" spans="4:9" x14ac:dyDescent="0.25">
      <c r="D13766" s="14"/>
      <c r="E13766" s="7"/>
      <c r="F13766" s="1"/>
      <c r="H13766" s="14"/>
      <c r="I13766" s="7"/>
    </row>
    <row r="13767" spans="4:9" x14ac:dyDescent="0.25">
      <c r="D13767" s="14"/>
      <c r="E13767" s="7"/>
      <c r="F13767" s="1"/>
      <c r="H13767" s="14"/>
      <c r="I13767" s="7"/>
    </row>
    <row r="13768" spans="4:9" x14ac:dyDescent="0.25">
      <c r="D13768" s="14"/>
      <c r="E13768" s="7"/>
      <c r="F13768" s="1"/>
      <c r="H13768" s="14"/>
      <c r="I13768" s="7"/>
    </row>
    <row r="13769" spans="4:9" x14ac:dyDescent="0.25">
      <c r="D13769" s="14"/>
      <c r="E13769" s="7"/>
      <c r="F13769" s="1"/>
      <c r="H13769" s="14"/>
      <c r="I13769" s="7"/>
    </row>
    <row r="13770" spans="4:9" x14ac:dyDescent="0.25">
      <c r="D13770" s="14"/>
      <c r="E13770" s="7"/>
      <c r="F13770" s="1"/>
      <c r="H13770" s="14"/>
      <c r="I13770" s="7"/>
    </row>
    <row r="13771" spans="4:9" x14ac:dyDescent="0.25">
      <c r="D13771" s="14"/>
      <c r="E13771" s="7"/>
      <c r="F13771" s="1"/>
      <c r="H13771" s="14"/>
      <c r="I13771" s="7"/>
    </row>
    <row r="13772" spans="4:9" x14ac:dyDescent="0.25">
      <c r="D13772" s="14"/>
      <c r="E13772" s="7"/>
      <c r="F13772" s="1"/>
      <c r="H13772" s="14"/>
      <c r="I13772" s="7"/>
    </row>
    <row r="13773" spans="4:9" x14ac:dyDescent="0.25">
      <c r="D13773" s="14"/>
      <c r="E13773" s="7"/>
      <c r="F13773" s="1"/>
      <c r="H13773" s="14"/>
      <c r="I13773" s="7"/>
    </row>
    <row r="13774" spans="4:9" x14ac:dyDescent="0.25">
      <c r="D13774" s="14"/>
      <c r="E13774" s="7"/>
      <c r="F13774" s="1"/>
      <c r="H13774" s="14"/>
      <c r="I13774" s="7"/>
    </row>
    <row r="13775" spans="4:9" x14ac:dyDescent="0.25">
      <c r="D13775" s="14"/>
      <c r="E13775" s="7"/>
      <c r="F13775" s="1"/>
      <c r="H13775" s="14"/>
      <c r="I13775" s="7"/>
    </row>
    <row r="13776" spans="4:9" x14ac:dyDescent="0.25">
      <c r="D13776" s="14"/>
      <c r="E13776" s="7"/>
      <c r="F13776" s="1"/>
      <c r="H13776" s="14"/>
      <c r="I13776" s="7"/>
    </row>
    <row r="13777" spans="4:9" x14ac:dyDescent="0.25">
      <c r="D13777" s="14"/>
      <c r="E13777" s="7"/>
      <c r="F13777" s="1"/>
      <c r="H13777" s="14"/>
      <c r="I13777" s="7"/>
    </row>
    <row r="13778" spans="4:9" x14ac:dyDescent="0.25">
      <c r="D13778" s="14"/>
      <c r="E13778" s="7"/>
      <c r="F13778" s="1"/>
      <c r="H13778" s="14"/>
      <c r="I13778" s="7"/>
    </row>
    <row r="13779" spans="4:9" x14ac:dyDescent="0.25">
      <c r="D13779" s="14"/>
      <c r="E13779" s="7"/>
      <c r="F13779" s="1"/>
      <c r="H13779" s="14"/>
      <c r="I13779" s="7"/>
    </row>
    <row r="13780" spans="4:9" x14ac:dyDescent="0.25">
      <c r="D13780" s="14"/>
      <c r="E13780" s="7"/>
      <c r="F13780" s="1"/>
      <c r="H13780" s="14"/>
      <c r="I13780" s="7"/>
    </row>
    <row r="13781" spans="4:9" x14ac:dyDescent="0.25">
      <c r="D13781" s="14"/>
      <c r="E13781" s="7"/>
      <c r="F13781" s="1"/>
      <c r="H13781" s="14"/>
      <c r="I13781" s="7"/>
    </row>
    <row r="13782" spans="4:9" x14ac:dyDescent="0.25">
      <c r="D13782" s="14"/>
      <c r="E13782" s="7"/>
      <c r="F13782" s="1"/>
      <c r="H13782" s="14"/>
      <c r="I13782" s="7"/>
    </row>
    <row r="13783" spans="4:9" x14ac:dyDescent="0.25">
      <c r="D13783" s="14"/>
      <c r="E13783" s="7"/>
      <c r="F13783" s="1"/>
      <c r="H13783" s="14"/>
      <c r="I13783" s="7"/>
    </row>
    <row r="13784" spans="4:9" x14ac:dyDescent="0.25">
      <c r="D13784" s="14"/>
      <c r="E13784" s="7"/>
      <c r="F13784" s="1"/>
      <c r="H13784" s="14"/>
      <c r="I13784" s="7"/>
    </row>
    <row r="13785" spans="4:9" x14ac:dyDescent="0.25">
      <c r="D13785" s="14"/>
      <c r="E13785" s="7"/>
      <c r="F13785" s="1"/>
      <c r="H13785" s="14"/>
      <c r="I13785" s="7"/>
    </row>
    <row r="13786" spans="4:9" x14ac:dyDescent="0.25">
      <c r="D13786" s="14"/>
      <c r="E13786" s="7"/>
      <c r="F13786" s="1"/>
      <c r="H13786" s="14"/>
      <c r="I13786" s="7"/>
    </row>
    <row r="13787" spans="4:9" x14ac:dyDescent="0.25">
      <c r="D13787" s="14"/>
      <c r="E13787" s="7"/>
      <c r="F13787" s="1"/>
      <c r="H13787" s="14"/>
      <c r="I13787" s="7"/>
    </row>
    <row r="13788" spans="4:9" x14ac:dyDescent="0.25">
      <c r="D13788" s="14"/>
      <c r="E13788" s="7"/>
      <c r="F13788" s="1"/>
      <c r="H13788" s="14"/>
      <c r="I13788" s="7"/>
    </row>
    <row r="13789" spans="4:9" x14ac:dyDescent="0.25">
      <c r="D13789" s="14"/>
      <c r="E13789" s="7"/>
      <c r="F13789" s="1"/>
      <c r="H13789" s="14"/>
      <c r="I13789" s="7"/>
    </row>
    <row r="13790" spans="4:9" x14ac:dyDescent="0.25">
      <c r="D13790" s="14"/>
      <c r="E13790" s="7"/>
      <c r="F13790" s="1"/>
      <c r="H13790" s="14"/>
      <c r="I13790" s="7"/>
    </row>
    <row r="13791" spans="4:9" x14ac:dyDescent="0.25">
      <c r="D13791" s="14"/>
      <c r="E13791" s="7"/>
      <c r="F13791" s="1"/>
      <c r="H13791" s="14"/>
      <c r="I13791" s="7"/>
    </row>
    <row r="13792" spans="4:9" x14ac:dyDescent="0.25">
      <c r="D13792" s="14"/>
      <c r="E13792" s="7"/>
      <c r="F13792" s="1"/>
      <c r="H13792" s="14"/>
      <c r="I13792" s="7"/>
    </row>
    <row r="13793" spans="4:9" x14ac:dyDescent="0.25">
      <c r="D13793" s="14"/>
      <c r="E13793" s="7"/>
      <c r="F13793" s="1"/>
      <c r="H13793" s="14"/>
      <c r="I13793" s="7"/>
    </row>
    <row r="13794" spans="4:9" x14ac:dyDescent="0.25">
      <c r="D13794" s="14"/>
      <c r="E13794" s="7"/>
      <c r="F13794" s="1"/>
      <c r="H13794" s="14"/>
      <c r="I13794" s="7"/>
    </row>
    <row r="13795" spans="4:9" x14ac:dyDescent="0.25">
      <c r="D13795" s="14"/>
      <c r="E13795" s="7"/>
      <c r="F13795" s="1"/>
      <c r="H13795" s="14"/>
      <c r="I13795" s="7"/>
    </row>
    <row r="13796" spans="4:9" x14ac:dyDescent="0.25">
      <c r="D13796" s="14"/>
      <c r="E13796" s="7"/>
      <c r="F13796" s="1"/>
      <c r="H13796" s="14"/>
      <c r="I13796" s="7"/>
    </row>
    <row r="13797" spans="4:9" x14ac:dyDescent="0.25">
      <c r="D13797" s="14"/>
      <c r="E13797" s="7"/>
      <c r="F13797" s="1"/>
      <c r="H13797" s="14"/>
      <c r="I13797" s="7"/>
    </row>
    <row r="13798" spans="4:9" x14ac:dyDescent="0.25">
      <c r="D13798" s="14"/>
      <c r="E13798" s="7"/>
      <c r="F13798" s="1"/>
      <c r="H13798" s="14"/>
      <c r="I13798" s="7"/>
    </row>
    <row r="13799" spans="4:9" x14ac:dyDescent="0.25">
      <c r="D13799" s="14"/>
      <c r="E13799" s="7"/>
      <c r="F13799" s="1"/>
      <c r="H13799" s="14"/>
      <c r="I13799" s="7"/>
    </row>
    <row r="13800" spans="4:9" x14ac:dyDescent="0.25">
      <c r="D13800" s="14"/>
      <c r="E13800" s="7"/>
      <c r="F13800" s="1"/>
      <c r="H13800" s="14"/>
      <c r="I13800" s="7"/>
    </row>
    <row r="13801" spans="4:9" x14ac:dyDescent="0.25">
      <c r="D13801" s="14"/>
      <c r="E13801" s="7"/>
      <c r="F13801" s="1"/>
      <c r="H13801" s="14"/>
      <c r="I13801" s="7"/>
    </row>
    <row r="13802" spans="4:9" x14ac:dyDescent="0.25">
      <c r="D13802" s="14"/>
      <c r="E13802" s="7"/>
      <c r="F13802" s="1"/>
      <c r="H13802" s="14"/>
      <c r="I13802" s="7"/>
    </row>
    <row r="13803" spans="4:9" x14ac:dyDescent="0.25">
      <c r="D13803" s="14"/>
      <c r="E13803" s="7"/>
      <c r="F13803" s="1"/>
      <c r="H13803" s="14"/>
      <c r="I13803" s="7"/>
    </row>
    <row r="13804" spans="4:9" x14ac:dyDescent="0.25">
      <c r="D13804" s="14"/>
      <c r="E13804" s="7"/>
      <c r="F13804" s="1"/>
      <c r="H13804" s="14"/>
      <c r="I13804" s="7"/>
    </row>
    <row r="13805" spans="4:9" x14ac:dyDescent="0.25">
      <c r="D13805" s="14"/>
      <c r="E13805" s="7"/>
      <c r="F13805" s="1"/>
      <c r="H13805" s="14"/>
      <c r="I13805" s="7"/>
    </row>
    <row r="13806" spans="4:9" x14ac:dyDescent="0.25">
      <c r="D13806" s="14"/>
      <c r="E13806" s="7"/>
      <c r="F13806" s="1"/>
      <c r="H13806" s="14"/>
      <c r="I13806" s="7"/>
    </row>
    <row r="13807" spans="4:9" x14ac:dyDescent="0.25">
      <c r="D13807" s="14"/>
      <c r="E13807" s="7"/>
      <c r="F13807" s="1"/>
      <c r="H13807" s="14"/>
      <c r="I13807" s="7"/>
    </row>
    <row r="13808" spans="4:9" x14ac:dyDescent="0.25">
      <c r="D13808" s="14"/>
      <c r="E13808" s="7"/>
      <c r="F13808" s="1"/>
      <c r="H13808" s="14"/>
      <c r="I13808" s="7"/>
    </row>
    <row r="13809" spans="4:9" x14ac:dyDescent="0.25">
      <c r="D13809" s="14"/>
      <c r="E13809" s="7"/>
      <c r="F13809" s="1"/>
      <c r="H13809" s="14"/>
      <c r="I13809" s="7"/>
    </row>
    <row r="13810" spans="4:9" x14ac:dyDescent="0.25">
      <c r="D13810" s="14"/>
      <c r="E13810" s="7"/>
      <c r="F13810" s="1"/>
      <c r="H13810" s="14"/>
      <c r="I13810" s="7"/>
    </row>
    <row r="13811" spans="4:9" x14ac:dyDescent="0.25">
      <c r="D13811" s="14"/>
      <c r="E13811" s="7"/>
      <c r="F13811" s="1"/>
      <c r="H13811" s="14"/>
      <c r="I13811" s="7"/>
    </row>
    <row r="13812" spans="4:9" x14ac:dyDescent="0.25">
      <c r="D13812" s="14"/>
      <c r="E13812" s="7"/>
      <c r="F13812" s="1"/>
      <c r="H13812" s="14"/>
      <c r="I13812" s="7"/>
    </row>
    <row r="13813" spans="4:9" x14ac:dyDescent="0.25">
      <c r="D13813" s="14"/>
      <c r="E13813" s="7"/>
      <c r="F13813" s="1"/>
      <c r="H13813" s="14"/>
      <c r="I13813" s="7"/>
    </row>
    <row r="13814" spans="4:9" x14ac:dyDescent="0.25">
      <c r="D13814" s="14"/>
      <c r="E13814" s="7"/>
      <c r="F13814" s="1"/>
      <c r="H13814" s="14"/>
      <c r="I13814" s="7"/>
    </row>
    <row r="13815" spans="4:9" x14ac:dyDescent="0.25">
      <c r="D13815" s="14"/>
      <c r="E13815" s="7"/>
      <c r="F13815" s="1"/>
      <c r="H13815" s="14"/>
      <c r="I13815" s="7"/>
    </row>
    <row r="13816" spans="4:9" x14ac:dyDescent="0.25">
      <c r="D13816" s="14"/>
      <c r="E13816" s="7"/>
      <c r="F13816" s="1"/>
      <c r="H13816" s="14"/>
      <c r="I13816" s="7"/>
    </row>
    <row r="13817" spans="4:9" x14ac:dyDescent="0.25">
      <c r="D13817" s="14"/>
      <c r="E13817" s="7"/>
      <c r="F13817" s="1"/>
      <c r="H13817" s="14"/>
      <c r="I13817" s="7"/>
    </row>
    <row r="13818" spans="4:9" x14ac:dyDescent="0.25">
      <c r="D13818" s="14"/>
      <c r="E13818" s="7"/>
      <c r="F13818" s="1"/>
      <c r="H13818" s="14"/>
      <c r="I13818" s="7"/>
    </row>
    <row r="13819" spans="4:9" x14ac:dyDescent="0.25">
      <c r="D13819" s="14"/>
      <c r="E13819" s="7"/>
      <c r="F13819" s="1"/>
      <c r="H13819" s="14"/>
      <c r="I13819" s="7"/>
    </row>
    <row r="13820" spans="4:9" x14ac:dyDescent="0.25">
      <c r="D13820" s="14"/>
      <c r="E13820" s="7"/>
      <c r="F13820" s="1"/>
      <c r="H13820" s="14"/>
      <c r="I13820" s="7"/>
    </row>
    <row r="13821" spans="4:9" x14ac:dyDescent="0.25">
      <c r="D13821" s="14"/>
      <c r="E13821" s="7"/>
      <c r="F13821" s="1"/>
      <c r="H13821" s="14"/>
      <c r="I13821" s="7"/>
    </row>
    <row r="13822" spans="4:9" x14ac:dyDescent="0.25">
      <c r="D13822" s="14"/>
      <c r="E13822" s="7"/>
      <c r="F13822" s="1"/>
      <c r="H13822" s="14"/>
      <c r="I13822" s="7"/>
    </row>
    <row r="13823" spans="4:9" x14ac:dyDescent="0.25">
      <c r="D13823" s="14"/>
      <c r="E13823" s="7"/>
      <c r="F13823" s="1"/>
      <c r="H13823" s="14"/>
      <c r="I13823" s="7"/>
    </row>
    <row r="13824" spans="4:9" x14ac:dyDescent="0.25">
      <c r="D13824" s="14"/>
      <c r="E13824" s="7"/>
      <c r="F13824" s="1"/>
      <c r="H13824" s="14"/>
      <c r="I13824" s="7"/>
    </row>
    <row r="13825" spans="4:9" x14ac:dyDescent="0.25">
      <c r="D13825" s="14"/>
      <c r="E13825" s="7"/>
      <c r="F13825" s="1"/>
      <c r="H13825" s="14"/>
      <c r="I13825" s="7"/>
    </row>
    <row r="13826" spans="4:9" x14ac:dyDescent="0.25">
      <c r="D13826" s="14"/>
      <c r="E13826" s="7"/>
      <c r="F13826" s="1"/>
      <c r="H13826" s="14"/>
      <c r="I13826" s="7"/>
    </row>
    <row r="13827" spans="4:9" x14ac:dyDescent="0.25">
      <c r="D13827" s="14"/>
      <c r="E13827" s="7"/>
      <c r="F13827" s="1"/>
      <c r="H13827" s="14"/>
      <c r="I13827" s="7"/>
    </row>
    <row r="13828" spans="4:9" x14ac:dyDescent="0.25">
      <c r="D13828" s="14"/>
      <c r="E13828" s="7"/>
      <c r="F13828" s="1"/>
      <c r="H13828" s="14"/>
      <c r="I13828" s="7"/>
    </row>
    <row r="13829" spans="4:9" x14ac:dyDescent="0.25">
      <c r="D13829" s="14"/>
      <c r="E13829" s="7"/>
      <c r="F13829" s="1"/>
      <c r="H13829" s="14"/>
      <c r="I13829" s="7"/>
    </row>
    <row r="13830" spans="4:9" x14ac:dyDescent="0.25">
      <c r="D13830" s="14"/>
      <c r="E13830" s="7"/>
      <c r="F13830" s="1"/>
      <c r="H13830" s="14"/>
      <c r="I13830" s="7"/>
    </row>
    <row r="13831" spans="4:9" x14ac:dyDescent="0.25">
      <c r="D13831" s="14"/>
      <c r="E13831" s="7"/>
      <c r="F13831" s="1"/>
      <c r="H13831" s="14"/>
      <c r="I13831" s="7"/>
    </row>
    <row r="13832" spans="4:9" x14ac:dyDescent="0.25">
      <c r="D13832" s="14"/>
      <c r="E13832" s="7"/>
      <c r="F13832" s="1"/>
      <c r="H13832" s="14"/>
      <c r="I13832" s="7"/>
    </row>
    <row r="13833" spans="4:9" x14ac:dyDescent="0.25">
      <c r="D13833" s="14"/>
      <c r="E13833" s="7"/>
      <c r="F13833" s="1"/>
      <c r="H13833" s="14"/>
      <c r="I13833" s="7"/>
    </row>
    <row r="13834" spans="4:9" x14ac:dyDescent="0.25">
      <c r="D13834" s="14"/>
      <c r="E13834" s="7"/>
      <c r="F13834" s="1"/>
      <c r="H13834" s="14"/>
      <c r="I13834" s="7"/>
    </row>
    <row r="13835" spans="4:9" x14ac:dyDescent="0.25">
      <c r="D13835" s="14"/>
      <c r="E13835" s="7"/>
      <c r="F13835" s="1"/>
      <c r="H13835" s="14"/>
      <c r="I13835" s="7"/>
    </row>
    <row r="13836" spans="4:9" x14ac:dyDescent="0.25">
      <c r="D13836" s="14"/>
      <c r="E13836" s="7"/>
      <c r="F13836" s="1"/>
      <c r="H13836" s="14"/>
      <c r="I13836" s="7"/>
    </row>
    <row r="13837" spans="4:9" x14ac:dyDescent="0.25">
      <c r="D13837" s="14"/>
      <c r="E13837" s="7"/>
      <c r="F13837" s="1"/>
      <c r="H13837" s="14"/>
      <c r="I13837" s="7"/>
    </row>
    <row r="13838" spans="4:9" x14ac:dyDescent="0.25">
      <c r="D13838" s="14"/>
      <c r="E13838" s="7"/>
      <c r="F13838" s="1"/>
      <c r="H13838" s="14"/>
      <c r="I13838" s="7"/>
    </row>
    <row r="13839" spans="4:9" x14ac:dyDescent="0.25">
      <c r="D13839" s="14"/>
      <c r="E13839" s="7"/>
      <c r="F13839" s="1"/>
      <c r="H13839" s="14"/>
      <c r="I13839" s="7"/>
    </row>
    <row r="13840" spans="4:9" x14ac:dyDescent="0.25">
      <c r="D13840" s="14"/>
      <c r="E13840" s="7"/>
      <c r="F13840" s="1"/>
      <c r="H13840" s="14"/>
      <c r="I13840" s="7"/>
    </row>
    <row r="13841" spans="4:9" x14ac:dyDescent="0.25">
      <c r="D13841" s="14"/>
      <c r="E13841" s="7"/>
      <c r="F13841" s="1"/>
      <c r="H13841" s="14"/>
      <c r="I13841" s="7"/>
    </row>
    <row r="13842" spans="4:9" x14ac:dyDescent="0.25">
      <c r="D13842" s="14"/>
      <c r="E13842" s="7"/>
      <c r="F13842" s="1"/>
      <c r="H13842" s="14"/>
      <c r="I13842" s="7"/>
    </row>
    <row r="13843" spans="4:9" x14ac:dyDescent="0.25">
      <c r="D13843" s="14"/>
      <c r="E13843" s="7"/>
      <c r="F13843" s="1"/>
      <c r="H13843" s="14"/>
      <c r="I13843" s="7"/>
    </row>
    <row r="13844" spans="4:9" x14ac:dyDescent="0.25">
      <c r="D13844" s="14"/>
      <c r="E13844" s="7"/>
      <c r="F13844" s="1"/>
      <c r="H13844" s="14"/>
      <c r="I13844" s="7"/>
    </row>
    <row r="13845" spans="4:9" x14ac:dyDescent="0.25">
      <c r="D13845" s="14"/>
      <c r="E13845" s="7"/>
      <c r="F13845" s="1"/>
      <c r="H13845" s="14"/>
      <c r="I13845" s="7"/>
    </row>
    <row r="13846" spans="4:9" x14ac:dyDescent="0.25">
      <c r="D13846" s="14"/>
      <c r="E13846" s="7"/>
      <c r="F13846" s="1"/>
      <c r="H13846" s="14"/>
      <c r="I13846" s="7"/>
    </row>
    <row r="13847" spans="4:9" x14ac:dyDescent="0.25">
      <c r="D13847" s="14"/>
      <c r="E13847" s="7"/>
      <c r="F13847" s="1"/>
      <c r="H13847" s="14"/>
      <c r="I13847" s="7"/>
    </row>
    <row r="13848" spans="4:9" x14ac:dyDescent="0.25">
      <c r="D13848" s="14"/>
      <c r="E13848" s="7"/>
      <c r="F13848" s="1"/>
      <c r="H13848" s="14"/>
      <c r="I13848" s="7"/>
    </row>
    <row r="13849" spans="4:9" x14ac:dyDescent="0.25">
      <c r="D13849" s="14"/>
      <c r="E13849" s="7"/>
      <c r="F13849" s="1"/>
      <c r="H13849" s="14"/>
      <c r="I13849" s="7"/>
    </row>
    <row r="13850" spans="4:9" x14ac:dyDescent="0.25">
      <c r="D13850" s="14"/>
      <c r="E13850" s="7"/>
      <c r="F13850" s="1"/>
      <c r="H13850" s="14"/>
      <c r="I13850" s="7"/>
    </row>
    <row r="13851" spans="4:9" x14ac:dyDescent="0.25">
      <c r="D13851" s="14"/>
      <c r="E13851" s="7"/>
      <c r="F13851" s="1"/>
      <c r="H13851" s="14"/>
      <c r="I13851" s="7"/>
    </row>
    <row r="13852" spans="4:9" x14ac:dyDescent="0.25">
      <c r="D13852" s="14"/>
      <c r="E13852" s="7"/>
      <c r="F13852" s="1"/>
      <c r="H13852" s="14"/>
      <c r="I13852" s="7"/>
    </row>
    <row r="13853" spans="4:9" x14ac:dyDescent="0.25">
      <c r="D13853" s="14"/>
      <c r="E13853" s="7"/>
      <c r="F13853" s="1"/>
      <c r="H13853" s="14"/>
      <c r="I13853" s="7"/>
    </row>
    <row r="13854" spans="4:9" x14ac:dyDescent="0.25">
      <c r="D13854" s="14"/>
      <c r="E13854" s="7"/>
      <c r="F13854" s="1"/>
      <c r="H13854" s="14"/>
      <c r="I13854" s="7"/>
    </row>
    <row r="13855" spans="4:9" x14ac:dyDescent="0.25">
      <c r="D13855" s="14"/>
      <c r="E13855" s="7"/>
      <c r="F13855" s="1"/>
      <c r="H13855" s="14"/>
      <c r="I13855" s="7"/>
    </row>
    <row r="13856" spans="4:9" x14ac:dyDescent="0.25">
      <c r="D13856" s="14"/>
      <c r="E13856" s="7"/>
      <c r="F13856" s="1"/>
      <c r="H13856" s="14"/>
      <c r="I13856" s="7"/>
    </row>
    <row r="13857" spans="4:9" x14ac:dyDescent="0.25">
      <c r="D13857" s="14"/>
      <c r="E13857" s="7"/>
      <c r="F13857" s="1"/>
      <c r="H13857" s="14"/>
      <c r="I13857" s="7"/>
    </row>
    <row r="13858" spans="4:9" x14ac:dyDescent="0.25">
      <c r="D13858" s="14"/>
      <c r="E13858" s="7"/>
      <c r="F13858" s="1"/>
      <c r="H13858" s="14"/>
      <c r="I13858" s="7"/>
    </row>
    <row r="13859" spans="4:9" x14ac:dyDescent="0.25">
      <c r="D13859" s="14"/>
      <c r="E13859" s="7"/>
      <c r="F13859" s="1"/>
      <c r="H13859" s="14"/>
      <c r="I13859" s="7"/>
    </row>
    <row r="13860" spans="4:9" x14ac:dyDescent="0.25">
      <c r="D13860" s="14"/>
      <c r="E13860" s="7"/>
      <c r="F13860" s="1"/>
      <c r="H13860" s="14"/>
      <c r="I13860" s="7"/>
    </row>
    <row r="13861" spans="4:9" x14ac:dyDescent="0.25">
      <c r="D13861" s="14"/>
      <c r="E13861" s="7"/>
      <c r="F13861" s="1"/>
      <c r="H13861" s="14"/>
      <c r="I13861" s="7"/>
    </row>
    <row r="13862" spans="4:9" x14ac:dyDescent="0.25">
      <c r="D13862" s="14"/>
      <c r="E13862" s="7"/>
      <c r="F13862" s="1"/>
      <c r="H13862" s="14"/>
      <c r="I13862" s="7"/>
    </row>
    <row r="13863" spans="4:9" x14ac:dyDescent="0.25">
      <c r="D13863" s="14"/>
      <c r="E13863" s="7"/>
      <c r="F13863" s="1"/>
      <c r="H13863" s="14"/>
      <c r="I13863" s="7"/>
    </row>
    <row r="13864" spans="4:9" x14ac:dyDescent="0.25">
      <c r="D13864" s="14"/>
      <c r="E13864" s="7"/>
      <c r="F13864" s="1"/>
      <c r="H13864" s="14"/>
      <c r="I13864" s="7"/>
    </row>
    <row r="13865" spans="4:9" x14ac:dyDescent="0.25">
      <c r="D13865" s="14"/>
      <c r="E13865" s="7"/>
      <c r="F13865" s="1"/>
      <c r="H13865" s="14"/>
      <c r="I13865" s="7"/>
    </row>
    <row r="13866" spans="4:9" x14ac:dyDescent="0.25">
      <c r="D13866" s="14"/>
      <c r="E13866" s="7"/>
      <c r="F13866" s="1"/>
      <c r="H13866" s="14"/>
      <c r="I13866" s="7"/>
    </row>
    <row r="13867" spans="4:9" x14ac:dyDescent="0.25">
      <c r="D13867" s="14"/>
      <c r="E13867" s="7"/>
      <c r="F13867" s="1"/>
      <c r="H13867" s="14"/>
      <c r="I13867" s="7"/>
    </row>
    <row r="13868" spans="4:9" x14ac:dyDescent="0.25">
      <c r="D13868" s="14"/>
      <c r="E13868" s="7"/>
      <c r="F13868" s="1"/>
      <c r="H13868" s="14"/>
      <c r="I13868" s="7"/>
    </row>
    <row r="13869" spans="4:9" x14ac:dyDescent="0.25">
      <c r="D13869" s="14"/>
      <c r="E13869" s="7"/>
      <c r="F13869" s="1"/>
      <c r="H13869" s="14"/>
      <c r="I13869" s="7"/>
    </row>
    <row r="13870" spans="4:9" x14ac:dyDescent="0.25">
      <c r="D13870" s="14"/>
      <c r="E13870" s="7"/>
      <c r="F13870" s="1"/>
      <c r="H13870" s="14"/>
      <c r="I13870" s="7"/>
    </row>
    <row r="13871" spans="4:9" x14ac:dyDescent="0.25">
      <c r="D13871" s="14"/>
      <c r="E13871" s="7"/>
      <c r="F13871" s="1"/>
      <c r="H13871" s="14"/>
      <c r="I13871" s="7"/>
    </row>
    <row r="13872" spans="4:9" x14ac:dyDescent="0.25">
      <c r="D13872" s="14"/>
      <c r="E13872" s="7"/>
      <c r="F13872" s="1"/>
      <c r="H13872" s="14"/>
      <c r="I13872" s="7"/>
    </row>
    <row r="13873" spans="4:9" x14ac:dyDescent="0.25">
      <c r="D13873" s="14"/>
      <c r="E13873" s="7"/>
      <c r="F13873" s="1"/>
      <c r="H13873" s="14"/>
      <c r="I13873" s="7"/>
    </row>
    <row r="13874" spans="4:9" x14ac:dyDescent="0.25">
      <c r="D13874" s="14"/>
      <c r="E13874" s="7"/>
      <c r="F13874" s="1"/>
      <c r="H13874" s="14"/>
      <c r="I13874" s="7"/>
    </row>
    <row r="13875" spans="4:9" x14ac:dyDescent="0.25">
      <c r="D13875" s="14"/>
      <c r="E13875" s="7"/>
      <c r="F13875" s="1"/>
      <c r="H13875" s="14"/>
      <c r="I13875" s="7"/>
    </row>
    <row r="13876" spans="4:9" x14ac:dyDescent="0.25">
      <c r="D13876" s="14"/>
      <c r="E13876" s="7"/>
      <c r="F13876" s="1"/>
      <c r="H13876" s="14"/>
      <c r="I13876" s="7"/>
    </row>
    <row r="13877" spans="4:9" x14ac:dyDescent="0.25">
      <c r="D13877" s="14"/>
      <c r="E13877" s="7"/>
      <c r="F13877" s="1"/>
      <c r="H13877" s="14"/>
      <c r="I13877" s="7"/>
    </row>
    <row r="13878" spans="4:9" x14ac:dyDescent="0.25">
      <c r="D13878" s="14"/>
      <c r="E13878" s="7"/>
      <c r="F13878" s="1"/>
      <c r="H13878" s="14"/>
      <c r="I13878" s="7"/>
    </row>
    <row r="13879" spans="4:9" x14ac:dyDescent="0.25">
      <c r="D13879" s="14"/>
      <c r="E13879" s="7"/>
      <c r="F13879" s="1"/>
      <c r="H13879" s="14"/>
      <c r="I13879" s="7"/>
    </row>
    <row r="13880" spans="4:9" x14ac:dyDescent="0.25">
      <c r="D13880" s="14"/>
      <c r="E13880" s="7"/>
      <c r="F13880" s="1"/>
      <c r="H13880" s="14"/>
      <c r="I13880" s="7"/>
    </row>
    <row r="13881" spans="4:9" x14ac:dyDescent="0.25">
      <c r="D13881" s="14"/>
      <c r="E13881" s="7"/>
      <c r="F13881" s="1"/>
      <c r="H13881" s="14"/>
      <c r="I13881" s="7"/>
    </row>
    <row r="13882" spans="4:9" x14ac:dyDescent="0.25">
      <c r="D13882" s="14"/>
      <c r="E13882" s="7"/>
      <c r="F13882" s="1"/>
      <c r="H13882" s="14"/>
      <c r="I13882" s="7"/>
    </row>
    <row r="13883" spans="4:9" x14ac:dyDescent="0.25">
      <c r="D13883" s="14"/>
      <c r="E13883" s="7"/>
      <c r="F13883" s="1"/>
      <c r="H13883" s="14"/>
      <c r="I13883" s="7"/>
    </row>
    <row r="13884" spans="4:9" x14ac:dyDescent="0.25">
      <c r="D13884" s="14"/>
      <c r="E13884" s="7"/>
      <c r="F13884" s="1"/>
      <c r="H13884" s="14"/>
      <c r="I13884" s="7"/>
    </row>
    <row r="13885" spans="4:9" x14ac:dyDescent="0.25">
      <c r="D13885" s="14"/>
      <c r="E13885" s="7"/>
      <c r="F13885" s="1"/>
      <c r="H13885" s="14"/>
      <c r="I13885" s="7"/>
    </row>
    <row r="13886" spans="4:9" x14ac:dyDescent="0.25">
      <c r="D13886" s="14"/>
      <c r="E13886" s="7"/>
      <c r="F13886" s="1"/>
      <c r="H13886" s="14"/>
      <c r="I13886" s="7"/>
    </row>
    <row r="13887" spans="4:9" x14ac:dyDescent="0.25">
      <c r="D13887" s="14"/>
      <c r="E13887" s="7"/>
      <c r="F13887" s="1"/>
      <c r="H13887" s="14"/>
      <c r="I13887" s="7"/>
    </row>
    <row r="13888" spans="4:9" x14ac:dyDescent="0.25">
      <c r="D13888" s="14"/>
      <c r="E13888" s="7"/>
      <c r="F13888" s="1"/>
      <c r="H13888" s="14"/>
      <c r="I13888" s="7"/>
    </row>
    <row r="13889" spans="4:9" x14ac:dyDescent="0.25">
      <c r="D13889" s="14"/>
      <c r="E13889" s="7"/>
      <c r="F13889" s="1"/>
      <c r="H13889" s="14"/>
      <c r="I13889" s="7"/>
    </row>
    <row r="13890" spans="4:9" x14ac:dyDescent="0.25">
      <c r="D13890" s="14"/>
      <c r="E13890" s="7"/>
      <c r="F13890" s="1"/>
      <c r="H13890" s="14"/>
      <c r="I13890" s="7"/>
    </row>
    <row r="13891" spans="4:9" x14ac:dyDescent="0.25">
      <c r="D13891" s="14"/>
      <c r="E13891" s="7"/>
      <c r="F13891" s="1"/>
      <c r="H13891" s="14"/>
      <c r="I13891" s="7"/>
    </row>
    <row r="13892" spans="4:9" x14ac:dyDescent="0.25">
      <c r="D13892" s="14"/>
      <c r="E13892" s="7"/>
      <c r="F13892" s="1"/>
      <c r="H13892" s="14"/>
      <c r="I13892" s="7"/>
    </row>
    <row r="13893" spans="4:9" x14ac:dyDescent="0.25">
      <c r="D13893" s="14"/>
      <c r="E13893" s="7"/>
      <c r="F13893" s="1"/>
      <c r="H13893" s="14"/>
      <c r="I13893" s="7"/>
    </row>
    <row r="13894" spans="4:9" x14ac:dyDescent="0.25">
      <c r="D13894" s="14"/>
      <c r="E13894" s="7"/>
      <c r="F13894" s="1"/>
      <c r="H13894" s="14"/>
      <c r="I13894" s="7"/>
    </row>
    <row r="13895" spans="4:9" x14ac:dyDescent="0.25">
      <c r="D13895" s="14"/>
      <c r="E13895" s="7"/>
      <c r="F13895" s="1"/>
      <c r="H13895" s="14"/>
      <c r="I13895" s="7"/>
    </row>
    <row r="13896" spans="4:9" x14ac:dyDescent="0.25">
      <c r="D13896" s="14"/>
      <c r="E13896" s="7"/>
      <c r="F13896" s="1"/>
      <c r="H13896" s="14"/>
      <c r="I13896" s="7"/>
    </row>
    <row r="13897" spans="4:9" x14ac:dyDescent="0.25">
      <c r="D13897" s="14"/>
      <c r="E13897" s="7"/>
      <c r="F13897" s="1"/>
      <c r="H13897" s="14"/>
      <c r="I13897" s="7"/>
    </row>
    <row r="13898" spans="4:9" x14ac:dyDescent="0.25">
      <c r="D13898" s="14"/>
      <c r="E13898" s="7"/>
      <c r="F13898" s="1"/>
      <c r="H13898" s="14"/>
      <c r="I13898" s="7"/>
    </row>
    <row r="13899" spans="4:9" x14ac:dyDescent="0.25">
      <c r="D13899" s="14"/>
      <c r="E13899" s="7"/>
      <c r="F13899" s="1"/>
      <c r="H13899" s="14"/>
      <c r="I13899" s="7"/>
    </row>
    <row r="13900" spans="4:9" x14ac:dyDescent="0.25">
      <c r="D13900" s="14"/>
      <c r="E13900" s="7"/>
      <c r="F13900" s="1"/>
      <c r="H13900" s="14"/>
      <c r="I13900" s="7"/>
    </row>
    <row r="13901" spans="4:9" x14ac:dyDescent="0.25">
      <c r="D13901" s="14"/>
      <c r="E13901" s="7"/>
      <c r="F13901" s="1"/>
      <c r="H13901" s="14"/>
      <c r="I13901" s="7"/>
    </row>
    <row r="13902" spans="4:9" x14ac:dyDescent="0.25">
      <c r="D13902" s="14"/>
      <c r="E13902" s="7"/>
      <c r="F13902" s="1"/>
      <c r="H13902" s="14"/>
      <c r="I13902" s="7"/>
    </row>
    <row r="13903" spans="4:9" x14ac:dyDescent="0.25">
      <c r="D13903" s="14"/>
      <c r="E13903" s="7"/>
      <c r="F13903" s="1"/>
      <c r="H13903" s="14"/>
      <c r="I13903" s="7"/>
    </row>
    <row r="13904" spans="4:9" x14ac:dyDescent="0.25">
      <c r="D13904" s="14"/>
      <c r="E13904" s="7"/>
      <c r="F13904" s="1"/>
      <c r="H13904" s="14"/>
      <c r="I13904" s="7"/>
    </row>
    <row r="13905" spans="4:9" x14ac:dyDescent="0.25">
      <c r="D13905" s="14"/>
      <c r="E13905" s="7"/>
      <c r="F13905" s="1"/>
      <c r="H13905" s="14"/>
      <c r="I13905" s="7"/>
    </row>
    <row r="13906" spans="4:9" x14ac:dyDescent="0.25">
      <c r="D13906" s="14"/>
      <c r="E13906" s="7"/>
      <c r="F13906" s="1"/>
      <c r="H13906" s="14"/>
      <c r="I13906" s="7"/>
    </row>
    <row r="13907" spans="4:9" x14ac:dyDescent="0.25">
      <c r="D13907" s="14"/>
      <c r="E13907" s="7"/>
      <c r="F13907" s="1"/>
      <c r="H13907" s="14"/>
      <c r="I13907" s="7"/>
    </row>
    <row r="13908" spans="4:9" x14ac:dyDescent="0.25">
      <c r="D13908" s="14"/>
      <c r="E13908" s="7"/>
      <c r="F13908" s="1"/>
      <c r="H13908" s="14"/>
      <c r="I13908" s="7"/>
    </row>
    <row r="13909" spans="4:9" x14ac:dyDescent="0.25">
      <c r="D13909" s="14"/>
      <c r="E13909" s="7"/>
      <c r="F13909" s="1"/>
      <c r="H13909" s="14"/>
      <c r="I13909" s="7"/>
    </row>
    <row r="13910" spans="4:9" x14ac:dyDescent="0.25">
      <c r="D13910" s="14"/>
      <c r="E13910" s="7"/>
      <c r="F13910" s="1"/>
      <c r="H13910" s="14"/>
      <c r="I13910" s="7"/>
    </row>
    <row r="13911" spans="4:9" x14ac:dyDescent="0.25">
      <c r="D13911" s="14"/>
      <c r="E13911" s="7"/>
      <c r="F13911" s="1"/>
      <c r="H13911" s="14"/>
      <c r="I13911" s="7"/>
    </row>
    <row r="13912" spans="4:9" x14ac:dyDescent="0.25">
      <c r="D13912" s="14"/>
      <c r="E13912" s="7"/>
      <c r="F13912" s="1"/>
      <c r="H13912" s="14"/>
      <c r="I13912" s="7"/>
    </row>
    <row r="13913" spans="4:9" x14ac:dyDescent="0.25">
      <c r="D13913" s="14"/>
      <c r="E13913" s="7"/>
      <c r="F13913" s="1"/>
      <c r="H13913" s="14"/>
      <c r="I13913" s="7"/>
    </row>
    <row r="13914" spans="4:9" x14ac:dyDescent="0.25">
      <c r="D13914" s="14"/>
      <c r="E13914" s="7"/>
      <c r="F13914" s="1"/>
      <c r="H13914" s="14"/>
      <c r="I13914" s="7"/>
    </row>
    <row r="13915" spans="4:9" x14ac:dyDescent="0.25">
      <c r="D13915" s="14"/>
      <c r="E13915" s="7"/>
      <c r="F13915" s="1"/>
      <c r="H13915" s="14"/>
      <c r="I13915" s="7"/>
    </row>
    <row r="13916" spans="4:9" x14ac:dyDescent="0.25">
      <c r="D13916" s="14"/>
      <c r="E13916" s="7"/>
      <c r="F13916" s="1"/>
      <c r="H13916" s="14"/>
      <c r="I13916" s="7"/>
    </row>
    <row r="13917" spans="4:9" x14ac:dyDescent="0.25">
      <c r="D13917" s="14"/>
      <c r="E13917" s="7"/>
      <c r="F13917" s="1"/>
      <c r="H13917" s="14"/>
      <c r="I13917" s="7"/>
    </row>
    <row r="13918" spans="4:9" x14ac:dyDescent="0.25">
      <c r="D13918" s="14"/>
      <c r="E13918" s="7"/>
      <c r="F13918" s="1"/>
      <c r="H13918" s="14"/>
      <c r="I13918" s="7"/>
    </row>
    <row r="13919" spans="4:9" x14ac:dyDescent="0.25">
      <c r="D13919" s="14"/>
      <c r="E13919" s="7"/>
      <c r="F13919" s="1"/>
      <c r="H13919" s="14"/>
      <c r="I13919" s="7"/>
    </row>
    <row r="13920" spans="4:9" x14ac:dyDescent="0.25">
      <c r="D13920" s="14"/>
      <c r="E13920" s="7"/>
      <c r="F13920" s="1"/>
      <c r="H13920" s="14"/>
      <c r="I13920" s="7"/>
    </row>
    <row r="13921" spans="4:9" x14ac:dyDescent="0.25">
      <c r="D13921" s="14"/>
      <c r="E13921" s="7"/>
      <c r="F13921" s="1"/>
      <c r="H13921" s="14"/>
      <c r="I13921" s="7"/>
    </row>
    <row r="13922" spans="4:9" x14ac:dyDescent="0.25">
      <c r="D13922" s="14"/>
      <c r="E13922" s="7"/>
      <c r="F13922" s="1"/>
      <c r="H13922" s="14"/>
      <c r="I13922" s="7"/>
    </row>
    <row r="13923" spans="4:9" x14ac:dyDescent="0.25">
      <c r="D13923" s="14"/>
      <c r="E13923" s="7"/>
      <c r="F13923" s="1"/>
      <c r="H13923" s="14"/>
      <c r="I13923" s="7"/>
    </row>
    <row r="13924" spans="4:9" x14ac:dyDescent="0.25">
      <c r="D13924" s="14"/>
      <c r="E13924" s="7"/>
      <c r="F13924" s="1"/>
      <c r="H13924" s="14"/>
      <c r="I13924" s="7"/>
    </row>
    <row r="13925" spans="4:9" x14ac:dyDescent="0.25">
      <c r="D13925" s="14"/>
      <c r="E13925" s="7"/>
      <c r="F13925" s="1"/>
      <c r="H13925" s="14"/>
      <c r="I13925" s="7"/>
    </row>
    <row r="13926" spans="4:9" x14ac:dyDescent="0.25">
      <c r="D13926" s="14"/>
      <c r="E13926" s="7"/>
      <c r="F13926" s="1"/>
      <c r="H13926" s="14"/>
      <c r="I13926" s="7"/>
    </row>
    <row r="13927" spans="4:9" x14ac:dyDescent="0.25">
      <c r="D13927" s="14"/>
      <c r="E13927" s="7"/>
      <c r="F13927" s="1"/>
      <c r="H13927" s="14"/>
      <c r="I13927" s="7"/>
    </row>
    <row r="13928" spans="4:9" x14ac:dyDescent="0.25">
      <c r="D13928" s="14"/>
      <c r="E13928" s="7"/>
      <c r="F13928" s="1"/>
      <c r="H13928" s="14"/>
      <c r="I13928" s="7"/>
    </row>
    <row r="13929" spans="4:9" x14ac:dyDescent="0.25">
      <c r="D13929" s="14"/>
      <c r="E13929" s="7"/>
      <c r="F13929" s="1"/>
      <c r="H13929" s="14"/>
      <c r="I13929" s="7"/>
    </row>
    <row r="13930" spans="4:9" x14ac:dyDescent="0.25">
      <c r="D13930" s="14"/>
      <c r="E13930" s="7"/>
      <c r="F13930" s="1"/>
      <c r="H13930" s="14"/>
      <c r="I13930" s="7"/>
    </row>
    <row r="13931" spans="4:9" x14ac:dyDescent="0.25">
      <c r="D13931" s="14"/>
      <c r="E13931" s="7"/>
      <c r="F13931" s="1"/>
      <c r="H13931" s="14"/>
      <c r="I13931" s="7"/>
    </row>
    <row r="13932" spans="4:9" x14ac:dyDescent="0.25">
      <c r="D13932" s="14"/>
      <c r="E13932" s="7"/>
      <c r="F13932" s="1"/>
      <c r="H13932" s="14"/>
      <c r="I13932" s="7"/>
    </row>
    <row r="13933" spans="4:9" x14ac:dyDescent="0.25">
      <c r="D13933" s="14"/>
      <c r="E13933" s="7"/>
      <c r="F13933" s="1"/>
      <c r="H13933" s="14"/>
      <c r="I13933" s="7"/>
    </row>
    <row r="13934" spans="4:9" x14ac:dyDescent="0.25">
      <c r="D13934" s="14"/>
      <c r="E13934" s="7"/>
      <c r="F13934" s="1"/>
      <c r="H13934" s="14"/>
      <c r="I13934" s="7"/>
    </row>
    <row r="13935" spans="4:9" x14ac:dyDescent="0.25">
      <c r="D13935" s="14"/>
      <c r="E13935" s="7"/>
      <c r="F13935" s="1"/>
      <c r="H13935" s="14"/>
      <c r="I13935" s="7"/>
    </row>
    <row r="13936" spans="4:9" x14ac:dyDescent="0.25">
      <c r="D13936" s="14"/>
      <c r="E13936" s="7"/>
      <c r="F13936" s="1"/>
      <c r="H13936" s="14"/>
      <c r="I13936" s="7"/>
    </row>
    <row r="13937" spans="4:9" x14ac:dyDescent="0.25">
      <c r="D13937" s="14"/>
      <c r="E13937" s="7"/>
      <c r="F13937" s="1"/>
      <c r="H13937" s="14"/>
      <c r="I13937" s="7"/>
    </row>
    <row r="13938" spans="4:9" x14ac:dyDescent="0.25">
      <c r="D13938" s="14"/>
      <c r="E13938" s="7"/>
      <c r="F13938" s="1"/>
      <c r="H13938" s="14"/>
      <c r="I13938" s="7"/>
    </row>
    <row r="13939" spans="4:9" x14ac:dyDescent="0.25">
      <c r="D13939" s="14"/>
      <c r="E13939" s="7"/>
      <c r="F13939" s="1"/>
      <c r="H13939" s="14"/>
      <c r="I13939" s="7"/>
    </row>
    <row r="13940" spans="4:9" x14ac:dyDescent="0.25">
      <c r="D13940" s="14"/>
      <c r="E13940" s="7"/>
      <c r="F13940" s="1"/>
      <c r="H13940" s="14"/>
      <c r="I13940" s="7"/>
    </row>
    <row r="13941" spans="4:9" x14ac:dyDescent="0.25">
      <c r="D13941" s="14"/>
      <c r="E13941" s="7"/>
      <c r="F13941" s="1"/>
      <c r="H13941" s="14"/>
      <c r="I13941" s="7"/>
    </row>
    <row r="13942" spans="4:9" x14ac:dyDescent="0.25">
      <c r="D13942" s="14"/>
      <c r="E13942" s="7"/>
      <c r="F13942" s="1"/>
      <c r="H13942" s="14"/>
      <c r="I13942" s="7"/>
    </row>
    <row r="13943" spans="4:9" x14ac:dyDescent="0.25">
      <c r="D13943" s="14"/>
      <c r="E13943" s="7"/>
      <c r="F13943" s="1"/>
      <c r="H13943" s="14"/>
      <c r="I13943" s="7"/>
    </row>
    <row r="13944" spans="4:9" x14ac:dyDescent="0.25">
      <c r="D13944" s="14"/>
      <c r="E13944" s="7"/>
      <c r="F13944" s="1"/>
      <c r="H13944" s="14"/>
      <c r="I13944" s="7"/>
    </row>
    <row r="13945" spans="4:9" x14ac:dyDescent="0.25">
      <c r="D13945" s="14"/>
      <c r="E13945" s="7"/>
      <c r="F13945" s="1"/>
      <c r="H13945" s="14"/>
      <c r="I13945" s="7"/>
    </row>
    <row r="13946" spans="4:9" x14ac:dyDescent="0.25">
      <c r="D13946" s="14"/>
      <c r="E13946" s="7"/>
      <c r="F13946" s="1"/>
      <c r="H13946" s="14"/>
      <c r="I13946" s="7"/>
    </row>
    <row r="13947" spans="4:9" x14ac:dyDescent="0.25">
      <c r="D13947" s="14"/>
      <c r="E13947" s="7"/>
      <c r="F13947" s="1"/>
      <c r="H13947" s="14"/>
      <c r="I13947" s="7"/>
    </row>
    <row r="13948" spans="4:9" x14ac:dyDescent="0.25">
      <c r="D13948" s="14"/>
      <c r="E13948" s="7"/>
      <c r="F13948" s="1"/>
      <c r="H13948" s="14"/>
      <c r="I13948" s="7"/>
    </row>
    <row r="13949" spans="4:9" x14ac:dyDescent="0.25">
      <c r="D13949" s="14"/>
      <c r="E13949" s="7"/>
      <c r="F13949" s="1"/>
      <c r="H13949" s="14"/>
      <c r="I13949" s="7"/>
    </row>
    <row r="13950" spans="4:9" x14ac:dyDescent="0.25">
      <c r="D13950" s="14"/>
      <c r="E13950" s="7"/>
      <c r="F13950" s="1"/>
      <c r="H13950" s="14"/>
      <c r="I13950" s="7"/>
    </row>
    <row r="13951" spans="4:9" x14ac:dyDescent="0.25">
      <c r="D13951" s="14"/>
      <c r="E13951" s="7"/>
      <c r="F13951" s="1"/>
      <c r="H13951" s="14"/>
      <c r="I13951" s="7"/>
    </row>
    <row r="13952" spans="4:9" x14ac:dyDescent="0.25">
      <c r="D13952" s="14"/>
      <c r="E13952" s="7"/>
      <c r="F13952" s="1"/>
      <c r="H13952" s="14"/>
      <c r="I13952" s="7"/>
    </row>
    <row r="13953" spans="4:9" x14ac:dyDescent="0.25">
      <c r="D13953" s="14"/>
      <c r="E13953" s="7"/>
      <c r="F13953" s="1"/>
      <c r="H13953" s="14"/>
      <c r="I13953" s="7"/>
    </row>
    <row r="13954" spans="4:9" x14ac:dyDescent="0.25">
      <c r="D13954" s="14"/>
      <c r="E13954" s="7"/>
      <c r="F13954" s="1"/>
      <c r="H13954" s="14"/>
      <c r="I13954" s="7"/>
    </row>
    <row r="13955" spans="4:9" x14ac:dyDescent="0.25">
      <c r="D13955" s="14"/>
      <c r="E13955" s="7"/>
      <c r="F13955" s="1"/>
      <c r="H13955" s="14"/>
      <c r="I13955" s="7"/>
    </row>
    <row r="13956" spans="4:9" x14ac:dyDescent="0.25">
      <c r="D13956" s="14"/>
      <c r="E13956" s="7"/>
      <c r="F13956" s="1"/>
      <c r="H13956" s="14"/>
      <c r="I13956" s="7"/>
    </row>
    <row r="13957" spans="4:9" x14ac:dyDescent="0.25">
      <c r="D13957" s="14"/>
      <c r="E13957" s="7"/>
      <c r="F13957" s="1"/>
      <c r="H13957" s="14"/>
      <c r="I13957" s="7"/>
    </row>
    <row r="13958" spans="4:9" x14ac:dyDescent="0.25">
      <c r="D13958" s="14"/>
      <c r="E13958" s="7"/>
      <c r="F13958" s="1"/>
      <c r="H13958" s="14"/>
      <c r="I13958" s="7"/>
    </row>
    <row r="13959" spans="4:9" x14ac:dyDescent="0.25">
      <c r="D13959" s="14"/>
      <c r="E13959" s="7"/>
      <c r="F13959" s="1"/>
      <c r="H13959" s="14"/>
      <c r="I13959" s="7"/>
    </row>
    <row r="13960" spans="4:9" x14ac:dyDescent="0.25">
      <c r="D13960" s="14"/>
      <c r="E13960" s="7"/>
      <c r="F13960" s="1"/>
      <c r="H13960" s="14"/>
      <c r="I13960" s="7"/>
    </row>
    <row r="13961" spans="4:9" x14ac:dyDescent="0.25">
      <c r="D13961" s="14"/>
      <c r="E13961" s="7"/>
      <c r="F13961" s="1"/>
      <c r="H13961" s="14"/>
      <c r="I13961" s="7"/>
    </row>
    <row r="13962" spans="4:9" x14ac:dyDescent="0.25">
      <c r="D13962" s="14"/>
      <c r="E13962" s="7"/>
      <c r="F13962" s="1"/>
      <c r="H13962" s="14"/>
      <c r="I13962" s="7"/>
    </row>
    <row r="13963" spans="4:9" x14ac:dyDescent="0.25">
      <c r="D13963" s="14"/>
      <c r="E13963" s="7"/>
      <c r="F13963" s="1"/>
      <c r="H13963" s="14"/>
      <c r="I13963" s="7"/>
    </row>
    <row r="13964" spans="4:9" x14ac:dyDescent="0.25">
      <c r="D13964" s="14"/>
      <c r="E13964" s="7"/>
      <c r="F13964" s="1"/>
      <c r="H13964" s="14"/>
      <c r="I13964" s="7"/>
    </row>
    <row r="13965" spans="4:9" x14ac:dyDescent="0.25">
      <c r="D13965" s="14"/>
      <c r="E13965" s="7"/>
      <c r="F13965" s="1"/>
      <c r="H13965" s="14"/>
      <c r="I13965" s="7"/>
    </row>
    <row r="13966" spans="4:9" x14ac:dyDescent="0.25">
      <c r="D13966" s="14"/>
      <c r="E13966" s="7"/>
      <c r="F13966" s="1"/>
      <c r="H13966" s="14"/>
      <c r="I13966" s="7"/>
    </row>
    <row r="13967" spans="4:9" x14ac:dyDescent="0.25">
      <c r="D13967" s="14"/>
      <c r="E13967" s="7"/>
      <c r="F13967" s="1"/>
      <c r="H13967" s="14"/>
      <c r="I13967" s="7"/>
    </row>
    <row r="13968" spans="4:9" x14ac:dyDescent="0.25">
      <c r="D13968" s="14"/>
      <c r="E13968" s="7"/>
      <c r="F13968" s="1"/>
      <c r="H13968" s="14"/>
      <c r="I13968" s="7"/>
    </row>
    <row r="13969" spans="4:9" x14ac:dyDescent="0.25">
      <c r="D13969" s="14"/>
      <c r="E13969" s="7"/>
      <c r="F13969" s="1"/>
      <c r="H13969" s="14"/>
      <c r="I13969" s="7"/>
    </row>
    <row r="13970" spans="4:9" x14ac:dyDescent="0.25">
      <c r="D13970" s="14"/>
      <c r="E13970" s="7"/>
      <c r="F13970" s="1"/>
      <c r="H13970" s="14"/>
      <c r="I13970" s="7"/>
    </row>
    <row r="13971" spans="4:9" x14ac:dyDescent="0.25">
      <c r="D13971" s="14"/>
      <c r="E13971" s="7"/>
      <c r="F13971" s="1"/>
      <c r="H13971" s="14"/>
      <c r="I13971" s="7"/>
    </row>
    <row r="13972" spans="4:9" x14ac:dyDescent="0.25">
      <c r="D13972" s="14"/>
      <c r="E13972" s="7"/>
      <c r="F13972" s="1"/>
      <c r="H13972" s="14"/>
      <c r="I13972" s="7"/>
    </row>
    <row r="13973" spans="4:9" x14ac:dyDescent="0.25">
      <c r="D13973" s="14"/>
      <c r="E13973" s="7"/>
      <c r="F13973" s="1"/>
      <c r="H13973" s="14"/>
      <c r="I13973" s="7"/>
    </row>
    <row r="13974" spans="4:9" x14ac:dyDescent="0.25">
      <c r="D13974" s="14"/>
      <c r="E13974" s="7"/>
      <c r="F13974" s="1"/>
      <c r="H13974" s="14"/>
      <c r="I13974" s="7"/>
    </row>
    <row r="13975" spans="4:9" x14ac:dyDescent="0.25">
      <c r="D13975" s="14"/>
      <c r="E13975" s="7"/>
      <c r="F13975" s="1"/>
      <c r="H13975" s="14"/>
      <c r="I13975" s="7"/>
    </row>
    <row r="13976" spans="4:9" x14ac:dyDescent="0.25">
      <c r="D13976" s="14"/>
      <c r="E13976" s="7"/>
      <c r="F13976" s="1"/>
      <c r="H13976" s="14"/>
      <c r="I13976" s="7"/>
    </row>
    <row r="13977" spans="4:9" x14ac:dyDescent="0.25">
      <c r="D13977" s="14"/>
      <c r="E13977" s="7"/>
      <c r="F13977" s="1"/>
      <c r="H13977" s="14"/>
      <c r="I13977" s="7"/>
    </row>
    <row r="13978" spans="4:9" x14ac:dyDescent="0.25">
      <c r="D13978" s="14"/>
      <c r="E13978" s="7"/>
      <c r="F13978" s="1"/>
      <c r="H13978" s="14"/>
      <c r="I13978" s="7"/>
    </row>
    <row r="13979" spans="4:9" x14ac:dyDescent="0.25">
      <c r="D13979" s="14"/>
      <c r="E13979" s="7"/>
      <c r="F13979" s="1"/>
      <c r="H13979" s="14"/>
      <c r="I13979" s="7"/>
    </row>
    <row r="13980" spans="4:9" x14ac:dyDescent="0.25">
      <c r="D13980" s="14"/>
      <c r="E13980" s="7"/>
      <c r="F13980" s="1"/>
      <c r="H13980" s="14"/>
      <c r="I13980" s="7"/>
    </row>
    <row r="13981" spans="4:9" x14ac:dyDescent="0.25">
      <c r="D13981" s="14"/>
      <c r="E13981" s="7"/>
      <c r="F13981" s="1"/>
      <c r="H13981" s="14"/>
      <c r="I13981" s="7"/>
    </row>
    <row r="13982" spans="4:9" x14ac:dyDescent="0.25">
      <c r="D13982" s="14"/>
      <c r="E13982" s="7"/>
      <c r="F13982" s="1"/>
      <c r="H13982" s="14"/>
      <c r="I13982" s="7"/>
    </row>
    <row r="13983" spans="4:9" x14ac:dyDescent="0.25">
      <c r="D13983" s="14"/>
      <c r="E13983" s="7"/>
      <c r="F13983" s="1"/>
      <c r="H13983" s="14"/>
      <c r="I13983" s="7"/>
    </row>
    <row r="13984" spans="4:9" x14ac:dyDescent="0.25">
      <c r="D13984" s="14"/>
      <c r="E13984" s="7"/>
      <c r="F13984" s="1"/>
      <c r="H13984" s="14"/>
      <c r="I13984" s="7"/>
    </row>
    <row r="13985" spans="4:9" x14ac:dyDescent="0.25">
      <c r="D13985" s="14"/>
      <c r="E13985" s="7"/>
      <c r="F13985" s="1"/>
      <c r="H13985" s="14"/>
      <c r="I13985" s="7"/>
    </row>
    <row r="13986" spans="4:9" x14ac:dyDescent="0.25">
      <c r="D13986" s="14"/>
      <c r="E13986" s="7"/>
      <c r="F13986" s="1"/>
      <c r="H13986" s="14"/>
      <c r="I13986" s="7"/>
    </row>
    <row r="13987" spans="4:9" x14ac:dyDescent="0.25">
      <c r="D13987" s="14"/>
      <c r="E13987" s="7"/>
      <c r="F13987" s="1"/>
      <c r="H13987" s="14"/>
      <c r="I13987" s="7"/>
    </row>
    <row r="13988" spans="4:9" x14ac:dyDescent="0.25">
      <c r="D13988" s="14"/>
      <c r="E13988" s="7"/>
      <c r="F13988" s="1"/>
      <c r="H13988" s="14"/>
      <c r="I13988" s="7"/>
    </row>
    <row r="13989" spans="4:9" x14ac:dyDescent="0.25">
      <c r="D13989" s="14"/>
      <c r="E13989" s="7"/>
      <c r="F13989" s="1"/>
      <c r="H13989" s="14"/>
      <c r="I13989" s="7"/>
    </row>
    <row r="13990" spans="4:9" x14ac:dyDescent="0.25">
      <c r="D13990" s="14"/>
      <c r="E13990" s="7"/>
      <c r="F13990" s="1"/>
      <c r="H13990" s="14"/>
      <c r="I13990" s="7"/>
    </row>
    <row r="13991" spans="4:9" x14ac:dyDescent="0.25">
      <c r="D13991" s="14"/>
      <c r="E13991" s="7"/>
      <c r="F13991" s="1"/>
      <c r="H13991" s="14"/>
      <c r="I13991" s="7"/>
    </row>
    <row r="13992" spans="4:9" x14ac:dyDescent="0.25">
      <c r="D13992" s="14"/>
      <c r="E13992" s="7"/>
      <c r="F13992" s="1"/>
      <c r="H13992" s="14"/>
      <c r="I13992" s="7"/>
    </row>
    <row r="13993" spans="4:9" x14ac:dyDescent="0.25">
      <c r="D13993" s="14"/>
      <c r="E13993" s="7"/>
      <c r="F13993" s="1"/>
      <c r="H13993" s="14"/>
      <c r="I13993" s="7"/>
    </row>
    <row r="13994" spans="4:9" x14ac:dyDescent="0.25">
      <c r="D13994" s="14"/>
      <c r="E13994" s="7"/>
      <c r="F13994" s="1"/>
      <c r="H13994" s="14"/>
      <c r="I13994" s="7"/>
    </row>
    <row r="13995" spans="4:9" x14ac:dyDescent="0.25">
      <c r="D13995" s="14"/>
      <c r="E13995" s="7"/>
      <c r="F13995" s="1"/>
      <c r="H13995" s="14"/>
      <c r="I13995" s="7"/>
    </row>
    <row r="13996" spans="4:9" x14ac:dyDescent="0.25">
      <c r="D13996" s="14"/>
      <c r="E13996" s="7"/>
      <c r="F13996" s="1"/>
      <c r="H13996" s="14"/>
      <c r="I13996" s="7"/>
    </row>
    <row r="13997" spans="4:9" x14ac:dyDescent="0.25">
      <c r="D13997" s="14"/>
      <c r="E13997" s="7"/>
      <c r="F13997" s="1"/>
      <c r="H13997" s="14"/>
      <c r="I13997" s="7"/>
    </row>
    <row r="13998" spans="4:9" x14ac:dyDescent="0.25">
      <c r="D13998" s="14"/>
      <c r="E13998" s="7"/>
      <c r="F13998" s="1"/>
      <c r="H13998" s="14"/>
      <c r="I13998" s="7"/>
    </row>
    <row r="13999" spans="4:9" x14ac:dyDescent="0.25">
      <c r="D13999" s="14"/>
      <c r="E13999" s="7"/>
      <c r="F13999" s="1"/>
      <c r="H13999" s="14"/>
      <c r="I13999" s="7"/>
    </row>
    <row r="14000" spans="4:9" x14ac:dyDescent="0.25">
      <c r="D14000" s="14"/>
      <c r="E14000" s="7"/>
      <c r="F14000" s="1"/>
      <c r="H14000" s="14"/>
      <c r="I14000" s="7"/>
    </row>
    <row r="14001" spans="4:9" x14ac:dyDescent="0.25">
      <c r="D14001" s="14"/>
      <c r="E14001" s="7"/>
      <c r="F14001" s="1"/>
      <c r="H14001" s="14"/>
      <c r="I14001" s="7"/>
    </row>
    <row r="14002" spans="4:9" x14ac:dyDescent="0.25">
      <c r="D14002" s="14"/>
      <c r="E14002" s="7"/>
      <c r="F14002" s="1"/>
      <c r="H14002" s="14"/>
      <c r="I14002" s="7"/>
    </row>
    <row r="14003" spans="4:9" x14ac:dyDescent="0.25">
      <c r="D14003" s="14"/>
      <c r="E14003" s="7"/>
      <c r="F14003" s="1"/>
      <c r="H14003" s="14"/>
      <c r="I14003" s="7"/>
    </row>
    <row r="14004" spans="4:9" x14ac:dyDescent="0.25">
      <c r="D14004" s="14"/>
      <c r="E14004" s="7"/>
      <c r="F14004" s="1"/>
      <c r="H14004" s="14"/>
      <c r="I14004" s="7"/>
    </row>
    <row r="14005" spans="4:9" x14ac:dyDescent="0.25">
      <c r="D14005" s="14"/>
      <c r="E14005" s="7"/>
      <c r="F14005" s="1"/>
      <c r="H14005" s="14"/>
      <c r="I14005" s="7"/>
    </row>
    <row r="14006" spans="4:9" x14ac:dyDescent="0.25">
      <c r="D14006" s="14"/>
      <c r="E14006" s="7"/>
      <c r="F14006" s="1"/>
      <c r="H14006" s="14"/>
      <c r="I14006" s="7"/>
    </row>
    <row r="14007" spans="4:9" x14ac:dyDescent="0.25">
      <c r="D14007" s="14"/>
      <c r="E14007" s="7"/>
      <c r="F14007" s="1"/>
      <c r="H14007" s="14"/>
      <c r="I14007" s="7"/>
    </row>
    <row r="14008" spans="4:9" x14ac:dyDescent="0.25">
      <c r="D14008" s="14"/>
      <c r="E14008" s="7"/>
      <c r="F14008" s="1"/>
      <c r="H14008" s="14"/>
      <c r="I14008" s="7"/>
    </row>
    <row r="14009" spans="4:9" x14ac:dyDescent="0.25">
      <c r="D14009" s="14"/>
      <c r="E14009" s="7"/>
      <c r="F14009" s="1"/>
      <c r="H14009" s="14"/>
      <c r="I14009" s="7"/>
    </row>
    <row r="14010" spans="4:9" x14ac:dyDescent="0.25">
      <c r="D14010" s="14"/>
      <c r="E14010" s="7"/>
      <c r="F14010" s="1"/>
      <c r="H14010" s="14"/>
      <c r="I14010" s="7"/>
    </row>
    <row r="14011" spans="4:9" x14ac:dyDescent="0.25">
      <c r="D14011" s="14"/>
      <c r="E14011" s="7"/>
      <c r="F14011" s="1"/>
      <c r="H14011" s="14"/>
      <c r="I14011" s="7"/>
    </row>
    <row r="14012" spans="4:9" x14ac:dyDescent="0.25">
      <c r="D14012" s="14"/>
      <c r="E14012" s="7"/>
      <c r="F14012" s="1"/>
      <c r="H14012" s="14"/>
      <c r="I14012" s="7"/>
    </row>
    <row r="14013" spans="4:9" x14ac:dyDescent="0.25">
      <c r="D14013" s="14"/>
      <c r="E14013" s="7"/>
      <c r="F14013" s="1"/>
      <c r="H14013" s="14"/>
      <c r="I14013" s="7"/>
    </row>
    <row r="14014" spans="4:9" x14ac:dyDescent="0.25">
      <c r="D14014" s="14"/>
      <c r="E14014" s="7"/>
      <c r="F14014" s="1"/>
      <c r="H14014" s="14"/>
      <c r="I14014" s="7"/>
    </row>
    <row r="14015" spans="4:9" x14ac:dyDescent="0.25">
      <c r="D14015" s="14"/>
      <c r="E14015" s="7"/>
      <c r="F14015" s="1"/>
      <c r="H14015" s="14"/>
      <c r="I14015" s="7"/>
    </row>
    <row r="14016" spans="4:9" x14ac:dyDescent="0.25">
      <c r="D14016" s="14"/>
      <c r="E14016" s="7"/>
      <c r="F14016" s="1"/>
      <c r="H14016" s="14"/>
      <c r="I14016" s="7"/>
    </row>
    <row r="14017" spans="4:9" x14ac:dyDescent="0.25">
      <c r="D14017" s="14"/>
      <c r="E14017" s="7"/>
      <c r="F14017" s="1"/>
      <c r="H14017" s="14"/>
      <c r="I14017" s="7"/>
    </row>
    <row r="14018" spans="4:9" x14ac:dyDescent="0.25">
      <c r="D14018" s="14"/>
      <c r="E14018" s="7"/>
      <c r="F14018" s="1"/>
      <c r="H14018" s="14"/>
      <c r="I14018" s="7"/>
    </row>
    <row r="14019" spans="4:9" x14ac:dyDescent="0.25">
      <c r="D14019" s="14"/>
      <c r="E14019" s="7"/>
      <c r="F14019" s="1"/>
      <c r="H14019" s="14"/>
      <c r="I14019" s="7"/>
    </row>
    <row r="14020" spans="4:9" x14ac:dyDescent="0.25">
      <c r="D14020" s="14"/>
      <c r="E14020" s="7"/>
      <c r="F14020" s="1"/>
      <c r="H14020" s="14"/>
      <c r="I14020" s="7"/>
    </row>
    <row r="14021" spans="4:9" x14ac:dyDescent="0.25">
      <c r="D14021" s="14"/>
      <c r="E14021" s="7"/>
      <c r="F14021" s="1"/>
      <c r="H14021" s="14"/>
      <c r="I14021" s="7"/>
    </row>
    <row r="14022" spans="4:9" x14ac:dyDescent="0.25">
      <c r="D14022" s="14"/>
      <c r="E14022" s="7"/>
      <c r="F14022" s="1"/>
      <c r="H14022" s="14"/>
      <c r="I14022" s="7"/>
    </row>
    <row r="14023" spans="4:9" x14ac:dyDescent="0.25">
      <c r="D14023" s="14"/>
      <c r="E14023" s="7"/>
      <c r="F14023" s="1"/>
      <c r="H14023" s="14"/>
      <c r="I14023" s="7"/>
    </row>
    <row r="14024" spans="4:9" x14ac:dyDescent="0.25">
      <c r="D14024" s="14"/>
      <c r="E14024" s="7"/>
      <c r="F14024" s="1"/>
      <c r="H14024" s="14"/>
      <c r="I14024" s="7"/>
    </row>
    <row r="14025" spans="4:9" x14ac:dyDescent="0.25">
      <c r="D14025" s="14"/>
      <c r="E14025" s="7"/>
      <c r="F14025" s="1"/>
      <c r="H14025" s="14"/>
      <c r="I14025" s="7"/>
    </row>
    <row r="14026" spans="4:9" x14ac:dyDescent="0.25">
      <c r="D14026" s="14"/>
      <c r="E14026" s="7"/>
      <c r="F14026" s="1"/>
      <c r="H14026" s="14"/>
      <c r="I14026" s="7"/>
    </row>
    <row r="14027" spans="4:9" x14ac:dyDescent="0.25">
      <c r="D14027" s="14"/>
      <c r="E14027" s="7"/>
      <c r="F14027" s="1"/>
      <c r="H14027" s="14"/>
      <c r="I14027" s="7"/>
    </row>
    <row r="14028" spans="4:9" x14ac:dyDescent="0.25">
      <c r="D14028" s="14"/>
      <c r="E14028" s="7"/>
      <c r="F14028" s="1"/>
      <c r="H14028" s="14"/>
      <c r="I14028" s="7"/>
    </row>
    <row r="14029" spans="4:9" x14ac:dyDescent="0.25">
      <c r="D14029" s="14"/>
      <c r="E14029" s="7"/>
      <c r="F14029" s="1"/>
      <c r="H14029" s="14"/>
      <c r="I14029" s="7"/>
    </row>
    <row r="14030" spans="4:9" x14ac:dyDescent="0.25">
      <c r="D14030" s="14"/>
      <c r="E14030" s="7"/>
      <c r="F14030" s="1"/>
      <c r="H14030" s="14"/>
      <c r="I14030" s="7"/>
    </row>
    <row r="14031" spans="4:9" x14ac:dyDescent="0.25">
      <c r="D14031" s="14"/>
      <c r="E14031" s="7"/>
      <c r="F14031" s="1"/>
      <c r="H14031" s="14"/>
      <c r="I14031" s="7"/>
    </row>
    <row r="14032" spans="4:9" x14ac:dyDescent="0.25">
      <c r="D14032" s="14"/>
      <c r="E14032" s="7"/>
      <c r="F14032" s="1"/>
      <c r="H14032" s="14"/>
      <c r="I14032" s="7"/>
    </row>
    <row r="14033" spans="4:9" x14ac:dyDescent="0.25">
      <c r="D14033" s="14"/>
      <c r="E14033" s="7"/>
      <c r="F14033" s="1"/>
      <c r="H14033" s="14"/>
      <c r="I14033" s="7"/>
    </row>
    <row r="14034" spans="4:9" x14ac:dyDescent="0.25">
      <c r="D14034" s="14"/>
      <c r="E14034" s="7"/>
      <c r="F14034" s="1"/>
      <c r="H14034" s="14"/>
      <c r="I14034" s="7"/>
    </row>
    <row r="14035" spans="4:9" x14ac:dyDescent="0.25">
      <c r="D14035" s="14"/>
      <c r="E14035" s="7"/>
      <c r="F14035" s="1"/>
      <c r="H14035" s="14"/>
      <c r="I14035" s="7"/>
    </row>
    <row r="14036" spans="4:9" x14ac:dyDescent="0.25">
      <c r="D14036" s="14"/>
      <c r="E14036" s="7"/>
      <c r="F14036" s="1"/>
      <c r="H14036" s="14"/>
      <c r="I14036" s="7"/>
    </row>
    <row r="14037" spans="4:9" x14ac:dyDescent="0.25">
      <c r="D14037" s="14"/>
      <c r="E14037" s="7"/>
      <c r="F14037" s="1"/>
      <c r="H14037" s="14"/>
      <c r="I14037" s="7"/>
    </row>
    <row r="14038" spans="4:9" x14ac:dyDescent="0.25">
      <c r="D14038" s="14"/>
      <c r="E14038" s="7"/>
      <c r="F14038" s="1"/>
      <c r="H14038" s="14"/>
      <c r="I14038" s="7"/>
    </row>
    <row r="14039" spans="4:9" x14ac:dyDescent="0.25">
      <c r="D14039" s="14"/>
      <c r="E14039" s="7"/>
      <c r="F14039" s="1"/>
      <c r="H14039" s="14"/>
      <c r="I14039" s="7"/>
    </row>
    <row r="14040" spans="4:9" x14ac:dyDescent="0.25">
      <c r="D14040" s="14"/>
      <c r="E14040" s="7"/>
      <c r="F14040" s="1"/>
      <c r="H14040" s="14"/>
      <c r="I14040" s="7"/>
    </row>
    <row r="14041" spans="4:9" x14ac:dyDescent="0.25">
      <c r="D14041" s="14"/>
      <c r="E14041" s="7"/>
      <c r="F14041" s="1"/>
      <c r="H14041" s="14"/>
      <c r="I14041" s="7"/>
    </row>
    <row r="14042" spans="4:9" x14ac:dyDescent="0.25">
      <c r="D14042" s="14"/>
      <c r="E14042" s="7"/>
      <c r="F14042" s="1"/>
      <c r="H14042" s="14"/>
      <c r="I14042" s="7"/>
    </row>
    <row r="14043" spans="4:9" x14ac:dyDescent="0.25">
      <c r="D14043" s="14"/>
      <c r="E14043" s="7"/>
      <c r="F14043" s="1"/>
      <c r="H14043" s="14"/>
      <c r="I14043" s="7"/>
    </row>
    <row r="14044" spans="4:9" x14ac:dyDescent="0.25">
      <c r="D14044" s="14"/>
      <c r="E14044" s="7"/>
      <c r="F14044" s="1"/>
      <c r="H14044" s="14"/>
      <c r="I14044" s="7"/>
    </row>
    <row r="14045" spans="4:9" x14ac:dyDescent="0.25">
      <c r="D14045" s="14"/>
      <c r="E14045" s="7"/>
      <c r="F14045" s="1"/>
      <c r="H14045" s="14"/>
      <c r="I14045" s="7"/>
    </row>
    <row r="14046" spans="4:9" x14ac:dyDescent="0.25">
      <c r="D14046" s="14"/>
      <c r="E14046" s="7"/>
      <c r="F14046" s="1"/>
      <c r="H14046" s="14"/>
      <c r="I14046" s="7"/>
    </row>
    <row r="14047" spans="4:9" x14ac:dyDescent="0.25">
      <c r="D14047" s="14"/>
      <c r="E14047" s="7"/>
      <c r="F14047" s="1"/>
      <c r="H14047" s="14"/>
      <c r="I14047" s="7"/>
    </row>
    <row r="14048" spans="4:9" x14ac:dyDescent="0.25">
      <c r="D14048" s="14"/>
      <c r="E14048" s="7"/>
      <c r="F14048" s="1"/>
      <c r="H14048" s="14"/>
      <c r="I14048" s="7"/>
    </row>
    <row r="14049" spans="4:9" x14ac:dyDescent="0.25">
      <c r="D14049" s="14"/>
      <c r="E14049" s="7"/>
      <c r="F14049" s="1"/>
      <c r="H14049" s="14"/>
      <c r="I14049" s="7"/>
    </row>
    <row r="14050" spans="4:9" x14ac:dyDescent="0.25">
      <c r="D14050" s="14"/>
      <c r="E14050" s="7"/>
      <c r="F14050" s="1"/>
      <c r="H14050" s="14"/>
      <c r="I14050" s="7"/>
    </row>
    <row r="14051" spans="4:9" x14ac:dyDescent="0.25">
      <c r="D14051" s="14"/>
      <c r="E14051" s="7"/>
      <c r="F14051" s="1"/>
      <c r="H14051" s="14"/>
      <c r="I14051" s="7"/>
    </row>
    <row r="14052" spans="4:9" x14ac:dyDescent="0.25">
      <c r="D14052" s="14"/>
      <c r="E14052" s="7"/>
      <c r="F14052" s="1"/>
      <c r="H14052" s="14"/>
      <c r="I14052" s="7"/>
    </row>
    <row r="14053" spans="4:9" x14ac:dyDescent="0.25">
      <c r="D14053" s="14"/>
      <c r="E14053" s="7"/>
      <c r="F14053" s="1"/>
      <c r="H14053" s="14"/>
      <c r="I14053" s="7"/>
    </row>
    <row r="14054" spans="4:9" x14ac:dyDescent="0.25">
      <c r="D14054" s="14"/>
      <c r="E14054" s="7"/>
      <c r="F14054" s="1"/>
      <c r="H14054" s="14"/>
      <c r="I14054" s="7"/>
    </row>
    <row r="14055" spans="4:9" x14ac:dyDescent="0.25">
      <c r="D14055" s="14"/>
      <c r="E14055" s="7"/>
      <c r="F14055" s="1"/>
      <c r="H14055" s="14"/>
      <c r="I14055" s="7"/>
    </row>
    <row r="14056" spans="4:9" x14ac:dyDescent="0.25">
      <c r="D14056" s="14"/>
      <c r="E14056" s="7"/>
      <c r="F14056" s="1"/>
      <c r="H14056" s="14"/>
      <c r="I14056" s="7"/>
    </row>
    <row r="14057" spans="4:9" x14ac:dyDescent="0.25">
      <c r="D14057" s="14"/>
      <c r="E14057" s="7"/>
      <c r="F14057" s="1"/>
      <c r="H14057" s="14"/>
      <c r="I14057" s="7"/>
    </row>
    <row r="14058" spans="4:9" x14ac:dyDescent="0.25">
      <c r="D14058" s="14"/>
      <c r="E14058" s="7"/>
      <c r="F14058" s="1"/>
      <c r="H14058" s="14"/>
      <c r="I14058" s="7"/>
    </row>
    <row r="14059" spans="4:9" x14ac:dyDescent="0.25">
      <c r="D14059" s="14"/>
      <c r="E14059" s="7"/>
      <c r="F14059" s="1"/>
      <c r="H14059" s="14"/>
      <c r="I14059" s="7"/>
    </row>
    <row r="14060" spans="4:9" x14ac:dyDescent="0.25">
      <c r="D14060" s="14"/>
      <c r="E14060" s="7"/>
      <c r="F14060" s="1"/>
      <c r="H14060" s="14"/>
      <c r="I14060" s="7"/>
    </row>
    <row r="14061" spans="4:9" x14ac:dyDescent="0.25">
      <c r="D14061" s="14"/>
      <c r="E14061" s="7"/>
      <c r="F14061" s="1"/>
      <c r="H14061" s="14"/>
      <c r="I14061" s="7"/>
    </row>
    <row r="14062" spans="4:9" x14ac:dyDescent="0.25">
      <c r="D14062" s="14"/>
      <c r="E14062" s="7"/>
      <c r="F14062" s="1"/>
      <c r="H14062" s="14"/>
      <c r="I14062" s="7"/>
    </row>
    <row r="14063" spans="4:9" x14ac:dyDescent="0.25">
      <c r="D14063" s="14"/>
      <c r="E14063" s="7"/>
      <c r="F14063" s="1"/>
      <c r="H14063" s="14"/>
      <c r="I14063" s="7"/>
    </row>
    <row r="14064" spans="4:9" x14ac:dyDescent="0.25">
      <c r="D14064" s="14"/>
      <c r="E14064" s="7"/>
      <c r="F14064" s="1"/>
      <c r="H14064" s="14"/>
      <c r="I14064" s="7"/>
    </row>
    <row r="14065" spans="4:9" x14ac:dyDescent="0.25">
      <c r="D14065" s="14"/>
      <c r="E14065" s="7"/>
      <c r="F14065" s="1"/>
      <c r="H14065" s="14"/>
      <c r="I14065" s="7"/>
    </row>
    <row r="14066" spans="4:9" x14ac:dyDescent="0.25">
      <c r="D14066" s="14"/>
      <c r="E14066" s="7"/>
      <c r="F14066" s="1"/>
      <c r="H14066" s="14"/>
      <c r="I14066" s="7"/>
    </row>
    <row r="14067" spans="4:9" x14ac:dyDescent="0.25">
      <c r="D14067" s="14"/>
      <c r="E14067" s="7"/>
      <c r="F14067" s="1"/>
      <c r="H14067" s="14"/>
      <c r="I14067" s="7"/>
    </row>
    <row r="14068" spans="4:9" x14ac:dyDescent="0.25">
      <c r="D14068" s="14"/>
      <c r="E14068" s="7"/>
      <c r="F14068" s="1"/>
      <c r="H14068" s="14"/>
      <c r="I14068" s="7"/>
    </row>
    <row r="14069" spans="4:9" x14ac:dyDescent="0.25">
      <c r="D14069" s="14"/>
      <c r="E14069" s="7"/>
      <c r="F14069" s="1"/>
      <c r="H14069" s="14"/>
      <c r="I14069" s="7"/>
    </row>
    <row r="14070" spans="4:9" x14ac:dyDescent="0.25">
      <c r="D14070" s="14"/>
      <c r="E14070" s="7"/>
      <c r="F14070" s="1"/>
      <c r="H14070" s="14"/>
      <c r="I14070" s="7"/>
    </row>
    <row r="14071" spans="4:9" x14ac:dyDescent="0.25">
      <c r="D14071" s="14"/>
      <c r="E14071" s="7"/>
      <c r="F14071" s="1"/>
      <c r="H14071" s="14"/>
      <c r="I14071" s="7"/>
    </row>
    <row r="14072" spans="4:9" x14ac:dyDescent="0.25">
      <c r="D14072" s="14"/>
      <c r="E14072" s="7"/>
      <c r="F14072" s="1"/>
      <c r="H14072" s="14"/>
      <c r="I14072" s="7"/>
    </row>
    <row r="14073" spans="4:9" x14ac:dyDescent="0.25">
      <c r="D14073" s="14"/>
      <c r="E14073" s="7"/>
      <c r="F14073" s="1"/>
      <c r="H14073" s="14"/>
      <c r="I14073" s="7"/>
    </row>
    <row r="14074" spans="4:9" x14ac:dyDescent="0.25">
      <c r="D14074" s="14"/>
      <c r="E14074" s="7"/>
      <c r="F14074" s="1"/>
      <c r="H14074" s="14"/>
      <c r="I14074" s="7"/>
    </row>
    <row r="14075" spans="4:9" x14ac:dyDescent="0.25">
      <c r="D14075" s="14"/>
      <c r="E14075" s="7"/>
      <c r="F14075" s="1"/>
      <c r="H14075" s="14"/>
      <c r="I14075" s="7"/>
    </row>
    <row r="14076" spans="4:9" x14ac:dyDescent="0.25">
      <c r="D14076" s="14"/>
      <c r="E14076" s="7"/>
      <c r="F14076" s="1"/>
      <c r="H14076" s="14"/>
      <c r="I14076" s="7"/>
    </row>
    <row r="14077" spans="4:9" x14ac:dyDescent="0.25">
      <c r="D14077" s="14"/>
      <c r="E14077" s="7"/>
      <c r="F14077" s="1"/>
      <c r="H14077" s="14"/>
      <c r="I14077" s="7"/>
    </row>
    <row r="14078" spans="4:9" x14ac:dyDescent="0.25">
      <c r="D14078" s="14"/>
      <c r="E14078" s="7"/>
      <c r="F14078" s="1"/>
      <c r="H14078" s="14"/>
      <c r="I14078" s="7"/>
    </row>
    <row r="14079" spans="4:9" x14ac:dyDescent="0.25">
      <c r="D14079" s="14"/>
      <c r="E14079" s="7"/>
      <c r="F14079" s="1"/>
      <c r="H14079" s="14"/>
      <c r="I14079" s="7"/>
    </row>
    <row r="14080" spans="4:9" x14ac:dyDescent="0.25">
      <c r="D14080" s="14"/>
      <c r="E14080" s="7"/>
      <c r="F14080" s="1"/>
      <c r="H14080" s="14"/>
      <c r="I14080" s="7"/>
    </row>
    <row r="14081" spans="4:9" x14ac:dyDescent="0.25">
      <c r="D14081" s="14"/>
      <c r="E14081" s="7"/>
      <c r="F14081" s="1"/>
      <c r="H14081" s="14"/>
      <c r="I14081" s="7"/>
    </row>
    <row r="14082" spans="4:9" x14ac:dyDescent="0.25">
      <c r="D14082" s="14"/>
      <c r="E14082" s="7"/>
      <c r="F14082" s="1"/>
      <c r="H14082" s="14"/>
      <c r="I14082" s="7"/>
    </row>
    <row r="14083" spans="4:9" x14ac:dyDescent="0.25">
      <c r="D14083" s="14"/>
      <c r="E14083" s="7"/>
      <c r="F14083" s="1"/>
      <c r="H14083" s="14"/>
      <c r="I14083" s="7"/>
    </row>
    <row r="14084" spans="4:9" x14ac:dyDescent="0.25">
      <c r="D14084" s="14"/>
      <c r="E14084" s="7"/>
      <c r="F14084" s="1"/>
      <c r="H14084" s="14"/>
      <c r="I14084" s="7"/>
    </row>
    <row r="14085" spans="4:9" x14ac:dyDescent="0.25">
      <c r="D14085" s="14"/>
      <c r="E14085" s="7"/>
      <c r="F14085" s="1"/>
      <c r="H14085" s="14"/>
      <c r="I14085" s="7"/>
    </row>
    <row r="14086" spans="4:9" x14ac:dyDescent="0.25">
      <c r="D14086" s="14"/>
      <c r="E14086" s="7"/>
      <c r="F14086" s="1"/>
      <c r="H14086" s="14"/>
      <c r="I14086" s="7"/>
    </row>
    <row r="14087" spans="4:9" x14ac:dyDescent="0.25">
      <c r="D14087" s="14"/>
      <c r="E14087" s="7"/>
      <c r="F14087" s="1"/>
      <c r="H14087" s="14"/>
      <c r="I14087" s="7"/>
    </row>
    <row r="14088" spans="4:9" x14ac:dyDescent="0.25">
      <c r="D14088" s="14"/>
      <c r="E14088" s="7"/>
      <c r="F14088" s="1"/>
      <c r="H14088" s="14"/>
      <c r="I14088" s="7"/>
    </row>
    <row r="14089" spans="4:9" x14ac:dyDescent="0.25">
      <c r="D14089" s="14"/>
      <c r="E14089" s="7"/>
      <c r="F14089" s="1"/>
      <c r="H14089" s="14"/>
      <c r="I14089" s="7"/>
    </row>
    <row r="14090" spans="4:9" x14ac:dyDescent="0.25">
      <c r="D14090" s="14"/>
      <c r="E14090" s="7"/>
      <c r="F14090" s="1"/>
      <c r="H14090" s="14"/>
      <c r="I14090" s="7"/>
    </row>
    <row r="14091" spans="4:9" x14ac:dyDescent="0.25">
      <c r="D14091" s="14"/>
      <c r="E14091" s="7"/>
      <c r="F14091" s="1"/>
      <c r="H14091" s="14"/>
      <c r="I14091" s="7"/>
    </row>
    <row r="14092" spans="4:9" x14ac:dyDescent="0.25">
      <c r="D14092" s="14"/>
      <c r="E14092" s="7"/>
      <c r="F14092" s="1"/>
      <c r="H14092" s="14"/>
      <c r="I14092" s="7"/>
    </row>
    <row r="14093" spans="4:9" x14ac:dyDescent="0.25">
      <c r="D14093" s="14"/>
      <c r="E14093" s="7"/>
      <c r="F14093" s="1"/>
      <c r="H14093" s="14"/>
      <c r="I14093" s="7"/>
    </row>
    <row r="14094" spans="4:9" x14ac:dyDescent="0.25">
      <c r="D14094" s="14"/>
      <c r="E14094" s="7"/>
      <c r="F14094" s="1"/>
      <c r="H14094" s="14"/>
      <c r="I14094" s="7"/>
    </row>
    <row r="14095" spans="4:9" x14ac:dyDescent="0.25">
      <c r="D14095" s="14"/>
      <c r="E14095" s="7"/>
      <c r="F14095" s="1"/>
      <c r="H14095" s="14"/>
      <c r="I14095" s="7"/>
    </row>
    <row r="14096" spans="4:9" x14ac:dyDescent="0.25">
      <c r="D14096" s="14"/>
      <c r="E14096" s="7"/>
      <c r="F14096" s="1"/>
      <c r="H14096" s="14"/>
      <c r="I14096" s="7"/>
    </row>
    <row r="14097" spans="4:9" x14ac:dyDescent="0.25">
      <c r="D14097" s="14"/>
      <c r="E14097" s="7"/>
      <c r="F14097" s="1"/>
      <c r="H14097" s="14"/>
      <c r="I14097" s="7"/>
    </row>
    <row r="14098" spans="4:9" x14ac:dyDescent="0.25">
      <c r="D14098" s="14"/>
      <c r="E14098" s="7"/>
      <c r="F14098" s="1"/>
      <c r="H14098" s="14"/>
      <c r="I14098" s="7"/>
    </row>
    <row r="14099" spans="4:9" x14ac:dyDescent="0.25">
      <c r="D14099" s="14"/>
      <c r="E14099" s="7"/>
      <c r="F14099" s="1"/>
      <c r="H14099" s="14"/>
      <c r="I14099" s="7"/>
    </row>
    <row r="14100" spans="4:9" x14ac:dyDescent="0.25">
      <c r="D14100" s="14"/>
      <c r="E14100" s="7"/>
      <c r="F14100" s="1"/>
      <c r="H14100" s="14"/>
      <c r="I14100" s="7"/>
    </row>
    <row r="14101" spans="4:9" x14ac:dyDescent="0.25">
      <c r="D14101" s="14"/>
      <c r="E14101" s="7"/>
      <c r="F14101" s="1"/>
      <c r="H14101" s="14"/>
      <c r="I14101" s="7"/>
    </row>
    <row r="14102" spans="4:9" x14ac:dyDescent="0.25">
      <c r="D14102" s="14"/>
      <c r="E14102" s="7"/>
      <c r="F14102" s="1"/>
      <c r="H14102" s="14"/>
      <c r="I14102" s="7"/>
    </row>
    <row r="14103" spans="4:9" x14ac:dyDescent="0.25">
      <c r="D14103" s="14"/>
      <c r="E14103" s="7"/>
      <c r="F14103" s="1"/>
      <c r="H14103" s="14"/>
      <c r="I14103" s="7"/>
    </row>
    <row r="14104" spans="4:9" x14ac:dyDescent="0.25">
      <c r="D14104" s="14"/>
      <c r="E14104" s="7"/>
      <c r="F14104" s="1"/>
      <c r="H14104" s="14"/>
      <c r="I14104" s="7"/>
    </row>
    <row r="14105" spans="4:9" x14ac:dyDescent="0.25">
      <c r="D14105" s="14"/>
      <c r="E14105" s="7"/>
      <c r="F14105" s="1"/>
      <c r="H14105" s="14"/>
      <c r="I14105" s="7"/>
    </row>
    <row r="14106" spans="4:9" x14ac:dyDescent="0.25">
      <c r="D14106" s="14"/>
      <c r="E14106" s="7"/>
      <c r="F14106" s="1"/>
      <c r="H14106" s="14"/>
      <c r="I14106" s="7"/>
    </row>
    <row r="14107" spans="4:9" x14ac:dyDescent="0.25">
      <c r="D14107" s="14"/>
      <c r="E14107" s="7"/>
      <c r="F14107" s="1"/>
      <c r="H14107" s="14"/>
      <c r="I14107" s="7"/>
    </row>
    <row r="14108" spans="4:9" x14ac:dyDescent="0.25">
      <c r="D14108" s="14"/>
      <c r="E14108" s="7"/>
      <c r="F14108" s="1"/>
      <c r="H14108" s="14"/>
      <c r="I14108" s="7"/>
    </row>
    <row r="14109" spans="4:9" x14ac:dyDescent="0.25">
      <c r="D14109" s="14"/>
      <c r="E14109" s="7"/>
      <c r="F14109" s="1"/>
      <c r="H14109" s="14"/>
      <c r="I14109" s="7"/>
    </row>
    <row r="14110" spans="4:9" x14ac:dyDescent="0.25">
      <c r="D14110" s="14"/>
      <c r="E14110" s="7"/>
      <c r="F14110" s="1"/>
      <c r="H14110" s="14"/>
      <c r="I14110" s="7"/>
    </row>
    <row r="14111" spans="4:9" x14ac:dyDescent="0.25">
      <c r="D14111" s="14"/>
      <c r="E14111" s="7"/>
      <c r="F14111" s="1"/>
      <c r="H14111" s="14"/>
      <c r="I14111" s="7"/>
    </row>
    <row r="14112" spans="4:9" x14ac:dyDescent="0.25">
      <c r="D14112" s="14"/>
      <c r="E14112" s="7"/>
      <c r="F14112" s="1"/>
      <c r="H14112" s="14"/>
      <c r="I14112" s="7"/>
    </row>
    <row r="14113" spans="4:9" x14ac:dyDescent="0.25">
      <c r="D14113" s="14"/>
      <c r="E14113" s="7"/>
      <c r="F14113" s="1"/>
      <c r="H14113" s="14"/>
      <c r="I14113" s="7"/>
    </row>
    <row r="14114" spans="4:9" x14ac:dyDescent="0.25">
      <c r="D14114" s="14"/>
      <c r="E14114" s="7"/>
      <c r="F14114" s="1"/>
      <c r="H14114" s="14"/>
      <c r="I14114" s="7"/>
    </row>
    <row r="14115" spans="4:9" x14ac:dyDescent="0.25">
      <c r="D14115" s="14"/>
      <c r="E14115" s="7"/>
      <c r="F14115" s="1"/>
      <c r="H14115" s="14"/>
      <c r="I14115" s="7"/>
    </row>
    <row r="14116" spans="4:9" x14ac:dyDescent="0.25">
      <c r="D14116" s="14"/>
      <c r="E14116" s="7"/>
      <c r="F14116" s="1"/>
      <c r="H14116" s="14"/>
      <c r="I14116" s="7"/>
    </row>
    <row r="14117" spans="4:9" x14ac:dyDescent="0.25">
      <c r="D14117" s="14"/>
      <c r="E14117" s="7"/>
      <c r="F14117" s="1"/>
      <c r="H14117" s="14"/>
      <c r="I14117" s="7"/>
    </row>
    <row r="14118" spans="4:9" x14ac:dyDescent="0.25">
      <c r="D14118" s="14"/>
      <c r="E14118" s="7"/>
      <c r="F14118" s="1"/>
      <c r="H14118" s="14"/>
      <c r="I14118" s="7"/>
    </row>
    <row r="14119" spans="4:9" x14ac:dyDescent="0.25">
      <c r="D14119" s="14"/>
      <c r="E14119" s="7"/>
      <c r="F14119" s="1"/>
      <c r="H14119" s="14"/>
      <c r="I14119" s="7"/>
    </row>
    <row r="14120" spans="4:9" x14ac:dyDescent="0.25">
      <c r="D14120" s="14"/>
      <c r="E14120" s="7"/>
      <c r="F14120" s="1"/>
      <c r="H14120" s="14"/>
      <c r="I14120" s="7"/>
    </row>
    <row r="14121" spans="4:9" x14ac:dyDescent="0.25">
      <c r="D14121" s="14"/>
      <c r="E14121" s="7"/>
      <c r="F14121" s="1"/>
      <c r="H14121" s="14"/>
      <c r="I14121" s="7"/>
    </row>
    <row r="14122" spans="4:9" x14ac:dyDescent="0.25">
      <c r="D14122" s="14"/>
      <c r="E14122" s="7"/>
      <c r="F14122" s="1"/>
      <c r="H14122" s="14"/>
      <c r="I14122" s="7"/>
    </row>
    <row r="14123" spans="4:9" x14ac:dyDescent="0.25">
      <c r="D14123" s="14"/>
      <c r="E14123" s="7"/>
      <c r="F14123" s="1"/>
      <c r="H14123" s="14"/>
      <c r="I14123" s="7"/>
    </row>
    <row r="14124" spans="4:9" x14ac:dyDescent="0.25">
      <c r="D14124" s="14"/>
      <c r="E14124" s="7"/>
      <c r="F14124" s="1"/>
      <c r="H14124" s="14"/>
      <c r="I14124" s="7"/>
    </row>
    <row r="14125" spans="4:9" x14ac:dyDescent="0.25">
      <c r="D14125" s="14"/>
      <c r="E14125" s="7"/>
      <c r="F14125" s="1"/>
      <c r="H14125" s="14"/>
      <c r="I14125" s="7"/>
    </row>
    <row r="14126" spans="4:9" x14ac:dyDescent="0.25">
      <c r="D14126" s="14"/>
      <c r="E14126" s="7"/>
      <c r="F14126" s="1"/>
      <c r="H14126" s="14"/>
      <c r="I14126" s="7"/>
    </row>
    <row r="14127" spans="4:9" x14ac:dyDescent="0.25">
      <c r="D14127" s="14"/>
      <c r="E14127" s="7"/>
      <c r="F14127" s="1"/>
      <c r="H14127" s="14"/>
      <c r="I14127" s="7"/>
    </row>
    <row r="14128" spans="4:9" x14ac:dyDescent="0.25">
      <c r="D14128" s="14"/>
      <c r="E14128" s="7"/>
      <c r="F14128" s="1"/>
      <c r="H14128" s="14"/>
      <c r="I14128" s="7"/>
    </row>
    <row r="14129" spans="4:9" x14ac:dyDescent="0.25">
      <c r="D14129" s="14"/>
      <c r="E14129" s="7"/>
      <c r="F14129" s="1"/>
      <c r="H14129" s="14"/>
      <c r="I14129" s="7"/>
    </row>
    <row r="14130" spans="4:9" x14ac:dyDescent="0.25">
      <c r="D14130" s="14"/>
      <c r="E14130" s="7"/>
      <c r="F14130" s="1"/>
      <c r="H14130" s="14"/>
      <c r="I14130" s="7"/>
    </row>
    <row r="14131" spans="4:9" x14ac:dyDescent="0.25">
      <c r="D14131" s="14"/>
      <c r="E14131" s="7"/>
      <c r="F14131" s="1"/>
      <c r="H14131" s="14"/>
      <c r="I14131" s="7"/>
    </row>
    <row r="14132" spans="4:9" x14ac:dyDescent="0.25">
      <c r="D14132" s="14"/>
      <c r="E14132" s="7"/>
      <c r="F14132" s="1"/>
      <c r="H14132" s="14"/>
      <c r="I14132" s="7"/>
    </row>
    <row r="14133" spans="4:9" x14ac:dyDescent="0.25">
      <c r="D14133" s="14"/>
      <c r="E14133" s="7"/>
      <c r="F14133" s="1"/>
      <c r="H14133" s="14"/>
      <c r="I14133" s="7"/>
    </row>
    <row r="14134" spans="4:9" x14ac:dyDescent="0.25">
      <c r="D14134" s="14"/>
      <c r="E14134" s="7"/>
      <c r="F14134" s="1"/>
      <c r="H14134" s="14"/>
      <c r="I14134" s="7"/>
    </row>
    <row r="14135" spans="4:9" x14ac:dyDescent="0.25">
      <c r="D14135" s="14"/>
      <c r="E14135" s="7"/>
      <c r="F14135" s="1"/>
      <c r="H14135" s="14"/>
      <c r="I14135" s="7"/>
    </row>
    <row r="14136" spans="4:9" x14ac:dyDescent="0.25">
      <c r="D14136" s="14"/>
      <c r="E14136" s="7"/>
      <c r="F14136" s="1"/>
      <c r="H14136" s="14"/>
      <c r="I14136" s="7"/>
    </row>
    <row r="14137" spans="4:9" x14ac:dyDescent="0.25">
      <c r="D14137" s="14"/>
      <c r="E14137" s="7"/>
      <c r="F14137" s="1"/>
      <c r="H14137" s="14"/>
      <c r="I14137" s="7"/>
    </row>
    <row r="14138" spans="4:9" x14ac:dyDescent="0.25">
      <c r="D14138" s="14"/>
      <c r="E14138" s="7"/>
      <c r="F14138" s="1"/>
      <c r="H14138" s="14"/>
      <c r="I14138" s="7"/>
    </row>
    <row r="14139" spans="4:9" x14ac:dyDescent="0.25">
      <c r="D14139" s="14"/>
      <c r="E14139" s="7"/>
      <c r="F14139" s="1"/>
      <c r="H14139" s="14"/>
      <c r="I14139" s="7"/>
    </row>
    <row r="14140" spans="4:9" x14ac:dyDescent="0.25">
      <c r="D14140" s="14"/>
      <c r="E14140" s="7"/>
      <c r="F14140" s="1"/>
      <c r="H14140" s="14"/>
      <c r="I14140" s="7"/>
    </row>
    <row r="14141" spans="4:9" x14ac:dyDescent="0.25">
      <c r="D14141" s="14"/>
      <c r="E14141" s="7"/>
      <c r="F14141" s="1"/>
      <c r="H14141" s="14"/>
      <c r="I14141" s="7"/>
    </row>
    <row r="14142" spans="4:9" x14ac:dyDescent="0.25">
      <c r="D14142" s="14"/>
      <c r="E14142" s="7"/>
      <c r="F14142" s="1"/>
      <c r="H14142" s="14"/>
      <c r="I14142" s="7"/>
    </row>
    <row r="14143" spans="4:9" x14ac:dyDescent="0.25">
      <c r="D14143" s="14"/>
      <c r="E14143" s="7"/>
      <c r="F14143" s="1"/>
      <c r="H14143" s="14"/>
      <c r="I14143" s="7"/>
    </row>
    <row r="14144" spans="4:9" x14ac:dyDescent="0.25">
      <c r="D14144" s="14"/>
      <c r="E14144" s="7"/>
      <c r="F14144" s="1"/>
      <c r="H14144" s="14"/>
      <c r="I14144" s="7"/>
    </row>
    <row r="14145" spans="4:9" x14ac:dyDescent="0.25">
      <c r="D14145" s="14"/>
      <c r="E14145" s="7"/>
      <c r="F14145" s="1"/>
      <c r="H14145" s="14"/>
      <c r="I14145" s="7"/>
    </row>
    <row r="14146" spans="4:9" x14ac:dyDescent="0.25">
      <c r="D14146" s="14"/>
      <c r="E14146" s="7"/>
      <c r="F14146" s="1"/>
      <c r="H14146" s="14"/>
      <c r="I14146" s="7"/>
    </row>
    <row r="14147" spans="4:9" x14ac:dyDescent="0.25">
      <c r="D14147" s="14"/>
      <c r="E14147" s="7"/>
      <c r="F14147" s="1"/>
      <c r="H14147" s="14"/>
      <c r="I14147" s="7"/>
    </row>
    <row r="14148" spans="4:9" x14ac:dyDescent="0.25">
      <c r="D14148" s="14"/>
      <c r="E14148" s="7"/>
      <c r="F14148" s="1"/>
      <c r="H14148" s="14"/>
      <c r="I14148" s="7"/>
    </row>
    <row r="14149" spans="4:9" x14ac:dyDescent="0.25">
      <c r="D14149" s="14"/>
      <c r="E14149" s="7"/>
      <c r="F14149" s="1"/>
      <c r="H14149" s="14"/>
      <c r="I14149" s="7"/>
    </row>
    <row r="14150" spans="4:9" x14ac:dyDescent="0.25">
      <c r="D14150" s="14"/>
      <c r="E14150" s="7"/>
      <c r="F14150" s="1"/>
      <c r="H14150" s="14"/>
      <c r="I14150" s="7"/>
    </row>
    <row r="14151" spans="4:9" x14ac:dyDescent="0.25">
      <c r="D14151" s="14"/>
      <c r="E14151" s="7"/>
      <c r="F14151" s="1"/>
      <c r="H14151" s="14"/>
      <c r="I14151" s="7"/>
    </row>
    <row r="14152" spans="4:9" x14ac:dyDescent="0.25">
      <c r="D14152" s="14"/>
      <c r="E14152" s="7"/>
      <c r="F14152" s="1"/>
      <c r="H14152" s="14"/>
      <c r="I14152" s="7"/>
    </row>
    <row r="14153" spans="4:9" x14ac:dyDescent="0.25">
      <c r="D14153" s="14"/>
      <c r="E14153" s="7"/>
      <c r="F14153" s="1"/>
      <c r="H14153" s="14"/>
      <c r="I14153" s="7"/>
    </row>
    <row r="14154" spans="4:9" x14ac:dyDescent="0.25">
      <c r="D14154" s="14"/>
      <c r="E14154" s="7"/>
      <c r="F14154" s="1"/>
      <c r="H14154" s="14"/>
      <c r="I14154" s="7"/>
    </row>
    <row r="14155" spans="4:9" x14ac:dyDescent="0.25">
      <c r="D14155" s="14"/>
      <c r="E14155" s="7"/>
      <c r="F14155" s="1"/>
      <c r="H14155" s="14"/>
      <c r="I14155" s="7"/>
    </row>
    <row r="14156" spans="4:9" x14ac:dyDescent="0.25">
      <c r="D14156" s="14"/>
      <c r="E14156" s="7"/>
      <c r="F14156" s="1"/>
      <c r="H14156" s="14"/>
      <c r="I14156" s="7"/>
    </row>
    <row r="14157" spans="4:9" x14ac:dyDescent="0.25">
      <c r="D14157" s="14"/>
      <c r="E14157" s="7"/>
      <c r="F14157" s="1"/>
      <c r="H14157" s="14"/>
      <c r="I14157" s="7"/>
    </row>
    <row r="14158" spans="4:9" x14ac:dyDescent="0.25">
      <c r="D14158" s="14"/>
      <c r="E14158" s="7"/>
      <c r="F14158" s="1"/>
      <c r="H14158" s="14"/>
      <c r="I14158" s="7"/>
    </row>
    <row r="14159" spans="4:9" x14ac:dyDescent="0.25">
      <c r="D14159" s="14"/>
      <c r="E14159" s="7"/>
      <c r="F14159" s="1"/>
      <c r="H14159" s="14"/>
      <c r="I14159" s="7"/>
    </row>
    <row r="14160" spans="4:9" x14ac:dyDescent="0.25">
      <c r="D14160" s="14"/>
      <c r="E14160" s="7"/>
      <c r="F14160" s="1"/>
      <c r="H14160" s="14"/>
      <c r="I14160" s="7"/>
    </row>
    <row r="14161" spans="4:9" x14ac:dyDescent="0.25">
      <c r="D14161" s="14"/>
      <c r="E14161" s="7"/>
      <c r="F14161" s="1"/>
      <c r="H14161" s="14"/>
      <c r="I14161" s="7"/>
    </row>
    <row r="14162" spans="4:9" x14ac:dyDescent="0.25">
      <c r="D14162" s="14"/>
      <c r="E14162" s="7"/>
      <c r="F14162" s="1"/>
      <c r="H14162" s="14"/>
      <c r="I14162" s="7"/>
    </row>
    <row r="14163" spans="4:9" x14ac:dyDescent="0.25">
      <c r="D14163" s="14"/>
      <c r="E14163" s="7"/>
      <c r="F14163" s="1"/>
      <c r="H14163" s="14"/>
      <c r="I14163" s="7"/>
    </row>
    <row r="14164" spans="4:9" x14ac:dyDescent="0.25">
      <c r="D14164" s="14"/>
      <c r="E14164" s="7"/>
      <c r="F14164" s="1"/>
      <c r="H14164" s="14"/>
      <c r="I14164" s="7"/>
    </row>
    <row r="14165" spans="4:9" x14ac:dyDescent="0.25">
      <c r="D14165" s="14"/>
      <c r="E14165" s="7"/>
      <c r="F14165" s="1"/>
      <c r="H14165" s="14"/>
      <c r="I14165" s="7"/>
    </row>
    <row r="14166" spans="4:9" x14ac:dyDescent="0.25">
      <c r="D14166" s="14"/>
      <c r="E14166" s="7"/>
      <c r="F14166" s="1"/>
      <c r="H14166" s="14"/>
      <c r="I14166" s="7"/>
    </row>
    <row r="14167" spans="4:9" x14ac:dyDescent="0.25">
      <c r="D14167" s="14"/>
      <c r="E14167" s="7"/>
      <c r="F14167" s="1"/>
      <c r="H14167" s="14"/>
      <c r="I14167" s="7"/>
    </row>
    <row r="14168" spans="4:9" x14ac:dyDescent="0.25">
      <c r="D14168" s="14"/>
      <c r="E14168" s="7"/>
      <c r="F14168" s="1"/>
      <c r="H14168" s="14"/>
      <c r="I14168" s="7"/>
    </row>
    <row r="14169" spans="4:9" x14ac:dyDescent="0.25">
      <c r="D14169" s="14"/>
      <c r="E14169" s="7"/>
      <c r="F14169" s="1"/>
      <c r="H14169" s="14"/>
      <c r="I14169" s="7"/>
    </row>
    <row r="14170" spans="4:9" x14ac:dyDescent="0.25">
      <c r="D14170" s="14"/>
      <c r="E14170" s="7"/>
      <c r="F14170" s="1"/>
      <c r="H14170" s="14"/>
      <c r="I14170" s="7"/>
    </row>
    <row r="14171" spans="4:9" x14ac:dyDescent="0.25">
      <c r="D14171" s="14"/>
      <c r="E14171" s="7"/>
      <c r="F14171" s="1"/>
      <c r="H14171" s="14"/>
      <c r="I14171" s="7"/>
    </row>
    <row r="14172" spans="4:9" x14ac:dyDescent="0.25">
      <c r="D14172" s="14"/>
      <c r="E14172" s="7"/>
      <c r="F14172" s="1"/>
      <c r="H14172" s="14"/>
      <c r="I14172" s="7"/>
    </row>
    <row r="14173" spans="4:9" x14ac:dyDescent="0.25">
      <c r="D14173" s="14"/>
      <c r="E14173" s="7"/>
      <c r="F14173" s="1"/>
      <c r="H14173" s="14"/>
      <c r="I14173" s="7"/>
    </row>
    <row r="14174" spans="4:9" x14ac:dyDescent="0.25">
      <c r="D14174" s="14"/>
      <c r="E14174" s="7"/>
      <c r="F14174" s="1"/>
      <c r="H14174" s="14"/>
      <c r="I14174" s="7"/>
    </row>
    <row r="14175" spans="4:9" x14ac:dyDescent="0.25">
      <c r="D14175" s="14"/>
      <c r="E14175" s="7"/>
      <c r="F14175" s="1"/>
      <c r="H14175" s="14"/>
      <c r="I14175" s="7"/>
    </row>
    <row r="14176" spans="4:9" x14ac:dyDescent="0.25">
      <c r="D14176" s="14"/>
      <c r="E14176" s="7"/>
      <c r="F14176" s="1"/>
      <c r="H14176" s="14"/>
      <c r="I14176" s="7"/>
    </row>
    <row r="14177" spans="4:9" x14ac:dyDescent="0.25">
      <c r="D14177" s="14"/>
      <c r="E14177" s="7"/>
      <c r="F14177" s="1"/>
      <c r="H14177" s="14"/>
      <c r="I14177" s="7"/>
    </row>
    <row r="14178" spans="4:9" x14ac:dyDescent="0.25">
      <c r="D14178" s="14"/>
      <c r="E14178" s="7"/>
      <c r="F14178" s="1"/>
      <c r="H14178" s="14"/>
      <c r="I14178" s="7"/>
    </row>
    <row r="14179" spans="4:9" x14ac:dyDescent="0.25">
      <c r="D14179" s="14"/>
      <c r="E14179" s="7"/>
      <c r="F14179" s="1"/>
      <c r="H14179" s="14"/>
      <c r="I14179" s="7"/>
    </row>
    <row r="14180" spans="4:9" x14ac:dyDescent="0.25">
      <c r="D14180" s="14"/>
      <c r="E14180" s="7"/>
      <c r="F14180" s="1"/>
      <c r="H14180" s="14"/>
      <c r="I14180" s="7"/>
    </row>
    <row r="14181" spans="4:9" x14ac:dyDescent="0.25">
      <c r="D14181" s="14"/>
      <c r="E14181" s="7"/>
      <c r="F14181" s="1"/>
      <c r="H14181" s="14"/>
      <c r="I14181" s="7"/>
    </row>
    <row r="14182" spans="4:9" x14ac:dyDescent="0.25">
      <c r="D14182" s="14"/>
      <c r="E14182" s="7"/>
      <c r="F14182" s="1"/>
      <c r="H14182" s="14"/>
      <c r="I14182" s="7"/>
    </row>
    <row r="14183" spans="4:9" x14ac:dyDescent="0.25">
      <c r="D14183" s="14"/>
      <c r="E14183" s="7"/>
      <c r="F14183" s="1"/>
      <c r="H14183" s="14"/>
      <c r="I14183" s="7"/>
    </row>
    <row r="14184" spans="4:9" x14ac:dyDescent="0.25">
      <c r="D14184" s="14"/>
      <c r="E14184" s="7"/>
      <c r="F14184" s="1"/>
      <c r="H14184" s="14"/>
      <c r="I14184" s="7"/>
    </row>
    <row r="14185" spans="4:9" x14ac:dyDescent="0.25">
      <c r="D14185" s="14"/>
      <c r="E14185" s="7"/>
      <c r="F14185" s="1"/>
      <c r="H14185" s="14"/>
      <c r="I14185" s="7"/>
    </row>
    <row r="14186" spans="4:9" x14ac:dyDescent="0.25">
      <c r="D14186" s="14"/>
      <c r="E14186" s="7"/>
      <c r="F14186" s="1"/>
      <c r="H14186" s="14"/>
      <c r="I14186" s="7"/>
    </row>
    <row r="14187" spans="4:9" x14ac:dyDescent="0.25">
      <c r="D14187" s="14"/>
      <c r="E14187" s="7"/>
      <c r="F14187" s="1"/>
      <c r="H14187" s="14"/>
      <c r="I14187" s="7"/>
    </row>
    <row r="14188" spans="4:9" x14ac:dyDescent="0.25">
      <c r="D14188" s="14"/>
      <c r="E14188" s="7"/>
      <c r="F14188" s="1"/>
      <c r="H14188" s="14"/>
      <c r="I14188" s="7"/>
    </row>
    <row r="14189" spans="4:9" x14ac:dyDescent="0.25">
      <c r="D14189" s="14"/>
      <c r="E14189" s="7"/>
      <c r="F14189" s="1"/>
      <c r="H14189" s="14"/>
      <c r="I14189" s="7"/>
    </row>
    <row r="14190" spans="4:9" x14ac:dyDescent="0.25">
      <c r="D14190" s="14"/>
      <c r="E14190" s="7"/>
      <c r="F14190" s="1"/>
      <c r="H14190" s="14"/>
      <c r="I14190" s="7"/>
    </row>
    <row r="14191" spans="4:9" x14ac:dyDescent="0.25">
      <c r="D14191" s="14"/>
      <c r="E14191" s="7"/>
      <c r="F14191" s="1"/>
      <c r="H14191" s="14"/>
      <c r="I14191" s="7"/>
    </row>
    <row r="14192" spans="4:9" x14ac:dyDescent="0.25">
      <c r="D14192" s="14"/>
      <c r="E14192" s="7"/>
      <c r="F14192" s="1"/>
      <c r="H14192" s="14"/>
      <c r="I14192" s="7"/>
    </row>
    <row r="14193" spans="4:9" x14ac:dyDescent="0.25">
      <c r="D14193" s="14"/>
      <c r="E14193" s="7"/>
      <c r="F14193" s="1"/>
      <c r="H14193" s="14"/>
      <c r="I14193" s="7"/>
    </row>
    <row r="14194" spans="4:9" x14ac:dyDescent="0.25">
      <c r="D14194" s="14"/>
      <c r="E14194" s="7"/>
      <c r="F14194" s="1"/>
      <c r="H14194" s="14"/>
      <c r="I14194" s="7"/>
    </row>
    <row r="14195" spans="4:9" x14ac:dyDescent="0.25">
      <c r="D14195" s="14"/>
      <c r="E14195" s="7"/>
      <c r="F14195" s="1"/>
      <c r="H14195" s="14"/>
      <c r="I14195" s="7"/>
    </row>
    <row r="14196" spans="4:9" x14ac:dyDescent="0.25">
      <c r="D14196" s="14"/>
      <c r="E14196" s="7"/>
      <c r="F14196" s="1"/>
      <c r="H14196" s="14"/>
      <c r="I14196" s="7"/>
    </row>
    <row r="14197" spans="4:9" x14ac:dyDescent="0.25">
      <c r="D14197" s="14"/>
      <c r="E14197" s="7"/>
      <c r="F14197" s="1"/>
      <c r="H14197" s="14"/>
      <c r="I14197" s="7"/>
    </row>
    <row r="14198" spans="4:9" x14ac:dyDescent="0.25">
      <c r="D14198" s="14"/>
      <c r="E14198" s="7"/>
      <c r="F14198" s="1"/>
      <c r="H14198" s="14"/>
      <c r="I14198" s="7"/>
    </row>
    <row r="14199" spans="4:9" x14ac:dyDescent="0.25">
      <c r="D14199" s="14"/>
      <c r="E14199" s="7"/>
      <c r="F14199" s="1"/>
      <c r="H14199" s="14"/>
      <c r="I14199" s="7"/>
    </row>
    <row r="14200" spans="4:9" x14ac:dyDescent="0.25">
      <c r="D14200" s="14"/>
      <c r="E14200" s="7"/>
      <c r="F14200" s="1"/>
      <c r="H14200" s="14"/>
      <c r="I14200" s="7"/>
    </row>
    <row r="14201" spans="4:9" x14ac:dyDescent="0.25">
      <c r="D14201" s="14"/>
      <c r="E14201" s="7"/>
      <c r="F14201" s="1"/>
      <c r="H14201" s="14"/>
      <c r="I14201" s="7"/>
    </row>
    <row r="14202" spans="4:9" x14ac:dyDescent="0.25">
      <c r="D14202" s="14"/>
      <c r="E14202" s="7"/>
      <c r="F14202" s="1"/>
      <c r="H14202" s="14"/>
      <c r="I14202" s="7"/>
    </row>
    <row r="14203" spans="4:9" x14ac:dyDescent="0.25">
      <c r="D14203" s="14"/>
      <c r="E14203" s="7"/>
      <c r="F14203" s="1"/>
      <c r="H14203" s="14"/>
      <c r="I14203" s="7"/>
    </row>
    <row r="14204" spans="4:9" x14ac:dyDescent="0.25">
      <c r="D14204" s="14"/>
      <c r="E14204" s="7"/>
      <c r="F14204" s="1"/>
      <c r="H14204" s="14"/>
      <c r="I14204" s="7"/>
    </row>
    <row r="14205" spans="4:9" x14ac:dyDescent="0.25">
      <c r="D14205" s="14"/>
      <c r="E14205" s="7"/>
      <c r="F14205" s="1"/>
      <c r="H14205" s="14"/>
      <c r="I14205" s="7"/>
    </row>
    <row r="14206" spans="4:9" x14ac:dyDescent="0.25">
      <c r="D14206" s="14"/>
      <c r="E14206" s="7"/>
      <c r="F14206" s="1"/>
      <c r="H14206" s="14"/>
      <c r="I14206" s="7"/>
    </row>
    <row r="14207" spans="4:9" x14ac:dyDescent="0.25">
      <c r="D14207" s="14"/>
      <c r="E14207" s="7"/>
      <c r="F14207" s="1"/>
      <c r="H14207" s="14"/>
      <c r="I14207" s="7"/>
    </row>
    <row r="14208" spans="4:9" x14ac:dyDescent="0.25">
      <c r="D14208" s="14"/>
      <c r="E14208" s="7"/>
      <c r="F14208" s="1"/>
      <c r="H14208" s="14"/>
      <c r="I14208" s="7"/>
    </row>
    <row r="14209" spans="4:9" x14ac:dyDescent="0.25">
      <c r="D14209" s="14"/>
      <c r="E14209" s="7"/>
      <c r="F14209" s="1"/>
      <c r="H14209" s="14"/>
      <c r="I14209" s="7"/>
    </row>
    <row r="14210" spans="4:9" x14ac:dyDescent="0.25">
      <c r="D14210" s="14"/>
      <c r="E14210" s="7"/>
      <c r="F14210" s="1"/>
      <c r="H14210" s="14"/>
      <c r="I14210" s="7"/>
    </row>
    <row r="14211" spans="4:9" x14ac:dyDescent="0.25">
      <c r="D14211" s="14"/>
      <c r="E14211" s="7"/>
      <c r="F14211" s="1"/>
      <c r="H14211" s="14"/>
      <c r="I14211" s="7"/>
    </row>
    <row r="14212" spans="4:9" x14ac:dyDescent="0.25">
      <c r="D14212" s="14"/>
      <c r="E14212" s="7"/>
      <c r="F14212" s="1"/>
      <c r="H14212" s="14"/>
      <c r="I14212" s="7"/>
    </row>
    <row r="14213" spans="4:9" x14ac:dyDescent="0.25">
      <c r="D14213" s="14"/>
      <c r="E14213" s="7"/>
      <c r="F14213" s="1"/>
      <c r="H14213" s="14"/>
      <c r="I14213" s="7"/>
    </row>
    <row r="14214" spans="4:9" x14ac:dyDescent="0.25">
      <c r="D14214" s="14"/>
      <c r="E14214" s="7"/>
      <c r="F14214" s="1"/>
      <c r="H14214" s="14"/>
      <c r="I14214" s="7"/>
    </row>
    <row r="14215" spans="4:9" x14ac:dyDescent="0.25">
      <c r="D14215" s="14"/>
      <c r="E14215" s="7"/>
      <c r="F14215" s="1"/>
      <c r="H14215" s="14"/>
      <c r="I14215" s="7"/>
    </row>
    <row r="14216" spans="4:9" x14ac:dyDescent="0.25">
      <c r="D14216" s="14"/>
      <c r="E14216" s="7"/>
      <c r="F14216" s="1"/>
      <c r="H14216" s="14"/>
      <c r="I14216" s="7"/>
    </row>
    <row r="14217" spans="4:9" x14ac:dyDescent="0.25">
      <c r="D14217" s="14"/>
      <c r="E14217" s="7"/>
      <c r="F14217" s="1"/>
      <c r="H14217" s="14"/>
      <c r="I14217" s="7"/>
    </row>
    <row r="14218" spans="4:9" x14ac:dyDescent="0.25">
      <c r="D14218" s="14"/>
      <c r="E14218" s="7"/>
      <c r="F14218" s="1"/>
      <c r="H14218" s="14"/>
      <c r="I14218" s="7"/>
    </row>
    <row r="14219" spans="4:9" x14ac:dyDescent="0.25">
      <c r="D14219" s="14"/>
      <c r="E14219" s="7"/>
      <c r="F14219" s="1"/>
      <c r="H14219" s="14"/>
      <c r="I14219" s="7"/>
    </row>
    <row r="14220" spans="4:9" x14ac:dyDescent="0.25">
      <c r="D14220" s="14"/>
      <c r="E14220" s="7"/>
      <c r="F14220" s="1"/>
      <c r="H14220" s="14"/>
      <c r="I14220" s="7"/>
    </row>
    <row r="14221" spans="4:9" x14ac:dyDescent="0.25">
      <c r="D14221" s="14"/>
      <c r="E14221" s="7"/>
      <c r="F14221" s="1"/>
      <c r="H14221" s="14"/>
      <c r="I14221" s="7"/>
    </row>
    <row r="14222" spans="4:9" x14ac:dyDescent="0.25">
      <c r="D14222" s="14"/>
      <c r="E14222" s="7"/>
      <c r="F14222" s="1"/>
      <c r="H14222" s="14"/>
      <c r="I14222" s="7"/>
    </row>
    <row r="14223" spans="4:9" x14ac:dyDescent="0.25">
      <c r="D14223" s="14"/>
      <c r="E14223" s="7"/>
      <c r="F14223" s="1"/>
      <c r="H14223" s="14"/>
      <c r="I14223" s="7"/>
    </row>
    <row r="14224" spans="4:9" x14ac:dyDescent="0.25">
      <c r="D14224" s="14"/>
      <c r="E14224" s="7"/>
      <c r="F14224" s="1"/>
      <c r="H14224" s="14"/>
      <c r="I14224" s="7"/>
    </row>
    <row r="14225" spans="4:9" x14ac:dyDescent="0.25">
      <c r="D14225" s="14"/>
      <c r="E14225" s="7"/>
      <c r="F14225" s="1"/>
      <c r="H14225" s="14"/>
      <c r="I14225" s="7"/>
    </row>
    <row r="14226" spans="4:9" x14ac:dyDescent="0.25">
      <c r="D14226" s="14"/>
      <c r="E14226" s="7"/>
      <c r="F14226" s="1"/>
      <c r="H14226" s="14"/>
      <c r="I14226" s="7"/>
    </row>
    <row r="14227" spans="4:9" x14ac:dyDescent="0.25">
      <c r="D14227" s="14"/>
      <c r="E14227" s="7"/>
      <c r="F14227" s="1"/>
      <c r="H14227" s="14"/>
      <c r="I14227" s="7"/>
    </row>
    <row r="14228" spans="4:9" x14ac:dyDescent="0.25">
      <c r="D14228" s="14"/>
      <c r="E14228" s="7"/>
      <c r="F14228" s="1"/>
      <c r="H14228" s="14"/>
      <c r="I14228" s="7"/>
    </row>
    <row r="14229" spans="4:9" x14ac:dyDescent="0.25">
      <c r="D14229" s="14"/>
      <c r="E14229" s="7"/>
      <c r="F14229" s="1"/>
      <c r="H14229" s="14"/>
      <c r="I14229" s="7"/>
    </row>
    <row r="14230" spans="4:9" x14ac:dyDescent="0.25">
      <c r="D14230" s="14"/>
      <c r="E14230" s="7"/>
      <c r="F14230" s="1"/>
      <c r="H14230" s="14"/>
      <c r="I14230" s="7"/>
    </row>
    <row r="14231" spans="4:9" x14ac:dyDescent="0.25">
      <c r="D14231" s="14"/>
      <c r="E14231" s="7"/>
      <c r="F14231" s="1"/>
      <c r="H14231" s="14"/>
      <c r="I14231" s="7"/>
    </row>
    <row r="14232" spans="4:9" x14ac:dyDescent="0.25">
      <c r="D14232" s="14"/>
      <c r="E14232" s="7"/>
      <c r="F14232" s="1"/>
      <c r="H14232" s="14"/>
      <c r="I14232" s="7"/>
    </row>
    <row r="14233" spans="4:9" x14ac:dyDescent="0.25">
      <c r="D14233" s="14"/>
      <c r="E14233" s="7"/>
      <c r="F14233" s="1"/>
      <c r="H14233" s="14"/>
      <c r="I14233" s="7"/>
    </row>
    <row r="14234" spans="4:9" x14ac:dyDescent="0.25">
      <c r="D14234" s="14"/>
      <c r="E14234" s="7"/>
      <c r="F14234" s="1"/>
      <c r="H14234" s="14"/>
      <c r="I14234" s="7"/>
    </row>
    <row r="14235" spans="4:9" x14ac:dyDescent="0.25">
      <c r="D14235" s="14"/>
      <c r="E14235" s="7"/>
      <c r="F14235" s="1"/>
      <c r="H14235" s="14"/>
      <c r="I14235" s="7"/>
    </row>
    <row r="14236" spans="4:9" x14ac:dyDescent="0.25">
      <c r="D14236" s="14"/>
      <c r="E14236" s="7"/>
      <c r="F14236" s="1"/>
      <c r="H14236" s="14"/>
      <c r="I14236" s="7"/>
    </row>
    <row r="14237" spans="4:9" x14ac:dyDescent="0.25">
      <c r="D14237" s="14"/>
      <c r="E14237" s="7"/>
      <c r="F14237" s="1"/>
      <c r="H14237" s="14"/>
      <c r="I14237" s="7"/>
    </row>
    <row r="14238" spans="4:9" x14ac:dyDescent="0.25">
      <c r="D14238" s="14"/>
      <c r="E14238" s="7"/>
      <c r="F14238" s="1"/>
      <c r="H14238" s="14"/>
      <c r="I14238" s="7"/>
    </row>
    <row r="14239" spans="4:9" x14ac:dyDescent="0.25">
      <c r="D14239" s="14"/>
      <c r="E14239" s="7"/>
      <c r="F14239" s="1"/>
      <c r="H14239" s="14"/>
      <c r="I14239" s="7"/>
    </row>
    <row r="14240" spans="4:9" x14ac:dyDescent="0.25">
      <c r="D14240" s="14"/>
      <c r="E14240" s="7"/>
      <c r="F14240" s="1"/>
      <c r="H14240" s="14"/>
      <c r="I14240" s="7"/>
    </row>
    <row r="14241" spans="4:9" x14ac:dyDescent="0.25">
      <c r="D14241" s="14"/>
      <c r="E14241" s="7"/>
      <c r="F14241" s="1"/>
      <c r="H14241" s="14"/>
      <c r="I14241" s="7"/>
    </row>
    <row r="14242" spans="4:9" x14ac:dyDescent="0.25">
      <c r="D14242" s="14"/>
      <c r="E14242" s="7"/>
      <c r="F14242" s="1"/>
      <c r="H14242" s="14"/>
      <c r="I14242" s="7"/>
    </row>
    <row r="14243" spans="4:9" x14ac:dyDescent="0.25">
      <c r="D14243" s="14"/>
      <c r="E14243" s="7"/>
      <c r="F14243" s="1"/>
      <c r="H14243" s="14"/>
      <c r="I14243" s="7"/>
    </row>
    <row r="14244" spans="4:9" x14ac:dyDescent="0.25">
      <c r="D14244" s="14"/>
      <c r="E14244" s="7"/>
      <c r="F14244" s="1"/>
      <c r="H14244" s="14"/>
      <c r="I14244" s="7"/>
    </row>
    <row r="14245" spans="4:9" x14ac:dyDescent="0.25">
      <c r="D14245" s="14"/>
      <c r="E14245" s="7"/>
      <c r="F14245" s="1"/>
      <c r="H14245" s="14"/>
      <c r="I14245" s="7"/>
    </row>
    <row r="14246" spans="4:9" x14ac:dyDescent="0.25">
      <c r="D14246" s="14"/>
      <c r="E14246" s="7"/>
      <c r="F14246" s="1"/>
      <c r="H14246" s="14"/>
      <c r="I14246" s="7"/>
    </row>
    <row r="14247" spans="4:9" x14ac:dyDescent="0.25">
      <c r="D14247" s="14"/>
      <c r="E14247" s="7"/>
      <c r="F14247" s="1"/>
      <c r="H14247" s="14"/>
      <c r="I14247" s="7"/>
    </row>
    <row r="14248" spans="4:9" x14ac:dyDescent="0.25">
      <c r="D14248" s="14"/>
      <c r="E14248" s="7"/>
      <c r="F14248" s="1"/>
      <c r="H14248" s="14"/>
      <c r="I14248" s="7"/>
    </row>
    <row r="14249" spans="4:9" x14ac:dyDescent="0.25">
      <c r="D14249" s="14"/>
      <c r="E14249" s="7"/>
      <c r="F14249" s="1"/>
      <c r="H14249" s="14"/>
      <c r="I14249" s="7"/>
    </row>
    <row r="14250" spans="4:9" x14ac:dyDescent="0.25">
      <c r="D14250" s="14"/>
      <c r="E14250" s="7"/>
      <c r="F14250" s="1"/>
      <c r="H14250" s="14"/>
      <c r="I14250" s="7"/>
    </row>
    <row r="14251" spans="4:9" x14ac:dyDescent="0.25">
      <c r="D14251" s="14"/>
      <c r="E14251" s="7"/>
      <c r="F14251" s="1"/>
      <c r="H14251" s="14"/>
      <c r="I14251" s="7"/>
    </row>
    <row r="14252" spans="4:9" x14ac:dyDescent="0.25">
      <c r="D14252" s="14"/>
      <c r="E14252" s="7"/>
      <c r="F14252" s="1"/>
      <c r="H14252" s="14"/>
      <c r="I14252" s="7"/>
    </row>
    <row r="14253" spans="4:9" x14ac:dyDescent="0.25">
      <c r="D14253" s="14"/>
      <c r="E14253" s="7"/>
      <c r="F14253" s="1"/>
      <c r="H14253" s="14"/>
      <c r="I14253" s="7"/>
    </row>
    <row r="14254" spans="4:9" x14ac:dyDescent="0.25">
      <c r="D14254" s="14"/>
      <c r="E14254" s="7"/>
      <c r="F14254" s="1"/>
      <c r="H14254" s="14"/>
      <c r="I14254" s="7"/>
    </row>
    <row r="14255" spans="4:9" x14ac:dyDescent="0.25">
      <c r="D14255" s="14"/>
      <c r="E14255" s="7"/>
      <c r="F14255" s="1"/>
      <c r="H14255" s="14"/>
      <c r="I14255" s="7"/>
    </row>
    <row r="14256" spans="4:9" x14ac:dyDescent="0.25">
      <c r="D14256" s="14"/>
      <c r="E14256" s="7"/>
      <c r="F14256" s="1"/>
      <c r="H14256" s="14"/>
      <c r="I14256" s="7"/>
    </row>
    <row r="14257" spans="4:9" x14ac:dyDescent="0.25">
      <c r="D14257" s="14"/>
      <c r="E14257" s="7"/>
      <c r="F14257" s="1"/>
      <c r="H14257" s="14"/>
      <c r="I14257" s="7"/>
    </row>
    <row r="14258" spans="4:9" x14ac:dyDescent="0.25">
      <c r="D14258" s="14"/>
      <c r="E14258" s="7"/>
      <c r="F14258" s="1"/>
      <c r="H14258" s="14"/>
      <c r="I14258" s="7"/>
    </row>
    <row r="14259" spans="4:9" x14ac:dyDescent="0.25">
      <c r="D14259" s="14"/>
      <c r="E14259" s="7"/>
      <c r="F14259" s="1"/>
      <c r="H14259" s="14"/>
      <c r="I14259" s="7"/>
    </row>
    <row r="14260" spans="4:9" x14ac:dyDescent="0.25">
      <c r="D14260" s="14"/>
      <c r="E14260" s="7"/>
      <c r="F14260" s="1"/>
      <c r="H14260" s="14"/>
      <c r="I14260" s="7"/>
    </row>
    <row r="14261" spans="4:9" x14ac:dyDescent="0.25">
      <c r="D14261" s="14"/>
      <c r="E14261" s="7"/>
      <c r="F14261" s="1"/>
      <c r="H14261" s="14"/>
      <c r="I14261" s="7"/>
    </row>
    <row r="14262" spans="4:9" x14ac:dyDescent="0.25">
      <c r="D14262" s="14"/>
      <c r="E14262" s="7"/>
      <c r="F14262" s="1"/>
      <c r="H14262" s="14"/>
      <c r="I14262" s="7"/>
    </row>
    <row r="14263" spans="4:9" x14ac:dyDescent="0.25">
      <c r="D14263" s="14"/>
      <c r="E14263" s="7"/>
      <c r="F14263" s="1"/>
      <c r="H14263" s="14"/>
      <c r="I14263" s="7"/>
    </row>
    <row r="14264" spans="4:9" x14ac:dyDescent="0.25">
      <c r="D14264" s="14"/>
      <c r="E14264" s="7"/>
      <c r="F14264" s="1"/>
      <c r="H14264" s="14"/>
      <c r="I14264" s="7"/>
    </row>
    <row r="14265" spans="4:9" x14ac:dyDescent="0.25">
      <c r="D14265" s="14"/>
      <c r="E14265" s="7"/>
      <c r="F14265" s="1"/>
      <c r="H14265" s="14"/>
      <c r="I14265" s="7"/>
    </row>
    <row r="14266" spans="4:9" x14ac:dyDescent="0.25">
      <c r="D14266" s="14"/>
      <c r="E14266" s="7"/>
      <c r="F14266" s="1"/>
      <c r="H14266" s="14"/>
      <c r="I14266" s="7"/>
    </row>
    <row r="14267" spans="4:9" x14ac:dyDescent="0.25">
      <c r="D14267" s="14"/>
      <c r="E14267" s="7"/>
      <c r="F14267" s="1"/>
      <c r="H14267" s="14"/>
      <c r="I14267" s="7"/>
    </row>
    <row r="14268" spans="4:9" x14ac:dyDescent="0.25">
      <c r="D14268" s="14"/>
      <c r="E14268" s="7"/>
      <c r="F14268" s="1"/>
      <c r="H14268" s="14"/>
      <c r="I14268" s="7"/>
    </row>
    <row r="14269" spans="4:9" x14ac:dyDescent="0.25">
      <c r="D14269" s="14"/>
      <c r="E14269" s="7"/>
      <c r="F14269" s="1"/>
      <c r="H14269" s="14"/>
      <c r="I14269" s="7"/>
    </row>
    <row r="14270" spans="4:9" x14ac:dyDescent="0.25">
      <c r="D14270" s="14"/>
      <c r="E14270" s="7"/>
      <c r="F14270" s="1"/>
      <c r="H14270" s="14"/>
      <c r="I14270" s="7"/>
    </row>
    <row r="14271" spans="4:9" x14ac:dyDescent="0.25">
      <c r="D14271" s="14"/>
      <c r="E14271" s="7"/>
      <c r="F14271" s="1"/>
      <c r="H14271" s="14"/>
      <c r="I14271" s="7"/>
    </row>
    <row r="14272" spans="4:9" x14ac:dyDescent="0.25">
      <c r="D14272" s="14"/>
      <c r="E14272" s="7"/>
      <c r="F14272" s="1"/>
      <c r="H14272" s="14"/>
      <c r="I14272" s="7"/>
    </row>
    <row r="14273" spans="4:9" x14ac:dyDescent="0.25">
      <c r="D14273" s="14"/>
      <c r="E14273" s="7"/>
      <c r="F14273" s="1"/>
      <c r="H14273" s="14"/>
      <c r="I14273" s="7"/>
    </row>
    <row r="14274" spans="4:9" x14ac:dyDescent="0.25">
      <c r="D14274" s="14"/>
      <c r="E14274" s="7"/>
      <c r="F14274" s="1"/>
      <c r="H14274" s="14"/>
      <c r="I14274" s="7"/>
    </row>
    <row r="14275" spans="4:9" x14ac:dyDescent="0.25">
      <c r="D14275" s="14"/>
      <c r="E14275" s="7"/>
      <c r="F14275" s="1"/>
      <c r="H14275" s="14"/>
      <c r="I14275" s="7"/>
    </row>
    <row r="14276" spans="4:9" x14ac:dyDescent="0.25">
      <c r="D14276" s="14"/>
      <c r="E14276" s="7"/>
      <c r="F14276" s="1"/>
      <c r="H14276" s="14"/>
      <c r="I14276" s="7"/>
    </row>
    <row r="14277" spans="4:9" x14ac:dyDescent="0.25">
      <c r="D14277" s="14"/>
      <c r="E14277" s="7"/>
      <c r="F14277" s="1"/>
      <c r="H14277" s="14"/>
      <c r="I14277" s="7"/>
    </row>
    <row r="14278" spans="4:9" x14ac:dyDescent="0.25">
      <c r="D14278" s="14"/>
      <c r="E14278" s="7"/>
      <c r="F14278" s="1"/>
      <c r="H14278" s="14"/>
      <c r="I14278" s="7"/>
    </row>
    <row r="14279" spans="4:9" x14ac:dyDescent="0.25">
      <c r="D14279" s="14"/>
      <c r="E14279" s="7"/>
      <c r="F14279" s="1"/>
      <c r="H14279" s="14"/>
      <c r="I14279" s="7"/>
    </row>
    <row r="14280" spans="4:9" x14ac:dyDescent="0.25">
      <c r="D14280" s="14"/>
      <c r="E14280" s="7"/>
      <c r="F14280" s="1"/>
      <c r="H14280" s="14"/>
      <c r="I14280" s="7"/>
    </row>
    <row r="14281" spans="4:9" x14ac:dyDescent="0.25">
      <c r="D14281" s="14"/>
      <c r="E14281" s="7"/>
      <c r="F14281" s="1"/>
      <c r="H14281" s="14"/>
      <c r="I14281" s="7"/>
    </row>
    <row r="14282" spans="4:9" x14ac:dyDescent="0.25">
      <c r="D14282" s="14"/>
      <c r="E14282" s="7"/>
      <c r="F14282" s="1"/>
      <c r="H14282" s="14"/>
      <c r="I14282" s="7"/>
    </row>
    <row r="14283" spans="4:9" x14ac:dyDescent="0.25">
      <c r="D14283" s="14"/>
      <c r="E14283" s="7"/>
      <c r="F14283" s="1"/>
      <c r="H14283" s="14"/>
      <c r="I14283" s="7"/>
    </row>
    <row r="14284" spans="4:9" x14ac:dyDescent="0.25">
      <c r="D14284" s="14"/>
      <c r="E14284" s="7"/>
      <c r="F14284" s="1"/>
      <c r="H14284" s="14"/>
      <c r="I14284" s="7"/>
    </row>
    <row r="14285" spans="4:9" x14ac:dyDescent="0.25">
      <c r="D14285" s="14"/>
      <c r="E14285" s="7"/>
      <c r="F14285" s="1"/>
      <c r="H14285" s="14"/>
      <c r="I14285" s="7"/>
    </row>
    <row r="14286" spans="4:9" x14ac:dyDescent="0.25">
      <c r="D14286" s="14"/>
      <c r="E14286" s="7"/>
      <c r="F14286" s="1"/>
      <c r="H14286" s="14"/>
      <c r="I14286" s="7"/>
    </row>
    <row r="14287" spans="4:9" x14ac:dyDescent="0.25">
      <c r="D14287" s="14"/>
      <c r="E14287" s="7"/>
      <c r="F14287" s="1"/>
      <c r="H14287" s="14"/>
      <c r="I14287" s="7"/>
    </row>
    <row r="14288" spans="4:9" x14ac:dyDescent="0.25">
      <c r="D14288" s="14"/>
      <c r="E14288" s="7"/>
      <c r="F14288" s="1"/>
      <c r="H14288" s="14"/>
      <c r="I14288" s="7"/>
    </row>
    <row r="14289" spans="4:9" x14ac:dyDescent="0.25">
      <c r="D14289" s="14"/>
      <c r="E14289" s="7"/>
      <c r="F14289" s="1"/>
      <c r="H14289" s="14"/>
      <c r="I14289" s="7"/>
    </row>
    <row r="14290" spans="4:9" x14ac:dyDescent="0.25">
      <c r="D14290" s="14"/>
      <c r="E14290" s="7"/>
      <c r="F14290" s="1"/>
      <c r="H14290" s="14"/>
      <c r="I14290" s="7"/>
    </row>
    <row r="14291" spans="4:9" x14ac:dyDescent="0.25">
      <c r="D14291" s="14"/>
      <c r="E14291" s="7"/>
      <c r="F14291" s="1"/>
      <c r="H14291" s="14"/>
      <c r="I14291" s="7"/>
    </row>
    <row r="14292" spans="4:9" x14ac:dyDescent="0.25">
      <c r="D14292" s="14"/>
      <c r="E14292" s="7"/>
      <c r="F14292" s="1"/>
      <c r="H14292" s="14"/>
      <c r="I14292" s="7"/>
    </row>
    <row r="14293" spans="4:9" x14ac:dyDescent="0.25">
      <c r="D14293" s="14"/>
      <c r="E14293" s="7"/>
      <c r="F14293" s="1"/>
      <c r="H14293" s="14"/>
      <c r="I14293" s="7"/>
    </row>
    <row r="14294" spans="4:9" x14ac:dyDescent="0.25">
      <c r="D14294" s="14"/>
      <c r="E14294" s="7"/>
      <c r="F14294" s="1"/>
      <c r="H14294" s="14"/>
      <c r="I14294" s="7"/>
    </row>
    <row r="14295" spans="4:9" x14ac:dyDescent="0.25">
      <c r="D14295" s="14"/>
      <c r="E14295" s="7"/>
      <c r="F14295" s="1"/>
      <c r="H14295" s="14"/>
      <c r="I14295" s="7"/>
    </row>
    <row r="14296" spans="4:9" x14ac:dyDescent="0.25">
      <c r="D14296" s="14"/>
      <c r="E14296" s="7"/>
      <c r="F14296" s="1"/>
      <c r="H14296" s="14"/>
      <c r="I14296" s="7"/>
    </row>
    <row r="14297" spans="4:9" x14ac:dyDescent="0.25">
      <c r="D14297" s="14"/>
      <c r="E14297" s="7"/>
      <c r="F14297" s="1"/>
      <c r="H14297" s="14"/>
      <c r="I14297" s="7"/>
    </row>
    <row r="14298" spans="4:9" x14ac:dyDescent="0.25">
      <c r="D14298" s="14"/>
      <c r="E14298" s="7"/>
      <c r="F14298" s="1"/>
      <c r="H14298" s="14"/>
      <c r="I14298" s="7"/>
    </row>
    <row r="14299" spans="4:9" x14ac:dyDescent="0.25">
      <c r="D14299" s="14"/>
      <c r="E14299" s="7"/>
      <c r="F14299" s="1"/>
      <c r="H14299" s="14"/>
      <c r="I14299" s="7"/>
    </row>
    <row r="14300" spans="4:9" x14ac:dyDescent="0.25">
      <c r="D14300" s="14"/>
      <c r="E14300" s="7"/>
      <c r="F14300" s="1"/>
      <c r="H14300" s="14"/>
      <c r="I14300" s="7"/>
    </row>
    <row r="14301" spans="4:9" x14ac:dyDescent="0.25">
      <c r="D14301" s="14"/>
      <c r="E14301" s="7"/>
      <c r="F14301" s="1"/>
      <c r="H14301" s="14"/>
      <c r="I14301" s="7"/>
    </row>
    <row r="14302" spans="4:9" x14ac:dyDescent="0.25">
      <c r="D14302" s="14"/>
      <c r="E14302" s="7"/>
      <c r="F14302" s="1"/>
      <c r="H14302" s="14"/>
      <c r="I14302" s="7"/>
    </row>
    <row r="14303" spans="4:9" x14ac:dyDescent="0.25">
      <c r="D14303" s="14"/>
      <c r="E14303" s="7"/>
      <c r="F14303" s="1"/>
      <c r="H14303" s="14"/>
      <c r="I14303" s="7"/>
    </row>
    <row r="14304" spans="4:9" x14ac:dyDescent="0.25">
      <c r="D14304" s="14"/>
      <c r="E14304" s="7"/>
      <c r="F14304" s="1"/>
      <c r="H14304" s="14"/>
      <c r="I14304" s="7"/>
    </row>
    <row r="14305" spans="4:9" x14ac:dyDescent="0.25">
      <c r="D14305" s="14"/>
      <c r="E14305" s="7"/>
      <c r="F14305" s="1"/>
      <c r="H14305" s="14"/>
      <c r="I14305" s="7"/>
    </row>
    <row r="14306" spans="4:9" x14ac:dyDescent="0.25">
      <c r="D14306" s="14"/>
      <c r="E14306" s="7"/>
      <c r="F14306" s="1"/>
      <c r="H14306" s="14"/>
      <c r="I14306" s="7"/>
    </row>
    <row r="14307" spans="4:9" x14ac:dyDescent="0.25">
      <c r="D14307" s="14"/>
      <c r="E14307" s="7"/>
      <c r="F14307" s="1"/>
      <c r="H14307" s="14"/>
      <c r="I14307" s="7"/>
    </row>
    <row r="14308" spans="4:9" x14ac:dyDescent="0.25">
      <c r="D14308" s="14"/>
      <c r="E14308" s="7"/>
      <c r="F14308" s="1"/>
      <c r="H14308" s="14"/>
      <c r="I14308" s="7"/>
    </row>
    <row r="14309" spans="4:9" x14ac:dyDescent="0.25">
      <c r="D14309" s="14"/>
      <c r="E14309" s="7"/>
      <c r="F14309" s="1"/>
      <c r="H14309" s="14"/>
      <c r="I14309" s="7"/>
    </row>
    <row r="14310" spans="4:9" x14ac:dyDescent="0.25">
      <c r="D14310" s="14"/>
      <c r="E14310" s="7"/>
      <c r="F14310" s="1"/>
      <c r="H14310" s="14"/>
      <c r="I14310" s="7"/>
    </row>
    <row r="14311" spans="4:9" x14ac:dyDescent="0.25">
      <c r="D14311" s="14"/>
      <c r="E14311" s="7"/>
      <c r="F14311" s="1"/>
      <c r="H14311" s="14"/>
      <c r="I14311" s="7"/>
    </row>
    <row r="14312" spans="4:9" x14ac:dyDescent="0.25">
      <c r="D14312" s="14"/>
      <c r="E14312" s="7"/>
      <c r="F14312" s="1"/>
      <c r="H14312" s="14"/>
      <c r="I14312" s="7"/>
    </row>
    <row r="14313" spans="4:9" x14ac:dyDescent="0.25">
      <c r="D14313" s="14"/>
      <c r="E14313" s="7"/>
      <c r="F14313" s="1"/>
      <c r="H14313" s="14"/>
      <c r="I14313" s="7"/>
    </row>
    <row r="14314" spans="4:9" x14ac:dyDescent="0.25">
      <c r="D14314" s="14"/>
      <c r="E14314" s="7"/>
      <c r="F14314" s="1"/>
      <c r="H14314" s="14"/>
      <c r="I14314" s="7"/>
    </row>
    <row r="14315" spans="4:9" x14ac:dyDescent="0.25">
      <c r="D14315" s="14"/>
      <c r="E14315" s="7"/>
      <c r="F14315" s="1"/>
      <c r="H14315" s="14"/>
      <c r="I14315" s="7"/>
    </row>
    <row r="14316" spans="4:9" x14ac:dyDescent="0.25">
      <c r="D14316" s="14"/>
      <c r="E14316" s="7"/>
      <c r="F14316" s="1"/>
      <c r="H14316" s="14"/>
      <c r="I14316" s="7"/>
    </row>
    <row r="14317" spans="4:9" x14ac:dyDescent="0.25">
      <c r="D14317" s="14"/>
      <c r="E14317" s="7"/>
      <c r="F14317" s="1"/>
      <c r="H14317" s="14"/>
      <c r="I14317" s="7"/>
    </row>
    <row r="14318" spans="4:9" x14ac:dyDescent="0.25">
      <c r="D14318" s="14"/>
      <c r="E14318" s="7"/>
      <c r="F14318" s="1"/>
      <c r="H14318" s="14"/>
      <c r="I14318" s="7"/>
    </row>
    <row r="14319" spans="4:9" x14ac:dyDescent="0.25">
      <c r="D14319" s="14"/>
      <c r="E14319" s="7"/>
      <c r="F14319" s="1"/>
      <c r="H14319" s="14"/>
      <c r="I14319" s="7"/>
    </row>
    <row r="14320" spans="4:9" x14ac:dyDescent="0.25">
      <c r="D14320" s="14"/>
      <c r="E14320" s="7"/>
      <c r="F14320" s="1"/>
      <c r="H14320" s="14"/>
      <c r="I14320" s="7"/>
    </row>
    <row r="14321" spans="4:9" x14ac:dyDescent="0.25">
      <c r="D14321" s="14"/>
      <c r="E14321" s="7"/>
      <c r="F14321" s="1"/>
      <c r="H14321" s="14"/>
      <c r="I14321" s="7"/>
    </row>
    <row r="14322" spans="4:9" x14ac:dyDescent="0.25">
      <c r="D14322" s="14"/>
      <c r="E14322" s="7"/>
      <c r="F14322" s="1"/>
      <c r="H14322" s="14"/>
      <c r="I14322" s="7"/>
    </row>
    <row r="14323" spans="4:9" x14ac:dyDescent="0.25">
      <c r="D14323" s="14"/>
      <c r="E14323" s="7"/>
      <c r="F14323" s="1"/>
      <c r="H14323" s="14"/>
      <c r="I14323" s="7"/>
    </row>
    <row r="14324" spans="4:9" x14ac:dyDescent="0.25">
      <c r="D14324" s="14"/>
      <c r="E14324" s="7"/>
      <c r="F14324" s="1"/>
      <c r="H14324" s="14"/>
      <c r="I14324" s="7"/>
    </row>
    <row r="14325" spans="4:9" x14ac:dyDescent="0.25">
      <c r="D14325" s="14"/>
      <c r="E14325" s="7"/>
      <c r="F14325" s="1"/>
      <c r="H14325" s="14"/>
      <c r="I14325" s="7"/>
    </row>
    <row r="14326" spans="4:9" x14ac:dyDescent="0.25">
      <c r="D14326" s="14"/>
      <c r="E14326" s="7"/>
      <c r="F14326" s="1"/>
      <c r="H14326" s="14"/>
      <c r="I14326" s="7"/>
    </row>
    <row r="14327" spans="4:9" x14ac:dyDescent="0.25">
      <c r="D14327" s="14"/>
      <c r="E14327" s="7"/>
      <c r="F14327" s="1"/>
      <c r="H14327" s="14"/>
      <c r="I14327" s="7"/>
    </row>
    <row r="14328" spans="4:9" x14ac:dyDescent="0.25">
      <c r="D14328" s="14"/>
      <c r="E14328" s="7"/>
      <c r="F14328" s="1"/>
      <c r="H14328" s="14"/>
      <c r="I14328" s="7"/>
    </row>
    <row r="14329" spans="4:9" x14ac:dyDescent="0.25">
      <c r="D14329" s="14"/>
      <c r="E14329" s="7"/>
      <c r="F14329" s="1"/>
      <c r="H14329" s="14"/>
      <c r="I14329" s="7"/>
    </row>
    <row r="14330" spans="4:9" x14ac:dyDescent="0.25">
      <c r="D14330" s="14"/>
      <c r="E14330" s="7"/>
      <c r="F14330" s="1"/>
      <c r="H14330" s="14"/>
      <c r="I14330" s="7"/>
    </row>
    <row r="14331" spans="4:9" x14ac:dyDescent="0.25">
      <c r="D14331" s="14"/>
      <c r="E14331" s="7"/>
      <c r="F14331" s="1"/>
      <c r="H14331" s="14"/>
      <c r="I14331" s="7"/>
    </row>
    <row r="14332" spans="4:9" x14ac:dyDescent="0.25">
      <c r="D14332" s="14"/>
      <c r="E14332" s="7"/>
      <c r="F14332" s="1"/>
      <c r="H14332" s="14"/>
      <c r="I14332" s="7"/>
    </row>
    <row r="14333" spans="4:9" x14ac:dyDescent="0.25">
      <c r="D14333" s="14"/>
      <c r="E14333" s="7"/>
      <c r="F14333" s="1"/>
      <c r="H14333" s="14"/>
      <c r="I14333" s="7"/>
    </row>
    <row r="14334" spans="4:9" x14ac:dyDescent="0.25">
      <c r="D14334" s="14"/>
      <c r="E14334" s="7"/>
      <c r="F14334" s="1"/>
      <c r="H14334" s="14"/>
      <c r="I14334" s="7"/>
    </row>
    <row r="14335" spans="4:9" x14ac:dyDescent="0.25">
      <c r="D14335" s="14"/>
      <c r="E14335" s="7"/>
      <c r="F14335" s="1"/>
      <c r="H14335" s="14"/>
      <c r="I14335" s="7"/>
    </row>
    <row r="14336" spans="4:9" x14ac:dyDescent="0.25">
      <c r="D14336" s="14"/>
      <c r="E14336" s="7"/>
      <c r="F14336" s="1"/>
      <c r="H14336" s="14"/>
      <c r="I14336" s="7"/>
    </row>
    <row r="14337" spans="4:9" x14ac:dyDescent="0.25">
      <c r="D14337" s="14"/>
      <c r="E14337" s="7"/>
      <c r="F14337" s="1"/>
      <c r="H14337" s="14"/>
      <c r="I14337" s="7"/>
    </row>
    <row r="14338" spans="4:9" x14ac:dyDescent="0.25">
      <c r="D14338" s="14"/>
      <c r="E14338" s="7"/>
      <c r="F14338" s="1"/>
      <c r="H14338" s="14"/>
      <c r="I14338" s="7"/>
    </row>
    <row r="14339" spans="4:9" x14ac:dyDescent="0.25">
      <c r="D14339" s="14"/>
      <c r="E14339" s="7"/>
      <c r="F14339" s="1"/>
      <c r="H14339" s="14"/>
      <c r="I14339" s="7"/>
    </row>
    <row r="14340" spans="4:9" x14ac:dyDescent="0.25">
      <c r="D14340" s="14"/>
      <c r="E14340" s="7"/>
      <c r="F14340" s="1"/>
      <c r="H14340" s="14"/>
      <c r="I14340" s="7"/>
    </row>
    <row r="14341" spans="4:9" x14ac:dyDescent="0.25">
      <c r="D14341" s="14"/>
      <c r="E14341" s="7"/>
      <c r="F14341" s="1"/>
      <c r="H14341" s="14"/>
      <c r="I14341" s="7"/>
    </row>
    <row r="14342" spans="4:9" x14ac:dyDescent="0.25">
      <c r="D14342" s="14"/>
      <c r="E14342" s="7"/>
      <c r="F14342" s="1"/>
      <c r="H14342" s="14"/>
      <c r="I14342" s="7"/>
    </row>
    <row r="14343" spans="4:9" x14ac:dyDescent="0.25">
      <c r="D14343" s="14"/>
      <c r="E14343" s="7"/>
      <c r="F14343" s="1"/>
      <c r="H14343" s="14"/>
      <c r="I14343" s="7"/>
    </row>
    <row r="14344" spans="4:9" x14ac:dyDescent="0.25">
      <c r="D14344" s="14"/>
      <c r="E14344" s="7"/>
      <c r="F14344" s="1"/>
      <c r="H14344" s="14"/>
      <c r="I14344" s="7"/>
    </row>
    <row r="14345" spans="4:9" x14ac:dyDescent="0.25">
      <c r="D14345" s="14"/>
      <c r="E14345" s="7"/>
      <c r="F14345" s="1"/>
      <c r="H14345" s="14"/>
      <c r="I14345" s="7"/>
    </row>
    <row r="14346" spans="4:9" x14ac:dyDescent="0.25">
      <c r="D14346" s="14"/>
      <c r="E14346" s="7"/>
      <c r="F14346" s="1"/>
      <c r="H14346" s="14"/>
      <c r="I14346" s="7"/>
    </row>
    <row r="14347" spans="4:9" x14ac:dyDescent="0.25">
      <c r="D14347" s="14"/>
      <c r="E14347" s="7"/>
      <c r="F14347" s="1"/>
      <c r="H14347" s="14"/>
      <c r="I14347" s="7"/>
    </row>
    <row r="14348" spans="4:9" x14ac:dyDescent="0.25">
      <c r="D14348" s="14"/>
      <c r="E14348" s="7"/>
      <c r="F14348" s="1"/>
      <c r="H14348" s="14"/>
      <c r="I14348" s="7"/>
    </row>
    <row r="14349" spans="4:9" x14ac:dyDescent="0.25">
      <c r="D14349" s="14"/>
      <c r="E14349" s="7"/>
      <c r="F14349" s="1"/>
      <c r="H14349" s="14"/>
      <c r="I14349" s="7"/>
    </row>
    <row r="14350" spans="4:9" x14ac:dyDescent="0.25">
      <c r="D14350" s="14"/>
      <c r="E14350" s="7"/>
      <c r="F14350" s="1"/>
      <c r="H14350" s="14"/>
      <c r="I14350" s="7"/>
    </row>
    <row r="14351" spans="4:9" x14ac:dyDescent="0.25">
      <c r="D14351" s="14"/>
      <c r="E14351" s="7"/>
      <c r="F14351" s="1"/>
      <c r="H14351" s="14"/>
      <c r="I14351" s="7"/>
    </row>
    <row r="14352" spans="4:9" x14ac:dyDescent="0.25">
      <c r="D14352" s="14"/>
      <c r="E14352" s="7"/>
      <c r="F14352" s="1"/>
      <c r="H14352" s="14"/>
      <c r="I14352" s="7"/>
    </row>
    <row r="14353" spans="4:9" x14ac:dyDescent="0.25">
      <c r="D14353" s="14"/>
      <c r="E14353" s="7"/>
      <c r="F14353" s="1"/>
      <c r="H14353" s="14"/>
      <c r="I14353" s="7"/>
    </row>
    <row r="14354" spans="4:9" x14ac:dyDescent="0.25">
      <c r="D14354" s="14"/>
      <c r="E14354" s="7"/>
      <c r="F14354" s="1"/>
      <c r="H14354" s="14"/>
      <c r="I14354" s="7"/>
    </row>
    <row r="14355" spans="4:9" x14ac:dyDescent="0.25">
      <c r="D14355" s="14"/>
      <c r="E14355" s="7"/>
      <c r="F14355" s="1"/>
      <c r="H14355" s="14"/>
      <c r="I14355" s="7"/>
    </row>
    <row r="14356" spans="4:9" x14ac:dyDescent="0.25">
      <c r="D14356" s="14"/>
      <c r="E14356" s="7"/>
      <c r="F14356" s="1"/>
      <c r="H14356" s="14"/>
      <c r="I14356" s="7"/>
    </row>
    <row r="14357" spans="4:9" x14ac:dyDescent="0.25">
      <c r="D14357" s="14"/>
      <c r="E14357" s="7"/>
      <c r="F14357" s="1"/>
      <c r="H14357" s="14"/>
      <c r="I14357" s="7"/>
    </row>
    <row r="14358" spans="4:9" x14ac:dyDescent="0.25">
      <c r="D14358" s="14"/>
      <c r="E14358" s="7"/>
      <c r="F14358" s="1"/>
      <c r="H14358" s="14"/>
      <c r="I14358" s="7"/>
    </row>
    <row r="14359" spans="4:9" x14ac:dyDescent="0.25">
      <c r="D14359" s="14"/>
      <c r="E14359" s="7"/>
      <c r="F14359" s="1"/>
      <c r="H14359" s="14"/>
      <c r="I14359" s="7"/>
    </row>
    <row r="14360" spans="4:9" x14ac:dyDescent="0.25">
      <c r="D14360" s="14"/>
      <c r="E14360" s="7"/>
      <c r="F14360" s="1"/>
      <c r="H14360" s="14"/>
      <c r="I14360" s="7"/>
    </row>
    <row r="14361" spans="4:9" x14ac:dyDescent="0.25">
      <c r="D14361" s="14"/>
      <c r="E14361" s="7"/>
      <c r="F14361" s="1"/>
      <c r="H14361" s="14"/>
      <c r="I14361" s="7"/>
    </row>
    <row r="14362" spans="4:9" x14ac:dyDescent="0.25">
      <c r="D14362" s="14"/>
      <c r="E14362" s="7"/>
      <c r="F14362" s="1"/>
      <c r="H14362" s="14"/>
      <c r="I14362" s="7"/>
    </row>
    <row r="14363" spans="4:9" x14ac:dyDescent="0.25">
      <c r="D14363" s="14"/>
      <c r="E14363" s="7"/>
      <c r="F14363" s="1"/>
      <c r="H14363" s="14"/>
      <c r="I14363" s="7"/>
    </row>
    <row r="14364" spans="4:9" x14ac:dyDescent="0.25">
      <c r="D14364" s="14"/>
      <c r="E14364" s="7"/>
      <c r="F14364" s="1"/>
      <c r="H14364" s="14"/>
      <c r="I14364" s="7"/>
    </row>
    <row r="14365" spans="4:9" x14ac:dyDescent="0.25">
      <c r="D14365" s="14"/>
      <c r="E14365" s="7"/>
      <c r="F14365" s="1"/>
      <c r="H14365" s="14"/>
      <c r="I14365" s="7"/>
    </row>
    <row r="14366" spans="4:9" x14ac:dyDescent="0.25">
      <c r="D14366" s="14"/>
      <c r="E14366" s="7"/>
      <c r="F14366" s="1"/>
      <c r="H14366" s="14"/>
      <c r="I14366" s="7"/>
    </row>
    <row r="14367" spans="4:9" x14ac:dyDescent="0.25">
      <c r="D14367" s="14"/>
      <c r="E14367" s="7"/>
      <c r="F14367" s="1"/>
      <c r="H14367" s="14"/>
      <c r="I14367" s="7"/>
    </row>
    <row r="14368" spans="4:9" x14ac:dyDescent="0.25">
      <c r="D14368" s="14"/>
      <c r="E14368" s="7"/>
      <c r="F14368" s="1"/>
      <c r="H14368" s="14"/>
      <c r="I14368" s="7"/>
    </row>
    <row r="14369" spans="4:9" x14ac:dyDescent="0.25">
      <c r="D14369" s="14"/>
      <c r="E14369" s="7"/>
      <c r="F14369" s="1"/>
      <c r="H14369" s="14"/>
      <c r="I14369" s="7"/>
    </row>
    <row r="14370" spans="4:9" x14ac:dyDescent="0.25">
      <c r="D14370" s="14"/>
      <c r="E14370" s="7"/>
      <c r="F14370" s="1"/>
      <c r="H14370" s="14"/>
      <c r="I14370" s="7"/>
    </row>
    <row r="14371" spans="4:9" x14ac:dyDescent="0.25">
      <c r="D14371" s="14"/>
      <c r="E14371" s="7"/>
      <c r="F14371" s="1"/>
      <c r="H14371" s="14"/>
      <c r="I14371" s="7"/>
    </row>
    <row r="14372" spans="4:9" x14ac:dyDescent="0.25">
      <c r="D14372" s="14"/>
      <c r="E14372" s="7"/>
      <c r="F14372" s="1"/>
      <c r="H14372" s="14"/>
      <c r="I14372" s="7"/>
    </row>
    <row r="14373" spans="4:9" x14ac:dyDescent="0.25">
      <c r="D14373" s="14"/>
      <c r="E14373" s="7"/>
      <c r="F14373" s="1"/>
      <c r="H14373" s="14"/>
      <c r="I14373" s="7"/>
    </row>
    <row r="14374" spans="4:9" x14ac:dyDescent="0.25">
      <c r="D14374" s="14"/>
      <c r="E14374" s="7"/>
      <c r="F14374" s="1"/>
      <c r="H14374" s="14"/>
      <c r="I14374" s="7"/>
    </row>
    <row r="14375" spans="4:9" x14ac:dyDescent="0.25">
      <c r="D14375" s="14"/>
      <c r="E14375" s="7"/>
      <c r="F14375" s="1"/>
      <c r="H14375" s="14"/>
      <c r="I14375" s="7"/>
    </row>
    <row r="14376" spans="4:9" x14ac:dyDescent="0.25">
      <c r="D14376" s="14"/>
      <c r="E14376" s="7"/>
      <c r="F14376" s="1"/>
      <c r="H14376" s="14"/>
      <c r="I14376" s="7"/>
    </row>
    <row r="14377" spans="4:9" x14ac:dyDescent="0.25">
      <c r="D14377" s="14"/>
      <c r="E14377" s="7"/>
      <c r="F14377" s="1"/>
      <c r="H14377" s="14"/>
      <c r="I14377" s="7"/>
    </row>
    <row r="14378" spans="4:9" x14ac:dyDescent="0.25">
      <c r="D14378" s="14"/>
      <c r="E14378" s="7"/>
      <c r="F14378" s="1"/>
      <c r="H14378" s="14"/>
      <c r="I14378" s="7"/>
    </row>
    <row r="14379" spans="4:9" x14ac:dyDescent="0.25">
      <c r="D14379" s="14"/>
      <c r="E14379" s="7"/>
      <c r="F14379" s="1"/>
      <c r="H14379" s="14"/>
      <c r="I14379" s="7"/>
    </row>
    <row r="14380" spans="4:9" x14ac:dyDescent="0.25">
      <c r="D14380" s="14"/>
      <c r="E14380" s="7"/>
      <c r="F14380" s="1"/>
      <c r="H14380" s="14"/>
      <c r="I14380" s="7"/>
    </row>
    <row r="14381" spans="4:9" x14ac:dyDescent="0.25">
      <c r="D14381" s="14"/>
      <c r="E14381" s="7"/>
      <c r="F14381" s="1"/>
      <c r="H14381" s="14"/>
      <c r="I14381" s="7"/>
    </row>
    <row r="14382" spans="4:9" x14ac:dyDescent="0.25">
      <c r="D14382" s="14"/>
      <c r="E14382" s="7"/>
      <c r="F14382" s="1"/>
      <c r="H14382" s="14"/>
      <c r="I14382" s="7"/>
    </row>
    <row r="14383" spans="4:9" x14ac:dyDescent="0.25">
      <c r="D14383" s="14"/>
      <c r="E14383" s="7"/>
      <c r="F14383" s="1"/>
      <c r="H14383" s="14"/>
      <c r="I14383" s="7"/>
    </row>
    <row r="14384" spans="4:9" x14ac:dyDescent="0.25">
      <c r="D14384" s="14"/>
      <c r="E14384" s="7"/>
      <c r="F14384" s="1"/>
      <c r="H14384" s="14"/>
      <c r="I14384" s="7"/>
    </row>
    <row r="14385" spans="4:9" x14ac:dyDescent="0.25">
      <c r="D14385" s="14"/>
      <c r="E14385" s="7"/>
      <c r="F14385" s="1"/>
      <c r="H14385" s="14"/>
      <c r="I14385" s="7"/>
    </row>
    <row r="14386" spans="4:9" x14ac:dyDescent="0.25">
      <c r="D14386" s="14"/>
      <c r="E14386" s="7"/>
      <c r="F14386" s="1"/>
      <c r="H14386" s="14"/>
      <c r="I14386" s="7"/>
    </row>
    <row r="14387" spans="4:9" x14ac:dyDescent="0.25">
      <c r="D14387" s="14"/>
      <c r="E14387" s="7"/>
      <c r="F14387" s="1"/>
      <c r="H14387" s="14"/>
      <c r="I14387" s="7"/>
    </row>
    <row r="14388" spans="4:9" x14ac:dyDescent="0.25">
      <c r="D14388" s="14"/>
      <c r="E14388" s="7"/>
      <c r="F14388" s="1"/>
      <c r="H14388" s="14"/>
      <c r="I14388" s="7"/>
    </row>
    <row r="14389" spans="4:9" x14ac:dyDescent="0.25">
      <c r="D14389" s="14"/>
      <c r="E14389" s="7"/>
      <c r="F14389" s="1"/>
      <c r="H14389" s="14"/>
      <c r="I14389" s="7"/>
    </row>
    <row r="14390" spans="4:9" x14ac:dyDescent="0.25">
      <c r="D14390" s="14"/>
      <c r="E14390" s="7"/>
      <c r="F14390" s="1"/>
      <c r="H14390" s="14"/>
      <c r="I14390" s="7"/>
    </row>
    <row r="14391" spans="4:9" x14ac:dyDescent="0.25">
      <c r="D14391" s="14"/>
      <c r="E14391" s="7"/>
      <c r="F14391" s="1"/>
      <c r="H14391" s="14"/>
      <c r="I14391" s="7"/>
    </row>
    <row r="14392" spans="4:9" x14ac:dyDescent="0.25">
      <c r="D14392" s="14"/>
      <c r="E14392" s="7"/>
      <c r="F14392" s="1"/>
      <c r="H14392" s="14"/>
      <c r="I14392" s="7"/>
    </row>
    <row r="14393" spans="4:9" x14ac:dyDescent="0.25">
      <c r="D14393" s="14"/>
      <c r="E14393" s="7"/>
      <c r="F14393" s="1"/>
      <c r="H14393" s="14"/>
      <c r="I14393" s="7"/>
    </row>
    <row r="14394" spans="4:9" x14ac:dyDescent="0.25">
      <c r="D14394" s="14"/>
      <c r="E14394" s="7"/>
      <c r="F14394" s="1"/>
      <c r="H14394" s="14"/>
      <c r="I14394" s="7"/>
    </row>
    <row r="14395" spans="4:9" x14ac:dyDescent="0.25">
      <c r="D14395" s="14"/>
      <c r="E14395" s="7"/>
      <c r="F14395" s="1"/>
      <c r="H14395" s="14"/>
      <c r="I14395" s="7"/>
    </row>
    <row r="14396" spans="4:9" x14ac:dyDescent="0.25">
      <c r="D14396" s="14"/>
      <c r="E14396" s="7"/>
      <c r="F14396" s="1"/>
      <c r="H14396" s="14"/>
      <c r="I14396" s="7"/>
    </row>
    <row r="14397" spans="4:9" x14ac:dyDescent="0.25">
      <c r="D14397" s="14"/>
      <c r="E14397" s="7"/>
      <c r="F14397" s="1"/>
      <c r="H14397" s="14"/>
      <c r="I14397" s="7"/>
    </row>
    <row r="14398" spans="4:9" x14ac:dyDescent="0.25">
      <c r="D14398" s="14"/>
      <c r="E14398" s="7"/>
      <c r="F14398" s="1"/>
      <c r="H14398" s="14"/>
      <c r="I14398" s="7"/>
    </row>
    <row r="14399" spans="4:9" x14ac:dyDescent="0.25">
      <c r="D14399" s="14"/>
      <c r="E14399" s="7"/>
      <c r="F14399" s="1"/>
      <c r="H14399" s="14"/>
      <c r="I14399" s="7"/>
    </row>
    <row r="14400" spans="4:9" x14ac:dyDescent="0.25">
      <c r="D14400" s="14"/>
      <c r="E14400" s="7"/>
      <c r="F14400" s="1"/>
      <c r="H14400" s="14"/>
      <c r="I14400" s="7"/>
    </row>
    <row r="14401" spans="4:9" x14ac:dyDescent="0.25">
      <c r="D14401" s="14"/>
      <c r="E14401" s="7"/>
      <c r="F14401" s="1"/>
      <c r="H14401" s="14"/>
      <c r="I14401" s="7"/>
    </row>
    <row r="14402" spans="4:9" x14ac:dyDescent="0.25">
      <c r="D14402" s="14"/>
      <c r="E14402" s="7"/>
      <c r="F14402" s="1"/>
      <c r="H14402" s="14"/>
      <c r="I14402" s="7"/>
    </row>
    <row r="14403" spans="4:9" x14ac:dyDescent="0.25">
      <c r="D14403" s="14"/>
      <c r="E14403" s="7"/>
      <c r="F14403" s="1"/>
      <c r="H14403" s="14"/>
      <c r="I14403" s="7"/>
    </row>
    <row r="14404" spans="4:9" x14ac:dyDescent="0.25">
      <c r="D14404" s="14"/>
      <c r="E14404" s="7"/>
      <c r="F14404" s="1"/>
      <c r="H14404" s="14"/>
      <c r="I14404" s="7"/>
    </row>
    <row r="14405" spans="4:9" x14ac:dyDescent="0.25">
      <c r="D14405" s="14"/>
      <c r="E14405" s="7"/>
      <c r="F14405" s="1"/>
      <c r="H14405" s="14"/>
      <c r="I14405" s="7"/>
    </row>
    <row r="14406" spans="4:9" x14ac:dyDescent="0.25">
      <c r="D14406" s="14"/>
      <c r="E14406" s="7"/>
      <c r="F14406" s="1"/>
      <c r="H14406" s="14"/>
      <c r="I14406" s="7"/>
    </row>
    <row r="14407" spans="4:9" x14ac:dyDescent="0.25">
      <c r="D14407" s="14"/>
      <c r="E14407" s="7"/>
      <c r="F14407" s="1"/>
      <c r="H14407" s="14"/>
      <c r="I14407" s="7"/>
    </row>
    <row r="14408" spans="4:9" x14ac:dyDescent="0.25">
      <c r="D14408" s="14"/>
      <c r="E14408" s="7"/>
      <c r="F14408" s="1"/>
      <c r="H14408" s="14"/>
      <c r="I14408" s="7"/>
    </row>
    <row r="14409" spans="4:9" x14ac:dyDescent="0.25">
      <c r="D14409" s="14"/>
      <c r="E14409" s="7"/>
      <c r="F14409" s="1"/>
      <c r="H14409" s="14"/>
      <c r="I14409" s="7"/>
    </row>
    <row r="14410" spans="4:9" x14ac:dyDescent="0.25">
      <c r="D14410" s="14"/>
      <c r="E14410" s="7"/>
      <c r="F14410" s="1"/>
      <c r="H14410" s="14"/>
      <c r="I14410" s="7"/>
    </row>
    <row r="14411" spans="4:9" x14ac:dyDescent="0.25">
      <c r="D14411" s="14"/>
      <c r="E14411" s="7"/>
      <c r="F14411" s="1"/>
      <c r="H14411" s="14"/>
      <c r="I14411" s="7"/>
    </row>
    <row r="14412" spans="4:9" x14ac:dyDescent="0.25">
      <c r="D14412" s="14"/>
      <c r="E14412" s="7"/>
      <c r="F14412" s="1"/>
      <c r="H14412" s="14"/>
      <c r="I14412" s="7"/>
    </row>
    <row r="14413" spans="4:9" x14ac:dyDescent="0.25">
      <c r="D14413" s="14"/>
      <c r="E14413" s="7"/>
      <c r="F14413" s="1"/>
      <c r="H14413" s="14"/>
      <c r="I14413" s="7"/>
    </row>
    <row r="14414" spans="4:9" x14ac:dyDescent="0.25">
      <c r="D14414" s="14"/>
      <c r="E14414" s="7"/>
      <c r="F14414" s="1"/>
      <c r="H14414" s="14"/>
      <c r="I14414" s="7"/>
    </row>
    <row r="14415" spans="4:9" x14ac:dyDescent="0.25">
      <c r="D14415" s="14"/>
      <c r="E14415" s="7"/>
      <c r="F14415" s="1"/>
      <c r="H14415" s="14"/>
      <c r="I14415" s="7"/>
    </row>
    <row r="14416" spans="4:9" x14ac:dyDescent="0.25">
      <c r="D14416" s="14"/>
      <c r="E14416" s="7"/>
      <c r="F14416" s="1"/>
      <c r="H14416" s="14"/>
      <c r="I14416" s="7"/>
    </row>
    <row r="14417" spans="4:9" x14ac:dyDescent="0.25">
      <c r="D14417" s="14"/>
      <c r="E14417" s="7"/>
      <c r="F14417" s="1"/>
      <c r="H14417" s="14"/>
      <c r="I14417" s="7"/>
    </row>
    <row r="14418" spans="4:9" x14ac:dyDescent="0.25">
      <c r="D14418" s="14"/>
      <c r="E14418" s="7"/>
      <c r="F14418" s="1"/>
      <c r="H14418" s="14"/>
      <c r="I14418" s="7"/>
    </row>
    <row r="14419" spans="4:9" x14ac:dyDescent="0.25">
      <c r="D14419" s="14"/>
      <c r="E14419" s="7"/>
      <c r="F14419" s="1"/>
      <c r="H14419" s="14"/>
      <c r="I14419" s="7"/>
    </row>
    <row r="14420" spans="4:9" x14ac:dyDescent="0.25">
      <c r="D14420" s="14"/>
      <c r="E14420" s="7"/>
      <c r="F14420" s="1"/>
      <c r="H14420" s="14"/>
      <c r="I14420" s="7"/>
    </row>
    <row r="14421" spans="4:9" x14ac:dyDescent="0.25">
      <c r="D14421" s="14"/>
      <c r="E14421" s="7"/>
      <c r="F14421" s="1"/>
      <c r="H14421" s="14"/>
      <c r="I14421" s="7"/>
    </row>
    <row r="14422" spans="4:9" x14ac:dyDescent="0.25">
      <c r="D14422" s="14"/>
      <c r="E14422" s="7"/>
      <c r="F14422" s="1"/>
      <c r="H14422" s="14"/>
      <c r="I14422" s="7"/>
    </row>
    <row r="14423" spans="4:9" x14ac:dyDescent="0.25">
      <c r="D14423" s="14"/>
      <c r="E14423" s="7"/>
      <c r="F14423" s="1"/>
      <c r="H14423" s="14"/>
      <c r="I14423" s="7"/>
    </row>
    <row r="14424" spans="4:9" x14ac:dyDescent="0.25">
      <c r="D14424" s="14"/>
      <c r="E14424" s="7"/>
      <c r="F14424" s="1"/>
      <c r="H14424" s="14"/>
      <c r="I14424" s="7"/>
    </row>
    <row r="14425" spans="4:9" x14ac:dyDescent="0.25">
      <c r="D14425" s="14"/>
      <c r="E14425" s="7"/>
      <c r="F14425" s="1"/>
      <c r="H14425" s="14"/>
      <c r="I14425" s="7"/>
    </row>
    <row r="14426" spans="4:9" x14ac:dyDescent="0.25">
      <c r="D14426" s="14"/>
      <c r="E14426" s="7"/>
      <c r="F14426" s="1"/>
      <c r="H14426" s="14"/>
      <c r="I14426" s="7"/>
    </row>
    <row r="14427" spans="4:9" x14ac:dyDescent="0.25">
      <c r="D14427" s="14"/>
      <c r="E14427" s="7"/>
      <c r="F14427" s="1"/>
      <c r="H14427" s="14"/>
      <c r="I14427" s="7"/>
    </row>
    <row r="14428" spans="4:9" x14ac:dyDescent="0.25">
      <c r="D14428" s="14"/>
      <c r="E14428" s="7"/>
      <c r="F14428" s="1"/>
      <c r="H14428" s="14"/>
      <c r="I14428" s="7"/>
    </row>
    <row r="14429" spans="4:9" x14ac:dyDescent="0.25">
      <c r="D14429" s="14"/>
      <c r="E14429" s="7"/>
      <c r="F14429" s="1"/>
      <c r="H14429" s="14"/>
      <c r="I14429" s="7"/>
    </row>
    <row r="14430" spans="4:9" x14ac:dyDescent="0.25">
      <c r="D14430" s="14"/>
      <c r="E14430" s="7"/>
      <c r="F14430" s="1"/>
      <c r="H14430" s="14"/>
      <c r="I14430" s="7"/>
    </row>
    <row r="14431" spans="4:9" x14ac:dyDescent="0.25">
      <c r="D14431" s="14"/>
      <c r="E14431" s="7"/>
      <c r="F14431" s="1"/>
      <c r="H14431" s="14"/>
      <c r="I14431" s="7"/>
    </row>
    <row r="14432" spans="4:9" x14ac:dyDescent="0.25">
      <c r="D14432" s="14"/>
      <c r="E14432" s="7"/>
      <c r="F14432" s="1"/>
      <c r="H14432" s="14"/>
      <c r="I14432" s="7"/>
    </row>
    <row r="14433" spans="4:9" x14ac:dyDescent="0.25">
      <c r="D14433" s="14"/>
      <c r="E14433" s="7"/>
      <c r="F14433" s="1"/>
      <c r="H14433" s="14"/>
      <c r="I14433" s="7"/>
    </row>
    <row r="14434" spans="4:9" x14ac:dyDescent="0.25">
      <c r="D14434" s="14"/>
      <c r="E14434" s="7"/>
      <c r="F14434" s="1"/>
      <c r="H14434" s="14"/>
      <c r="I14434" s="7"/>
    </row>
    <row r="14435" spans="4:9" x14ac:dyDescent="0.25">
      <c r="D14435" s="14"/>
      <c r="E14435" s="7"/>
      <c r="F14435" s="1"/>
      <c r="H14435" s="14"/>
      <c r="I14435" s="7"/>
    </row>
    <row r="14436" spans="4:9" x14ac:dyDescent="0.25">
      <c r="D14436" s="14"/>
      <c r="E14436" s="7"/>
      <c r="F14436" s="1"/>
      <c r="H14436" s="14"/>
      <c r="I14436" s="7"/>
    </row>
    <row r="14437" spans="4:9" x14ac:dyDescent="0.25">
      <c r="D14437" s="14"/>
      <c r="E14437" s="7"/>
      <c r="F14437" s="1"/>
      <c r="H14437" s="14"/>
      <c r="I14437" s="7"/>
    </row>
    <row r="14438" spans="4:9" x14ac:dyDescent="0.25">
      <c r="D14438" s="14"/>
      <c r="E14438" s="7"/>
      <c r="F14438" s="1"/>
      <c r="H14438" s="14"/>
      <c r="I14438" s="7"/>
    </row>
    <row r="14439" spans="4:9" x14ac:dyDescent="0.25">
      <c r="D14439" s="14"/>
      <c r="E14439" s="7"/>
      <c r="F14439" s="1"/>
      <c r="H14439" s="14"/>
      <c r="I14439" s="7"/>
    </row>
    <row r="14440" spans="4:9" x14ac:dyDescent="0.25">
      <c r="D14440" s="14"/>
      <c r="E14440" s="7"/>
      <c r="F14440" s="1"/>
      <c r="H14440" s="14"/>
      <c r="I14440" s="7"/>
    </row>
    <row r="14441" spans="4:9" x14ac:dyDescent="0.25">
      <c r="D14441" s="14"/>
      <c r="E14441" s="7"/>
      <c r="F14441" s="1"/>
      <c r="H14441" s="14"/>
      <c r="I14441" s="7"/>
    </row>
    <row r="14442" spans="4:9" x14ac:dyDescent="0.25">
      <c r="D14442" s="14"/>
      <c r="E14442" s="7"/>
      <c r="F14442" s="1"/>
      <c r="H14442" s="14"/>
      <c r="I14442" s="7"/>
    </row>
    <row r="14443" spans="4:9" x14ac:dyDescent="0.25">
      <c r="D14443" s="14"/>
      <c r="E14443" s="7"/>
      <c r="F14443" s="1"/>
      <c r="H14443" s="14"/>
      <c r="I14443" s="7"/>
    </row>
    <row r="14444" spans="4:9" x14ac:dyDescent="0.25">
      <c r="D14444" s="14"/>
      <c r="E14444" s="7"/>
      <c r="F14444" s="1"/>
      <c r="H14444" s="14"/>
      <c r="I14444" s="7"/>
    </row>
    <row r="14445" spans="4:9" x14ac:dyDescent="0.25">
      <c r="D14445" s="14"/>
      <c r="E14445" s="7"/>
      <c r="F14445" s="1"/>
      <c r="H14445" s="14"/>
      <c r="I14445" s="7"/>
    </row>
    <row r="14446" spans="4:9" x14ac:dyDescent="0.25">
      <c r="D14446" s="14"/>
      <c r="E14446" s="7"/>
      <c r="F14446" s="1"/>
      <c r="H14446" s="14"/>
      <c r="I14446" s="7"/>
    </row>
    <row r="14447" spans="4:9" x14ac:dyDescent="0.25">
      <c r="D14447" s="14"/>
      <c r="E14447" s="7"/>
      <c r="F14447" s="1"/>
      <c r="H14447" s="14"/>
      <c r="I14447" s="7"/>
    </row>
    <row r="14448" spans="4:9" x14ac:dyDescent="0.25">
      <c r="D14448" s="14"/>
      <c r="E14448" s="7"/>
      <c r="F14448" s="1"/>
      <c r="H14448" s="14"/>
      <c r="I14448" s="7"/>
    </row>
    <row r="14449" spans="4:9" x14ac:dyDescent="0.25">
      <c r="D14449" s="14"/>
      <c r="E14449" s="7"/>
      <c r="F14449" s="1"/>
      <c r="H14449" s="14"/>
      <c r="I14449" s="7"/>
    </row>
    <row r="14450" spans="4:9" x14ac:dyDescent="0.25">
      <c r="D14450" s="14"/>
      <c r="E14450" s="7"/>
      <c r="F14450" s="1"/>
      <c r="H14450" s="14"/>
      <c r="I14450" s="7"/>
    </row>
    <row r="14451" spans="4:9" x14ac:dyDescent="0.25">
      <c r="D14451" s="14"/>
      <c r="E14451" s="7"/>
      <c r="F14451" s="1"/>
      <c r="H14451" s="14"/>
      <c r="I14451" s="7"/>
    </row>
    <row r="14452" spans="4:9" x14ac:dyDescent="0.25">
      <c r="D14452" s="14"/>
      <c r="E14452" s="7"/>
      <c r="F14452" s="1"/>
      <c r="H14452" s="14"/>
      <c r="I14452" s="7"/>
    </row>
    <row r="14453" spans="4:9" x14ac:dyDescent="0.25">
      <c r="D14453" s="14"/>
      <c r="E14453" s="7"/>
      <c r="F14453" s="1"/>
      <c r="H14453" s="14"/>
      <c r="I14453" s="7"/>
    </row>
    <row r="14454" spans="4:9" x14ac:dyDescent="0.25">
      <c r="D14454" s="14"/>
      <c r="E14454" s="7"/>
      <c r="F14454" s="1"/>
      <c r="H14454" s="14"/>
      <c r="I14454" s="7"/>
    </row>
    <row r="14455" spans="4:9" x14ac:dyDescent="0.25">
      <c r="D14455" s="14"/>
      <c r="E14455" s="7"/>
      <c r="F14455" s="1"/>
      <c r="H14455" s="14"/>
      <c r="I14455" s="7"/>
    </row>
    <row r="14456" spans="4:9" x14ac:dyDescent="0.25">
      <c r="D14456" s="14"/>
      <c r="E14456" s="7"/>
      <c r="F14456" s="1"/>
      <c r="H14456" s="14"/>
      <c r="I14456" s="7"/>
    </row>
    <row r="14457" spans="4:9" x14ac:dyDescent="0.25">
      <c r="D14457" s="14"/>
      <c r="E14457" s="7"/>
      <c r="F14457" s="1"/>
      <c r="H14457" s="14"/>
      <c r="I14457" s="7"/>
    </row>
    <row r="14458" spans="4:9" x14ac:dyDescent="0.25">
      <c r="D14458" s="14"/>
      <c r="E14458" s="7"/>
      <c r="F14458" s="1"/>
      <c r="H14458" s="14"/>
      <c r="I14458" s="7"/>
    </row>
    <row r="14459" spans="4:9" x14ac:dyDescent="0.25">
      <c r="D14459" s="14"/>
      <c r="E14459" s="7"/>
      <c r="F14459" s="1"/>
      <c r="H14459" s="14"/>
      <c r="I14459" s="7"/>
    </row>
    <row r="14460" spans="4:9" x14ac:dyDescent="0.25">
      <c r="D14460" s="14"/>
      <c r="E14460" s="7"/>
      <c r="F14460" s="1"/>
      <c r="H14460" s="14"/>
      <c r="I14460" s="7"/>
    </row>
    <row r="14461" spans="4:9" x14ac:dyDescent="0.25">
      <c r="D14461" s="14"/>
      <c r="E14461" s="7"/>
      <c r="F14461" s="1"/>
      <c r="H14461" s="14"/>
      <c r="I14461" s="7"/>
    </row>
    <row r="14462" spans="4:9" x14ac:dyDescent="0.25">
      <c r="D14462" s="14"/>
      <c r="E14462" s="7"/>
      <c r="F14462" s="1"/>
      <c r="H14462" s="14"/>
      <c r="I14462" s="7"/>
    </row>
    <row r="14463" spans="4:9" x14ac:dyDescent="0.25">
      <c r="D14463" s="14"/>
      <c r="E14463" s="7"/>
      <c r="F14463" s="1"/>
      <c r="H14463" s="14"/>
      <c r="I14463" s="7"/>
    </row>
    <row r="14464" spans="4:9" x14ac:dyDescent="0.25">
      <c r="D14464" s="14"/>
      <c r="E14464" s="7"/>
      <c r="F14464" s="1"/>
      <c r="H14464" s="14"/>
      <c r="I14464" s="7"/>
    </row>
    <row r="14465" spans="4:9" x14ac:dyDescent="0.25">
      <c r="D14465" s="14"/>
      <c r="E14465" s="7"/>
      <c r="F14465" s="1"/>
      <c r="H14465" s="14"/>
      <c r="I14465" s="7"/>
    </row>
    <row r="14466" spans="4:9" x14ac:dyDescent="0.25">
      <c r="D14466" s="14"/>
      <c r="E14466" s="7"/>
      <c r="F14466" s="1"/>
      <c r="H14466" s="14"/>
      <c r="I14466" s="7"/>
    </row>
    <row r="14467" spans="4:9" x14ac:dyDescent="0.25">
      <c r="D14467" s="14"/>
      <c r="E14467" s="7"/>
      <c r="F14467" s="1"/>
      <c r="H14467" s="14"/>
      <c r="I14467" s="7"/>
    </row>
    <row r="14468" spans="4:9" x14ac:dyDescent="0.25">
      <c r="D14468" s="14"/>
      <c r="E14468" s="7"/>
      <c r="F14468" s="1"/>
      <c r="H14468" s="14"/>
      <c r="I14468" s="7"/>
    </row>
    <row r="14469" spans="4:9" x14ac:dyDescent="0.25">
      <c r="D14469" s="14"/>
      <c r="E14469" s="7"/>
      <c r="F14469" s="1"/>
      <c r="H14469" s="14"/>
      <c r="I14469" s="7"/>
    </row>
    <row r="14470" spans="4:9" x14ac:dyDescent="0.25">
      <c r="D14470" s="14"/>
      <c r="E14470" s="7"/>
      <c r="F14470" s="1"/>
      <c r="H14470" s="14"/>
      <c r="I14470" s="7"/>
    </row>
    <row r="14471" spans="4:9" x14ac:dyDescent="0.25">
      <c r="D14471" s="14"/>
      <c r="E14471" s="7"/>
      <c r="F14471" s="1"/>
      <c r="H14471" s="14"/>
      <c r="I14471" s="7"/>
    </row>
    <row r="14472" spans="4:9" x14ac:dyDescent="0.25">
      <c r="D14472" s="14"/>
      <c r="E14472" s="7"/>
      <c r="F14472" s="1"/>
      <c r="H14472" s="14"/>
      <c r="I14472" s="7"/>
    </row>
    <row r="14473" spans="4:9" x14ac:dyDescent="0.25">
      <c r="D14473" s="14"/>
      <c r="E14473" s="7"/>
      <c r="F14473" s="1"/>
      <c r="H14473" s="14"/>
      <c r="I14473" s="7"/>
    </row>
    <row r="14474" spans="4:9" x14ac:dyDescent="0.25">
      <c r="D14474" s="14"/>
      <c r="E14474" s="7"/>
      <c r="F14474" s="1"/>
      <c r="H14474" s="14"/>
      <c r="I14474" s="7"/>
    </row>
    <row r="14475" spans="4:9" x14ac:dyDescent="0.25">
      <c r="D14475" s="14"/>
      <c r="E14475" s="7"/>
      <c r="F14475" s="1"/>
      <c r="H14475" s="14"/>
      <c r="I14475" s="7"/>
    </row>
    <row r="14476" spans="4:9" x14ac:dyDescent="0.25">
      <c r="D14476" s="14"/>
      <c r="E14476" s="7"/>
      <c r="F14476" s="1"/>
      <c r="H14476" s="14"/>
      <c r="I14476" s="7"/>
    </row>
    <row r="14477" spans="4:9" x14ac:dyDescent="0.25">
      <c r="D14477" s="14"/>
      <c r="E14477" s="7"/>
      <c r="F14477" s="1"/>
      <c r="H14477" s="14"/>
      <c r="I14477" s="7"/>
    </row>
    <row r="14478" spans="4:9" x14ac:dyDescent="0.25">
      <c r="D14478" s="14"/>
      <c r="E14478" s="7"/>
      <c r="F14478" s="1"/>
      <c r="H14478" s="14"/>
      <c r="I14478" s="7"/>
    </row>
    <row r="14479" spans="4:9" x14ac:dyDescent="0.25">
      <c r="D14479" s="14"/>
      <c r="E14479" s="7"/>
      <c r="F14479" s="1"/>
      <c r="H14479" s="14"/>
      <c r="I14479" s="7"/>
    </row>
    <row r="14480" spans="4:9" x14ac:dyDescent="0.25">
      <c r="D14480" s="14"/>
      <c r="E14480" s="7"/>
      <c r="F14480" s="1"/>
      <c r="H14480" s="14"/>
      <c r="I14480" s="7"/>
    </row>
    <row r="14481" spans="4:9" x14ac:dyDescent="0.25">
      <c r="D14481" s="14"/>
      <c r="E14481" s="7"/>
      <c r="F14481" s="1"/>
      <c r="H14481" s="14"/>
      <c r="I14481" s="7"/>
    </row>
    <row r="14482" spans="4:9" x14ac:dyDescent="0.25">
      <c r="D14482" s="14"/>
      <c r="E14482" s="7"/>
      <c r="F14482" s="1"/>
      <c r="H14482" s="14"/>
      <c r="I14482" s="7"/>
    </row>
    <row r="14483" spans="4:9" x14ac:dyDescent="0.25">
      <c r="D14483" s="14"/>
      <c r="E14483" s="7"/>
      <c r="F14483" s="1"/>
      <c r="H14483" s="14"/>
      <c r="I14483" s="7"/>
    </row>
    <row r="14484" spans="4:9" x14ac:dyDescent="0.25">
      <c r="D14484" s="14"/>
      <c r="E14484" s="7"/>
      <c r="F14484" s="1"/>
      <c r="H14484" s="14"/>
      <c r="I14484" s="7"/>
    </row>
    <row r="14485" spans="4:9" x14ac:dyDescent="0.25">
      <c r="D14485" s="14"/>
      <c r="E14485" s="7"/>
      <c r="F14485" s="1"/>
      <c r="H14485" s="14"/>
      <c r="I14485" s="7"/>
    </row>
    <row r="14486" spans="4:9" x14ac:dyDescent="0.25">
      <c r="D14486" s="14"/>
      <c r="E14486" s="7"/>
      <c r="F14486" s="1"/>
      <c r="H14486" s="14"/>
      <c r="I14486" s="7"/>
    </row>
    <row r="14487" spans="4:9" x14ac:dyDescent="0.25">
      <c r="D14487" s="14"/>
      <c r="E14487" s="7"/>
      <c r="F14487" s="1"/>
      <c r="H14487" s="14"/>
      <c r="I14487" s="7"/>
    </row>
    <row r="14488" spans="4:9" x14ac:dyDescent="0.25">
      <c r="D14488" s="14"/>
      <c r="E14488" s="7"/>
      <c r="F14488" s="1"/>
      <c r="H14488" s="14"/>
      <c r="I14488" s="7"/>
    </row>
    <row r="14489" spans="4:9" x14ac:dyDescent="0.25">
      <c r="D14489" s="14"/>
      <c r="E14489" s="7"/>
      <c r="F14489" s="1"/>
      <c r="H14489" s="14"/>
      <c r="I14489" s="7"/>
    </row>
    <row r="14490" spans="4:9" x14ac:dyDescent="0.25">
      <c r="D14490" s="14"/>
      <c r="E14490" s="7"/>
      <c r="F14490" s="1"/>
      <c r="H14490" s="14"/>
      <c r="I14490" s="7"/>
    </row>
    <row r="14491" spans="4:9" x14ac:dyDescent="0.25">
      <c r="D14491" s="14"/>
      <c r="E14491" s="7"/>
      <c r="F14491" s="1"/>
      <c r="H14491" s="14"/>
      <c r="I14491" s="7"/>
    </row>
    <row r="14492" spans="4:9" x14ac:dyDescent="0.25">
      <c r="D14492" s="14"/>
      <c r="E14492" s="7"/>
      <c r="F14492" s="1"/>
      <c r="H14492" s="14"/>
      <c r="I14492" s="7"/>
    </row>
    <row r="14493" spans="4:9" x14ac:dyDescent="0.25">
      <c r="D14493" s="14"/>
      <c r="E14493" s="7"/>
      <c r="F14493" s="1"/>
      <c r="H14493" s="14"/>
      <c r="I14493" s="7"/>
    </row>
    <row r="14494" spans="4:9" x14ac:dyDescent="0.25">
      <c r="D14494" s="14"/>
      <c r="E14494" s="7"/>
      <c r="F14494" s="1"/>
      <c r="H14494" s="14"/>
      <c r="I14494" s="7"/>
    </row>
    <row r="14495" spans="4:9" x14ac:dyDescent="0.25">
      <c r="D14495" s="14"/>
      <c r="E14495" s="7"/>
      <c r="F14495" s="1"/>
      <c r="H14495" s="14"/>
      <c r="I14495" s="7"/>
    </row>
    <row r="14496" spans="4:9" x14ac:dyDescent="0.25">
      <c r="D14496" s="14"/>
      <c r="E14496" s="7"/>
      <c r="F14496" s="1"/>
      <c r="H14496" s="14"/>
      <c r="I14496" s="7"/>
    </row>
    <row r="14497" spans="4:9" x14ac:dyDescent="0.25">
      <c r="D14497" s="14"/>
      <c r="E14497" s="7"/>
      <c r="F14497" s="1"/>
      <c r="H14497" s="14"/>
      <c r="I14497" s="7"/>
    </row>
    <row r="14498" spans="4:9" x14ac:dyDescent="0.25">
      <c r="D14498" s="14"/>
      <c r="E14498" s="7"/>
      <c r="F14498" s="1"/>
      <c r="H14498" s="14"/>
      <c r="I14498" s="7"/>
    </row>
    <row r="14499" spans="4:9" x14ac:dyDescent="0.25">
      <c r="D14499" s="14"/>
      <c r="E14499" s="7"/>
      <c r="F14499" s="1"/>
      <c r="H14499" s="14"/>
      <c r="I14499" s="7"/>
    </row>
    <row r="14500" spans="4:9" x14ac:dyDescent="0.25">
      <c r="D14500" s="14"/>
      <c r="E14500" s="7"/>
      <c r="F14500" s="1"/>
      <c r="H14500" s="14"/>
      <c r="I14500" s="7"/>
    </row>
    <row r="14501" spans="4:9" x14ac:dyDescent="0.25">
      <c r="D14501" s="14"/>
      <c r="E14501" s="7"/>
      <c r="F14501" s="1"/>
      <c r="H14501" s="14"/>
      <c r="I14501" s="7"/>
    </row>
    <row r="14502" spans="4:9" x14ac:dyDescent="0.25">
      <c r="D14502" s="14"/>
      <c r="E14502" s="7"/>
      <c r="F14502" s="1"/>
      <c r="H14502" s="14"/>
      <c r="I14502" s="7"/>
    </row>
    <row r="14503" spans="4:9" x14ac:dyDescent="0.25">
      <c r="D14503" s="14"/>
      <c r="E14503" s="7"/>
      <c r="F14503" s="1"/>
      <c r="H14503" s="14"/>
      <c r="I14503" s="7"/>
    </row>
    <row r="14504" spans="4:9" x14ac:dyDescent="0.25">
      <c r="D14504" s="14"/>
      <c r="E14504" s="7"/>
      <c r="F14504" s="1"/>
      <c r="H14504" s="14"/>
      <c r="I14504" s="7"/>
    </row>
    <row r="14505" spans="4:9" x14ac:dyDescent="0.25">
      <c r="D14505" s="14"/>
      <c r="E14505" s="7"/>
      <c r="F14505" s="1"/>
      <c r="H14505" s="14"/>
      <c r="I14505" s="7"/>
    </row>
    <row r="14506" spans="4:9" x14ac:dyDescent="0.25">
      <c r="D14506" s="14"/>
      <c r="E14506" s="7"/>
      <c r="F14506" s="1"/>
      <c r="H14506" s="14"/>
      <c r="I14506" s="7"/>
    </row>
    <row r="14507" spans="4:9" x14ac:dyDescent="0.25">
      <c r="D14507" s="14"/>
      <c r="E14507" s="7"/>
      <c r="F14507" s="1"/>
      <c r="H14507" s="14"/>
      <c r="I14507" s="7"/>
    </row>
    <row r="14508" spans="4:9" x14ac:dyDescent="0.25">
      <c r="D14508" s="14"/>
      <c r="E14508" s="7"/>
      <c r="F14508" s="1"/>
      <c r="H14508" s="14"/>
      <c r="I14508" s="7"/>
    </row>
    <row r="14509" spans="4:9" x14ac:dyDescent="0.25">
      <c r="D14509" s="14"/>
      <c r="E14509" s="7"/>
      <c r="F14509" s="1"/>
      <c r="H14509" s="14"/>
      <c r="I14509" s="7"/>
    </row>
    <row r="14510" spans="4:9" x14ac:dyDescent="0.25">
      <c r="D14510" s="14"/>
      <c r="E14510" s="7"/>
      <c r="F14510" s="1"/>
      <c r="H14510" s="14"/>
      <c r="I14510" s="7"/>
    </row>
    <row r="14511" spans="4:9" x14ac:dyDescent="0.25">
      <c r="D14511" s="14"/>
      <c r="E14511" s="7"/>
      <c r="F14511" s="1"/>
      <c r="H14511" s="14"/>
      <c r="I14511" s="7"/>
    </row>
    <row r="14512" spans="4:9" x14ac:dyDescent="0.25">
      <c r="D14512" s="14"/>
      <c r="E14512" s="7"/>
      <c r="F14512" s="1"/>
      <c r="H14512" s="14"/>
      <c r="I14512" s="7"/>
    </row>
    <row r="14513" spans="4:9" x14ac:dyDescent="0.25">
      <c r="D14513" s="14"/>
      <c r="E14513" s="7"/>
      <c r="F14513" s="1"/>
      <c r="H14513" s="14"/>
      <c r="I14513" s="7"/>
    </row>
    <row r="14514" spans="4:9" x14ac:dyDescent="0.25">
      <c r="D14514" s="14"/>
      <c r="E14514" s="7"/>
      <c r="F14514" s="1"/>
      <c r="H14514" s="14"/>
      <c r="I14514" s="7"/>
    </row>
    <row r="14515" spans="4:9" x14ac:dyDescent="0.25">
      <c r="D14515" s="14"/>
      <c r="E14515" s="7"/>
      <c r="F14515" s="1"/>
      <c r="H14515" s="14"/>
      <c r="I14515" s="7"/>
    </row>
    <row r="14516" spans="4:9" x14ac:dyDescent="0.25">
      <c r="D14516" s="14"/>
      <c r="E14516" s="7"/>
      <c r="F14516" s="1"/>
      <c r="H14516" s="14"/>
      <c r="I14516" s="7"/>
    </row>
    <row r="14517" spans="4:9" x14ac:dyDescent="0.25">
      <c r="D14517" s="14"/>
      <c r="E14517" s="7"/>
      <c r="F14517" s="1"/>
      <c r="H14517" s="14"/>
      <c r="I14517" s="7"/>
    </row>
    <row r="14518" spans="4:9" x14ac:dyDescent="0.25">
      <c r="D14518" s="14"/>
      <c r="E14518" s="7"/>
      <c r="F14518" s="1"/>
      <c r="H14518" s="14"/>
      <c r="I14518" s="7"/>
    </row>
    <row r="14519" spans="4:9" x14ac:dyDescent="0.25">
      <c r="D14519" s="14"/>
      <c r="E14519" s="7"/>
      <c r="F14519" s="1"/>
      <c r="H14519" s="14"/>
      <c r="I14519" s="7"/>
    </row>
    <row r="14520" spans="4:9" x14ac:dyDescent="0.25">
      <c r="D14520" s="14"/>
      <c r="E14520" s="7"/>
      <c r="F14520" s="1"/>
      <c r="H14520" s="14"/>
      <c r="I14520" s="7"/>
    </row>
    <row r="14521" spans="4:9" x14ac:dyDescent="0.25">
      <c r="D14521" s="14"/>
      <c r="E14521" s="7"/>
      <c r="F14521" s="1"/>
      <c r="H14521" s="14"/>
      <c r="I14521" s="7"/>
    </row>
    <row r="14522" spans="4:9" x14ac:dyDescent="0.25">
      <c r="D14522" s="14"/>
      <c r="E14522" s="7"/>
      <c r="F14522" s="1"/>
      <c r="H14522" s="14"/>
      <c r="I14522" s="7"/>
    </row>
    <row r="14523" spans="4:9" x14ac:dyDescent="0.25">
      <c r="D14523" s="14"/>
      <c r="E14523" s="7"/>
      <c r="F14523" s="1"/>
      <c r="H14523" s="14"/>
      <c r="I14523" s="7"/>
    </row>
    <row r="14524" spans="4:9" x14ac:dyDescent="0.25">
      <c r="D14524" s="14"/>
      <c r="E14524" s="7"/>
      <c r="F14524" s="1"/>
      <c r="H14524" s="14"/>
      <c r="I14524" s="7"/>
    </row>
    <row r="14525" spans="4:9" x14ac:dyDescent="0.25">
      <c r="D14525" s="14"/>
      <c r="E14525" s="7"/>
      <c r="F14525" s="1"/>
      <c r="H14525" s="14"/>
      <c r="I14525" s="7"/>
    </row>
    <row r="14526" spans="4:9" x14ac:dyDescent="0.25">
      <c r="D14526" s="14"/>
      <c r="E14526" s="7"/>
      <c r="F14526" s="1"/>
      <c r="H14526" s="14"/>
      <c r="I14526" s="7"/>
    </row>
    <row r="14527" spans="4:9" x14ac:dyDescent="0.25">
      <c r="D14527" s="14"/>
      <c r="E14527" s="7"/>
      <c r="F14527" s="1"/>
      <c r="H14527" s="14"/>
      <c r="I14527" s="7"/>
    </row>
    <row r="14528" spans="4:9" x14ac:dyDescent="0.25">
      <c r="D14528" s="14"/>
      <c r="E14528" s="7"/>
      <c r="F14528" s="1"/>
      <c r="H14528" s="14"/>
      <c r="I14528" s="7"/>
    </row>
    <row r="14529" spans="4:9" x14ac:dyDescent="0.25">
      <c r="D14529" s="14"/>
      <c r="E14529" s="7"/>
      <c r="F14529" s="1"/>
      <c r="H14529" s="14"/>
      <c r="I14529" s="7"/>
    </row>
    <row r="14530" spans="4:9" x14ac:dyDescent="0.25">
      <c r="D14530" s="14"/>
      <c r="E14530" s="7"/>
      <c r="F14530" s="1"/>
      <c r="H14530" s="14"/>
      <c r="I14530" s="7"/>
    </row>
    <row r="14531" spans="4:9" x14ac:dyDescent="0.25">
      <c r="D14531" s="14"/>
      <c r="E14531" s="7"/>
      <c r="F14531" s="1"/>
      <c r="H14531" s="14"/>
      <c r="I14531" s="7"/>
    </row>
    <row r="14532" spans="4:9" x14ac:dyDescent="0.25">
      <c r="D14532" s="14"/>
      <c r="E14532" s="7"/>
      <c r="F14532" s="1"/>
      <c r="H14532" s="14"/>
      <c r="I14532" s="7"/>
    </row>
    <row r="14533" spans="4:9" x14ac:dyDescent="0.25">
      <c r="D14533" s="14"/>
      <c r="E14533" s="7"/>
      <c r="F14533" s="1"/>
      <c r="H14533" s="14"/>
      <c r="I14533" s="7"/>
    </row>
    <row r="14534" spans="4:9" x14ac:dyDescent="0.25">
      <c r="D14534" s="14"/>
      <c r="E14534" s="7"/>
      <c r="F14534" s="1"/>
      <c r="H14534" s="14"/>
      <c r="I14534" s="7"/>
    </row>
    <row r="14535" spans="4:9" x14ac:dyDescent="0.25">
      <c r="D14535" s="14"/>
      <c r="E14535" s="7"/>
      <c r="F14535" s="1"/>
      <c r="H14535" s="14"/>
      <c r="I14535" s="7"/>
    </row>
    <row r="14536" spans="4:9" x14ac:dyDescent="0.25">
      <c r="D14536" s="14"/>
      <c r="E14536" s="7"/>
      <c r="F14536" s="1"/>
      <c r="H14536" s="14"/>
      <c r="I14536" s="7"/>
    </row>
    <row r="14537" spans="4:9" x14ac:dyDescent="0.25">
      <c r="D14537" s="14"/>
      <c r="E14537" s="7"/>
      <c r="F14537" s="1"/>
      <c r="H14537" s="14"/>
      <c r="I14537" s="7"/>
    </row>
    <row r="14538" spans="4:9" x14ac:dyDescent="0.25">
      <c r="D14538" s="14"/>
      <c r="E14538" s="7"/>
      <c r="F14538" s="1"/>
      <c r="H14538" s="14"/>
      <c r="I14538" s="7"/>
    </row>
    <row r="14539" spans="4:9" x14ac:dyDescent="0.25">
      <c r="D14539" s="14"/>
      <c r="E14539" s="7"/>
      <c r="F14539" s="1"/>
      <c r="H14539" s="14"/>
      <c r="I14539" s="7"/>
    </row>
    <row r="14540" spans="4:9" x14ac:dyDescent="0.25">
      <c r="D14540" s="14"/>
      <c r="E14540" s="7"/>
      <c r="F14540" s="1"/>
      <c r="H14540" s="14"/>
      <c r="I14540" s="7"/>
    </row>
    <row r="14541" spans="4:9" x14ac:dyDescent="0.25">
      <c r="D14541" s="14"/>
      <c r="E14541" s="7"/>
      <c r="F14541" s="1"/>
      <c r="H14541" s="14"/>
      <c r="I14541" s="7"/>
    </row>
    <row r="14542" spans="4:9" x14ac:dyDescent="0.25">
      <c r="D14542" s="14"/>
      <c r="E14542" s="7"/>
      <c r="F14542" s="1"/>
      <c r="H14542" s="14"/>
      <c r="I14542" s="7"/>
    </row>
    <row r="14543" spans="4:9" x14ac:dyDescent="0.25">
      <c r="D14543" s="14"/>
      <c r="E14543" s="7"/>
      <c r="F14543" s="1"/>
      <c r="H14543" s="14"/>
      <c r="I14543" s="7"/>
    </row>
    <row r="14544" spans="4:9" x14ac:dyDescent="0.25">
      <c r="D14544" s="14"/>
      <c r="E14544" s="7"/>
      <c r="F14544" s="1"/>
      <c r="H14544" s="14"/>
      <c r="I14544" s="7"/>
    </row>
    <row r="14545" spans="4:9" x14ac:dyDescent="0.25">
      <c r="D14545" s="14"/>
      <c r="E14545" s="7"/>
      <c r="F14545" s="1"/>
      <c r="H14545" s="14"/>
      <c r="I14545" s="7"/>
    </row>
    <row r="14546" spans="4:9" x14ac:dyDescent="0.25">
      <c r="D14546" s="14"/>
      <c r="E14546" s="7"/>
      <c r="F14546" s="1"/>
      <c r="H14546" s="14"/>
      <c r="I14546" s="7"/>
    </row>
    <row r="14547" spans="4:9" x14ac:dyDescent="0.25">
      <c r="D14547" s="14"/>
      <c r="E14547" s="7"/>
      <c r="F14547" s="1"/>
      <c r="H14547" s="14"/>
      <c r="I14547" s="7"/>
    </row>
    <row r="14548" spans="4:9" x14ac:dyDescent="0.25">
      <c r="D14548" s="14"/>
      <c r="E14548" s="7"/>
      <c r="F14548" s="1"/>
      <c r="H14548" s="14"/>
      <c r="I14548" s="7"/>
    </row>
    <row r="14549" spans="4:9" x14ac:dyDescent="0.25">
      <c r="D14549" s="14"/>
      <c r="E14549" s="7"/>
      <c r="F14549" s="1"/>
      <c r="H14549" s="14"/>
      <c r="I14549" s="7"/>
    </row>
    <row r="14550" spans="4:9" x14ac:dyDescent="0.25">
      <c r="D14550" s="14"/>
      <c r="E14550" s="7"/>
      <c r="F14550" s="1"/>
      <c r="H14550" s="14"/>
      <c r="I14550" s="7"/>
    </row>
    <row r="14551" spans="4:9" x14ac:dyDescent="0.25">
      <c r="D14551" s="14"/>
      <c r="E14551" s="7"/>
      <c r="F14551" s="1"/>
      <c r="H14551" s="14"/>
      <c r="I14551" s="7"/>
    </row>
    <row r="14552" spans="4:9" x14ac:dyDescent="0.25">
      <c r="D14552" s="14"/>
      <c r="E14552" s="7"/>
      <c r="F14552" s="1"/>
      <c r="H14552" s="14"/>
      <c r="I14552" s="7"/>
    </row>
    <row r="14553" spans="4:9" x14ac:dyDescent="0.25">
      <c r="D14553" s="14"/>
      <c r="E14553" s="7"/>
      <c r="F14553" s="1"/>
      <c r="H14553" s="14"/>
      <c r="I14553" s="7"/>
    </row>
    <row r="14554" spans="4:9" x14ac:dyDescent="0.25">
      <c r="D14554" s="14"/>
      <c r="E14554" s="7"/>
      <c r="F14554" s="1"/>
      <c r="H14554" s="14"/>
      <c r="I14554" s="7"/>
    </row>
    <row r="14555" spans="4:9" x14ac:dyDescent="0.25">
      <c r="D14555" s="14"/>
      <c r="E14555" s="7"/>
      <c r="F14555" s="1"/>
      <c r="H14555" s="14"/>
      <c r="I14555" s="7"/>
    </row>
    <row r="14556" spans="4:9" x14ac:dyDescent="0.25">
      <c r="D14556" s="14"/>
      <c r="E14556" s="7"/>
      <c r="F14556" s="1"/>
      <c r="H14556" s="14"/>
      <c r="I14556" s="7"/>
    </row>
    <row r="14557" spans="4:9" x14ac:dyDescent="0.25">
      <c r="D14557" s="14"/>
      <c r="E14557" s="7"/>
      <c r="F14557" s="1"/>
      <c r="H14557" s="14"/>
      <c r="I14557" s="7"/>
    </row>
    <row r="14558" spans="4:9" x14ac:dyDescent="0.25">
      <c r="D14558" s="14"/>
      <c r="E14558" s="7"/>
      <c r="F14558" s="1"/>
      <c r="H14558" s="14"/>
      <c r="I14558" s="7"/>
    </row>
    <row r="14559" spans="4:9" x14ac:dyDescent="0.25">
      <c r="D14559" s="14"/>
      <c r="E14559" s="7"/>
      <c r="F14559" s="1"/>
      <c r="H14559" s="14"/>
      <c r="I14559" s="7"/>
    </row>
    <row r="14560" spans="4:9" x14ac:dyDescent="0.25">
      <c r="D14560" s="14"/>
      <c r="E14560" s="7"/>
      <c r="F14560" s="1"/>
      <c r="H14560" s="14"/>
      <c r="I14560" s="7"/>
    </row>
    <row r="14561" spans="4:9" x14ac:dyDescent="0.25">
      <c r="D14561" s="14"/>
      <c r="E14561" s="7"/>
      <c r="F14561" s="1"/>
      <c r="H14561" s="14"/>
      <c r="I14561" s="7"/>
    </row>
    <row r="14562" spans="4:9" x14ac:dyDescent="0.25">
      <c r="D14562" s="14"/>
      <c r="E14562" s="7"/>
      <c r="F14562" s="1"/>
      <c r="H14562" s="14"/>
      <c r="I14562" s="7"/>
    </row>
    <row r="14563" spans="4:9" x14ac:dyDescent="0.25">
      <c r="D14563" s="14"/>
      <c r="E14563" s="7"/>
      <c r="F14563" s="1"/>
      <c r="H14563" s="14"/>
      <c r="I14563" s="7"/>
    </row>
    <row r="14564" spans="4:9" x14ac:dyDescent="0.25">
      <c r="D14564" s="14"/>
      <c r="E14564" s="7"/>
      <c r="F14564" s="1"/>
      <c r="H14564" s="14"/>
      <c r="I14564" s="7"/>
    </row>
    <row r="14565" spans="4:9" x14ac:dyDescent="0.25">
      <c r="D14565" s="14"/>
      <c r="E14565" s="7"/>
      <c r="F14565" s="1"/>
      <c r="H14565" s="14"/>
      <c r="I14565" s="7"/>
    </row>
    <row r="14566" spans="4:9" x14ac:dyDescent="0.25">
      <c r="D14566" s="14"/>
      <c r="E14566" s="7"/>
      <c r="F14566" s="1"/>
      <c r="H14566" s="14"/>
      <c r="I14566" s="7"/>
    </row>
    <row r="14567" spans="4:9" x14ac:dyDescent="0.25">
      <c r="D14567" s="14"/>
      <c r="E14567" s="7"/>
      <c r="F14567" s="1"/>
      <c r="H14567" s="14"/>
      <c r="I14567" s="7"/>
    </row>
    <row r="14568" spans="4:9" x14ac:dyDescent="0.25">
      <c r="D14568" s="14"/>
      <c r="E14568" s="7"/>
      <c r="F14568" s="1"/>
      <c r="H14568" s="14"/>
      <c r="I14568" s="7"/>
    </row>
    <row r="14569" spans="4:9" x14ac:dyDescent="0.25">
      <c r="D14569" s="14"/>
      <c r="E14569" s="7"/>
      <c r="F14569" s="1"/>
      <c r="H14569" s="14"/>
      <c r="I14569" s="7"/>
    </row>
    <row r="14570" spans="4:9" x14ac:dyDescent="0.25">
      <c r="D14570" s="14"/>
      <c r="E14570" s="7"/>
      <c r="F14570" s="1"/>
      <c r="H14570" s="14"/>
      <c r="I14570" s="7"/>
    </row>
    <row r="14571" spans="4:9" x14ac:dyDescent="0.25">
      <c r="D14571" s="14"/>
      <c r="E14571" s="7"/>
      <c r="F14571" s="1"/>
      <c r="H14571" s="14"/>
      <c r="I14571" s="7"/>
    </row>
    <row r="14572" spans="4:9" x14ac:dyDescent="0.25">
      <c r="D14572" s="14"/>
      <c r="E14572" s="7"/>
      <c r="F14572" s="1"/>
      <c r="H14572" s="14"/>
      <c r="I14572" s="7"/>
    </row>
    <row r="14573" spans="4:9" x14ac:dyDescent="0.25">
      <c r="D14573" s="14"/>
      <c r="E14573" s="7"/>
      <c r="F14573" s="1"/>
      <c r="H14573" s="14"/>
      <c r="I14573" s="7"/>
    </row>
    <row r="14574" spans="4:9" x14ac:dyDescent="0.25">
      <c r="D14574" s="14"/>
      <c r="E14574" s="7"/>
      <c r="F14574" s="1"/>
      <c r="H14574" s="14"/>
      <c r="I14574" s="7"/>
    </row>
    <row r="14575" spans="4:9" x14ac:dyDescent="0.25">
      <c r="D14575" s="14"/>
      <c r="E14575" s="7"/>
      <c r="F14575" s="1"/>
      <c r="H14575" s="14"/>
      <c r="I14575" s="7"/>
    </row>
    <row r="14576" spans="4:9" x14ac:dyDescent="0.25">
      <c r="D14576" s="14"/>
      <c r="E14576" s="7"/>
      <c r="F14576" s="1"/>
      <c r="H14576" s="14"/>
      <c r="I14576" s="7"/>
    </row>
    <row r="14577" spans="4:9" x14ac:dyDescent="0.25">
      <c r="D14577" s="14"/>
      <c r="E14577" s="7"/>
      <c r="F14577" s="1"/>
      <c r="H14577" s="14"/>
      <c r="I14577" s="7"/>
    </row>
    <row r="14578" spans="4:9" x14ac:dyDescent="0.25">
      <c r="D14578" s="14"/>
      <c r="E14578" s="7"/>
      <c r="F14578" s="1"/>
      <c r="H14578" s="14"/>
      <c r="I14578" s="7"/>
    </row>
    <row r="14579" spans="4:9" x14ac:dyDescent="0.25">
      <c r="D14579" s="14"/>
      <c r="E14579" s="7"/>
      <c r="F14579" s="1"/>
      <c r="H14579" s="14"/>
      <c r="I14579" s="7"/>
    </row>
    <row r="14580" spans="4:9" x14ac:dyDescent="0.25">
      <c r="D14580" s="14"/>
      <c r="E14580" s="7"/>
      <c r="F14580" s="1"/>
      <c r="H14580" s="14"/>
      <c r="I14580" s="7"/>
    </row>
    <row r="14581" spans="4:9" x14ac:dyDescent="0.25">
      <c r="D14581" s="14"/>
      <c r="E14581" s="7"/>
      <c r="F14581" s="1"/>
      <c r="H14581" s="14"/>
      <c r="I14581" s="7"/>
    </row>
    <row r="14582" spans="4:9" x14ac:dyDescent="0.25">
      <c r="D14582" s="14"/>
      <c r="E14582" s="7"/>
      <c r="F14582" s="1"/>
      <c r="H14582" s="14"/>
      <c r="I14582" s="7"/>
    </row>
    <row r="14583" spans="4:9" x14ac:dyDescent="0.25">
      <c r="D14583" s="14"/>
      <c r="E14583" s="7"/>
      <c r="F14583" s="1"/>
      <c r="H14583" s="14"/>
      <c r="I14583" s="7"/>
    </row>
    <row r="14584" spans="4:9" x14ac:dyDescent="0.25">
      <c r="D14584" s="14"/>
      <c r="E14584" s="7"/>
      <c r="F14584" s="1"/>
      <c r="H14584" s="14"/>
      <c r="I14584" s="7"/>
    </row>
    <row r="14585" spans="4:9" x14ac:dyDescent="0.25">
      <c r="D14585" s="14"/>
      <c r="E14585" s="7"/>
      <c r="F14585" s="1"/>
      <c r="H14585" s="14"/>
      <c r="I14585" s="7"/>
    </row>
    <row r="14586" spans="4:9" x14ac:dyDescent="0.25">
      <c r="D14586" s="14"/>
      <c r="E14586" s="7"/>
      <c r="F14586" s="1"/>
      <c r="H14586" s="14"/>
      <c r="I14586" s="7"/>
    </row>
    <row r="14587" spans="4:9" x14ac:dyDescent="0.25">
      <c r="D14587" s="14"/>
      <c r="E14587" s="7"/>
      <c r="F14587" s="1"/>
      <c r="H14587" s="14"/>
      <c r="I14587" s="7"/>
    </row>
    <row r="14588" spans="4:9" x14ac:dyDescent="0.25">
      <c r="D14588" s="14"/>
      <c r="E14588" s="7"/>
      <c r="F14588" s="1"/>
      <c r="H14588" s="14"/>
      <c r="I14588" s="7"/>
    </row>
    <row r="14589" spans="4:9" x14ac:dyDescent="0.25">
      <c r="D14589" s="14"/>
      <c r="E14589" s="7"/>
      <c r="F14589" s="1"/>
      <c r="H14589" s="14"/>
      <c r="I14589" s="7"/>
    </row>
    <row r="14590" spans="4:9" x14ac:dyDescent="0.25">
      <c r="D14590" s="14"/>
      <c r="E14590" s="7"/>
      <c r="F14590" s="1"/>
      <c r="H14590" s="14"/>
      <c r="I14590" s="7"/>
    </row>
    <row r="14591" spans="4:9" x14ac:dyDescent="0.25">
      <c r="D14591" s="14"/>
      <c r="E14591" s="7"/>
      <c r="F14591" s="1"/>
      <c r="H14591" s="14"/>
      <c r="I14591" s="7"/>
    </row>
    <row r="14592" spans="4:9" x14ac:dyDescent="0.25">
      <c r="D14592" s="14"/>
      <c r="E14592" s="7"/>
      <c r="F14592" s="1"/>
      <c r="H14592" s="14"/>
      <c r="I14592" s="7"/>
    </row>
    <row r="14593" spans="4:9" x14ac:dyDescent="0.25">
      <c r="D14593" s="14"/>
      <c r="E14593" s="7"/>
      <c r="F14593" s="1"/>
      <c r="H14593" s="14"/>
      <c r="I14593" s="7"/>
    </row>
    <row r="14594" spans="4:9" x14ac:dyDescent="0.25">
      <c r="D14594" s="14"/>
      <c r="E14594" s="7"/>
      <c r="F14594" s="1"/>
      <c r="H14594" s="14"/>
      <c r="I14594" s="7"/>
    </row>
    <row r="14595" spans="4:9" x14ac:dyDescent="0.25">
      <c r="D14595" s="14"/>
      <c r="E14595" s="7"/>
      <c r="F14595" s="1"/>
      <c r="H14595" s="14"/>
      <c r="I14595" s="7"/>
    </row>
    <row r="14596" spans="4:9" x14ac:dyDescent="0.25">
      <c r="D14596" s="14"/>
      <c r="E14596" s="7"/>
      <c r="F14596" s="1"/>
      <c r="H14596" s="14"/>
      <c r="I14596" s="7"/>
    </row>
    <row r="14597" spans="4:9" x14ac:dyDescent="0.25">
      <c r="D14597" s="14"/>
      <c r="E14597" s="7"/>
      <c r="F14597" s="1"/>
      <c r="H14597" s="14"/>
      <c r="I14597" s="7"/>
    </row>
    <row r="14598" spans="4:9" x14ac:dyDescent="0.25">
      <c r="D14598" s="14"/>
      <c r="E14598" s="7"/>
      <c r="F14598" s="1"/>
      <c r="H14598" s="14"/>
      <c r="I14598" s="7"/>
    </row>
    <row r="14599" spans="4:9" x14ac:dyDescent="0.25">
      <c r="D14599" s="14"/>
      <c r="E14599" s="7"/>
      <c r="F14599" s="1"/>
      <c r="H14599" s="14"/>
      <c r="I14599" s="7"/>
    </row>
    <row r="14600" spans="4:9" x14ac:dyDescent="0.25">
      <c r="D14600" s="14"/>
      <c r="E14600" s="7"/>
      <c r="F14600" s="1"/>
      <c r="H14600" s="14"/>
      <c r="I14600" s="7"/>
    </row>
    <row r="14601" spans="4:9" x14ac:dyDescent="0.25">
      <c r="D14601" s="14"/>
      <c r="E14601" s="7"/>
      <c r="F14601" s="1"/>
      <c r="H14601" s="14"/>
      <c r="I14601" s="7"/>
    </row>
    <row r="14602" spans="4:9" x14ac:dyDescent="0.25">
      <c r="D14602" s="14"/>
      <c r="E14602" s="7"/>
      <c r="F14602" s="1"/>
      <c r="H14602" s="14"/>
      <c r="I14602" s="7"/>
    </row>
    <row r="14603" spans="4:9" x14ac:dyDescent="0.25">
      <c r="D14603" s="14"/>
      <c r="E14603" s="7"/>
      <c r="F14603" s="1"/>
      <c r="H14603" s="14"/>
      <c r="I14603" s="7"/>
    </row>
    <row r="14604" spans="4:9" x14ac:dyDescent="0.25">
      <c r="D14604" s="14"/>
      <c r="E14604" s="7"/>
      <c r="F14604" s="1"/>
      <c r="H14604" s="14"/>
      <c r="I14604" s="7"/>
    </row>
    <row r="14605" spans="4:9" x14ac:dyDescent="0.25">
      <c r="D14605" s="14"/>
      <c r="E14605" s="7"/>
      <c r="F14605" s="1"/>
      <c r="H14605" s="14"/>
      <c r="I14605" s="7"/>
    </row>
    <row r="14606" spans="4:9" x14ac:dyDescent="0.25">
      <c r="D14606" s="14"/>
      <c r="E14606" s="7"/>
      <c r="F14606" s="1"/>
      <c r="H14606" s="14"/>
      <c r="I14606" s="7"/>
    </row>
    <row r="14607" spans="4:9" x14ac:dyDescent="0.25">
      <c r="D14607" s="14"/>
      <c r="E14607" s="7"/>
      <c r="F14607" s="1"/>
      <c r="H14607" s="14"/>
      <c r="I14607" s="7"/>
    </row>
    <row r="14608" spans="4:9" x14ac:dyDescent="0.25">
      <c r="D14608" s="14"/>
      <c r="E14608" s="7"/>
      <c r="F14608" s="1"/>
      <c r="H14608" s="14"/>
      <c r="I14608" s="7"/>
    </row>
    <row r="14609" spans="4:9" x14ac:dyDescent="0.25">
      <c r="D14609" s="14"/>
      <c r="E14609" s="7"/>
      <c r="F14609" s="1"/>
      <c r="H14609" s="14"/>
      <c r="I14609" s="7"/>
    </row>
    <row r="14610" spans="4:9" x14ac:dyDescent="0.25">
      <c r="D14610" s="14"/>
      <c r="E14610" s="7"/>
      <c r="F14610" s="1"/>
      <c r="H14610" s="14"/>
      <c r="I14610" s="7"/>
    </row>
    <row r="14611" spans="4:9" x14ac:dyDescent="0.25">
      <c r="D14611" s="14"/>
      <c r="E14611" s="7"/>
      <c r="F14611" s="1"/>
      <c r="H14611" s="14"/>
      <c r="I14611" s="7"/>
    </row>
    <row r="14612" spans="4:9" x14ac:dyDescent="0.25">
      <c r="D14612" s="14"/>
      <c r="E14612" s="7"/>
      <c r="F14612" s="1"/>
      <c r="H14612" s="14"/>
      <c r="I14612" s="7"/>
    </row>
    <row r="14613" spans="4:9" x14ac:dyDescent="0.25">
      <c r="D14613" s="14"/>
      <c r="E14613" s="7"/>
      <c r="F14613" s="1"/>
      <c r="H14613" s="14"/>
      <c r="I14613" s="7"/>
    </row>
    <row r="14614" spans="4:9" x14ac:dyDescent="0.25">
      <c r="D14614" s="14"/>
      <c r="E14614" s="7"/>
      <c r="F14614" s="1"/>
      <c r="H14614" s="14"/>
      <c r="I14614" s="7"/>
    </row>
    <row r="14615" spans="4:9" x14ac:dyDescent="0.25">
      <c r="D14615" s="14"/>
      <c r="E14615" s="7"/>
      <c r="F14615" s="1"/>
      <c r="H14615" s="14"/>
      <c r="I14615" s="7"/>
    </row>
    <row r="14616" spans="4:9" x14ac:dyDescent="0.25">
      <c r="D14616" s="14"/>
      <c r="E14616" s="7"/>
      <c r="F14616" s="1"/>
      <c r="H14616" s="14"/>
      <c r="I14616" s="7"/>
    </row>
    <row r="14617" spans="4:9" x14ac:dyDescent="0.25">
      <c r="D14617" s="14"/>
      <c r="E14617" s="7"/>
      <c r="F14617" s="1"/>
      <c r="H14617" s="14"/>
      <c r="I14617" s="7"/>
    </row>
    <row r="14618" spans="4:9" x14ac:dyDescent="0.25">
      <c r="D14618" s="14"/>
      <c r="E14618" s="7"/>
      <c r="F14618" s="1"/>
      <c r="H14618" s="14"/>
      <c r="I14618" s="7"/>
    </row>
    <row r="14619" spans="4:9" x14ac:dyDescent="0.25">
      <c r="D14619" s="14"/>
      <c r="E14619" s="7"/>
      <c r="F14619" s="1"/>
      <c r="H14619" s="14"/>
      <c r="I14619" s="7"/>
    </row>
    <row r="14620" spans="4:9" x14ac:dyDescent="0.25">
      <c r="D14620" s="14"/>
      <c r="E14620" s="7"/>
      <c r="F14620" s="1"/>
      <c r="H14620" s="14"/>
      <c r="I14620" s="7"/>
    </row>
    <row r="14621" spans="4:9" x14ac:dyDescent="0.25">
      <c r="D14621" s="14"/>
      <c r="E14621" s="7"/>
      <c r="F14621" s="1"/>
      <c r="H14621" s="14"/>
      <c r="I14621" s="7"/>
    </row>
    <row r="14622" spans="4:9" x14ac:dyDescent="0.25">
      <c r="D14622" s="14"/>
      <c r="E14622" s="7"/>
      <c r="F14622" s="1"/>
      <c r="H14622" s="14"/>
      <c r="I14622" s="7"/>
    </row>
    <row r="14623" spans="4:9" x14ac:dyDescent="0.25">
      <c r="D14623" s="14"/>
      <c r="E14623" s="7"/>
      <c r="F14623" s="1"/>
      <c r="H14623" s="14"/>
      <c r="I14623" s="7"/>
    </row>
    <row r="14624" spans="4:9" x14ac:dyDescent="0.25">
      <c r="D14624" s="14"/>
      <c r="E14624" s="7"/>
      <c r="F14624" s="1"/>
      <c r="H14624" s="14"/>
      <c r="I14624" s="7"/>
    </row>
    <row r="14625" spans="4:9" x14ac:dyDescent="0.25">
      <c r="D14625" s="14"/>
      <c r="E14625" s="7"/>
      <c r="F14625" s="1"/>
      <c r="H14625" s="14"/>
      <c r="I14625" s="7"/>
    </row>
    <row r="14626" spans="4:9" x14ac:dyDescent="0.25">
      <c r="D14626" s="14"/>
      <c r="E14626" s="7"/>
      <c r="F14626" s="1"/>
      <c r="H14626" s="14"/>
      <c r="I14626" s="7"/>
    </row>
    <row r="14627" spans="4:9" x14ac:dyDescent="0.25">
      <c r="D14627" s="14"/>
      <c r="E14627" s="7"/>
      <c r="F14627" s="1"/>
      <c r="H14627" s="14"/>
      <c r="I14627" s="7"/>
    </row>
    <row r="14628" spans="4:9" x14ac:dyDescent="0.25">
      <c r="D14628" s="14"/>
      <c r="E14628" s="7"/>
      <c r="F14628" s="1"/>
      <c r="H14628" s="14"/>
      <c r="I14628" s="7"/>
    </row>
    <row r="14629" spans="4:9" x14ac:dyDescent="0.25">
      <c r="D14629" s="14"/>
      <c r="E14629" s="7"/>
      <c r="F14629" s="1"/>
      <c r="H14629" s="14"/>
      <c r="I14629" s="7"/>
    </row>
    <row r="14630" spans="4:9" x14ac:dyDescent="0.25">
      <c r="D14630" s="14"/>
      <c r="E14630" s="7"/>
      <c r="F14630" s="1"/>
      <c r="H14630" s="14"/>
      <c r="I14630" s="7"/>
    </row>
    <row r="14631" spans="4:9" x14ac:dyDescent="0.25">
      <c r="D14631" s="14"/>
      <c r="E14631" s="7"/>
      <c r="F14631" s="1"/>
      <c r="H14631" s="14"/>
      <c r="I14631" s="7"/>
    </row>
    <row r="14632" spans="4:9" x14ac:dyDescent="0.25">
      <c r="D14632" s="14"/>
      <c r="E14632" s="7"/>
      <c r="F14632" s="1"/>
      <c r="H14632" s="14"/>
      <c r="I14632" s="7"/>
    </row>
    <row r="14633" spans="4:9" x14ac:dyDescent="0.25">
      <c r="D14633" s="14"/>
      <c r="E14633" s="7"/>
      <c r="F14633" s="1"/>
      <c r="H14633" s="14"/>
      <c r="I14633" s="7"/>
    </row>
    <row r="14634" spans="4:9" x14ac:dyDescent="0.25">
      <c r="D14634" s="14"/>
      <c r="E14634" s="7"/>
      <c r="F14634" s="1"/>
      <c r="H14634" s="14"/>
      <c r="I14634" s="7"/>
    </row>
    <row r="14635" spans="4:9" x14ac:dyDescent="0.25">
      <c r="D14635" s="14"/>
      <c r="E14635" s="7"/>
      <c r="F14635" s="1"/>
      <c r="H14635" s="14"/>
      <c r="I14635" s="7"/>
    </row>
    <row r="14636" spans="4:9" x14ac:dyDescent="0.25">
      <c r="D14636" s="14"/>
      <c r="E14636" s="7"/>
      <c r="F14636" s="1"/>
      <c r="H14636" s="14"/>
      <c r="I14636" s="7"/>
    </row>
    <row r="14637" spans="4:9" x14ac:dyDescent="0.25">
      <c r="D14637" s="14"/>
      <c r="E14637" s="7"/>
      <c r="F14637" s="1"/>
      <c r="H14637" s="14"/>
      <c r="I14637" s="7"/>
    </row>
    <row r="14638" spans="4:9" x14ac:dyDescent="0.25">
      <c r="D14638" s="14"/>
      <c r="E14638" s="7"/>
      <c r="F14638" s="1"/>
      <c r="H14638" s="14"/>
      <c r="I14638" s="7"/>
    </row>
    <row r="14639" spans="4:9" x14ac:dyDescent="0.25">
      <c r="D14639" s="14"/>
      <c r="E14639" s="7"/>
      <c r="F14639" s="1"/>
      <c r="H14639" s="14"/>
      <c r="I14639" s="7"/>
    </row>
    <row r="14640" spans="4:9" x14ac:dyDescent="0.25">
      <c r="D14640" s="14"/>
      <c r="E14640" s="7"/>
      <c r="F14640" s="1"/>
      <c r="H14640" s="14"/>
      <c r="I14640" s="7"/>
    </row>
    <row r="14641" spans="4:9" x14ac:dyDescent="0.25">
      <c r="D14641" s="14"/>
      <c r="E14641" s="7"/>
      <c r="F14641" s="1"/>
      <c r="H14641" s="14"/>
      <c r="I14641" s="7"/>
    </row>
    <row r="14642" spans="4:9" x14ac:dyDescent="0.25">
      <c r="D14642" s="14"/>
      <c r="E14642" s="7"/>
      <c r="F14642" s="1"/>
      <c r="H14642" s="14"/>
      <c r="I14642" s="7"/>
    </row>
    <row r="14643" spans="4:9" x14ac:dyDescent="0.25">
      <c r="D14643" s="14"/>
      <c r="E14643" s="7"/>
      <c r="F14643" s="1"/>
      <c r="H14643" s="14"/>
      <c r="I14643" s="7"/>
    </row>
    <row r="14644" spans="4:9" x14ac:dyDescent="0.25">
      <c r="D14644" s="14"/>
      <c r="E14644" s="7"/>
      <c r="F14644" s="1"/>
      <c r="H14644" s="14"/>
      <c r="I14644" s="7"/>
    </row>
    <row r="14645" spans="4:9" x14ac:dyDescent="0.25">
      <c r="D14645" s="14"/>
      <c r="E14645" s="7"/>
      <c r="F14645" s="1"/>
      <c r="H14645" s="14"/>
      <c r="I14645" s="7"/>
    </row>
    <row r="14646" spans="4:9" x14ac:dyDescent="0.25">
      <c r="D14646" s="14"/>
      <c r="E14646" s="7"/>
      <c r="F14646" s="1"/>
      <c r="H14646" s="14"/>
      <c r="I14646" s="7"/>
    </row>
    <row r="14647" spans="4:9" x14ac:dyDescent="0.25">
      <c r="D14647" s="14"/>
      <c r="E14647" s="7"/>
      <c r="F14647" s="1"/>
      <c r="H14647" s="14"/>
      <c r="I14647" s="7"/>
    </row>
    <row r="14648" spans="4:9" x14ac:dyDescent="0.25">
      <c r="D14648" s="14"/>
      <c r="E14648" s="7"/>
      <c r="F14648" s="1"/>
      <c r="H14648" s="14"/>
      <c r="I14648" s="7"/>
    </row>
    <row r="14649" spans="4:9" x14ac:dyDescent="0.25">
      <c r="D14649" s="14"/>
      <c r="E14649" s="7"/>
      <c r="F14649" s="1"/>
      <c r="H14649" s="14"/>
      <c r="I14649" s="7"/>
    </row>
    <row r="14650" spans="4:9" x14ac:dyDescent="0.25">
      <c r="D14650" s="14"/>
      <c r="E14650" s="7"/>
      <c r="F14650" s="1"/>
      <c r="H14650" s="14"/>
      <c r="I14650" s="7"/>
    </row>
    <row r="14651" spans="4:9" x14ac:dyDescent="0.25">
      <c r="D14651" s="14"/>
      <c r="E14651" s="7"/>
      <c r="F14651" s="1"/>
      <c r="H14651" s="14"/>
      <c r="I14651" s="7"/>
    </row>
    <row r="14652" spans="4:9" x14ac:dyDescent="0.25">
      <c r="D14652" s="14"/>
      <c r="E14652" s="7"/>
      <c r="F14652" s="1"/>
      <c r="H14652" s="14"/>
      <c r="I14652" s="7"/>
    </row>
    <row r="14653" spans="4:9" x14ac:dyDescent="0.25">
      <c r="D14653" s="14"/>
      <c r="E14653" s="7"/>
      <c r="F14653" s="1"/>
      <c r="H14653" s="14"/>
      <c r="I14653" s="7"/>
    </row>
    <row r="14654" spans="4:9" x14ac:dyDescent="0.25">
      <c r="D14654" s="14"/>
      <c r="E14654" s="7"/>
      <c r="F14654" s="1"/>
      <c r="H14654" s="14"/>
      <c r="I14654" s="7"/>
    </row>
    <row r="14655" spans="4:9" x14ac:dyDescent="0.25">
      <c r="D14655" s="14"/>
      <c r="E14655" s="7"/>
      <c r="F14655" s="1"/>
      <c r="H14655" s="14"/>
      <c r="I14655" s="7"/>
    </row>
    <row r="14656" spans="4:9" x14ac:dyDescent="0.25">
      <c r="D14656" s="14"/>
      <c r="E14656" s="7"/>
      <c r="F14656" s="1"/>
      <c r="H14656" s="14"/>
      <c r="I14656" s="7"/>
    </row>
    <row r="14657" spans="4:9" x14ac:dyDescent="0.25">
      <c r="D14657" s="14"/>
      <c r="E14657" s="7"/>
      <c r="F14657" s="1"/>
      <c r="H14657" s="14"/>
      <c r="I14657" s="7"/>
    </row>
    <row r="14658" spans="4:9" x14ac:dyDescent="0.25">
      <c r="D14658" s="14"/>
      <c r="E14658" s="7"/>
      <c r="F14658" s="1"/>
      <c r="H14658" s="14"/>
      <c r="I14658" s="7"/>
    </row>
    <row r="14659" spans="4:9" x14ac:dyDescent="0.25">
      <c r="D14659" s="14"/>
      <c r="E14659" s="7"/>
      <c r="F14659" s="1"/>
      <c r="H14659" s="14"/>
      <c r="I14659" s="7"/>
    </row>
    <row r="14660" spans="4:9" x14ac:dyDescent="0.25">
      <c r="D14660" s="14"/>
      <c r="E14660" s="7"/>
      <c r="F14660" s="1"/>
      <c r="H14660" s="14"/>
      <c r="I14660" s="7"/>
    </row>
    <row r="14661" spans="4:9" x14ac:dyDescent="0.25">
      <c r="D14661" s="14"/>
      <c r="E14661" s="7"/>
      <c r="F14661" s="1"/>
      <c r="H14661" s="14"/>
      <c r="I14661" s="7"/>
    </row>
    <row r="14662" spans="4:9" x14ac:dyDescent="0.25">
      <c r="D14662" s="14"/>
      <c r="E14662" s="7"/>
      <c r="F14662" s="1"/>
      <c r="H14662" s="14"/>
      <c r="I14662" s="7"/>
    </row>
    <row r="14663" spans="4:9" x14ac:dyDescent="0.25">
      <c r="D14663" s="14"/>
      <c r="E14663" s="7"/>
      <c r="F14663" s="1"/>
      <c r="H14663" s="14"/>
      <c r="I14663" s="7"/>
    </row>
    <row r="14664" spans="4:9" x14ac:dyDescent="0.25">
      <c r="D14664" s="14"/>
      <c r="E14664" s="7"/>
      <c r="F14664" s="1"/>
      <c r="H14664" s="14"/>
      <c r="I14664" s="7"/>
    </row>
    <row r="14665" spans="4:9" x14ac:dyDescent="0.25">
      <c r="D14665" s="14"/>
      <c r="E14665" s="7"/>
      <c r="F14665" s="1"/>
      <c r="H14665" s="14"/>
      <c r="I14665" s="7"/>
    </row>
    <row r="14666" spans="4:9" x14ac:dyDescent="0.25">
      <c r="D14666" s="14"/>
      <c r="E14666" s="7"/>
      <c r="F14666" s="1"/>
      <c r="H14666" s="14"/>
      <c r="I14666" s="7"/>
    </row>
    <row r="14667" spans="4:9" x14ac:dyDescent="0.25">
      <c r="D14667" s="14"/>
      <c r="E14667" s="7"/>
      <c r="F14667" s="1"/>
      <c r="H14667" s="14"/>
      <c r="I14667" s="7"/>
    </row>
    <row r="14668" spans="4:9" x14ac:dyDescent="0.25">
      <c r="D14668" s="14"/>
      <c r="E14668" s="7"/>
      <c r="F14668" s="1"/>
      <c r="H14668" s="14"/>
      <c r="I14668" s="7"/>
    </row>
    <row r="14669" spans="4:9" x14ac:dyDescent="0.25">
      <c r="D14669" s="14"/>
      <c r="E14669" s="7"/>
      <c r="F14669" s="1"/>
      <c r="H14669" s="14"/>
      <c r="I14669" s="7"/>
    </row>
    <row r="14670" spans="4:9" x14ac:dyDescent="0.25">
      <c r="D14670" s="14"/>
      <c r="E14670" s="7"/>
      <c r="F14670" s="1"/>
      <c r="H14670" s="14"/>
      <c r="I14670" s="7"/>
    </row>
    <row r="14671" spans="4:9" x14ac:dyDescent="0.25">
      <c r="D14671" s="14"/>
      <c r="E14671" s="7"/>
      <c r="F14671" s="1"/>
      <c r="H14671" s="14"/>
      <c r="I14671" s="7"/>
    </row>
    <row r="14672" spans="4:9" x14ac:dyDescent="0.25">
      <c r="D14672" s="14"/>
      <c r="E14672" s="7"/>
      <c r="F14672" s="1"/>
      <c r="H14672" s="14"/>
      <c r="I14672" s="7"/>
    </row>
    <row r="14673" spans="4:9" x14ac:dyDescent="0.25">
      <c r="D14673" s="14"/>
      <c r="E14673" s="7"/>
      <c r="F14673" s="1"/>
      <c r="H14673" s="14"/>
      <c r="I14673" s="7"/>
    </row>
    <row r="14674" spans="4:9" x14ac:dyDescent="0.25">
      <c r="D14674" s="14"/>
      <c r="E14674" s="7"/>
      <c r="F14674" s="1"/>
      <c r="H14674" s="14"/>
      <c r="I14674" s="7"/>
    </row>
    <row r="14675" spans="4:9" x14ac:dyDescent="0.25">
      <c r="D14675" s="14"/>
      <c r="E14675" s="7"/>
      <c r="F14675" s="1"/>
      <c r="H14675" s="14"/>
      <c r="I14675" s="7"/>
    </row>
    <row r="14676" spans="4:9" x14ac:dyDescent="0.25">
      <c r="D14676" s="14"/>
      <c r="E14676" s="7"/>
      <c r="F14676" s="1"/>
      <c r="H14676" s="14"/>
      <c r="I14676" s="7"/>
    </row>
    <row r="14677" spans="4:9" x14ac:dyDescent="0.25">
      <c r="D14677" s="14"/>
      <c r="E14677" s="7"/>
      <c r="F14677" s="1"/>
      <c r="H14677" s="14"/>
      <c r="I14677" s="7"/>
    </row>
    <row r="14678" spans="4:9" x14ac:dyDescent="0.25">
      <c r="D14678" s="14"/>
      <c r="E14678" s="7"/>
      <c r="F14678" s="1"/>
      <c r="H14678" s="14"/>
      <c r="I14678" s="7"/>
    </row>
    <row r="14679" spans="4:9" x14ac:dyDescent="0.25">
      <c r="D14679" s="14"/>
      <c r="E14679" s="7"/>
      <c r="F14679" s="1"/>
      <c r="H14679" s="14"/>
      <c r="I14679" s="7"/>
    </row>
    <row r="14680" spans="4:9" x14ac:dyDescent="0.25">
      <c r="D14680" s="14"/>
      <c r="E14680" s="7"/>
      <c r="F14680" s="1"/>
      <c r="H14680" s="14"/>
      <c r="I14680" s="7"/>
    </row>
    <row r="14681" spans="4:9" x14ac:dyDescent="0.25">
      <c r="D14681" s="14"/>
      <c r="E14681" s="7"/>
      <c r="F14681" s="1"/>
      <c r="H14681" s="14"/>
      <c r="I14681" s="7"/>
    </row>
    <row r="14682" spans="4:9" x14ac:dyDescent="0.25">
      <c r="D14682" s="14"/>
      <c r="E14682" s="7"/>
      <c r="F14682" s="1"/>
      <c r="H14682" s="14"/>
      <c r="I14682" s="7"/>
    </row>
    <row r="14683" spans="4:9" x14ac:dyDescent="0.25">
      <c r="D14683" s="14"/>
      <c r="E14683" s="7"/>
      <c r="F14683" s="1"/>
      <c r="H14683" s="14"/>
      <c r="I14683" s="7"/>
    </row>
    <row r="14684" spans="4:9" x14ac:dyDescent="0.25">
      <c r="D14684" s="14"/>
      <c r="E14684" s="7"/>
      <c r="F14684" s="1"/>
      <c r="H14684" s="14"/>
      <c r="I14684" s="7"/>
    </row>
    <row r="14685" spans="4:9" x14ac:dyDescent="0.25">
      <c r="D14685" s="14"/>
      <c r="E14685" s="7"/>
      <c r="F14685" s="1"/>
      <c r="H14685" s="14"/>
      <c r="I14685" s="7"/>
    </row>
    <row r="14686" spans="4:9" x14ac:dyDescent="0.25">
      <c r="D14686" s="14"/>
      <c r="E14686" s="7"/>
      <c r="F14686" s="1"/>
      <c r="H14686" s="14"/>
      <c r="I14686" s="7"/>
    </row>
    <row r="14687" spans="4:9" x14ac:dyDescent="0.25">
      <c r="D14687" s="14"/>
      <c r="E14687" s="7"/>
      <c r="F14687" s="1"/>
      <c r="H14687" s="14"/>
      <c r="I14687" s="7"/>
    </row>
    <row r="14688" spans="4:9" x14ac:dyDescent="0.25">
      <c r="D14688" s="14"/>
      <c r="E14688" s="7"/>
      <c r="F14688" s="1"/>
      <c r="H14688" s="14"/>
      <c r="I14688" s="7"/>
    </row>
    <row r="14689" spans="4:9" x14ac:dyDescent="0.25">
      <c r="D14689" s="14"/>
      <c r="E14689" s="7"/>
      <c r="F14689" s="1"/>
      <c r="H14689" s="14"/>
      <c r="I14689" s="7"/>
    </row>
    <row r="14690" spans="4:9" x14ac:dyDescent="0.25">
      <c r="D14690" s="14"/>
      <c r="E14690" s="7"/>
      <c r="F14690" s="1"/>
      <c r="H14690" s="14"/>
      <c r="I14690" s="7"/>
    </row>
    <row r="14691" spans="4:9" x14ac:dyDescent="0.25">
      <c r="D14691" s="14"/>
      <c r="E14691" s="7"/>
      <c r="F14691" s="1"/>
      <c r="H14691" s="14"/>
      <c r="I14691" s="7"/>
    </row>
    <row r="14692" spans="4:9" x14ac:dyDescent="0.25">
      <c r="D14692" s="14"/>
      <c r="E14692" s="7"/>
      <c r="F14692" s="1"/>
      <c r="H14692" s="14"/>
      <c r="I14692" s="7"/>
    </row>
    <row r="14693" spans="4:9" x14ac:dyDescent="0.25">
      <c r="D14693" s="14"/>
      <c r="E14693" s="7"/>
      <c r="F14693" s="1"/>
      <c r="H14693" s="14"/>
      <c r="I14693" s="7"/>
    </row>
    <row r="14694" spans="4:9" x14ac:dyDescent="0.25">
      <c r="D14694" s="14"/>
      <c r="E14694" s="7"/>
      <c r="F14694" s="1"/>
      <c r="H14694" s="14"/>
      <c r="I14694" s="7"/>
    </row>
    <row r="14695" spans="4:9" x14ac:dyDescent="0.25">
      <c r="D14695" s="14"/>
      <c r="E14695" s="7"/>
      <c r="F14695" s="1"/>
      <c r="H14695" s="14"/>
      <c r="I14695" s="7"/>
    </row>
    <row r="14696" spans="4:9" x14ac:dyDescent="0.25">
      <c r="D14696" s="14"/>
      <c r="E14696" s="7"/>
      <c r="F14696" s="1"/>
      <c r="H14696" s="14"/>
      <c r="I14696" s="7"/>
    </row>
    <row r="14697" spans="4:9" x14ac:dyDescent="0.25">
      <c r="D14697" s="14"/>
      <c r="E14697" s="7"/>
      <c r="F14697" s="1"/>
      <c r="H14697" s="14"/>
      <c r="I14697" s="7"/>
    </row>
    <row r="14698" spans="4:9" x14ac:dyDescent="0.25">
      <c r="D14698" s="14"/>
      <c r="E14698" s="7"/>
      <c r="F14698" s="1"/>
      <c r="H14698" s="14"/>
      <c r="I14698" s="7"/>
    </row>
    <row r="14699" spans="4:9" x14ac:dyDescent="0.25">
      <c r="D14699" s="14"/>
      <c r="E14699" s="7"/>
      <c r="F14699" s="1"/>
      <c r="H14699" s="14"/>
      <c r="I14699" s="7"/>
    </row>
    <row r="14700" spans="4:9" x14ac:dyDescent="0.25">
      <c r="D14700" s="14"/>
      <c r="E14700" s="7"/>
      <c r="F14700" s="1"/>
      <c r="H14700" s="14"/>
      <c r="I14700" s="7"/>
    </row>
    <row r="14701" spans="4:9" x14ac:dyDescent="0.25">
      <c r="D14701" s="14"/>
      <c r="E14701" s="7"/>
      <c r="F14701" s="1"/>
      <c r="H14701" s="14"/>
      <c r="I14701" s="7"/>
    </row>
    <row r="14702" spans="4:9" x14ac:dyDescent="0.25">
      <c r="D14702" s="14"/>
      <c r="E14702" s="7"/>
      <c r="F14702" s="1"/>
      <c r="H14702" s="14"/>
      <c r="I14702" s="7"/>
    </row>
    <row r="14703" spans="4:9" x14ac:dyDescent="0.25">
      <c r="D14703" s="14"/>
      <c r="E14703" s="7"/>
      <c r="F14703" s="1"/>
      <c r="H14703" s="14"/>
      <c r="I14703" s="7"/>
    </row>
    <row r="14704" spans="4:9" x14ac:dyDescent="0.25">
      <c r="D14704" s="14"/>
      <c r="E14704" s="7"/>
      <c r="F14704" s="1"/>
      <c r="H14704" s="14"/>
      <c r="I14704" s="7"/>
    </row>
    <row r="14705" spans="4:9" x14ac:dyDescent="0.25">
      <c r="D14705" s="14"/>
      <c r="E14705" s="7"/>
      <c r="F14705" s="1"/>
      <c r="H14705" s="14"/>
      <c r="I14705" s="7"/>
    </row>
    <row r="14706" spans="4:9" x14ac:dyDescent="0.25">
      <c r="D14706" s="14"/>
      <c r="E14706" s="7"/>
      <c r="F14706" s="1"/>
      <c r="H14706" s="14"/>
      <c r="I14706" s="7"/>
    </row>
    <row r="14707" spans="4:9" x14ac:dyDescent="0.25">
      <c r="D14707" s="14"/>
      <c r="E14707" s="7"/>
      <c r="F14707" s="1"/>
      <c r="H14707" s="14"/>
      <c r="I14707" s="7"/>
    </row>
    <row r="14708" spans="4:9" x14ac:dyDescent="0.25">
      <c r="D14708" s="14"/>
      <c r="E14708" s="7"/>
      <c r="F14708" s="1"/>
      <c r="H14708" s="14"/>
      <c r="I14708" s="7"/>
    </row>
    <row r="14709" spans="4:9" x14ac:dyDescent="0.25">
      <c r="D14709" s="14"/>
      <c r="E14709" s="7"/>
      <c r="F14709" s="1"/>
      <c r="H14709" s="14"/>
      <c r="I14709" s="7"/>
    </row>
    <row r="14710" spans="4:9" x14ac:dyDescent="0.25">
      <c r="D14710" s="14"/>
      <c r="E14710" s="7"/>
      <c r="F14710" s="1"/>
      <c r="H14710" s="14"/>
      <c r="I14710" s="7"/>
    </row>
    <row r="14711" spans="4:9" x14ac:dyDescent="0.25">
      <c r="D14711" s="14"/>
      <c r="E14711" s="7"/>
      <c r="F14711" s="1"/>
      <c r="H14711" s="14"/>
      <c r="I14711" s="7"/>
    </row>
    <row r="14712" spans="4:9" x14ac:dyDescent="0.25">
      <c r="D14712" s="14"/>
      <c r="E14712" s="7"/>
      <c r="F14712" s="1"/>
      <c r="H14712" s="14"/>
      <c r="I14712" s="7"/>
    </row>
    <row r="14713" spans="4:9" x14ac:dyDescent="0.25">
      <c r="D14713" s="14"/>
      <c r="E14713" s="7"/>
      <c r="F14713" s="1"/>
      <c r="H14713" s="14"/>
      <c r="I14713" s="7"/>
    </row>
    <row r="14714" spans="4:9" x14ac:dyDescent="0.25">
      <c r="D14714" s="14"/>
      <c r="E14714" s="7"/>
      <c r="F14714" s="1"/>
      <c r="H14714" s="14"/>
      <c r="I14714" s="7"/>
    </row>
    <row r="14715" spans="4:9" x14ac:dyDescent="0.25">
      <c r="D14715" s="14"/>
      <c r="E14715" s="7"/>
      <c r="F14715" s="1"/>
      <c r="H14715" s="14"/>
      <c r="I14715" s="7"/>
    </row>
    <row r="14716" spans="4:9" x14ac:dyDescent="0.25">
      <c r="D14716" s="14"/>
      <c r="E14716" s="7"/>
      <c r="F14716" s="1"/>
      <c r="H14716" s="14"/>
      <c r="I14716" s="7"/>
    </row>
    <row r="14717" spans="4:9" x14ac:dyDescent="0.25">
      <c r="D14717" s="14"/>
      <c r="E14717" s="7"/>
      <c r="F14717" s="1"/>
      <c r="H14717" s="14"/>
      <c r="I14717" s="7"/>
    </row>
    <row r="14718" spans="4:9" x14ac:dyDescent="0.25">
      <c r="D14718" s="14"/>
      <c r="E14718" s="7"/>
      <c r="F14718" s="1"/>
      <c r="H14718" s="14"/>
      <c r="I14718" s="7"/>
    </row>
    <row r="14719" spans="4:9" x14ac:dyDescent="0.25">
      <c r="D14719" s="14"/>
      <c r="E14719" s="7"/>
      <c r="F14719" s="1"/>
      <c r="H14719" s="14"/>
      <c r="I14719" s="7"/>
    </row>
    <row r="14720" spans="4:9" x14ac:dyDescent="0.25">
      <c r="D14720" s="14"/>
      <c r="E14720" s="7"/>
      <c r="F14720" s="1"/>
      <c r="H14720" s="14"/>
      <c r="I14720" s="7"/>
    </row>
    <row r="14721" spans="4:9" x14ac:dyDescent="0.25">
      <c r="D14721" s="14"/>
      <c r="E14721" s="7"/>
      <c r="F14721" s="1"/>
      <c r="H14721" s="14"/>
      <c r="I14721" s="7"/>
    </row>
    <row r="14722" spans="4:9" x14ac:dyDescent="0.25">
      <c r="D14722" s="14"/>
      <c r="E14722" s="7"/>
      <c r="F14722" s="1"/>
      <c r="H14722" s="14"/>
      <c r="I14722" s="7"/>
    </row>
    <row r="14723" spans="4:9" x14ac:dyDescent="0.25">
      <c r="D14723" s="14"/>
      <c r="E14723" s="7"/>
      <c r="F14723" s="1"/>
      <c r="H14723" s="14"/>
      <c r="I14723" s="7"/>
    </row>
    <row r="14724" spans="4:9" x14ac:dyDescent="0.25">
      <c r="D14724" s="14"/>
      <c r="E14724" s="7"/>
      <c r="F14724" s="1"/>
      <c r="H14724" s="14"/>
      <c r="I14724" s="7"/>
    </row>
    <row r="14725" spans="4:9" x14ac:dyDescent="0.25">
      <c r="D14725" s="14"/>
      <c r="E14725" s="7"/>
      <c r="F14725" s="1"/>
      <c r="H14725" s="14"/>
      <c r="I14725" s="7"/>
    </row>
    <row r="14726" spans="4:9" x14ac:dyDescent="0.25">
      <c r="D14726" s="14"/>
      <c r="E14726" s="7"/>
      <c r="F14726" s="1"/>
      <c r="H14726" s="14"/>
      <c r="I14726" s="7"/>
    </row>
    <row r="14727" spans="4:9" x14ac:dyDescent="0.25">
      <c r="D14727" s="14"/>
      <c r="E14727" s="7"/>
      <c r="F14727" s="1"/>
      <c r="H14727" s="14"/>
      <c r="I14727" s="7"/>
    </row>
    <row r="14728" spans="4:9" x14ac:dyDescent="0.25">
      <c r="D14728" s="14"/>
      <c r="E14728" s="7"/>
      <c r="F14728" s="1"/>
      <c r="H14728" s="14"/>
      <c r="I14728" s="7"/>
    </row>
    <row r="14729" spans="4:9" x14ac:dyDescent="0.25">
      <c r="D14729" s="14"/>
      <c r="E14729" s="7"/>
      <c r="F14729" s="1"/>
      <c r="H14729" s="14"/>
      <c r="I14729" s="7"/>
    </row>
    <row r="14730" spans="4:9" x14ac:dyDescent="0.25">
      <c r="D14730" s="14"/>
      <c r="E14730" s="7"/>
      <c r="F14730" s="1"/>
      <c r="H14730" s="14"/>
      <c r="I14730" s="7"/>
    </row>
    <row r="14731" spans="4:9" x14ac:dyDescent="0.25">
      <c r="D14731" s="14"/>
      <c r="E14731" s="7"/>
      <c r="F14731" s="1"/>
      <c r="H14731" s="14"/>
      <c r="I14731" s="7"/>
    </row>
    <row r="14732" spans="4:9" x14ac:dyDescent="0.25">
      <c r="D14732" s="14"/>
      <c r="E14732" s="7"/>
      <c r="F14732" s="1"/>
      <c r="H14732" s="14"/>
      <c r="I14732" s="7"/>
    </row>
    <row r="14733" spans="4:9" x14ac:dyDescent="0.25">
      <c r="D14733" s="14"/>
      <c r="E14733" s="7"/>
      <c r="F14733" s="1"/>
      <c r="H14733" s="14"/>
      <c r="I14733" s="7"/>
    </row>
    <row r="14734" spans="4:9" x14ac:dyDescent="0.25">
      <c r="D14734" s="14"/>
      <c r="E14734" s="7"/>
      <c r="F14734" s="1"/>
      <c r="H14734" s="14"/>
      <c r="I14734" s="7"/>
    </row>
    <row r="14735" spans="4:9" x14ac:dyDescent="0.25">
      <c r="D14735" s="14"/>
      <c r="E14735" s="7"/>
      <c r="F14735" s="1"/>
      <c r="H14735" s="14"/>
      <c r="I14735" s="7"/>
    </row>
    <row r="14736" spans="4:9" x14ac:dyDescent="0.25">
      <c r="D14736" s="14"/>
      <c r="E14736" s="7"/>
      <c r="F14736" s="1"/>
      <c r="H14736" s="14"/>
      <c r="I14736" s="7"/>
    </row>
    <row r="14737" spans="4:9" x14ac:dyDescent="0.25">
      <c r="D14737" s="14"/>
      <c r="E14737" s="7"/>
      <c r="F14737" s="1"/>
      <c r="H14737" s="14"/>
      <c r="I14737" s="7"/>
    </row>
    <row r="14738" spans="4:9" x14ac:dyDescent="0.25">
      <c r="D14738" s="14"/>
      <c r="E14738" s="7"/>
      <c r="F14738" s="1"/>
      <c r="H14738" s="14"/>
      <c r="I14738" s="7"/>
    </row>
    <row r="14739" spans="4:9" x14ac:dyDescent="0.25">
      <c r="D14739" s="14"/>
      <c r="E14739" s="7"/>
      <c r="F14739" s="1"/>
      <c r="H14739" s="14"/>
      <c r="I14739" s="7"/>
    </row>
    <row r="14740" spans="4:9" x14ac:dyDescent="0.25">
      <c r="D14740" s="14"/>
      <c r="E14740" s="7"/>
      <c r="F14740" s="1"/>
      <c r="H14740" s="14"/>
      <c r="I14740" s="7"/>
    </row>
    <row r="14741" spans="4:9" x14ac:dyDescent="0.25">
      <c r="D14741" s="14"/>
      <c r="E14741" s="7"/>
      <c r="F14741" s="1"/>
      <c r="H14741" s="14"/>
      <c r="I14741" s="7"/>
    </row>
    <row r="14742" spans="4:9" x14ac:dyDescent="0.25">
      <c r="D14742" s="14"/>
      <c r="E14742" s="7"/>
      <c r="F14742" s="1"/>
      <c r="H14742" s="14"/>
      <c r="I14742" s="7"/>
    </row>
    <row r="14743" spans="4:9" x14ac:dyDescent="0.25">
      <c r="D14743" s="14"/>
      <c r="E14743" s="7"/>
      <c r="F14743" s="1"/>
      <c r="H14743" s="14"/>
      <c r="I14743" s="7"/>
    </row>
    <row r="14744" spans="4:9" x14ac:dyDescent="0.25">
      <c r="D14744" s="14"/>
      <c r="E14744" s="7"/>
      <c r="F14744" s="1"/>
      <c r="H14744" s="14"/>
      <c r="I14744" s="7"/>
    </row>
    <row r="14745" spans="4:9" x14ac:dyDescent="0.25">
      <c r="D14745" s="14"/>
      <c r="E14745" s="7"/>
      <c r="F14745" s="1"/>
      <c r="H14745" s="14"/>
      <c r="I14745" s="7"/>
    </row>
    <row r="14746" spans="4:9" x14ac:dyDescent="0.25">
      <c r="D14746" s="14"/>
      <c r="E14746" s="7"/>
      <c r="F14746" s="1"/>
      <c r="H14746" s="14"/>
      <c r="I14746" s="7"/>
    </row>
    <row r="14747" spans="4:9" x14ac:dyDescent="0.25">
      <c r="D14747" s="14"/>
      <c r="E14747" s="7"/>
      <c r="F14747" s="1"/>
      <c r="H14747" s="14"/>
      <c r="I14747" s="7"/>
    </row>
    <row r="14748" spans="4:9" x14ac:dyDescent="0.25">
      <c r="D14748" s="14"/>
      <c r="E14748" s="7"/>
      <c r="F14748" s="1"/>
      <c r="H14748" s="14"/>
      <c r="I14748" s="7"/>
    </row>
    <row r="14749" spans="4:9" x14ac:dyDescent="0.25">
      <c r="D14749" s="14"/>
      <c r="E14749" s="7"/>
      <c r="F14749" s="1"/>
      <c r="H14749" s="14"/>
      <c r="I14749" s="7"/>
    </row>
    <row r="14750" spans="4:9" x14ac:dyDescent="0.25">
      <c r="D14750" s="14"/>
      <c r="E14750" s="7"/>
      <c r="F14750" s="1"/>
      <c r="H14750" s="14"/>
      <c r="I14750" s="7"/>
    </row>
    <row r="14751" spans="4:9" x14ac:dyDescent="0.25">
      <c r="D14751" s="14"/>
      <c r="E14751" s="7"/>
      <c r="F14751" s="1"/>
      <c r="H14751" s="14"/>
      <c r="I14751" s="7"/>
    </row>
    <row r="14752" spans="4:9" x14ac:dyDescent="0.25">
      <c r="D14752" s="14"/>
      <c r="E14752" s="7"/>
      <c r="F14752" s="1"/>
      <c r="H14752" s="14"/>
      <c r="I14752" s="7"/>
    </row>
    <row r="14753" spans="4:9" x14ac:dyDescent="0.25">
      <c r="D14753" s="14"/>
      <c r="E14753" s="7"/>
      <c r="F14753" s="1"/>
      <c r="H14753" s="14"/>
      <c r="I14753" s="7"/>
    </row>
    <row r="14754" spans="4:9" x14ac:dyDescent="0.25">
      <c r="D14754" s="14"/>
      <c r="E14754" s="7"/>
      <c r="F14754" s="1"/>
      <c r="H14754" s="14"/>
      <c r="I14754" s="7"/>
    </row>
    <row r="14755" spans="4:9" x14ac:dyDescent="0.25">
      <c r="D14755" s="14"/>
      <c r="E14755" s="7"/>
      <c r="F14755" s="1"/>
      <c r="H14755" s="14"/>
      <c r="I14755" s="7"/>
    </row>
    <row r="14756" spans="4:9" x14ac:dyDescent="0.25">
      <c r="D14756" s="14"/>
      <c r="E14756" s="7"/>
      <c r="F14756" s="1"/>
      <c r="H14756" s="14"/>
      <c r="I14756" s="7"/>
    </row>
    <row r="14757" spans="4:9" x14ac:dyDescent="0.25">
      <c r="D14757" s="14"/>
      <c r="E14757" s="7"/>
      <c r="F14757" s="1"/>
      <c r="H14757" s="14"/>
      <c r="I14757" s="7"/>
    </row>
    <row r="14758" spans="4:9" x14ac:dyDescent="0.25">
      <c r="D14758" s="14"/>
      <c r="E14758" s="7"/>
      <c r="F14758" s="1"/>
      <c r="H14758" s="14"/>
      <c r="I14758" s="7"/>
    </row>
    <row r="14759" spans="4:9" x14ac:dyDescent="0.25">
      <c r="D14759" s="14"/>
      <c r="E14759" s="7"/>
      <c r="F14759" s="1"/>
      <c r="H14759" s="14"/>
      <c r="I14759" s="7"/>
    </row>
    <row r="14760" spans="4:9" x14ac:dyDescent="0.25">
      <c r="D14760" s="14"/>
      <c r="E14760" s="7"/>
      <c r="F14760" s="1"/>
      <c r="H14760" s="14"/>
      <c r="I14760" s="7"/>
    </row>
    <row r="14761" spans="4:9" x14ac:dyDescent="0.25">
      <c r="D14761" s="14"/>
      <c r="E14761" s="7"/>
      <c r="F14761" s="1"/>
      <c r="H14761" s="14"/>
      <c r="I14761" s="7"/>
    </row>
    <row r="14762" spans="4:9" x14ac:dyDescent="0.25">
      <c r="D14762" s="14"/>
      <c r="E14762" s="7"/>
      <c r="F14762" s="1"/>
      <c r="H14762" s="14"/>
      <c r="I14762" s="7"/>
    </row>
    <row r="14763" spans="4:9" x14ac:dyDescent="0.25">
      <c r="D14763" s="14"/>
      <c r="E14763" s="7"/>
      <c r="F14763" s="1"/>
      <c r="H14763" s="14"/>
      <c r="I14763" s="7"/>
    </row>
    <row r="14764" spans="4:9" x14ac:dyDescent="0.25">
      <c r="D14764" s="14"/>
      <c r="E14764" s="7"/>
      <c r="F14764" s="1"/>
      <c r="H14764" s="14"/>
      <c r="I14764" s="7"/>
    </row>
    <row r="14765" spans="4:9" x14ac:dyDescent="0.25">
      <c r="D14765" s="14"/>
      <c r="E14765" s="7"/>
      <c r="F14765" s="1"/>
      <c r="H14765" s="14"/>
      <c r="I14765" s="7"/>
    </row>
    <row r="14766" spans="4:9" x14ac:dyDescent="0.25">
      <c r="D14766" s="14"/>
      <c r="E14766" s="7"/>
      <c r="F14766" s="1"/>
      <c r="H14766" s="14"/>
      <c r="I14766" s="7"/>
    </row>
    <row r="14767" spans="4:9" x14ac:dyDescent="0.25">
      <c r="D14767" s="14"/>
      <c r="E14767" s="7"/>
      <c r="F14767" s="1"/>
      <c r="H14767" s="14"/>
      <c r="I14767" s="7"/>
    </row>
    <row r="14768" spans="4:9" x14ac:dyDescent="0.25">
      <c r="D14768" s="14"/>
      <c r="E14768" s="7"/>
      <c r="F14768" s="1"/>
      <c r="H14768" s="14"/>
      <c r="I14768" s="7"/>
    </row>
    <row r="14769" spans="4:9" x14ac:dyDescent="0.25">
      <c r="D14769" s="14"/>
      <c r="E14769" s="7"/>
      <c r="F14769" s="1"/>
      <c r="H14769" s="14"/>
      <c r="I14769" s="7"/>
    </row>
    <row r="14770" spans="4:9" x14ac:dyDescent="0.25">
      <c r="D14770" s="14"/>
      <c r="E14770" s="7"/>
      <c r="F14770" s="1"/>
      <c r="H14770" s="14"/>
      <c r="I14770" s="7"/>
    </row>
    <row r="14771" spans="4:9" x14ac:dyDescent="0.25">
      <c r="D14771" s="14"/>
      <c r="E14771" s="7"/>
      <c r="F14771" s="1"/>
      <c r="H14771" s="14"/>
      <c r="I14771" s="7"/>
    </row>
    <row r="14772" spans="4:9" x14ac:dyDescent="0.25">
      <c r="D14772" s="14"/>
      <c r="E14772" s="7"/>
      <c r="F14772" s="1"/>
      <c r="H14772" s="14"/>
      <c r="I14772" s="7"/>
    </row>
    <row r="14773" spans="4:9" x14ac:dyDescent="0.25">
      <c r="D14773" s="14"/>
      <c r="E14773" s="7"/>
      <c r="F14773" s="1"/>
      <c r="H14773" s="14"/>
      <c r="I14773" s="7"/>
    </row>
    <row r="14774" spans="4:9" x14ac:dyDescent="0.25">
      <c r="D14774" s="14"/>
      <c r="E14774" s="7"/>
      <c r="F14774" s="1"/>
      <c r="H14774" s="14"/>
      <c r="I14774" s="7"/>
    </row>
    <row r="14775" spans="4:9" x14ac:dyDescent="0.25">
      <c r="D14775" s="14"/>
      <c r="E14775" s="7"/>
      <c r="F14775" s="1"/>
      <c r="H14775" s="14"/>
      <c r="I14775" s="7"/>
    </row>
    <row r="14776" spans="4:9" x14ac:dyDescent="0.25">
      <c r="D14776" s="14"/>
      <c r="E14776" s="7"/>
      <c r="F14776" s="1"/>
      <c r="H14776" s="14"/>
      <c r="I14776" s="7"/>
    </row>
    <row r="14777" spans="4:9" x14ac:dyDescent="0.25">
      <c r="D14777" s="14"/>
      <c r="E14777" s="7"/>
      <c r="F14777" s="1"/>
      <c r="H14777" s="14"/>
      <c r="I14777" s="7"/>
    </row>
    <row r="14778" spans="4:9" x14ac:dyDescent="0.25">
      <c r="D14778" s="14"/>
      <c r="E14778" s="7"/>
      <c r="F14778" s="1"/>
      <c r="H14778" s="14"/>
      <c r="I14778" s="7"/>
    </row>
    <row r="14779" spans="4:9" x14ac:dyDescent="0.25">
      <c r="D14779" s="14"/>
      <c r="E14779" s="7"/>
      <c r="F14779" s="1"/>
      <c r="H14779" s="14"/>
      <c r="I14779" s="7"/>
    </row>
    <row r="14780" spans="4:9" x14ac:dyDescent="0.25">
      <c r="D14780" s="14"/>
      <c r="E14780" s="7"/>
      <c r="F14780" s="1"/>
      <c r="H14780" s="14"/>
      <c r="I14780" s="7"/>
    </row>
    <row r="14781" spans="4:9" x14ac:dyDescent="0.25">
      <c r="D14781" s="14"/>
      <c r="E14781" s="7"/>
      <c r="F14781" s="1"/>
      <c r="H14781" s="14"/>
      <c r="I14781" s="7"/>
    </row>
    <row r="14782" spans="4:9" x14ac:dyDescent="0.25">
      <c r="D14782" s="14"/>
      <c r="E14782" s="7"/>
      <c r="F14782" s="1"/>
      <c r="H14782" s="14"/>
      <c r="I14782" s="7"/>
    </row>
    <row r="14783" spans="4:9" x14ac:dyDescent="0.25">
      <c r="D14783" s="14"/>
      <c r="E14783" s="7"/>
      <c r="F14783" s="1"/>
      <c r="H14783" s="14"/>
      <c r="I14783" s="7"/>
    </row>
    <row r="14784" spans="4:9" x14ac:dyDescent="0.25">
      <c r="D14784" s="14"/>
      <c r="E14784" s="7"/>
      <c r="F14784" s="1"/>
      <c r="H14784" s="14"/>
      <c r="I14784" s="7"/>
    </row>
    <row r="14785" spans="4:9" x14ac:dyDescent="0.25">
      <c r="D14785" s="14"/>
      <c r="E14785" s="7"/>
      <c r="F14785" s="1"/>
      <c r="H14785" s="14"/>
      <c r="I14785" s="7"/>
    </row>
    <row r="14786" spans="4:9" x14ac:dyDescent="0.25">
      <c r="D14786" s="14"/>
      <c r="E14786" s="7"/>
      <c r="F14786" s="1"/>
      <c r="H14786" s="14"/>
      <c r="I14786" s="7"/>
    </row>
    <row r="14787" spans="4:9" x14ac:dyDescent="0.25">
      <c r="D14787" s="14"/>
      <c r="E14787" s="7"/>
      <c r="F14787" s="1"/>
      <c r="H14787" s="14"/>
      <c r="I14787" s="7"/>
    </row>
    <row r="14788" spans="4:9" x14ac:dyDescent="0.25">
      <c r="D14788" s="14"/>
      <c r="E14788" s="7"/>
      <c r="F14788" s="1"/>
      <c r="H14788" s="14"/>
      <c r="I14788" s="7"/>
    </row>
    <row r="14789" spans="4:9" x14ac:dyDescent="0.25">
      <c r="D14789" s="14"/>
      <c r="E14789" s="7"/>
      <c r="F14789" s="1"/>
      <c r="H14789" s="14"/>
      <c r="I14789" s="7"/>
    </row>
    <row r="14790" spans="4:9" x14ac:dyDescent="0.25">
      <c r="D14790" s="14"/>
      <c r="E14790" s="7"/>
      <c r="F14790" s="1"/>
      <c r="H14790" s="14"/>
      <c r="I14790" s="7"/>
    </row>
    <row r="14791" spans="4:9" x14ac:dyDescent="0.25">
      <c r="D14791" s="14"/>
      <c r="E14791" s="7"/>
      <c r="F14791" s="1"/>
      <c r="H14791" s="14"/>
      <c r="I14791" s="7"/>
    </row>
    <row r="14792" spans="4:9" x14ac:dyDescent="0.25">
      <c r="D14792" s="14"/>
      <c r="E14792" s="7"/>
      <c r="F14792" s="1"/>
      <c r="H14792" s="14"/>
      <c r="I14792" s="7"/>
    </row>
    <row r="14793" spans="4:9" x14ac:dyDescent="0.25">
      <c r="D14793" s="14"/>
      <c r="E14793" s="7"/>
      <c r="F14793" s="1"/>
      <c r="H14793" s="14"/>
      <c r="I14793" s="7"/>
    </row>
    <row r="14794" spans="4:9" x14ac:dyDescent="0.25">
      <c r="D14794" s="14"/>
      <c r="E14794" s="7"/>
      <c r="F14794" s="1"/>
      <c r="H14794" s="14"/>
      <c r="I14794" s="7"/>
    </row>
    <row r="14795" spans="4:9" x14ac:dyDescent="0.25">
      <c r="D14795" s="14"/>
      <c r="E14795" s="7"/>
      <c r="F14795" s="1"/>
      <c r="H14795" s="14"/>
      <c r="I14795" s="7"/>
    </row>
    <row r="14796" spans="4:9" x14ac:dyDescent="0.25">
      <c r="D14796" s="14"/>
      <c r="E14796" s="7"/>
      <c r="F14796" s="1"/>
      <c r="H14796" s="14"/>
      <c r="I14796" s="7"/>
    </row>
    <row r="14797" spans="4:9" x14ac:dyDescent="0.25">
      <c r="D14797" s="14"/>
      <c r="E14797" s="7"/>
      <c r="F14797" s="1"/>
      <c r="H14797" s="14"/>
      <c r="I14797" s="7"/>
    </row>
    <row r="14798" spans="4:9" x14ac:dyDescent="0.25">
      <c r="D14798" s="14"/>
      <c r="E14798" s="7"/>
      <c r="F14798" s="1"/>
      <c r="H14798" s="14"/>
      <c r="I14798" s="7"/>
    </row>
    <row r="14799" spans="4:9" x14ac:dyDescent="0.25">
      <c r="D14799" s="14"/>
      <c r="E14799" s="7"/>
      <c r="F14799" s="1"/>
      <c r="H14799" s="14"/>
      <c r="I14799" s="7"/>
    </row>
    <row r="14800" spans="4:9" x14ac:dyDescent="0.25">
      <c r="D14800" s="14"/>
      <c r="E14800" s="7"/>
      <c r="F14800" s="1"/>
      <c r="H14800" s="14"/>
      <c r="I14800" s="7"/>
    </row>
    <row r="14801" spans="4:9" x14ac:dyDescent="0.25">
      <c r="D14801" s="14"/>
      <c r="E14801" s="7"/>
      <c r="F14801" s="1"/>
      <c r="H14801" s="14"/>
      <c r="I14801" s="7"/>
    </row>
    <row r="14802" spans="4:9" x14ac:dyDescent="0.25">
      <c r="D14802" s="14"/>
      <c r="E14802" s="7"/>
      <c r="F14802" s="1"/>
      <c r="H14802" s="14"/>
      <c r="I14802" s="7"/>
    </row>
    <row r="14803" spans="4:9" x14ac:dyDescent="0.25">
      <c r="D14803" s="14"/>
      <c r="E14803" s="7"/>
      <c r="F14803" s="1"/>
      <c r="H14803" s="14"/>
      <c r="I14803" s="7"/>
    </row>
    <row r="14804" spans="4:9" x14ac:dyDescent="0.25">
      <c r="D14804" s="14"/>
      <c r="E14804" s="7"/>
      <c r="F14804" s="1"/>
      <c r="H14804" s="14"/>
      <c r="I14804" s="7"/>
    </row>
    <row r="14805" spans="4:9" x14ac:dyDescent="0.25">
      <c r="D14805" s="14"/>
      <c r="E14805" s="7"/>
      <c r="F14805" s="1"/>
      <c r="H14805" s="14"/>
      <c r="I14805" s="7"/>
    </row>
    <row r="14806" spans="4:9" x14ac:dyDescent="0.25">
      <c r="D14806" s="14"/>
      <c r="E14806" s="7"/>
      <c r="F14806" s="1"/>
      <c r="H14806" s="14"/>
      <c r="I14806" s="7"/>
    </row>
    <row r="14807" spans="4:9" x14ac:dyDescent="0.25">
      <c r="D14807" s="14"/>
      <c r="E14807" s="7"/>
      <c r="F14807" s="1"/>
      <c r="H14807" s="14"/>
      <c r="I14807" s="7"/>
    </row>
    <row r="14808" spans="4:9" x14ac:dyDescent="0.25">
      <c r="D14808" s="14"/>
      <c r="E14808" s="7"/>
      <c r="F14808" s="1"/>
      <c r="H14808" s="14"/>
      <c r="I14808" s="7"/>
    </row>
    <row r="14809" spans="4:9" x14ac:dyDescent="0.25">
      <c r="D14809" s="14"/>
      <c r="E14809" s="7"/>
      <c r="F14809" s="1"/>
      <c r="H14809" s="14"/>
      <c r="I14809" s="7"/>
    </row>
    <row r="14810" spans="4:9" x14ac:dyDescent="0.25">
      <c r="D14810" s="14"/>
      <c r="E14810" s="7"/>
      <c r="F14810" s="1"/>
      <c r="H14810" s="14"/>
      <c r="I14810" s="7"/>
    </row>
    <row r="14811" spans="4:9" x14ac:dyDescent="0.25">
      <c r="D14811" s="14"/>
      <c r="E14811" s="7"/>
      <c r="F14811" s="1"/>
      <c r="H14811" s="14"/>
      <c r="I14811" s="7"/>
    </row>
    <row r="14812" spans="4:9" x14ac:dyDescent="0.25">
      <c r="D14812" s="14"/>
      <c r="E14812" s="7"/>
      <c r="F14812" s="1"/>
      <c r="H14812" s="14"/>
      <c r="I14812" s="7"/>
    </row>
    <row r="14813" spans="4:9" x14ac:dyDescent="0.25">
      <c r="D14813" s="14"/>
      <c r="E14813" s="7"/>
      <c r="F14813" s="1"/>
      <c r="H14813" s="14"/>
      <c r="I14813" s="7"/>
    </row>
    <row r="14814" spans="4:9" x14ac:dyDescent="0.25">
      <c r="D14814" s="14"/>
      <c r="E14814" s="7"/>
      <c r="F14814" s="1"/>
      <c r="H14814" s="14"/>
      <c r="I14814" s="7"/>
    </row>
    <row r="14815" spans="4:9" x14ac:dyDescent="0.25">
      <c r="D14815" s="14"/>
      <c r="E14815" s="7"/>
      <c r="F14815" s="1"/>
      <c r="H14815" s="14"/>
      <c r="I14815" s="7"/>
    </row>
    <row r="14816" spans="4:9" x14ac:dyDescent="0.25">
      <c r="D14816" s="14"/>
      <c r="E14816" s="7"/>
      <c r="F14816" s="1"/>
      <c r="H14816" s="14"/>
      <c r="I14816" s="7"/>
    </row>
    <row r="14817" spans="4:9" x14ac:dyDescent="0.25">
      <c r="D14817" s="14"/>
      <c r="E14817" s="7"/>
      <c r="F14817" s="1"/>
      <c r="H14817" s="14"/>
      <c r="I14817" s="7"/>
    </row>
    <row r="14818" spans="4:9" x14ac:dyDescent="0.25">
      <c r="D14818" s="14"/>
      <c r="E14818" s="7"/>
      <c r="F14818" s="1"/>
      <c r="H14818" s="14"/>
      <c r="I14818" s="7"/>
    </row>
    <row r="14819" spans="4:9" x14ac:dyDescent="0.25">
      <c r="D14819" s="14"/>
      <c r="E14819" s="7"/>
      <c r="F14819" s="1"/>
      <c r="H14819" s="14"/>
      <c r="I14819" s="7"/>
    </row>
    <row r="14820" spans="4:9" x14ac:dyDescent="0.25">
      <c r="D14820" s="14"/>
      <c r="E14820" s="7"/>
      <c r="F14820" s="1"/>
      <c r="H14820" s="14"/>
      <c r="I14820" s="7"/>
    </row>
    <row r="14821" spans="4:9" x14ac:dyDescent="0.25">
      <c r="D14821" s="14"/>
      <c r="E14821" s="7"/>
      <c r="F14821" s="1"/>
      <c r="H14821" s="14"/>
      <c r="I14821" s="7"/>
    </row>
    <row r="14822" spans="4:9" x14ac:dyDescent="0.25">
      <c r="D14822" s="14"/>
      <c r="E14822" s="7"/>
      <c r="F14822" s="1"/>
      <c r="H14822" s="14"/>
      <c r="I14822" s="7"/>
    </row>
    <row r="14823" spans="4:9" x14ac:dyDescent="0.25">
      <c r="D14823" s="14"/>
      <c r="E14823" s="7"/>
      <c r="F14823" s="1"/>
      <c r="H14823" s="14"/>
      <c r="I14823" s="7"/>
    </row>
    <row r="14824" spans="4:9" x14ac:dyDescent="0.25">
      <c r="D14824" s="14"/>
      <c r="E14824" s="7"/>
      <c r="F14824" s="1"/>
      <c r="H14824" s="14"/>
      <c r="I14824" s="7"/>
    </row>
    <row r="14825" spans="4:9" x14ac:dyDescent="0.25">
      <c r="D14825" s="14"/>
      <c r="E14825" s="7"/>
      <c r="F14825" s="1"/>
      <c r="H14825" s="14"/>
      <c r="I14825" s="7"/>
    </row>
    <row r="14826" spans="4:9" x14ac:dyDescent="0.25">
      <c r="D14826" s="14"/>
      <c r="E14826" s="7"/>
      <c r="F14826" s="1"/>
      <c r="H14826" s="14"/>
      <c r="I14826" s="7"/>
    </row>
    <row r="14827" spans="4:9" x14ac:dyDescent="0.25">
      <c r="D14827" s="14"/>
      <c r="E14827" s="7"/>
      <c r="F14827" s="1"/>
      <c r="H14827" s="14"/>
      <c r="I14827" s="7"/>
    </row>
    <row r="14828" spans="4:9" x14ac:dyDescent="0.25">
      <c r="D14828" s="14"/>
      <c r="E14828" s="7"/>
      <c r="F14828" s="1"/>
      <c r="H14828" s="14"/>
      <c r="I14828" s="7"/>
    </row>
    <row r="14829" spans="4:9" x14ac:dyDescent="0.25">
      <c r="D14829" s="14"/>
      <c r="E14829" s="7"/>
      <c r="F14829" s="1"/>
      <c r="H14829" s="14"/>
      <c r="I14829" s="7"/>
    </row>
    <row r="14830" spans="4:9" x14ac:dyDescent="0.25">
      <c r="D14830" s="14"/>
      <c r="E14830" s="7"/>
      <c r="F14830" s="1"/>
      <c r="H14830" s="14"/>
      <c r="I14830" s="7"/>
    </row>
    <row r="14831" spans="4:9" x14ac:dyDescent="0.25">
      <c r="D14831" s="14"/>
      <c r="E14831" s="7"/>
      <c r="F14831" s="1"/>
      <c r="H14831" s="14"/>
      <c r="I14831" s="7"/>
    </row>
    <row r="14832" spans="4:9" x14ac:dyDescent="0.25">
      <c r="D14832" s="14"/>
      <c r="E14832" s="7"/>
      <c r="F14832" s="1"/>
      <c r="H14832" s="14"/>
      <c r="I14832" s="7"/>
    </row>
    <row r="14833" spans="4:9" x14ac:dyDescent="0.25">
      <c r="D14833" s="14"/>
      <c r="E14833" s="7"/>
      <c r="F14833" s="1"/>
      <c r="H14833" s="14"/>
      <c r="I14833" s="7"/>
    </row>
    <row r="14834" spans="4:9" x14ac:dyDescent="0.25">
      <c r="D14834" s="14"/>
      <c r="E14834" s="7"/>
      <c r="F14834" s="1"/>
      <c r="H14834" s="14"/>
      <c r="I14834" s="7"/>
    </row>
    <row r="14835" spans="4:9" x14ac:dyDescent="0.25">
      <c r="D14835" s="14"/>
      <c r="E14835" s="7"/>
      <c r="F14835" s="1"/>
      <c r="H14835" s="14"/>
      <c r="I14835" s="7"/>
    </row>
    <row r="14836" spans="4:9" x14ac:dyDescent="0.25">
      <c r="D14836" s="14"/>
      <c r="E14836" s="7"/>
      <c r="F14836" s="1"/>
      <c r="H14836" s="14"/>
      <c r="I14836" s="7"/>
    </row>
    <row r="14837" spans="4:9" x14ac:dyDescent="0.25">
      <c r="D14837" s="14"/>
      <c r="E14837" s="7"/>
      <c r="F14837" s="1"/>
      <c r="H14837" s="14"/>
      <c r="I14837" s="7"/>
    </row>
    <row r="14838" spans="4:9" x14ac:dyDescent="0.25">
      <c r="D14838" s="14"/>
      <c r="E14838" s="7"/>
      <c r="F14838" s="1"/>
      <c r="H14838" s="14"/>
      <c r="I14838" s="7"/>
    </row>
    <row r="14839" spans="4:9" x14ac:dyDescent="0.25">
      <c r="D14839" s="14"/>
      <c r="E14839" s="7"/>
      <c r="F14839" s="1"/>
      <c r="H14839" s="14"/>
      <c r="I14839" s="7"/>
    </row>
    <row r="14840" spans="4:9" x14ac:dyDescent="0.25">
      <c r="D14840" s="14"/>
      <c r="E14840" s="7"/>
      <c r="F14840" s="1"/>
      <c r="H14840" s="14"/>
      <c r="I14840" s="7"/>
    </row>
    <row r="14841" spans="4:9" x14ac:dyDescent="0.25">
      <c r="D14841" s="14"/>
      <c r="E14841" s="7"/>
      <c r="F14841" s="1"/>
      <c r="H14841" s="14"/>
      <c r="I14841" s="7"/>
    </row>
    <row r="14842" spans="4:9" x14ac:dyDescent="0.25">
      <c r="D14842" s="14"/>
      <c r="E14842" s="7"/>
      <c r="F14842" s="1"/>
      <c r="H14842" s="14"/>
      <c r="I14842" s="7"/>
    </row>
    <row r="14843" spans="4:9" x14ac:dyDescent="0.25">
      <c r="D14843" s="14"/>
      <c r="E14843" s="7"/>
      <c r="F14843" s="1"/>
      <c r="H14843" s="14"/>
      <c r="I14843" s="7"/>
    </row>
    <row r="14844" spans="4:9" x14ac:dyDescent="0.25">
      <c r="D14844" s="14"/>
      <c r="E14844" s="7"/>
      <c r="F14844" s="1"/>
      <c r="H14844" s="14"/>
      <c r="I14844" s="7"/>
    </row>
    <row r="14845" spans="4:9" x14ac:dyDescent="0.25">
      <c r="D14845" s="14"/>
      <c r="E14845" s="7"/>
      <c r="F14845" s="1"/>
      <c r="H14845" s="14"/>
      <c r="I14845" s="7"/>
    </row>
    <row r="14846" spans="4:9" x14ac:dyDescent="0.25">
      <c r="D14846" s="14"/>
      <c r="E14846" s="7"/>
      <c r="F14846" s="1"/>
      <c r="H14846" s="14"/>
      <c r="I14846" s="7"/>
    </row>
    <row r="14847" spans="4:9" x14ac:dyDescent="0.25">
      <c r="D14847" s="14"/>
      <c r="E14847" s="7"/>
      <c r="F14847" s="1"/>
      <c r="H14847" s="14"/>
      <c r="I14847" s="7"/>
    </row>
    <row r="14848" spans="4:9" x14ac:dyDescent="0.25">
      <c r="D14848" s="14"/>
      <c r="E14848" s="7"/>
      <c r="F14848" s="1"/>
      <c r="H14848" s="14"/>
      <c r="I14848" s="7"/>
    </row>
    <row r="14849" spans="4:9" x14ac:dyDescent="0.25">
      <c r="D14849" s="14"/>
      <c r="E14849" s="7"/>
      <c r="F14849" s="1"/>
      <c r="H14849" s="14"/>
      <c r="I14849" s="7"/>
    </row>
    <row r="14850" spans="4:9" x14ac:dyDescent="0.25">
      <c r="D14850" s="14"/>
      <c r="E14850" s="7"/>
      <c r="F14850" s="1"/>
      <c r="H14850" s="14"/>
      <c r="I14850" s="7"/>
    </row>
    <row r="14851" spans="4:9" x14ac:dyDescent="0.25">
      <c r="D14851" s="14"/>
      <c r="E14851" s="7"/>
      <c r="F14851" s="1"/>
      <c r="H14851" s="14"/>
      <c r="I14851" s="7"/>
    </row>
    <row r="14852" spans="4:9" x14ac:dyDescent="0.25">
      <c r="D14852" s="14"/>
      <c r="E14852" s="7"/>
      <c r="F14852" s="1"/>
      <c r="H14852" s="14"/>
      <c r="I14852" s="7"/>
    </row>
    <row r="14853" spans="4:9" x14ac:dyDescent="0.25">
      <c r="D14853" s="14"/>
      <c r="E14853" s="7"/>
      <c r="F14853" s="1"/>
      <c r="H14853" s="14"/>
      <c r="I14853" s="7"/>
    </row>
    <row r="14854" spans="4:9" x14ac:dyDescent="0.25">
      <c r="D14854" s="14"/>
      <c r="E14854" s="7"/>
      <c r="F14854" s="1"/>
      <c r="H14854" s="14"/>
      <c r="I14854" s="7"/>
    </row>
    <row r="14855" spans="4:9" x14ac:dyDescent="0.25">
      <c r="D14855" s="14"/>
      <c r="E14855" s="7"/>
      <c r="F14855" s="1"/>
      <c r="H14855" s="14"/>
      <c r="I14855" s="7"/>
    </row>
    <row r="14856" spans="4:9" x14ac:dyDescent="0.25">
      <c r="D14856" s="14"/>
      <c r="E14856" s="7"/>
      <c r="F14856" s="1"/>
      <c r="H14856" s="14"/>
      <c r="I14856" s="7"/>
    </row>
    <row r="14857" spans="4:9" x14ac:dyDescent="0.25">
      <c r="D14857" s="14"/>
      <c r="E14857" s="7"/>
      <c r="F14857" s="1"/>
      <c r="H14857" s="14"/>
      <c r="I14857" s="7"/>
    </row>
    <row r="14858" spans="4:9" x14ac:dyDescent="0.25">
      <c r="D14858" s="14"/>
      <c r="E14858" s="7"/>
      <c r="F14858" s="1"/>
      <c r="H14858" s="14"/>
      <c r="I14858" s="7"/>
    </row>
    <row r="14859" spans="4:9" x14ac:dyDescent="0.25">
      <c r="D14859" s="14"/>
      <c r="E14859" s="7"/>
      <c r="F14859" s="1"/>
      <c r="H14859" s="14"/>
      <c r="I14859" s="7"/>
    </row>
    <row r="14860" spans="4:9" x14ac:dyDescent="0.25">
      <c r="D14860" s="14"/>
      <c r="E14860" s="7"/>
      <c r="F14860" s="1"/>
      <c r="H14860" s="14"/>
      <c r="I14860" s="7"/>
    </row>
    <row r="14861" spans="4:9" x14ac:dyDescent="0.25">
      <c r="D14861" s="14"/>
      <c r="E14861" s="7"/>
      <c r="F14861" s="1"/>
      <c r="H14861" s="14"/>
      <c r="I14861" s="7"/>
    </row>
    <row r="14862" spans="4:9" x14ac:dyDescent="0.25">
      <c r="D14862" s="14"/>
      <c r="E14862" s="7"/>
      <c r="F14862" s="1"/>
      <c r="H14862" s="14"/>
      <c r="I14862" s="7"/>
    </row>
    <row r="14863" spans="4:9" x14ac:dyDescent="0.25">
      <c r="D14863" s="14"/>
      <c r="E14863" s="7"/>
      <c r="F14863" s="1"/>
      <c r="H14863" s="14"/>
      <c r="I14863" s="7"/>
    </row>
    <row r="14864" spans="4:9" x14ac:dyDescent="0.25">
      <c r="D14864" s="14"/>
      <c r="E14864" s="7"/>
      <c r="F14864" s="1"/>
      <c r="H14864" s="14"/>
      <c r="I14864" s="7"/>
    </row>
    <row r="14865" spans="4:9" x14ac:dyDescent="0.25">
      <c r="D14865" s="14"/>
      <c r="E14865" s="7"/>
      <c r="F14865" s="1"/>
      <c r="H14865" s="14"/>
      <c r="I14865" s="7"/>
    </row>
    <row r="14866" spans="4:9" x14ac:dyDescent="0.25">
      <c r="D14866" s="14"/>
      <c r="E14866" s="7"/>
      <c r="F14866" s="1"/>
      <c r="H14866" s="14"/>
      <c r="I14866" s="7"/>
    </row>
    <row r="14867" spans="4:9" x14ac:dyDescent="0.25">
      <c r="D14867" s="14"/>
      <c r="E14867" s="7"/>
      <c r="F14867" s="1"/>
      <c r="H14867" s="14"/>
      <c r="I14867" s="7"/>
    </row>
    <row r="14868" spans="4:9" x14ac:dyDescent="0.25">
      <c r="D14868" s="14"/>
      <c r="E14868" s="7"/>
      <c r="F14868" s="1"/>
      <c r="H14868" s="14"/>
      <c r="I14868" s="7"/>
    </row>
    <row r="14869" spans="4:9" x14ac:dyDescent="0.25">
      <c r="D14869" s="14"/>
      <c r="E14869" s="7"/>
      <c r="F14869" s="1"/>
      <c r="H14869" s="14"/>
      <c r="I14869" s="7"/>
    </row>
    <row r="14870" spans="4:9" x14ac:dyDescent="0.25">
      <c r="D14870" s="14"/>
      <c r="E14870" s="7"/>
      <c r="F14870" s="1"/>
      <c r="H14870" s="14"/>
      <c r="I14870" s="7"/>
    </row>
    <row r="14871" spans="4:9" x14ac:dyDescent="0.25">
      <c r="D14871" s="14"/>
      <c r="E14871" s="7"/>
      <c r="F14871" s="1"/>
      <c r="H14871" s="14"/>
      <c r="I14871" s="7"/>
    </row>
    <row r="14872" spans="4:9" x14ac:dyDescent="0.25">
      <c r="D14872" s="14"/>
      <c r="E14872" s="7"/>
      <c r="F14872" s="1"/>
      <c r="H14872" s="14"/>
      <c r="I14872" s="7"/>
    </row>
    <row r="14873" spans="4:9" x14ac:dyDescent="0.25">
      <c r="D14873" s="14"/>
      <c r="E14873" s="7"/>
      <c r="F14873" s="1"/>
      <c r="H14873" s="14"/>
      <c r="I14873" s="7"/>
    </row>
    <row r="14874" spans="4:9" x14ac:dyDescent="0.25">
      <c r="D14874" s="14"/>
      <c r="E14874" s="7"/>
      <c r="F14874" s="1"/>
      <c r="H14874" s="14"/>
      <c r="I14874" s="7"/>
    </row>
    <row r="14875" spans="4:9" x14ac:dyDescent="0.25">
      <c r="D14875" s="14"/>
      <c r="E14875" s="7"/>
      <c r="F14875" s="1"/>
      <c r="H14875" s="14"/>
      <c r="I14875" s="7"/>
    </row>
    <row r="14876" spans="4:9" x14ac:dyDescent="0.25">
      <c r="D14876" s="14"/>
      <c r="E14876" s="7"/>
      <c r="F14876" s="1"/>
      <c r="H14876" s="14"/>
      <c r="I14876" s="7"/>
    </row>
    <row r="14877" spans="4:9" x14ac:dyDescent="0.25">
      <c r="D14877" s="14"/>
      <c r="E14877" s="7"/>
      <c r="F14877" s="1"/>
      <c r="H14877" s="14"/>
      <c r="I14877" s="7"/>
    </row>
    <row r="14878" spans="4:9" x14ac:dyDescent="0.25">
      <c r="D14878" s="14"/>
      <c r="E14878" s="7"/>
      <c r="F14878" s="1"/>
      <c r="H14878" s="14"/>
      <c r="I14878" s="7"/>
    </row>
    <row r="14879" spans="4:9" x14ac:dyDescent="0.25">
      <c r="D14879" s="14"/>
      <c r="E14879" s="7"/>
      <c r="F14879" s="1"/>
      <c r="H14879" s="14"/>
      <c r="I14879" s="7"/>
    </row>
    <row r="14880" spans="4:9" x14ac:dyDescent="0.25">
      <c r="D14880" s="14"/>
      <c r="E14880" s="7"/>
      <c r="F14880" s="1"/>
      <c r="H14880" s="14"/>
      <c r="I14880" s="7"/>
    </row>
    <row r="14881" spans="4:9" x14ac:dyDescent="0.25">
      <c r="D14881" s="14"/>
      <c r="E14881" s="7"/>
      <c r="F14881" s="1"/>
      <c r="H14881" s="14"/>
      <c r="I14881" s="7"/>
    </row>
    <row r="14882" spans="4:9" x14ac:dyDescent="0.25">
      <c r="D14882" s="14"/>
      <c r="E14882" s="7"/>
      <c r="F14882" s="1"/>
      <c r="H14882" s="14"/>
      <c r="I14882" s="7"/>
    </row>
    <row r="14883" spans="4:9" x14ac:dyDescent="0.25">
      <c r="D14883" s="14"/>
      <c r="E14883" s="7"/>
      <c r="F14883" s="1"/>
      <c r="H14883" s="14"/>
      <c r="I14883" s="7"/>
    </row>
    <row r="14884" spans="4:9" x14ac:dyDescent="0.25">
      <c r="D14884" s="14"/>
      <c r="E14884" s="7"/>
      <c r="F14884" s="1"/>
      <c r="H14884" s="14"/>
      <c r="I14884" s="7"/>
    </row>
    <row r="14885" spans="4:9" x14ac:dyDescent="0.25">
      <c r="D14885" s="14"/>
      <c r="E14885" s="7"/>
      <c r="F14885" s="1"/>
      <c r="H14885" s="14"/>
      <c r="I14885" s="7"/>
    </row>
    <row r="14886" spans="4:9" x14ac:dyDescent="0.25">
      <c r="D14886" s="14"/>
      <c r="E14886" s="7"/>
      <c r="F14886" s="1"/>
      <c r="H14886" s="14"/>
      <c r="I14886" s="7"/>
    </row>
    <row r="14887" spans="4:9" x14ac:dyDescent="0.25">
      <c r="D14887" s="14"/>
      <c r="E14887" s="7"/>
      <c r="F14887" s="1"/>
      <c r="H14887" s="14"/>
      <c r="I14887" s="7"/>
    </row>
    <row r="14888" spans="4:9" x14ac:dyDescent="0.25">
      <c r="D14888" s="14"/>
      <c r="E14888" s="7"/>
      <c r="F14888" s="1"/>
      <c r="H14888" s="14"/>
      <c r="I14888" s="7"/>
    </row>
    <row r="14889" spans="4:9" x14ac:dyDescent="0.25">
      <c r="D14889" s="14"/>
      <c r="E14889" s="7"/>
      <c r="F14889" s="1"/>
      <c r="H14889" s="14"/>
      <c r="I14889" s="7"/>
    </row>
    <row r="14890" spans="4:9" x14ac:dyDescent="0.25">
      <c r="D14890" s="14"/>
      <c r="E14890" s="7"/>
      <c r="F14890" s="1"/>
      <c r="H14890" s="14"/>
      <c r="I14890" s="7"/>
    </row>
    <row r="14891" spans="4:9" x14ac:dyDescent="0.25">
      <c r="D14891" s="14"/>
      <c r="E14891" s="7"/>
      <c r="F14891" s="1"/>
      <c r="H14891" s="14"/>
      <c r="I14891" s="7"/>
    </row>
    <row r="14892" spans="4:9" x14ac:dyDescent="0.25">
      <c r="D14892" s="14"/>
      <c r="E14892" s="7"/>
      <c r="F14892" s="1"/>
      <c r="H14892" s="14"/>
      <c r="I14892" s="7"/>
    </row>
    <row r="14893" spans="4:9" x14ac:dyDescent="0.25">
      <c r="D14893" s="14"/>
      <c r="E14893" s="7"/>
      <c r="F14893" s="1"/>
      <c r="H14893" s="14"/>
      <c r="I14893" s="7"/>
    </row>
    <row r="14894" spans="4:9" x14ac:dyDescent="0.25">
      <c r="D14894" s="14"/>
      <c r="E14894" s="7"/>
      <c r="F14894" s="1"/>
      <c r="H14894" s="14"/>
      <c r="I14894" s="7"/>
    </row>
    <row r="14895" spans="4:9" x14ac:dyDescent="0.25">
      <c r="D14895" s="14"/>
      <c r="E14895" s="7"/>
      <c r="F14895" s="1"/>
      <c r="H14895" s="14"/>
      <c r="I14895" s="7"/>
    </row>
    <row r="14896" spans="4:9" x14ac:dyDescent="0.25">
      <c r="D14896" s="14"/>
      <c r="E14896" s="7"/>
      <c r="F14896" s="1"/>
      <c r="H14896" s="14"/>
      <c r="I14896" s="7"/>
    </row>
    <row r="14897" spans="4:9" x14ac:dyDescent="0.25">
      <c r="D14897" s="14"/>
      <c r="E14897" s="7"/>
      <c r="F14897" s="1"/>
      <c r="H14897" s="14"/>
      <c r="I14897" s="7"/>
    </row>
    <row r="14898" spans="4:9" x14ac:dyDescent="0.25">
      <c r="D14898" s="14"/>
      <c r="E14898" s="7"/>
      <c r="F14898" s="1"/>
      <c r="H14898" s="14"/>
      <c r="I14898" s="7"/>
    </row>
    <row r="14899" spans="4:9" x14ac:dyDescent="0.25">
      <c r="D14899" s="14"/>
      <c r="E14899" s="7"/>
      <c r="F14899" s="1"/>
      <c r="H14899" s="14"/>
      <c r="I14899" s="7"/>
    </row>
    <row r="14900" spans="4:9" x14ac:dyDescent="0.25">
      <c r="D14900" s="14"/>
      <c r="E14900" s="7"/>
      <c r="F14900" s="1"/>
      <c r="H14900" s="14"/>
      <c r="I14900" s="7"/>
    </row>
    <row r="14901" spans="4:9" x14ac:dyDescent="0.25">
      <c r="D14901" s="14"/>
      <c r="E14901" s="7"/>
      <c r="F14901" s="1"/>
      <c r="H14901" s="14"/>
      <c r="I14901" s="7"/>
    </row>
    <row r="14902" spans="4:9" x14ac:dyDescent="0.25">
      <c r="D14902" s="14"/>
      <c r="E14902" s="7"/>
      <c r="F14902" s="1"/>
      <c r="H14902" s="14"/>
      <c r="I14902" s="7"/>
    </row>
    <row r="14903" spans="4:9" x14ac:dyDescent="0.25">
      <c r="D14903" s="14"/>
      <c r="E14903" s="7"/>
      <c r="F14903" s="1"/>
      <c r="H14903" s="14"/>
      <c r="I14903" s="7"/>
    </row>
    <row r="14904" spans="4:9" x14ac:dyDescent="0.25">
      <c r="D14904" s="14"/>
      <c r="E14904" s="7"/>
      <c r="F14904" s="1"/>
      <c r="H14904" s="14"/>
      <c r="I14904" s="7"/>
    </row>
    <row r="14905" spans="4:9" x14ac:dyDescent="0.25">
      <c r="D14905" s="14"/>
      <c r="E14905" s="7"/>
      <c r="F14905" s="1"/>
      <c r="H14905" s="14"/>
      <c r="I14905" s="7"/>
    </row>
    <row r="14906" spans="4:9" x14ac:dyDescent="0.25">
      <c r="D14906" s="14"/>
      <c r="E14906" s="7"/>
      <c r="F14906" s="1"/>
      <c r="H14906" s="14"/>
      <c r="I14906" s="7"/>
    </row>
    <row r="14907" spans="4:9" x14ac:dyDescent="0.25">
      <c r="D14907" s="14"/>
      <c r="E14907" s="7"/>
      <c r="F14907" s="1"/>
      <c r="H14907" s="14"/>
      <c r="I14907" s="7"/>
    </row>
    <row r="14908" spans="4:9" x14ac:dyDescent="0.25">
      <c r="D14908" s="14"/>
      <c r="E14908" s="7"/>
      <c r="F14908" s="1"/>
      <c r="H14908" s="14"/>
      <c r="I14908" s="7"/>
    </row>
    <row r="14909" spans="4:9" x14ac:dyDescent="0.25">
      <c r="D14909" s="14"/>
      <c r="E14909" s="7"/>
      <c r="F14909" s="1"/>
      <c r="H14909" s="14"/>
      <c r="I14909" s="7"/>
    </row>
    <row r="14910" spans="4:9" x14ac:dyDescent="0.25">
      <c r="D14910" s="14"/>
      <c r="E14910" s="7"/>
      <c r="F14910" s="1"/>
      <c r="H14910" s="14"/>
      <c r="I14910" s="7"/>
    </row>
    <row r="14911" spans="4:9" x14ac:dyDescent="0.25">
      <c r="D14911" s="14"/>
      <c r="E14911" s="7"/>
      <c r="F14911" s="1"/>
      <c r="H14911" s="14"/>
      <c r="I14911" s="7"/>
    </row>
    <row r="14912" spans="4:9" x14ac:dyDescent="0.25">
      <c r="D14912" s="14"/>
      <c r="E14912" s="7"/>
      <c r="F14912" s="1"/>
      <c r="H14912" s="14"/>
      <c r="I14912" s="7"/>
    </row>
    <row r="14913" spans="4:9" x14ac:dyDescent="0.25">
      <c r="D14913" s="14"/>
      <c r="E14913" s="7"/>
      <c r="F14913" s="1"/>
      <c r="H14913" s="14"/>
      <c r="I14913" s="7"/>
    </row>
    <row r="14914" spans="4:9" x14ac:dyDescent="0.25">
      <c r="D14914" s="14"/>
      <c r="E14914" s="7"/>
      <c r="F14914" s="1"/>
      <c r="H14914" s="14"/>
      <c r="I14914" s="7"/>
    </row>
    <row r="14915" spans="4:9" x14ac:dyDescent="0.25">
      <c r="D14915" s="14"/>
      <c r="E14915" s="7"/>
      <c r="F14915" s="1"/>
      <c r="H14915" s="14"/>
      <c r="I14915" s="7"/>
    </row>
    <row r="14916" spans="4:9" x14ac:dyDescent="0.25">
      <c r="D14916" s="14"/>
      <c r="E14916" s="7"/>
      <c r="F14916" s="1"/>
      <c r="H14916" s="14"/>
      <c r="I14916" s="7"/>
    </row>
    <row r="14917" spans="4:9" x14ac:dyDescent="0.25">
      <c r="D14917" s="14"/>
      <c r="E14917" s="7"/>
      <c r="F14917" s="1"/>
      <c r="H14917" s="14"/>
      <c r="I14917" s="7"/>
    </row>
    <row r="14918" spans="4:9" x14ac:dyDescent="0.25">
      <c r="D14918" s="14"/>
      <c r="E14918" s="7"/>
      <c r="F14918" s="1"/>
      <c r="H14918" s="14"/>
      <c r="I14918" s="7"/>
    </row>
    <row r="14919" spans="4:9" x14ac:dyDescent="0.25">
      <c r="D14919" s="14"/>
      <c r="E14919" s="7"/>
      <c r="F14919" s="1"/>
      <c r="H14919" s="14"/>
      <c r="I14919" s="7"/>
    </row>
    <row r="14920" spans="4:9" x14ac:dyDescent="0.25">
      <c r="D14920" s="14"/>
      <c r="E14920" s="7"/>
      <c r="F14920" s="1"/>
      <c r="H14920" s="14"/>
      <c r="I14920" s="7"/>
    </row>
    <row r="14921" spans="4:9" x14ac:dyDescent="0.25">
      <c r="D14921" s="14"/>
      <c r="E14921" s="7"/>
      <c r="F14921" s="1"/>
      <c r="H14921" s="14"/>
      <c r="I14921" s="7"/>
    </row>
    <row r="14922" spans="4:9" x14ac:dyDescent="0.25">
      <c r="D14922" s="14"/>
      <c r="E14922" s="7"/>
      <c r="F14922" s="1"/>
      <c r="H14922" s="14"/>
      <c r="I14922" s="7"/>
    </row>
    <row r="14923" spans="4:9" x14ac:dyDescent="0.25">
      <c r="D14923" s="14"/>
      <c r="E14923" s="7"/>
      <c r="F14923" s="1"/>
      <c r="H14923" s="14"/>
      <c r="I14923" s="7"/>
    </row>
    <row r="14924" spans="4:9" x14ac:dyDescent="0.25">
      <c r="D14924" s="14"/>
      <c r="E14924" s="7"/>
      <c r="F14924" s="1"/>
      <c r="H14924" s="14"/>
      <c r="I14924" s="7"/>
    </row>
    <row r="14925" spans="4:9" x14ac:dyDescent="0.25">
      <c r="D14925" s="14"/>
      <c r="E14925" s="7"/>
      <c r="F14925" s="1"/>
      <c r="H14925" s="14"/>
      <c r="I14925" s="7"/>
    </row>
    <row r="14926" spans="4:9" x14ac:dyDescent="0.25">
      <c r="D14926" s="14"/>
      <c r="E14926" s="7"/>
      <c r="F14926" s="1"/>
      <c r="H14926" s="14"/>
      <c r="I14926" s="7"/>
    </row>
    <row r="14927" spans="4:9" x14ac:dyDescent="0.25">
      <c r="D14927" s="14"/>
      <c r="E14927" s="7"/>
      <c r="F14927" s="1"/>
      <c r="H14927" s="14"/>
      <c r="I14927" s="7"/>
    </row>
    <row r="14928" spans="4:9" x14ac:dyDescent="0.25">
      <c r="D14928" s="14"/>
      <c r="E14928" s="7"/>
      <c r="F14928" s="1"/>
      <c r="H14928" s="14"/>
      <c r="I14928" s="7"/>
    </row>
    <row r="14929" spans="4:9" x14ac:dyDescent="0.25">
      <c r="D14929" s="14"/>
      <c r="E14929" s="7"/>
      <c r="F14929" s="1"/>
      <c r="H14929" s="14"/>
      <c r="I14929" s="7"/>
    </row>
    <row r="14930" spans="4:9" x14ac:dyDescent="0.25">
      <c r="D14930" s="14"/>
      <c r="E14930" s="7"/>
      <c r="F14930" s="1"/>
      <c r="H14930" s="14"/>
      <c r="I14930" s="7"/>
    </row>
    <row r="14931" spans="4:9" x14ac:dyDescent="0.25">
      <c r="D14931" s="14"/>
      <c r="E14931" s="7"/>
      <c r="F14931" s="1"/>
      <c r="H14931" s="14"/>
      <c r="I14931" s="7"/>
    </row>
    <row r="14932" spans="4:9" x14ac:dyDescent="0.25">
      <c r="D14932" s="14"/>
      <c r="E14932" s="7"/>
      <c r="F14932" s="1"/>
      <c r="H14932" s="14"/>
      <c r="I14932" s="7"/>
    </row>
    <row r="14933" spans="4:9" x14ac:dyDescent="0.25">
      <c r="D14933" s="14"/>
      <c r="E14933" s="7"/>
      <c r="F14933" s="1"/>
      <c r="H14933" s="14"/>
      <c r="I14933" s="7"/>
    </row>
    <row r="14934" spans="4:9" x14ac:dyDescent="0.25">
      <c r="D14934" s="14"/>
      <c r="E14934" s="7"/>
      <c r="F14934" s="1"/>
      <c r="H14934" s="14"/>
      <c r="I14934" s="7"/>
    </row>
    <row r="14935" spans="4:9" x14ac:dyDescent="0.25">
      <c r="D14935" s="14"/>
      <c r="E14935" s="7"/>
      <c r="F14935" s="1"/>
      <c r="H14935" s="14"/>
      <c r="I14935" s="7"/>
    </row>
    <row r="14936" spans="4:9" x14ac:dyDescent="0.25">
      <c r="D14936" s="14"/>
      <c r="E14936" s="7"/>
      <c r="F14936" s="1"/>
      <c r="H14936" s="14"/>
      <c r="I14936" s="7"/>
    </row>
    <row r="14937" spans="4:9" x14ac:dyDescent="0.25">
      <c r="D14937" s="14"/>
      <c r="E14937" s="7"/>
      <c r="F14937" s="1"/>
      <c r="H14937" s="14"/>
      <c r="I14937" s="7"/>
    </row>
    <row r="14938" spans="4:9" x14ac:dyDescent="0.25">
      <c r="D14938" s="14"/>
      <c r="E14938" s="7"/>
      <c r="F14938" s="1"/>
      <c r="H14938" s="14"/>
      <c r="I14938" s="7"/>
    </row>
    <row r="14939" spans="4:9" x14ac:dyDescent="0.25">
      <c r="D14939" s="14"/>
      <c r="E14939" s="7"/>
      <c r="F14939" s="1"/>
      <c r="H14939" s="14"/>
      <c r="I14939" s="7"/>
    </row>
    <row r="14940" spans="4:9" x14ac:dyDescent="0.25">
      <c r="D14940" s="14"/>
      <c r="E14940" s="7"/>
      <c r="F14940" s="1"/>
      <c r="H14940" s="14"/>
      <c r="I14940" s="7"/>
    </row>
    <row r="14941" spans="4:9" x14ac:dyDescent="0.25">
      <c r="D14941" s="14"/>
      <c r="E14941" s="7"/>
      <c r="F14941" s="1"/>
      <c r="H14941" s="14"/>
      <c r="I14941" s="7"/>
    </row>
    <row r="14942" spans="4:9" x14ac:dyDescent="0.25">
      <c r="D14942" s="14"/>
      <c r="E14942" s="7"/>
      <c r="F14942" s="1"/>
      <c r="H14942" s="14"/>
      <c r="I14942" s="7"/>
    </row>
    <row r="14943" spans="4:9" x14ac:dyDescent="0.25">
      <c r="D14943" s="14"/>
      <c r="E14943" s="7"/>
      <c r="F14943" s="1"/>
      <c r="H14943" s="14"/>
      <c r="I14943" s="7"/>
    </row>
    <row r="14944" spans="4:9" x14ac:dyDescent="0.25">
      <c r="D14944" s="14"/>
      <c r="E14944" s="7"/>
      <c r="F14944" s="1"/>
      <c r="H14944" s="14"/>
      <c r="I14944" s="7"/>
    </row>
    <row r="14945" spans="4:9" x14ac:dyDescent="0.25">
      <c r="D14945" s="14"/>
      <c r="E14945" s="7"/>
      <c r="F14945" s="1"/>
      <c r="H14945" s="14"/>
      <c r="I14945" s="7"/>
    </row>
    <row r="14946" spans="4:9" x14ac:dyDescent="0.25">
      <c r="D14946" s="14"/>
      <c r="E14946" s="7"/>
      <c r="F14946" s="1"/>
      <c r="H14946" s="14"/>
      <c r="I14946" s="7"/>
    </row>
    <row r="14947" spans="4:9" x14ac:dyDescent="0.25">
      <c r="D14947" s="14"/>
      <c r="E14947" s="7"/>
      <c r="F14947" s="1"/>
      <c r="H14947" s="14"/>
      <c r="I14947" s="7"/>
    </row>
    <row r="14948" spans="4:9" x14ac:dyDescent="0.25">
      <c r="D14948" s="14"/>
      <c r="E14948" s="7"/>
      <c r="F14948" s="1"/>
      <c r="H14948" s="14"/>
      <c r="I14948" s="7"/>
    </row>
    <row r="14949" spans="4:9" x14ac:dyDescent="0.25">
      <c r="D14949" s="14"/>
      <c r="E14949" s="7"/>
      <c r="F14949" s="1"/>
      <c r="H14949" s="14"/>
      <c r="I14949" s="7"/>
    </row>
    <row r="14950" spans="4:9" x14ac:dyDescent="0.25">
      <c r="D14950" s="14"/>
      <c r="E14950" s="7"/>
      <c r="F14950" s="1"/>
      <c r="H14950" s="14"/>
      <c r="I14950" s="7"/>
    </row>
    <row r="14951" spans="4:9" x14ac:dyDescent="0.25">
      <c r="D14951" s="14"/>
      <c r="E14951" s="7"/>
      <c r="F14951" s="1"/>
      <c r="H14951" s="14"/>
      <c r="I14951" s="7"/>
    </row>
    <row r="14952" spans="4:9" x14ac:dyDescent="0.25">
      <c r="D14952" s="14"/>
      <c r="E14952" s="7"/>
      <c r="F14952" s="1"/>
      <c r="H14952" s="14"/>
      <c r="I14952" s="7"/>
    </row>
    <row r="14953" spans="4:9" x14ac:dyDescent="0.25">
      <c r="D14953" s="14"/>
      <c r="E14953" s="7"/>
      <c r="F14953" s="1"/>
      <c r="H14953" s="14"/>
      <c r="I14953" s="7"/>
    </row>
    <row r="14954" spans="4:9" x14ac:dyDescent="0.25">
      <c r="D14954" s="14"/>
      <c r="E14954" s="7"/>
      <c r="F14954" s="1"/>
      <c r="H14954" s="14"/>
      <c r="I14954" s="7"/>
    </row>
    <row r="14955" spans="4:9" x14ac:dyDescent="0.25">
      <c r="D14955" s="14"/>
      <c r="E14955" s="7"/>
      <c r="F14955" s="1"/>
      <c r="H14955" s="14"/>
      <c r="I14955" s="7"/>
    </row>
    <row r="14956" spans="4:9" x14ac:dyDescent="0.25">
      <c r="D14956" s="14"/>
      <c r="E14956" s="7"/>
      <c r="F14956" s="1"/>
      <c r="H14956" s="14"/>
      <c r="I14956" s="7"/>
    </row>
    <row r="14957" spans="4:9" x14ac:dyDescent="0.25">
      <c r="D14957" s="14"/>
      <c r="E14957" s="7"/>
      <c r="F14957" s="1"/>
      <c r="H14957" s="14"/>
      <c r="I14957" s="7"/>
    </row>
    <row r="14958" spans="4:9" x14ac:dyDescent="0.25">
      <c r="D14958" s="14"/>
      <c r="E14958" s="7"/>
      <c r="F14958" s="1"/>
      <c r="H14958" s="14"/>
      <c r="I14958" s="7"/>
    </row>
    <row r="14959" spans="4:9" x14ac:dyDescent="0.25">
      <c r="D14959" s="14"/>
      <c r="E14959" s="7"/>
      <c r="F14959" s="1"/>
      <c r="H14959" s="14"/>
      <c r="I14959" s="7"/>
    </row>
    <row r="14960" spans="4:9" x14ac:dyDescent="0.25">
      <c r="D14960" s="14"/>
      <c r="E14960" s="7"/>
      <c r="F14960" s="1"/>
      <c r="H14960" s="14"/>
      <c r="I14960" s="7"/>
    </row>
    <row r="14961" spans="4:9" x14ac:dyDescent="0.25">
      <c r="D14961" s="14"/>
      <c r="E14961" s="7"/>
      <c r="F14961" s="1"/>
      <c r="H14961" s="14"/>
      <c r="I14961" s="7"/>
    </row>
    <row r="14962" spans="4:9" x14ac:dyDescent="0.25">
      <c r="D14962" s="14"/>
      <c r="E14962" s="7"/>
      <c r="F14962" s="1"/>
      <c r="H14962" s="14"/>
      <c r="I14962" s="7"/>
    </row>
    <row r="14963" spans="4:9" x14ac:dyDescent="0.25">
      <c r="D14963" s="14"/>
      <c r="E14963" s="7"/>
      <c r="F14963" s="1"/>
      <c r="H14963" s="14"/>
      <c r="I14963" s="7"/>
    </row>
    <row r="14964" spans="4:9" x14ac:dyDescent="0.25">
      <c r="D14964" s="14"/>
      <c r="E14964" s="7"/>
      <c r="F14964" s="1"/>
      <c r="H14964" s="14"/>
      <c r="I14964" s="7"/>
    </row>
    <row r="14965" spans="4:9" x14ac:dyDescent="0.25">
      <c r="D14965" s="14"/>
      <c r="E14965" s="7"/>
      <c r="F14965" s="1"/>
      <c r="H14965" s="14"/>
      <c r="I14965" s="7"/>
    </row>
    <row r="14966" spans="4:9" x14ac:dyDescent="0.25">
      <c r="D14966" s="14"/>
      <c r="E14966" s="7"/>
      <c r="F14966" s="1"/>
      <c r="H14966" s="14"/>
      <c r="I14966" s="7"/>
    </row>
    <row r="14967" spans="4:9" x14ac:dyDescent="0.25">
      <c r="D14967" s="14"/>
      <c r="E14967" s="7"/>
      <c r="F14967" s="1"/>
      <c r="H14967" s="14"/>
      <c r="I14967" s="7"/>
    </row>
    <row r="14968" spans="4:9" x14ac:dyDescent="0.25">
      <c r="D14968" s="14"/>
      <c r="E14968" s="7"/>
      <c r="F14968" s="1"/>
      <c r="H14968" s="14"/>
      <c r="I14968" s="7"/>
    </row>
    <row r="14969" spans="4:9" x14ac:dyDescent="0.25">
      <c r="D14969" s="14"/>
      <c r="E14969" s="7"/>
      <c r="F14969" s="1"/>
      <c r="H14969" s="14"/>
      <c r="I14969" s="7"/>
    </row>
    <row r="14970" spans="4:9" x14ac:dyDescent="0.25">
      <c r="D14970" s="14"/>
      <c r="E14970" s="7"/>
      <c r="F14970" s="1"/>
      <c r="H14970" s="14"/>
      <c r="I14970" s="7"/>
    </row>
    <row r="14971" spans="4:9" x14ac:dyDescent="0.25">
      <c r="D14971" s="14"/>
      <c r="E14971" s="7"/>
      <c r="F14971" s="1"/>
      <c r="H14971" s="14"/>
      <c r="I14971" s="7"/>
    </row>
    <row r="14972" spans="4:9" x14ac:dyDescent="0.25">
      <c r="D14972" s="14"/>
      <c r="E14972" s="7"/>
      <c r="F14972" s="1"/>
      <c r="H14972" s="14"/>
      <c r="I14972" s="7"/>
    </row>
    <row r="14973" spans="4:9" x14ac:dyDescent="0.25">
      <c r="D14973" s="14"/>
      <c r="E14973" s="7"/>
      <c r="F14973" s="1"/>
      <c r="H14973" s="14"/>
      <c r="I14973" s="7"/>
    </row>
    <row r="14974" spans="4:9" x14ac:dyDescent="0.25">
      <c r="D14974" s="14"/>
      <c r="E14974" s="7"/>
      <c r="F14974" s="1"/>
      <c r="H14974" s="14"/>
      <c r="I14974" s="7"/>
    </row>
    <row r="14975" spans="4:9" x14ac:dyDescent="0.25">
      <c r="D14975" s="14"/>
      <c r="E14975" s="7"/>
      <c r="F14975" s="1"/>
      <c r="H14975" s="14"/>
      <c r="I14975" s="7"/>
    </row>
    <row r="14976" spans="4:9" x14ac:dyDescent="0.25">
      <c r="D14976" s="14"/>
      <c r="E14976" s="7"/>
      <c r="F14976" s="1"/>
      <c r="H14976" s="14"/>
      <c r="I14976" s="7"/>
    </row>
    <row r="14977" spans="4:9" x14ac:dyDescent="0.25">
      <c r="D14977" s="14"/>
      <c r="E14977" s="7"/>
      <c r="F14977" s="1"/>
      <c r="H14977" s="14"/>
      <c r="I14977" s="7"/>
    </row>
    <row r="14978" spans="4:9" x14ac:dyDescent="0.25">
      <c r="D14978" s="14"/>
      <c r="E14978" s="7"/>
      <c r="F14978" s="1"/>
      <c r="H14978" s="14"/>
      <c r="I14978" s="7"/>
    </row>
    <row r="14979" spans="4:9" x14ac:dyDescent="0.25">
      <c r="D14979" s="14"/>
      <c r="E14979" s="7"/>
      <c r="F14979" s="1"/>
      <c r="H14979" s="14"/>
      <c r="I14979" s="7"/>
    </row>
    <row r="14980" spans="4:9" x14ac:dyDescent="0.25">
      <c r="D14980" s="14"/>
      <c r="E14980" s="7"/>
      <c r="F14980" s="1"/>
      <c r="H14980" s="14"/>
      <c r="I14980" s="7"/>
    </row>
    <row r="14981" spans="4:9" x14ac:dyDescent="0.25">
      <c r="D14981" s="14"/>
      <c r="E14981" s="7"/>
      <c r="F14981" s="1"/>
      <c r="H14981" s="14"/>
      <c r="I14981" s="7"/>
    </row>
    <row r="14982" spans="4:9" x14ac:dyDescent="0.25">
      <c r="D14982" s="14"/>
      <c r="E14982" s="7"/>
      <c r="F14982" s="1"/>
      <c r="H14982" s="14"/>
      <c r="I14982" s="7"/>
    </row>
    <row r="14983" spans="4:9" x14ac:dyDescent="0.25">
      <c r="D14983" s="14"/>
      <c r="E14983" s="7"/>
      <c r="F14983" s="1"/>
      <c r="H14983" s="14"/>
      <c r="I14983" s="7"/>
    </row>
    <row r="14984" spans="4:9" x14ac:dyDescent="0.25">
      <c r="D14984" s="14"/>
      <c r="E14984" s="7"/>
      <c r="F14984" s="1"/>
      <c r="H14984" s="14"/>
      <c r="I14984" s="7"/>
    </row>
    <row r="14985" spans="4:9" x14ac:dyDescent="0.25">
      <c r="D14985" s="14"/>
      <c r="E14985" s="7"/>
      <c r="F14985" s="1"/>
      <c r="H14985" s="14"/>
      <c r="I14985" s="7"/>
    </row>
    <row r="14986" spans="4:9" x14ac:dyDescent="0.25">
      <c r="D14986" s="14"/>
      <c r="E14986" s="7"/>
      <c r="F14986" s="1"/>
      <c r="H14986" s="14"/>
      <c r="I14986" s="7"/>
    </row>
    <row r="14987" spans="4:9" x14ac:dyDescent="0.25">
      <c r="D14987" s="14"/>
      <c r="E14987" s="7"/>
      <c r="F14987" s="1"/>
      <c r="H14987" s="14"/>
      <c r="I14987" s="7"/>
    </row>
    <row r="14988" spans="4:9" x14ac:dyDescent="0.25">
      <c r="D14988" s="14"/>
      <c r="E14988" s="7"/>
      <c r="F14988" s="1"/>
      <c r="H14988" s="14"/>
      <c r="I14988" s="7"/>
    </row>
    <row r="14989" spans="4:9" x14ac:dyDescent="0.25">
      <c r="D14989" s="14"/>
      <c r="E14989" s="7"/>
      <c r="F14989" s="1"/>
      <c r="H14989" s="14"/>
      <c r="I14989" s="7"/>
    </row>
    <row r="14990" spans="4:9" x14ac:dyDescent="0.25">
      <c r="D14990" s="14"/>
      <c r="E14990" s="7"/>
      <c r="F14990" s="1"/>
      <c r="H14990" s="14"/>
      <c r="I14990" s="7"/>
    </row>
    <row r="14991" spans="4:9" x14ac:dyDescent="0.25">
      <c r="D14991" s="14"/>
      <c r="E14991" s="7"/>
      <c r="F14991" s="1"/>
      <c r="H14991" s="14"/>
      <c r="I14991" s="7"/>
    </row>
    <row r="14992" spans="4:9" x14ac:dyDescent="0.25">
      <c r="D14992" s="14"/>
      <c r="E14992" s="7"/>
      <c r="F14992" s="1"/>
      <c r="H14992" s="14"/>
      <c r="I14992" s="7"/>
    </row>
    <row r="14993" spans="4:9" x14ac:dyDescent="0.25">
      <c r="D14993" s="14"/>
      <c r="E14993" s="7"/>
      <c r="F14993" s="1"/>
      <c r="H14993" s="14"/>
      <c r="I14993" s="7"/>
    </row>
    <row r="14994" spans="4:9" x14ac:dyDescent="0.25">
      <c r="D14994" s="14"/>
      <c r="E14994" s="7"/>
      <c r="F14994" s="1"/>
      <c r="H14994" s="14"/>
      <c r="I14994" s="7"/>
    </row>
    <row r="14995" spans="4:9" x14ac:dyDescent="0.25">
      <c r="D14995" s="14"/>
      <c r="E14995" s="7"/>
      <c r="F14995" s="1"/>
      <c r="H14995" s="14"/>
      <c r="I14995" s="7"/>
    </row>
    <row r="14996" spans="4:9" x14ac:dyDescent="0.25">
      <c r="D14996" s="14"/>
      <c r="E14996" s="7"/>
      <c r="F14996" s="1"/>
      <c r="H14996" s="14"/>
      <c r="I14996" s="7"/>
    </row>
    <row r="14997" spans="4:9" x14ac:dyDescent="0.25">
      <c r="D14997" s="14"/>
      <c r="E14997" s="7"/>
      <c r="F14997" s="1"/>
      <c r="H14997" s="14"/>
      <c r="I14997" s="7"/>
    </row>
    <row r="14998" spans="4:9" x14ac:dyDescent="0.25">
      <c r="D14998" s="14"/>
      <c r="E14998" s="7"/>
      <c r="F14998" s="1"/>
      <c r="H14998" s="14"/>
      <c r="I14998" s="7"/>
    </row>
    <row r="14999" spans="4:9" x14ac:dyDescent="0.25">
      <c r="D14999" s="14"/>
      <c r="E14999" s="7"/>
      <c r="F14999" s="1"/>
      <c r="H14999" s="14"/>
      <c r="I14999" s="7"/>
    </row>
    <row r="15000" spans="4:9" x14ac:dyDescent="0.25">
      <c r="D15000" s="14"/>
      <c r="E15000" s="7"/>
      <c r="F15000" s="1"/>
      <c r="H15000" s="14"/>
      <c r="I15000" s="7"/>
    </row>
    <row r="15001" spans="4:9" x14ac:dyDescent="0.25">
      <c r="D15001" s="14"/>
      <c r="E15001" s="7"/>
      <c r="F15001" s="1"/>
      <c r="H15001" s="14"/>
      <c r="I15001" s="7"/>
    </row>
    <row r="15002" spans="4:9" x14ac:dyDescent="0.25">
      <c r="D15002" s="14"/>
      <c r="E15002" s="7"/>
      <c r="F15002" s="1"/>
      <c r="H15002" s="14"/>
      <c r="I15002" s="7"/>
    </row>
    <row r="15003" spans="4:9" x14ac:dyDescent="0.25">
      <c r="D15003" s="14"/>
      <c r="E15003" s="7"/>
      <c r="F15003" s="1"/>
      <c r="H15003" s="14"/>
      <c r="I15003" s="7"/>
    </row>
    <row r="15004" spans="4:9" x14ac:dyDescent="0.25">
      <c r="D15004" s="14"/>
      <c r="E15004" s="7"/>
      <c r="F15004" s="1"/>
      <c r="H15004" s="14"/>
      <c r="I15004" s="7"/>
    </row>
    <row r="15005" spans="4:9" x14ac:dyDescent="0.25">
      <c r="D15005" s="14"/>
      <c r="E15005" s="7"/>
      <c r="F15005" s="1"/>
      <c r="H15005" s="14"/>
      <c r="I15005" s="7"/>
    </row>
    <row r="15006" spans="4:9" x14ac:dyDescent="0.25">
      <c r="D15006" s="14"/>
      <c r="E15006" s="7"/>
      <c r="F15006" s="1"/>
      <c r="H15006" s="14"/>
      <c r="I15006" s="7"/>
    </row>
    <row r="15007" spans="4:9" x14ac:dyDescent="0.25">
      <c r="D15007" s="14"/>
      <c r="E15007" s="7"/>
      <c r="F15007" s="1"/>
      <c r="H15007" s="14"/>
      <c r="I15007" s="7"/>
    </row>
    <row r="15008" spans="4:9" x14ac:dyDescent="0.25">
      <c r="D15008" s="14"/>
      <c r="E15008" s="7"/>
      <c r="F15008" s="1"/>
      <c r="H15008" s="14"/>
      <c r="I15008" s="7"/>
    </row>
    <row r="15009" spans="4:9" x14ac:dyDescent="0.25">
      <c r="D15009" s="14"/>
      <c r="E15009" s="7"/>
      <c r="F15009" s="1"/>
      <c r="H15009" s="14"/>
      <c r="I15009" s="7"/>
    </row>
    <row r="15010" spans="4:9" x14ac:dyDescent="0.25">
      <c r="D15010" s="14"/>
      <c r="E15010" s="7"/>
      <c r="F15010" s="1"/>
      <c r="H15010" s="14"/>
      <c r="I15010" s="7"/>
    </row>
    <row r="15011" spans="4:9" x14ac:dyDescent="0.25">
      <c r="D15011" s="14"/>
      <c r="E15011" s="7"/>
      <c r="F15011" s="1"/>
      <c r="H15011" s="14"/>
      <c r="I15011" s="7"/>
    </row>
    <row r="15012" spans="4:9" x14ac:dyDescent="0.25">
      <c r="D15012" s="14"/>
      <c r="E15012" s="7"/>
      <c r="F15012" s="1"/>
      <c r="H15012" s="14"/>
      <c r="I15012" s="7"/>
    </row>
    <row r="15013" spans="4:9" x14ac:dyDescent="0.25">
      <c r="D15013" s="14"/>
      <c r="E15013" s="7"/>
      <c r="F15013" s="1"/>
      <c r="H15013" s="14"/>
      <c r="I15013" s="7"/>
    </row>
    <row r="15014" spans="4:9" x14ac:dyDescent="0.25">
      <c r="D15014" s="14"/>
      <c r="E15014" s="7"/>
      <c r="F15014" s="1"/>
      <c r="H15014" s="14"/>
      <c r="I15014" s="7"/>
    </row>
    <row r="15015" spans="4:9" x14ac:dyDescent="0.25">
      <c r="D15015" s="14"/>
      <c r="E15015" s="7"/>
      <c r="F15015" s="1"/>
      <c r="H15015" s="14"/>
      <c r="I15015" s="7"/>
    </row>
    <row r="15016" spans="4:9" x14ac:dyDescent="0.25">
      <c r="D15016" s="14"/>
      <c r="E15016" s="7"/>
      <c r="F15016" s="1"/>
      <c r="H15016" s="14"/>
      <c r="I15016" s="7"/>
    </row>
    <row r="15017" spans="4:9" x14ac:dyDescent="0.25">
      <c r="D15017" s="14"/>
      <c r="E15017" s="7"/>
      <c r="F15017" s="1"/>
      <c r="H15017" s="14"/>
      <c r="I15017" s="7"/>
    </row>
    <row r="15018" spans="4:9" x14ac:dyDescent="0.25">
      <c r="D15018" s="14"/>
      <c r="E15018" s="7"/>
      <c r="F15018" s="1"/>
      <c r="H15018" s="14"/>
      <c r="I15018" s="7"/>
    </row>
    <row r="15019" spans="4:9" x14ac:dyDescent="0.25">
      <c r="D15019" s="14"/>
      <c r="E15019" s="7"/>
      <c r="F15019" s="1"/>
      <c r="H15019" s="14"/>
      <c r="I15019" s="7"/>
    </row>
    <row r="15020" spans="4:9" x14ac:dyDescent="0.25">
      <c r="D15020" s="14"/>
      <c r="E15020" s="7"/>
      <c r="F15020" s="1"/>
      <c r="H15020" s="14"/>
      <c r="I15020" s="7"/>
    </row>
    <row r="15021" spans="4:9" x14ac:dyDescent="0.25">
      <c r="D15021" s="14"/>
      <c r="E15021" s="7"/>
      <c r="F15021" s="1"/>
      <c r="H15021" s="14"/>
      <c r="I15021" s="7"/>
    </row>
    <row r="15022" spans="4:9" x14ac:dyDescent="0.25">
      <c r="D15022" s="14"/>
      <c r="E15022" s="7"/>
      <c r="F15022" s="1"/>
      <c r="H15022" s="14"/>
      <c r="I15022" s="7"/>
    </row>
    <row r="15023" spans="4:9" x14ac:dyDescent="0.25">
      <c r="D15023" s="14"/>
      <c r="E15023" s="7"/>
      <c r="F15023" s="1"/>
      <c r="H15023" s="14"/>
      <c r="I15023" s="7"/>
    </row>
    <row r="15024" spans="4:9" x14ac:dyDescent="0.25">
      <c r="D15024" s="14"/>
      <c r="E15024" s="7"/>
      <c r="F15024" s="1"/>
      <c r="H15024" s="14"/>
      <c r="I15024" s="7"/>
    </row>
    <row r="15025" spans="4:9" x14ac:dyDescent="0.25">
      <c r="D15025" s="14"/>
      <c r="E15025" s="7"/>
      <c r="F15025" s="1"/>
      <c r="H15025" s="14"/>
      <c r="I15025" s="7"/>
    </row>
    <row r="15026" spans="4:9" x14ac:dyDescent="0.25">
      <c r="D15026" s="14"/>
      <c r="E15026" s="7"/>
      <c r="F15026" s="1"/>
      <c r="H15026" s="14"/>
      <c r="I15026" s="7"/>
    </row>
    <row r="15027" spans="4:9" x14ac:dyDescent="0.25">
      <c r="D15027" s="14"/>
      <c r="E15027" s="7"/>
      <c r="F15027" s="1"/>
      <c r="H15027" s="14"/>
      <c r="I15027" s="7"/>
    </row>
    <row r="15028" spans="4:9" x14ac:dyDescent="0.25">
      <c r="D15028" s="14"/>
      <c r="E15028" s="7"/>
      <c r="F15028" s="1"/>
      <c r="H15028" s="14"/>
      <c r="I15028" s="7"/>
    </row>
    <row r="15029" spans="4:9" x14ac:dyDescent="0.25">
      <c r="D15029" s="14"/>
      <c r="E15029" s="7"/>
      <c r="F15029" s="1"/>
      <c r="H15029" s="14"/>
      <c r="I15029" s="7"/>
    </row>
    <row r="15030" spans="4:9" x14ac:dyDescent="0.25">
      <c r="D15030" s="14"/>
      <c r="E15030" s="7"/>
      <c r="F15030" s="1"/>
      <c r="H15030" s="14"/>
      <c r="I15030" s="7"/>
    </row>
    <row r="15031" spans="4:9" x14ac:dyDescent="0.25">
      <c r="D15031" s="14"/>
      <c r="E15031" s="7"/>
      <c r="F15031" s="1"/>
      <c r="H15031" s="14"/>
      <c r="I15031" s="7"/>
    </row>
    <row r="15032" spans="4:9" x14ac:dyDescent="0.25">
      <c r="D15032" s="14"/>
      <c r="E15032" s="7"/>
      <c r="F15032" s="1"/>
      <c r="H15032" s="14"/>
      <c r="I15032" s="7"/>
    </row>
    <row r="15033" spans="4:9" x14ac:dyDescent="0.25">
      <c r="D15033" s="14"/>
      <c r="E15033" s="7"/>
      <c r="F15033" s="1"/>
      <c r="H15033" s="14"/>
      <c r="I15033" s="7"/>
    </row>
    <row r="15034" spans="4:9" x14ac:dyDescent="0.25">
      <c r="D15034" s="14"/>
      <c r="E15034" s="7"/>
      <c r="F15034" s="1"/>
      <c r="H15034" s="14"/>
      <c r="I15034" s="7"/>
    </row>
    <row r="15035" spans="4:9" x14ac:dyDescent="0.25">
      <c r="D15035" s="14"/>
      <c r="E15035" s="7"/>
      <c r="F15035" s="1"/>
      <c r="H15035" s="14"/>
      <c r="I15035" s="7"/>
    </row>
    <row r="15036" spans="4:9" x14ac:dyDescent="0.25">
      <c r="D15036" s="14"/>
      <c r="E15036" s="7"/>
      <c r="F15036" s="1"/>
      <c r="H15036" s="14"/>
      <c r="I15036" s="7"/>
    </row>
    <row r="15037" spans="4:9" x14ac:dyDescent="0.25">
      <c r="D15037" s="14"/>
      <c r="E15037" s="7"/>
      <c r="F15037" s="1"/>
      <c r="H15037" s="14"/>
      <c r="I15037" s="7"/>
    </row>
    <row r="15038" spans="4:9" x14ac:dyDescent="0.25">
      <c r="D15038" s="14"/>
      <c r="E15038" s="7"/>
      <c r="F15038" s="1"/>
      <c r="H15038" s="14"/>
      <c r="I15038" s="7"/>
    </row>
    <row r="15039" spans="4:9" x14ac:dyDescent="0.25">
      <c r="D15039" s="14"/>
      <c r="E15039" s="7"/>
      <c r="F15039" s="1"/>
      <c r="H15039" s="14"/>
      <c r="I15039" s="7"/>
    </row>
    <row r="15040" spans="4:9" x14ac:dyDescent="0.25">
      <c r="D15040" s="14"/>
      <c r="E15040" s="7"/>
      <c r="F15040" s="1"/>
      <c r="H15040" s="14"/>
      <c r="I15040" s="7"/>
    </row>
    <row r="15041" spans="4:9" x14ac:dyDescent="0.25">
      <c r="D15041" s="14"/>
      <c r="E15041" s="7"/>
      <c r="F15041" s="1"/>
      <c r="H15041" s="14"/>
      <c r="I15041" s="7"/>
    </row>
    <row r="15042" spans="4:9" x14ac:dyDescent="0.25">
      <c r="D15042" s="14"/>
      <c r="E15042" s="7"/>
      <c r="F15042" s="1"/>
      <c r="H15042" s="14"/>
      <c r="I15042" s="7"/>
    </row>
    <row r="15043" spans="4:9" x14ac:dyDescent="0.25">
      <c r="D15043" s="14"/>
      <c r="E15043" s="7"/>
      <c r="F15043" s="1"/>
      <c r="H15043" s="14"/>
      <c r="I15043" s="7"/>
    </row>
    <row r="15044" spans="4:9" x14ac:dyDescent="0.25">
      <c r="D15044" s="14"/>
      <c r="E15044" s="7"/>
      <c r="F15044" s="1"/>
      <c r="H15044" s="14"/>
      <c r="I15044" s="7"/>
    </row>
    <row r="15045" spans="4:9" x14ac:dyDescent="0.25">
      <c r="D15045" s="14"/>
      <c r="E15045" s="7"/>
      <c r="F15045" s="1"/>
      <c r="H15045" s="14"/>
      <c r="I15045" s="7"/>
    </row>
    <row r="15046" spans="4:9" x14ac:dyDescent="0.25">
      <c r="D15046" s="14"/>
      <c r="E15046" s="7"/>
      <c r="F15046" s="1"/>
      <c r="H15046" s="14"/>
      <c r="I15046" s="7"/>
    </row>
    <row r="15047" spans="4:9" x14ac:dyDescent="0.25">
      <c r="D15047" s="14"/>
      <c r="E15047" s="7"/>
      <c r="F15047" s="1"/>
      <c r="H15047" s="14"/>
      <c r="I15047" s="7"/>
    </row>
    <row r="15048" spans="4:9" x14ac:dyDescent="0.25">
      <c r="D15048" s="14"/>
      <c r="E15048" s="7"/>
      <c r="F15048" s="1"/>
      <c r="H15048" s="14"/>
      <c r="I15048" s="7"/>
    </row>
    <row r="15049" spans="4:9" x14ac:dyDescent="0.25">
      <c r="D15049" s="14"/>
      <c r="E15049" s="7"/>
      <c r="F15049" s="1"/>
      <c r="H15049" s="14"/>
      <c r="I15049" s="7"/>
    </row>
    <row r="15050" spans="4:9" x14ac:dyDescent="0.25">
      <c r="D15050" s="14"/>
      <c r="E15050" s="7"/>
      <c r="F15050" s="1"/>
      <c r="H15050" s="14"/>
      <c r="I15050" s="7"/>
    </row>
    <row r="15051" spans="4:9" x14ac:dyDescent="0.25">
      <c r="D15051" s="14"/>
      <c r="E15051" s="7"/>
      <c r="F15051" s="1"/>
      <c r="H15051" s="14"/>
      <c r="I15051" s="7"/>
    </row>
    <row r="15052" spans="4:9" x14ac:dyDescent="0.25">
      <c r="D15052" s="14"/>
      <c r="E15052" s="7"/>
      <c r="F15052" s="1"/>
      <c r="H15052" s="14"/>
      <c r="I15052" s="7"/>
    </row>
    <row r="15053" spans="4:9" x14ac:dyDescent="0.25">
      <c r="D15053" s="14"/>
      <c r="E15053" s="7"/>
      <c r="F15053" s="1"/>
      <c r="H15053" s="14"/>
      <c r="I15053" s="7"/>
    </row>
    <row r="15054" spans="4:9" x14ac:dyDescent="0.25">
      <c r="D15054" s="14"/>
      <c r="E15054" s="7"/>
      <c r="F15054" s="1"/>
      <c r="H15054" s="14"/>
      <c r="I15054" s="7"/>
    </row>
    <row r="15055" spans="4:9" x14ac:dyDescent="0.25">
      <c r="D15055" s="14"/>
      <c r="E15055" s="7"/>
      <c r="F15055" s="1"/>
      <c r="H15055" s="14"/>
      <c r="I15055" s="7"/>
    </row>
    <row r="15056" spans="4:9" x14ac:dyDescent="0.25">
      <c r="D15056" s="14"/>
      <c r="E15056" s="7"/>
      <c r="F15056" s="1"/>
      <c r="H15056" s="14"/>
      <c r="I15056" s="7"/>
    </row>
    <row r="15057" spans="4:9" x14ac:dyDescent="0.25">
      <c r="D15057" s="14"/>
      <c r="E15057" s="7"/>
      <c r="F15057" s="1"/>
      <c r="H15057" s="14"/>
      <c r="I15057" s="7"/>
    </row>
    <row r="15058" spans="4:9" x14ac:dyDescent="0.25">
      <c r="D15058" s="14"/>
      <c r="E15058" s="7"/>
      <c r="F15058" s="1"/>
      <c r="H15058" s="14"/>
      <c r="I15058" s="7"/>
    </row>
    <row r="15059" spans="4:9" x14ac:dyDescent="0.25">
      <c r="D15059" s="14"/>
      <c r="E15059" s="7"/>
      <c r="F15059" s="1"/>
      <c r="H15059" s="14"/>
      <c r="I15059" s="7"/>
    </row>
    <row r="15060" spans="4:9" x14ac:dyDescent="0.25">
      <c r="D15060" s="14"/>
      <c r="E15060" s="7"/>
      <c r="F15060" s="1"/>
      <c r="H15060" s="14"/>
      <c r="I15060" s="7"/>
    </row>
    <row r="15061" spans="4:9" x14ac:dyDescent="0.25">
      <c r="D15061" s="14"/>
      <c r="E15061" s="7"/>
      <c r="F15061" s="1"/>
      <c r="H15061" s="14"/>
      <c r="I15061" s="7"/>
    </row>
    <row r="15062" spans="4:9" x14ac:dyDescent="0.25">
      <c r="D15062" s="14"/>
      <c r="E15062" s="7"/>
      <c r="F15062" s="1"/>
      <c r="H15062" s="14"/>
      <c r="I15062" s="7"/>
    </row>
    <row r="15063" spans="4:9" x14ac:dyDescent="0.25">
      <c r="D15063" s="14"/>
      <c r="E15063" s="7"/>
      <c r="F15063" s="1"/>
      <c r="H15063" s="14"/>
      <c r="I15063" s="7"/>
    </row>
    <row r="15064" spans="4:9" x14ac:dyDescent="0.25">
      <c r="D15064" s="14"/>
      <c r="E15064" s="7"/>
      <c r="F15064" s="1"/>
      <c r="H15064" s="14"/>
      <c r="I15064" s="7"/>
    </row>
    <row r="15065" spans="4:9" x14ac:dyDescent="0.25">
      <c r="D15065" s="14"/>
      <c r="E15065" s="7"/>
      <c r="F15065" s="1"/>
      <c r="H15065" s="14"/>
      <c r="I15065" s="7"/>
    </row>
    <row r="15066" spans="4:9" x14ac:dyDescent="0.25">
      <c r="D15066" s="14"/>
      <c r="E15066" s="7"/>
      <c r="F15066" s="1"/>
      <c r="H15066" s="14"/>
      <c r="I15066" s="7"/>
    </row>
    <row r="15067" spans="4:9" x14ac:dyDescent="0.25">
      <c r="D15067" s="14"/>
      <c r="E15067" s="7"/>
      <c r="F15067" s="1"/>
      <c r="H15067" s="14"/>
      <c r="I15067" s="7"/>
    </row>
    <row r="15068" spans="4:9" x14ac:dyDescent="0.25">
      <c r="D15068" s="14"/>
      <c r="E15068" s="7"/>
      <c r="F15068" s="1"/>
      <c r="H15068" s="14"/>
      <c r="I15068" s="7"/>
    </row>
    <row r="15069" spans="4:9" x14ac:dyDescent="0.25">
      <c r="D15069" s="14"/>
      <c r="E15069" s="7"/>
      <c r="F15069" s="1"/>
      <c r="H15069" s="14"/>
      <c r="I15069" s="7"/>
    </row>
    <row r="15070" spans="4:9" x14ac:dyDescent="0.25">
      <c r="D15070" s="14"/>
      <c r="E15070" s="7"/>
      <c r="F15070" s="1"/>
      <c r="H15070" s="14"/>
      <c r="I15070" s="7"/>
    </row>
    <row r="15071" spans="4:9" x14ac:dyDescent="0.25">
      <c r="D15071" s="14"/>
      <c r="E15071" s="7"/>
      <c r="F15071" s="1"/>
      <c r="H15071" s="14"/>
      <c r="I15071" s="7"/>
    </row>
    <row r="15072" spans="4:9" x14ac:dyDescent="0.25">
      <c r="D15072" s="14"/>
      <c r="E15072" s="7"/>
      <c r="F15072" s="1"/>
      <c r="H15072" s="14"/>
      <c r="I15072" s="7"/>
    </row>
    <row r="15073" spans="4:9" x14ac:dyDescent="0.25">
      <c r="D15073" s="14"/>
      <c r="E15073" s="7"/>
      <c r="F15073" s="1"/>
      <c r="H15073" s="14"/>
      <c r="I15073" s="7"/>
    </row>
    <row r="15074" spans="4:9" x14ac:dyDescent="0.25">
      <c r="D15074" s="14"/>
      <c r="E15074" s="7"/>
      <c r="F15074" s="1"/>
      <c r="H15074" s="14"/>
      <c r="I15074" s="7"/>
    </row>
    <row r="15075" spans="4:9" x14ac:dyDescent="0.25">
      <c r="D15075" s="14"/>
      <c r="E15075" s="7"/>
      <c r="F15075" s="1"/>
      <c r="H15075" s="14"/>
      <c r="I15075" s="7"/>
    </row>
    <row r="15076" spans="4:9" x14ac:dyDescent="0.25">
      <c r="D15076" s="14"/>
      <c r="E15076" s="7"/>
      <c r="F15076" s="1"/>
      <c r="H15076" s="14"/>
      <c r="I15076" s="7"/>
    </row>
    <row r="15077" spans="4:9" x14ac:dyDescent="0.25">
      <c r="D15077" s="14"/>
      <c r="E15077" s="7"/>
      <c r="F15077" s="1"/>
      <c r="H15077" s="14"/>
      <c r="I15077" s="7"/>
    </row>
    <row r="15078" spans="4:9" x14ac:dyDescent="0.25">
      <c r="D15078" s="14"/>
      <c r="E15078" s="7"/>
      <c r="F15078" s="1"/>
      <c r="H15078" s="14"/>
      <c r="I15078" s="7"/>
    </row>
    <row r="15079" spans="4:9" x14ac:dyDescent="0.25">
      <c r="D15079" s="14"/>
      <c r="E15079" s="7"/>
      <c r="F15079" s="1"/>
      <c r="H15079" s="14"/>
      <c r="I15079" s="7"/>
    </row>
    <row r="15080" spans="4:9" x14ac:dyDescent="0.25">
      <c r="D15080" s="14"/>
      <c r="E15080" s="7"/>
      <c r="F15080" s="1"/>
      <c r="H15080" s="14"/>
      <c r="I15080" s="7"/>
    </row>
    <row r="15081" spans="4:9" x14ac:dyDescent="0.25">
      <c r="D15081" s="14"/>
      <c r="E15081" s="7"/>
      <c r="F15081" s="1"/>
      <c r="H15081" s="14"/>
      <c r="I15081" s="7"/>
    </row>
    <row r="15082" spans="4:9" x14ac:dyDescent="0.25">
      <c r="D15082" s="14"/>
      <c r="E15082" s="7"/>
      <c r="F15082" s="1"/>
      <c r="H15082" s="14"/>
      <c r="I15082" s="7"/>
    </row>
    <row r="15083" spans="4:9" x14ac:dyDescent="0.25">
      <c r="D15083" s="14"/>
      <c r="E15083" s="7"/>
      <c r="F15083" s="1"/>
      <c r="H15083" s="14"/>
      <c r="I15083" s="7"/>
    </row>
    <row r="15084" spans="4:9" x14ac:dyDescent="0.25">
      <c r="D15084" s="14"/>
      <c r="E15084" s="7"/>
      <c r="F15084" s="1"/>
      <c r="H15084" s="14"/>
      <c r="I15084" s="7"/>
    </row>
    <row r="15085" spans="4:9" x14ac:dyDescent="0.25">
      <c r="D15085" s="14"/>
      <c r="E15085" s="7"/>
      <c r="F15085" s="1"/>
      <c r="H15085" s="14"/>
      <c r="I15085" s="7"/>
    </row>
    <row r="15086" spans="4:9" x14ac:dyDescent="0.25">
      <c r="D15086" s="14"/>
      <c r="E15086" s="7"/>
      <c r="F15086" s="1"/>
      <c r="H15086" s="14"/>
      <c r="I15086" s="7"/>
    </row>
    <row r="15087" spans="4:9" x14ac:dyDescent="0.25">
      <c r="D15087" s="14"/>
      <c r="E15087" s="7"/>
      <c r="F15087" s="1"/>
      <c r="H15087" s="14"/>
      <c r="I15087" s="7"/>
    </row>
    <row r="15088" spans="4:9" x14ac:dyDescent="0.25">
      <c r="D15088" s="14"/>
      <c r="E15088" s="7"/>
      <c r="F15088" s="1"/>
      <c r="H15088" s="14"/>
      <c r="I15088" s="7"/>
    </row>
    <row r="15089" spans="4:9" x14ac:dyDescent="0.25">
      <c r="D15089" s="14"/>
      <c r="E15089" s="7"/>
      <c r="F15089" s="1"/>
      <c r="H15089" s="14"/>
      <c r="I15089" s="7"/>
    </row>
    <row r="15090" spans="4:9" x14ac:dyDescent="0.25">
      <c r="D15090" s="14"/>
      <c r="E15090" s="7"/>
      <c r="F15090" s="1"/>
      <c r="H15090" s="14"/>
      <c r="I15090" s="7"/>
    </row>
    <row r="15091" spans="4:9" x14ac:dyDescent="0.25">
      <c r="D15091" s="14"/>
      <c r="E15091" s="7"/>
      <c r="F15091" s="1"/>
      <c r="H15091" s="14"/>
      <c r="I15091" s="7"/>
    </row>
    <row r="15092" spans="4:9" x14ac:dyDescent="0.25">
      <c r="D15092" s="14"/>
      <c r="E15092" s="7"/>
      <c r="F15092" s="1"/>
      <c r="H15092" s="14"/>
      <c r="I15092" s="7"/>
    </row>
    <row r="15093" spans="4:9" x14ac:dyDescent="0.25">
      <c r="D15093" s="14"/>
      <c r="E15093" s="7"/>
      <c r="F15093" s="1"/>
      <c r="H15093" s="14"/>
      <c r="I15093" s="7"/>
    </row>
    <row r="15094" spans="4:9" x14ac:dyDescent="0.25">
      <c r="D15094" s="14"/>
      <c r="E15094" s="7"/>
      <c r="F15094" s="1"/>
      <c r="H15094" s="14"/>
      <c r="I15094" s="7"/>
    </row>
    <row r="15095" spans="4:9" x14ac:dyDescent="0.25">
      <c r="D15095" s="14"/>
      <c r="E15095" s="7"/>
      <c r="F15095" s="1"/>
      <c r="H15095" s="14"/>
      <c r="I15095" s="7"/>
    </row>
    <row r="15096" spans="4:9" x14ac:dyDescent="0.25">
      <c r="D15096" s="14"/>
      <c r="E15096" s="7"/>
      <c r="F15096" s="1"/>
      <c r="H15096" s="14"/>
      <c r="I15096" s="7"/>
    </row>
    <row r="15097" spans="4:9" x14ac:dyDescent="0.25">
      <c r="D15097" s="14"/>
      <c r="E15097" s="7"/>
      <c r="F15097" s="1"/>
      <c r="H15097" s="14"/>
      <c r="I15097" s="7"/>
    </row>
    <row r="15098" spans="4:9" x14ac:dyDescent="0.25">
      <c r="D15098" s="14"/>
      <c r="E15098" s="7"/>
      <c r="F15098" s="1"/>
      <c r="H15098" s="14"/>
      <c r="I15098" s="7"/>
    </row>
    <row r="15099" spans="4:9" x14ac:dyDescent="0.25">
      <c r="D15099" s="14"/>
      <c r="E15099" s="7"/>
      <c r="F15099" s="1"/>
      <c r="H15099" s="14"/>
      <c r="I15099" s="7"/>
    </row>
    <row r="15100" spans="4:9" x14ac:dyDescent="0.25">
      <c r="D15100" s="14"/>
      <c r="E15100" s="7"/>
      <c r="F15100" s="1"/>
      <c r="H15100" s="14"/>
      <c r="I15100" s="7"/>
    </row>
    <row r="15101" spans="4:9" x14ac:dyDescent="0.25">
      <c r="D15101" s="14"/>
      <c r="E15101" s="7"/>
      <c r="F15101" s="1"/>
      <c r="H15101" s="14"/>
      <c r="I15101" s="7"/>
    </row>
    <row r="15102" spans="4:9" x14ac:dyDescent="0.25">
      <c r="D15102" s="14"/>
      <c r="E15102" s="7"/>
      <c r="F15102" s="1"/>
      <c r="H15102" s="14"/>
      <c r="I15102" s="7"/>
    </row>
    <row r="15103" spans="4:9" x14ac:dyDescent="0.25">
      <c r="D15103" s="14"/>
      <c r="E15103" s="7"/>
      <c r="F15103" s="1"/>
      <c r="H15103" s="14"/>
      <c r="I15103" s="7"/>
    </row>
    <row r="15104" spans="4:9" x14ac:dyDescent="0.25">
      <c r="D15104" s="14"/>
      <c r="E15104" s="7"/>
      <c r="F15104" s="1"/>
      <c r="H15104" s="14"/>
      <c r="I15104" s="7"/>
    </row>
    <row r="15105" spans="4:9" x14ac:dyDescent="0.25">
      <c r="D15105" s="14"/>
      <c r="E15105" s="7"/>
      <c r="F15105" s="1"/>
      <c r="H15105" s="14"/>
      <c r="I15105" s="7"/>
    </row>
    <row r="15106" spans="4:9" x14ac:dyDescent="0.25">
      <c r="D15106" s="14"/>
      <c r="E15106" s="7"/>
      <c r="F15106" s="1"/>
      <c r="H15106" s="14"/>
      <c r="I15106" s="7"/>
    </row>
    <row r="15107" spans="4:9" x14ac:dyDescent="0.25">
      <c r="D15107" s="14"/>
      <c r="E15107" s="7"/>
      <c r="F15107" s="1"/>
      <c r="H15107" s="14"/>
      <c r="I15107" s="7"/>
    </row>
    <row r="15108" spans="4:9" x14ac:dyDescent="0.25">
      <c r="D15108" s="14"/>
      <c r="E15108" s="7"/>
      <c r="F15108" s="1"/>
      <c r="H15108" s="14"/>
      <c r="I15108" s="7"/>
    </row>
    <row r="15109" spans="4:9" x14ac:dyDescent="0.25">
      <c r="D15109" s="14"/>
      <c r="E15109" s="7"/>
      <c r="F15109" s="1"/>
      <c r="H15109" s="14"/>
      <c r="I15109" s="7"/>
    </row>
    <row r="15110" spans="4:9" x14ac:dyDescent="0.25">
      <c r="D15110" s="14"/>
      <c r="E15110" s="7"/>
      <c r="F15110" s="1"/>
      <c r="H15110" s="14"/>
      <c r="I15110" s="7"/>
    </row>
    <row r="15111" spans="4:9" x14ac:dyDescent="0.25">
      <c r="D15111" s="14"/>
      <c r="E15111" s="7"/>
      <c r="F15111" s="1"/>
      <c r="H15111" s="14"/>
      <c r="I15111" s="7"/>
    </row>
    <row r="15112" spans="4:9" x14ac:dyDescent="0.25">
      <c r="D15112" s="14"/>
      <c r="E15112" s="7"/>
      <c r="F15112" s="1"/>
      <c r="H15112" s="14"/>
      <c r="I15112" s="7"/>
    </row>
    <row r="15113" spans="4:9" x14ac:dyDescent="0.25">
      <c r="D15113" s="14"/>
      <c r="E15113" s="7"/>
      <c r="F15113" s="1"/>
      <c r="H15113" s="14"/>
      <c r="I15113" s="7"/>
    </row>
    <row r="15114" spans="4:9" x14ac:dyDescent="0.25">
      <c r="D15114" s="14"/>
      <c r="E15114" s="7"/>
      <c r="F15114" s="1"/>
      <c r="H15114" s="14"/>
      <c r="I15114" s="7"/>
    </row>
    <row r="15115" spans="4:9" x14ac:dyDescent="0.25">
      <c r="D15115" s="14"/>
      <c r="E15115" s="7"/>
      <c r="F15115" s="1"/>
      <c r="H15115" s="14"/>
      <c r="I15115" s="7"/>
    </row>
    <row r="15116" spans="4:9" x14ac:dyDescent="0.25">
      <c r="D15116" s="14"/>
      <c r="E15116" s="7"/>
      <c r="F15116" s="1"/>
      <c r="H15116" s="14"/>
      <c r="I15116" s="7"/>
    </row>
    <row r="15117" spans="4:9" x14ac:dyDescent="0.25">
      <c r="D15117" s="14"/>
      <c r="E15117" s="7"/>
      <c r="F15117" s="1"/>
      <c r="H15117" s="14"/>
      <c r="I15117" s="7"/>
    </row>
    <row r="15118" spans="4:9" x14ac:dyDescent="0.25">
      <c r="D15118" s="14"/>
      <c r="E15118" s="7"/>
      <c r="F15118" s="1"/>
      <c r="H15118" s="14"/>
      <c r="I15118" s="7"/>
    </row>
    <row r="15119" spans="4:9" x14ac:dyDescent="0.25">
      <c r="D15119" s="14"/>
      <c r="E15119" s="7"/>
      <c r="F15119" s="1"/>
      <c r="H15119" s="14"/>
      <c r="I15119" s="7"/>
    </row>
    <row r="15120" spans="4:9" x14ac:dyDescent="0.25">
      <c r="D15120" s="14"/>
      <c r="E15120" s="7"/>
      <c r="F15120" s="1"/>
      <c r="H15120" s="14"/>
      <c r="I15120" s="7"/>
    </row>
    <row r="15121" spans="4:9" x14ac:dyDescent="0.25">
      <c r="D15121" s="14"/>
      <c r="E15121" s="7"/>
      <c r="F15121" s="1"/>
      <c r="H15121" s="14"/>
      <c r="I15121" s="7"/>
    </row>
    <row r="15122" spans="4:9" x14ac:dyDescent="0.25">
      <c r="D15122" s="14"/>
      <c r="E15122" s="7"/>
      <c r="F15122" s="1"/>
      <c r="H15122" s="14"/>
      <c r="I15122" s="7"/>
    </row>
    <row r="15123" spans="4:9" x14ac:dyDescent="0.25">
      <c r="D15123" s="14"/>
      <c r="E15123" s="7"/>
      <c r="F15123" s="1"/>
      <c r="H15123" s="14"/>
      <c r="I15123" s="7"/>
    </row>
    <row r="15124" spans="4:9" x14ac:dyDescent="0.25">
      <c r="D15124" s="14"/>
      <c r="E15124" s="7"/>
      <c r="F15124" s="1"/>
      <c r="H15124" s="14"/>
      <c r="I15124" s="7"/>
    </row>
    <row r="15125" spans="4:9" x14ac:dyDescent="0.25">
      <c r="D15125" s="14"/>
      <c r="E15125" s="7"/>
      <c r="F15125" s="1"/>
      <c r="H15125" s="14"/>
      <c r="I15125" s="7"/>
    </row>
    <row r="15126" spans="4:9" x14ac:dyDescent="0.25">
      <c r="D15126" s="14"/>
      <c r="E15126" s="7"/>
      <c r="F15126" s="1"/>
      <c r="H15126" s="14"/>
      <c r="I15126" s="7"/>
    </row>
    <row r="15127" spans="4:9" x14ac:dyDescent="0.25">
      <c r="D15127" s="14"/>
      <c r="E15127" s="7"/>
      <c r="F15127" s="1"/>
      <c r="H15127" s="14"/>
      <c r="I15127" s="7"/>
    </row>
    <row r="15128" spans="4:9" x14ac:dyDescent="0.25">
      <c r="D15128" s="14"/>
      <c r="E15128" s="7"/>
      <c r="F15128" s="1"/>
      <c r="H15128" s="14"/>
      <c r="I15128" s="7"/>
    </row>
    <row r="15129" spans="4:9" x14ac:dyDescent="0.25">
      <c r="D15129" s="14"/>
      <c r="E15129" s="7"/>
      <c r="F15129" s="1"/>
      <c r="H15129" s="14"/>
      <c r="I15129" s="7"/>
    </row>
    <row r="15130" spans="4:9" x14ac:dyDescent="0.25">
      <c r="D15130" s="14"/>
      <c r="E15130" s="7"/>
      <c r="F15130" s="1"/>
      <c r="H15130" s="14"/>
      <c r="I15130" s="7"/>
    </row>
    <row r="15131" spans="4:9" x14ac:dyDescent="0.25">
      <c r="D15131" s="14"/>
      <c r="E15131" s="7"/>
      <c r="F15131" s="1"/>
      <c r="H15131" s="14"/>
      <c r="I15131" s="7"/>
    </row>
    <row r="15132" spans="4:9" x14ac:dyDescent="0.25">
      <c r="D15132" s="14"/>
      <c r="E15132" s="7"/>
      <c r="F15132" s="1"/>
      <c r="H15132" s="14"/>
      <c r="I15132" s="7"/>
    </row>
    <row r="15133" spans="4:9" x14ac:dyDescent="0.25">
      <c r="D15133" s="14"/>
      <c r="E15133" s="7"/>
      <c r="F15133" s="1"/>
      <c r="H15133" s="14"/>
      <c r="I15133" s="7"/>
    </row>
    <row r="15134" spans="4:9" x14ac:dyDescent="0.25">
      <c r="D15134" s="14"/>
      <c r="E15134" s="7"/>
      <c r="F15134" s="1"/>
      <c r="H15134" s="14"/>
      <c r="I15134" s="7"/>
    </row>
    <row r="15135" spans="4:9" x14ac:dyDescent="0.25">
      <c r="D15135" s="14"/>
      <c r="E15135" s="7"/>
      <c r="F15135" s="1"/>
      <c r="H15135" s="14"/>
      <c r="I15135" s="7"/>
    </row>
    <row r="15136" spans="4:9" x14ac:dyDescent="0.25">
      <c r="D15136" s="14"/>
      <c r="E15136" s="7"/>
      <c r="F15136" s="1"/>
      <c r="H15136" s="14"/>
      <c r="I15136" s="7"/>
    </row>
    <row r="15137" spans="4:9" x14ac:dyDescent="0.25">
      <c r="D15137" s="14"/>
      <c r="E15137" s="7"/>
      <c r="F15137" s="1"/>
      <c r="H15137" s="14"/>
      <c r="I15137" s="7"/>
    </row>
    <row r="15138" spans="4:9" x14ac:dyDescent="0.25">
      <c r="D15138" s="14"/>
      <c r="E15138" s="7"/>
      <c r="F15138" s="1"/>
      <c r="H15138" s="14"/>
      <c r="I15138" s="7"/>
    </row>
    <row r="15139" spans="4:9" x14ac:dyDescent="0.25">
      <c r="D15139" s="14"/>
      <c r="E15139" s="7"/>
      <c r="F15139" s="1"/>
      <c r="H15139" s="14"/>
      <c r="I15139" s="7"/>
    </row>
    <row r="15140" spans="4:9" x14ac:dyDescent="0.25">
      <c r="D15140" s="14"/>
      <c r="E15140" s="7"/>
      <c r="F15140" s="1"/>
      <c r="H15140" s="14"/>
      <c r="I15140" s="7"/>
    </row>
    <row r="15141" spans="4:9" x14ac:dyDescent="0.25">
      <c r="D15141" s="14"/>
      <c r="E15141" s="7"/>
      <c r="F15141" s="1"/>
      <c r="H15141" s="14"/>
      <c r="I15141" s="7"/>
    </row>
    <row r="15142" spans="4:9" x14ac:dyDescent="0.25">
      <c r="D15142" s="14"/>
      <c r="E15142" s="7"/>
      <c r="F15142" s="1"/>
      <c r="H15142" s="14"/>
      <c r="I15142" s="7"/>
    </row>
    <row r="15143" spans="4:9" x14ac:dyDescent="0.25">
      <c r="D15143" s="14"/>
      <c r="E15143" s="7"/>
      <c r="F15143" s="1"/>
      <c r="H15143" s="14"/>
      <c r="I15143" s="7"/>
    </row>
    <row r="15144" spans="4:9" x14ac:dyDescent="0.25">
      <c r="D15144" s="14"/>
      <c r="E15144" s="7"/>
      <c r="F15144" s="1"/>
      <c r="H15144" s="14"/>
      <c r="I15144" s="7"/>
    </row>
    <row r="15145" spans="4:9" x14ac:dyDescent="0.25">
      <c r="D15145" s="14"/>
      <c r="E15145" s="7"/>
      <c r="F15145" s="1"/>
      <c r="H15145" s="14"/>
      <c r="I15145" s="7"/>
    </row>
    <row r="15146" spans="4:9" x14ac:dyDescent="0.25">
      <c r="D15146" s="14"/>
      <c r="E15146" s="7"/>
      <c r="F15146" s="1"/>
      <c r="H15146" s="14"/>
      <c r="I15146" s="7"/>
    </row>
    <row r="15147" spans="4:9" x14ac:dyDescent="0.25">
      <c r="D15147" s="14"/>
      <c r="E15147" s="7"/>
      <c r="F15147" s="1"/>
      <c r="H15147" s="14"/>
      <c r="I15147" s="7"/>
    </row>
    <row r="15148" spans="4:9" x14ac:dyDescent="0.25">
      <c r="D15148" s="14"/>
      <c r="E15148" s="7"/>
      <c r="F15148" s="1"/>
      <c r="H15148" s="14"/>
      <c r="I15148" s="7"/>
    </row>
    <row r="15149" spans="4:9" x14ac:dyDescent="0.25">
      <c r="D15149" s="14"/>
      <c r="E15149" s="7"/>
      <c r="F15149" s="1"/>
      <c r="H15149" s="14"/>
      <c r="I15149" s="7"/>
    </row>
    <row r="15150" spans="4:9" x14ac:dyDescent="0.25">
      <c r="D15150" s="14"/>
      <c r="E15150" s="7"/>
      <c r="F15150" s="1"/>
      <c r="H15150" s="14"/>
      <c r="I15150" s="7"/>
    </row>
    <row r="15151" spans="4:9" x14ac:dyDescent="0.25">
      <c r="D15151" s="14"/>
      <c r="E15151" s="7"/>
      <c r="F15151" s="1"/>
      <c r="H15151" s="14"/>
      <c r="I15151" s="7"/>
    </row>
    <row r="15152" spans="4:9" x14ac:dyDescent="0.25">
      <c r="D15152" s="14"/>
      <c r="E15152" s="7"/>
      <c r="F15152" s="1"/>
      <c r="H15152" s="14"/>
      <c r="I15152" s="7"/>
    </row>
    <row r="15153" spans="4:9" x14ac:dyDescent="0.25">
      <c r="D15153" s="14"/>
      <c r="E15153" s="7"/>
      <c r="F15153" s="1"/>
      <c r="H15153" s="14"/>
      <c r="I15153" s="7"/>
    </row>
    <row r="15154" spans="4:9" x14ac:dyDescent="0.25">
      <c r="D15154" s="14"/>
      <c r="E15154" s="7"/>
      <c r="F15154" s="1"/>
      <c r="H15154" s="14"/>
      <c r="I15154" s="7"/>
    </row>
    <row r="15155" spans="4:9" x14ac:dyDescent="0.25">
      <c r="D15155" s="14"/>
      <c r="E15155" s="7"/>
      <c r="F15155" s="1"/>
      <c r="H15155" s="14"/>
      <c r="I15155" s="7"/>
    </row>
    <row r="15156" spans="4:9" x14ac:dyDescent="0.25">
      <c r="D15156" s="14"/>
      <c r="E15156" s="7"/>
      <c r="F15156" s="1"/>
      <c r="H15156" s="14"/>
      <c r="I15156" s="7"/>
    </row>
    <row r="15157" spans="4:9" x14ac:dyDescent="0.25">
      <c r="D15157" s="14"/>
      <c r="E15157" s="7"/>
      <c r="F15157" s="1"/>
      <c r="H15157" s="14"/>
      <c r="I15157" s="7"/>
    </row>
    <row r="15158" spans="4:9" x14ac:dyDescent="0.25">
      <c r="D15158" s="14"/>
      <c r="E15158" s="7"/>
      <c r="F15158" s="1"/>
      <c r="H15158" s="14"/>
      <c r="I15158" s="7"/>
    </row>
    <row r="15159" spans="4:9" x14ac:dyDescent="0.25">
      <c r="D15159" s="14"/>
      <c r="E15159" s="7"/>
      <c r="F15159" s="1"/>
      <c r="H15159" s="14"/>
      <c r="I15159" s="7"/>
    </row>
    <row r="15160" spans="4:9" x14ac:dyDescent="0.25">
      <c r="D15160" s="14"/>
      <c r="E15160" s="7"/>
      <c r="F15160" s="1"/>
      <c r="H15160" s="14"/>
      <c r="I15160" s="7"/>
    </row>
    <row r="15161" spans="4:9" x14ac:dyDescent="0.25">
      <c r="D15161" s="14"/>
      <c r="E15161" s="7"/>
      <c r="F15161" s="1"/>
      <c r="H15161" s="14"/>
      <c r="I15161" s="7"/>
    </row>
    <row r="15162" spans="4:9" x14ac:dyDescent="0.25">
      <c r="D15162" s="14"/>
      <c r="E15162" s="7"/>
      <c r="F15162" s="1"/>
      <c r="H15162" s="14"/>
      <c r="I15162" s="7"/>
    </row>
    <row r="15163" spans="4:9" x14ac:dyDescent="0.25">
      <c r="D15163" s="14"/>
      <c r="E15163" s="7"/>
      <c r="F15163" s="1"/>
      <c r="H15163" s="14"/>
      <c r="I15163" s="7"/>
    </row>
    <row r="15164" spans="4:9" x14ac:dyDescent="0.25">
      <c r="D15164" s="14"/>
      <c r="E15164" s="7"/>
      <c r="F15164" s="1"/>
      <c r="H15164" s="14"/>
      <c r="I15164" s="7"/>
    </row>
    <row r="15165" spans="4:9" x14ac:dyDescent="0.25">
      <c r="D15165" s="14"/>
      <c r="E15165" s="7"/>
      <c r="F15165" s="1"/>
      <c r="H15165" s="14"/>
      <c r="I15165" s="7"/>
    </row>
    <row r="15166" spans="4:9" x14ac:dyDescent="0.25">
      <c r="D15166" s="14"/>
      <c r="E15166" s="7"/>
      <c r="F15166" s="1"/>
      <c r="H15166" s="14"/>
      <c r="I15166" s="7"/>
    </row>
    <row r="15167" spans="4:9" x14ac:dyDescent="0.25">
      <c r="D15167" s="14"/>
      <c r="E15167" s="7"/>
      <c r="F15167" s="1"/>
      <c r="H15167" s="14"/>
      <c r="I15167" s="7"/>
    </row>
    <row r="15168" spans="4:9" x14ac:dyDescent="0.25">
      <c r="D15168" s="14"/>
      <c r="E15168" s="7"/>
      <c r="F15168" s="1"/>
      <c r="H15168" s="14"/>
      <c r="I15168" s="7"/>
    </row>
    <row r="15169" spans="4:9" x14ac:dyDescent="0.25">
      <c r="D15169" s="14"/>
      <c r="E15169" s="7"/>
      <c r="F15169" s="1"/>
      <c r="H15169" s="14"/>
      <c r="I15169" s="7"/>
    </row>
    <row r="15170" spans="4:9" x14ac:dyDescent="0.25">
      <c r="D15170" s="14"/>
      <c r="E15170" s="7"/>
      <c r="F15170" s="1"/>
      <c r="H15170" s="14"/>
      <c r="I15170" s="7"/>
    </row>
    <row r="15171" spans="4:9" x14ac:dyDescent="0.25">
      <c r="D15171" s="14"/>
      <c r="E15171" s="7"/>
      <c r="F15171" s="1"/>
      <c r="H15171" s="14"/>
      <c r="I15171" s="7"/>
    </row>
    <row r="15172" spans="4:9" x14ac:dyDescent="0.25">
      <c r="D15172" s="14"/>
      <c r="E15172" s="7"/>
      <c r="F15172" s="1"/>
      <c r="H15172" s="14"/>
      <c r="I15172" s="7"/>
    </row>
    <row r="15173" spans="4:9" x14ac:dyDescent="0.25">
      <c r="D15173" s="14"/>
      <c r="E15173" s="7"/>
      <c r="F15173" s="1"/>
      <c r="H15173" s="14"/>
      <c r="I15173" s="7"/>
    </row>
    <row r="15174" spans="4:9" x14ac:dyDescent="0.25">
      <c r="D15174" s="14"/>
      <c r="E15174" s="7"/>
      <c r="F15174" s="1"/>
      <c r="H15174" s="14"/>
      <c r="I15174" s="7"/>
    </row>
    <row r="15175" spans="4:9" x14ac:dyDescent="0.25">
      <c r="D15175" s="14"/>
      <c r="E15175" s="7"/>
      <c r="F15175" s="1"/>
      <c r="H15175" s="14"/>
      <c r="I15175" s="7"/>
    </row>
    <row r="15176" spans="4:9" x14ac:dyDescent="0.25">
      <c r="D15176" s="14"/>
      <c r="E15176" s="7"/>
      <c r="F15176" s="1"/>
      <c r="H15176" s="14"/>
      <c r="I15176" s="7"/>
    </row>
    <row r="15177" spans="4:9" x14ac:dyDescent="0.25">
      <c r="D15177" s="14"/>
      <c r="E15177" s="7"/>
      <c r="F15177" s="1"/>
      <c r="H15177" s="14"/>
      <c r="I15177" s="7"/>
    </row>
    <row r="15178" spans="4:9" x14ac:dyDescent="0.25">
      <c r="D15178" s="14"/>
      <c r="E15178" s="7"/>
      <c r="F15178" s="1"/>
      <c r="H15178" s="14"/>
      <c r="I15178" s="7"/>
    </row>
    <row r="15179" spans="4:9" x14ac:dyDescent="0.25">
      <c r="D15179" s="14"/>
      <c r="E15179" s="7"/>
      <c r="F15179" s="1"/>
      <c r="H15179" s="14"/>
      <c r="I15179" s="7"/>
    </row>
    <row r="15180" spans="4:9" x14ac:dyDescent="0.25">
      <c r="D15180" s="14"/>
      <c r="E15180" s="7"/>
      <c r="F15180" s="1"/>
      <c r="H15180" s="14"/>
      <c r="I15180" s="7"/>
    </row>
    <row r="15181" spans="4:9" x14ac:dyDescent="0.25">
      <c r="D15181" s="14"/>
      <c r="E15181" s="7"/>
      <c r="F15181" s="1"/>
      <c r="H15181" s="14"/>
      <c r="I15181" s="7"/>
    </row>
    <row r="15182" spans="4:9" x14ac:dyDescent="0.25">
      <c r="D15182" s="14"/>
      <c r="E15182" s="7"/>
      <c r="F15182" s="1"/>
      <c r="H15182" s="14"/>
      <c r="I15182" s="7"/>
    </row>
    <row r="15183" spans="4:9" x14ac:dyDescent="0.25">
      <c r="D15183" s="14"/>
      <c r="E15183" s="7"/>
      <c r="F15183" s="1"/>
      <c r="H15183" s="14"/>
      <c r="I15183" s="7"/>
    </row>
    <row r="15184" spans="4:9" x14ac:dyDescent="0.25">
      <c r="D15184" s="14"/>
      <c r="E15184" s="7"/>
      <c r="F15184" s="1"/>
      <c r="H15184" s="14"/>
      <c r="I15184" s="7"/>
    </row>
    <row r="15185" spans="4:9" x14ac:dyDescent="0.25">
      <c r="D15185" s="14"/>
      <c r="E15185" s="7"/>
      <c r="F15185" s="1"/>
      <c r="H15185" s="14"/>
      <c r="I15185" s="7"/>
    </row>
    <row r="15186" spans="4:9" x14ac:dyDescent="0.25">
      <c r="D15186" s="14"/>
      <c r="E15186" s="7"/>
      <c r="F15186" s="1"/>
      <c r="H15186" s="14"/>
      <c r="I15186" s="7"/>
    </row>
    <row r="15187" spans="4:9" x14ac:dyDescent="0.25">
      <c r="D15187" s="14"/>
      <c r="E15187" s="7"/>
      <c r="F15187" s="1"/>
      <c r="H15187" s="14"/>
      <c r="I15187" s="7"/>
    </row>
    <row r="15188" spans="4:9" x14ac:dyDescent="0.25">
      <c r="D15188" s="14"/>
      <c r="E15188" s="7"/>
      <c r="F15188" s="1"/>
      <c r="H15188" s="14"/>
      <c r="I15188" s="7"/>
    </row>
    <row r="15189" spans="4:9" x14ac:dyDescent="0.25">
      <c r="D15189" s="14"/>
      <c r="E15189" s="7"/>
      <c r="F15189" s="1"/>
      <c r="H15189" s="14"/>
      <c r="I15189" s="7"/>
    </row>
    <row r="15190" spans="4:9" x14ac:dyDescent="0.25">
      <c r="D15190" s="14"/>
      <c r="E15190" s="7"/>
      <c r="F15190" s="1"/>
      <c r="H15190" s="14"/>
      <c r="I15190" s="7"/>
    </row>
    <row r="15191" spans="4:9" x14ac:dyDescent="0.25">
      <c r="D15191" s="14"/>
      <c r="E15191" s="7"/>
      <c r="F15191" s="1"/>
      <c r="H15191" s="14"/>
      <c r="I15191" s="7"/>
    </row>
    <row r="15192" spans="4:9" x14ac:dyDescent="0.25">
      <c r="D15192" s="14"/>
      <c r="E15192" s="7"/>
      <c r="F15192" s="1"/>
      <c r="H15192" s="14"/>
      <c r="I15192" s="7"/>
    </row>
    <row r="15193" spans="4:9" x14ac:dyDescent="0.25">
      <c r="D15193" s="14"/>
      <c r="E15193" s="7"/>
      <c r="F15193" s="1"/>
      <c r="H15193" s="14"/>
      <c r="I15193" s="7"/>
    </row>
    <row r="15194" spans="4:9" x14ac:dyDescent="0.25">
      <c r="D15194" s="14"/>
      <c r="E15194" s="7"/>
      <c r="F15194" s="1"/>
      <c r="H15194" s="14"/>
      <c r="I15194" s="7"/>
    </row>
    <row r="15195" spans="4:9" x14ac:dyDescent="0.25">
      <c r="D15195" s="14"/>
      <c r="E15195" s="7"/>
      <c r="F15195" s="1"/>
      <c r="H15195" s="14"/>
      <c r="I15195" s="7"/>
    </row>
    <row r="15196" spans="4:9" x14ac:dyDescent="0.25">
      <c r="D15196" s="14"/>
      <c r="E15196" s="7"/>
      <c r="F15196" s="1"/>
      <c r="H15196" s="14"/>
      <c r="I15196" s="7"/>
    </row>
    <row r="15197" spans="4:9" x14ac:dyDescent="0.25">
      <c r="D15197" s="14"/>
      <c r="E15197" s="7"/>
      <c r="F15197" s="1"/>
      <c r="H15197" s="14"/>
      <c r="I15197" s="7"/>
    </row>
    <row r="15198" spans="4:9" x14ac:dyDescent="0.25">
      <c r="D15198" s="14"/>
      <c r="E15198" s="7"/>
      <c r="F15198" s="1"/>
      <c r="H15198" s="14"/>
      <c r="I15198" s="7"/>
    </row>
    <row r="15199" spans="4:9" x14ac:dyDescent="0.25">
      <c r="D15199" s="14"/>
      <c r="E15199" s="7"/>
      <c r="F15199" s="1"/>
      <c r="H15199" s="14"/>
      <c r="I15199" s="7"/>
    </row>
    <row r="15200" spans="4:9" x14ac:dyDescent="0.25">
      <c r="D15200" s="14"/>
      <c r="E15200" s="7"/>
      <c r="F15200" s="1"/>
      <c r="H15200" s="14"/>
      <c r="I15200" s="7"/>
    </row>
    <row r="15201" spans="4:9" x14ac:dyDescent="0.25">
      <c r="D15201" s="14"/>
      <c r="E15201" s="7"/>
      <c r="F15201" s="1"/>
      <c r="H15201" s="14"/>
      <c r="I15201" s="7"/>
    </row>
    <row r="15202" spans="4:9" x14ac:dyDescent="0.25">
      <c r="D15202" s="14"/>
      <c r="E15202" s="7"/>
      <c r="F15202" s="1"/>
      <c r="H15202" s="14"/>
      <c r="I15202" s="7"/>
    </row>
    <row r="15203" spans="4:9" x14ac:dyDescent="0.25">
      <c r="D15203" s="14"/>
      <c r="E15203" s="7"/>
      <c r="F15203" s="1"/>
      <c r="H15203" s="14"/>
      <c r="I15203" s="7"/>
    </row>
    <row r="15204" spans="4:9" x14ac:dyDescent="0.25">
      <c r="D15204" s="14"/>
      <c r="E15204" s="7"/>
      <c r="F15204" s="1"/>
      <c r="H15204" s="14"/>
      <c r="I15204" s="7"/>
    </row>
    <row r="15205" spans="4:9" x14ac:dyDescent="0.25">
      <c r="D15205" s="14"/>
      <c r="E15205" s="7"/>
      <c r="F15205" s="1"/>
      <c r="H15205" s="14"/>
      <c r="I15205" s="7"/>
    </row>
    <row r="15206" spans="4:9" x14ac:dyDescent="0.25">
      <c r="D15206" s="14"/>
      <c r="E15206" s="7"/>
      <c r="F15206" s="1"/>
      <c r="H15206" s="14"/>
      <c r="I15206" s="7"/>
    </row>
    <row r="15207" spans="4:9" x14ac:dyDescent="0.25">
      <c r="D15207" s="14"/>
      <c r="E15207" s="7"/>
      <c r="F15207" s="1"/>
      <c r="H15207" s="14"/>
      <c r="I15207" s="7"/>
    </row>
    <row r="15208" spans="4:9" x14ac:dyDescent="0.25">
      <c r="D15208" s="14"/>
      <c r="E15208" s="7"/>
      <c r="F15208" s="1"/>
      <c r="H15208" s="14"/>
      <c r="I15208" s="7"/>
    </row>
    <row r="15209" spans="4:9" x14ac:dyDescent="0.25">
      <c r="D15209" s="14"/>
      <c r="E15209" s="7"/>
      <c r="F15209" s="1"/>
      <c r="H15209" s="14"/>
      <c r="I15209" s="7"/>
    </row>
    <row r="15210" spans="4:9" x14ac:dyDescent="0.25">
      <c r="D15210" s="14"/>
      <c r="E15210" s="7"/>
      <c r="F15210" s="1"/>
      <c r="H15210" s="14"/>
      <c r="I15210" s="7"/>
    </row>
    <row r="15211" spans="4:9" x14ac:dyDescent="0.25">
      <c r="D15211" s="14"/>
      <c r="E15211" s="7"/>
      <c r="F15211" s="1"/>
      <c r="H15211" s="14"/>
      <c r="I15211" s="7"/>
    </row>
    <row r="15212" spans="4:9" x14ac:dyDescent="0.25">
      <c r="D15212" s="14"/>
      <c r="E15212" s="7"/>
      <c r="F15212" s="1"/>
      <c r="H15212" s="14"/>
      <c r="I15212" s="7"/>
    </row>
    <row r="15213" spans="4:9" x14ac:dyDescent="0.25">
      <c r="D15213" s="14"/>
      <c r="E15213" s="7"/>
      <c r="F15213" s="1"/>
      <c r="H15213" s="14"/>
      <c r="I15213" s="7"/>
    </row>
    <row r="15214" spans="4:9" x14ac:dyDescent="0.25">
      <c r="D15214" s="14"/>
      <c r="E15214" s="7"/>
      <c r="F15214" s="1"/>
      <c r="H15214" s="14"/>
      <c r="I15214" s="7"/>
    </row>
    <row r="15215" spans="4:9" x14ac:dyDescent="0.25">
      <c r="D15215" s="14"/>
      <c r="E15215" s="7"/>
      <c r="F15215" s="1"/>
      <c r="H15215" s="14"/>
      <c r="I15215" s="7"/>
    </row>
    <row r="15216" spans="4:9" x14ac:dyDescent="0.25">
      <c r="D15216" s="14"/>
      <c r="E15216" s="7"/>
      <c r="F15216" s="1"/>
      <c r="H15216" s="14"/>
      <c r="I15216" s="7"/>
    </row>
    <row r="15217" spans="4:9" x14ac:dyDescent="0.25">
      <c r="D15217" s="14"/>
      <c r="E15217" s="7"/>
      <c r="F15217" s="1"/>
      <c r="H15217" s="14"/>
      <c r="I15217" s="7"/>
    </row>
    <row r="15218" spans="4:9" x14ac:dyDescent="0.25">
      <c r="D15218" s="14"/>
      <c r="E15218" s="7"/>
      <c r="F15218" s="1"/>
      <c r="H15218" s="14"/>
      <c r="I15218" s="7"/>
    </row>
    <row r="15219" spans="4:9" x14ac:dyDescent="0.25">
      <c r="D15219" s="14"/>
      <c r="E15219" s="7"/>
      <c r="F15219" s="1"/>
      <c r="H15219" s="14"/>
      <c r="I15219" s="7"/>
    </row>
    <row r="15220" spans="4:9" x14ac:dyDescent="0.25">
      <c r="D15220" s="14"/>
      <c r="E15220" s="7"/>
      <c r="F15220" s="1"/>
      <c r="H15220" s="14"/>
      <c r="I15220" s="7"/>
    </row>
    <row r="15221" spans="4:9" x14ac:dyDescent="0.25">
      <c r="D15221" s="14"/>
      <c r="E15221" s="7"/>
      <c r="F15221" s="1"/>
      <c r="H15221" s="14"/>
      <c r="I15221" s="7"/>
    </row>
    <row r="15222" spans="4:9" x14ac:dyDescent="0.25">
      <c r="D15222" s="14"/>
      <c r="E15222" s="7"/>
      <c r="F15222" s="1"/>
      <c r="H15222" s="14"/>
      <c r="I15222" s="7"/>
    </row>
    <row r="15223" spans="4:9" x14ac:dyDescent="0.25">
      <c r="D15223" s="14"/>
      <c r="E15223" s="7"/>
      <c r="F15223" s="1"/>
      <c r="H15223" s="14"/>
      <c r="I15223" s="7"/>
    </row>
    <row r="15224" spans="4:9" x14ac:dyDescent="0.25">
      <c r="D15224" s="14"/>
      <c r="E15224" s="7"/>
      <c r="F15224" s="1"/>
      <c r="H15224" s="14"/>
      <c r="I15224" s="7"/>
    </row>
    <row r="15225" spans="4:9" x14ac:dyDescent="0.25">
      <c r="D15225" s="14"/>
      <c r="E15225" s="7"/>
      <c r="F15225" s="1"/>
      <c r="H15225" s="14"/>
      <c r="I15225" s="7"/>
    </row>
    <row r="15226" spans="4:9" x14ac:dyDescent="0.25">
      <c r="D15226" s="14"/>
      <c r="E15226" s="7"/>
      <c r="F15226" s="1"/>
      <c r="H15226" s="14"/>
      <c r="I15226" s="7"/>
    </row>
    <row r="15227" spans="4:9" x14ac:dyDescent="0.25">
      <c r="D15227" s="14"/>
      <c r="E15227" s="7"/>
      <c r="F15227" s="1"/>
      <c r="H15227" s="14"/>
      <c r="I15227" s="7"/>
    </row>
    <row r="15228" spans="4:9" x14ac:dyDescent="0.25">
      <c r="D15228" s="14"/>
      <c r="E15228" s="7"/>
      <c r="F15228" s="1"/>
      <c r="H15228" s="14"/>
      <c r="I15228" s="7"/>
    </row>
    <row r="15229" spans="4:9" x14ac:dyDescent="0.25">
      <c r="D15229" s="14"/>
      <c r="E15229" s="7"/>
      <c r="F15229" s="1"/>
      <c r="H15229" s="14"/>
      <c r="I15229" s="7"/>
    </row>
    <row r="15230" spans="4:9" x14ac:dyDescent="0.25">
      <c r="D15230" s="14"/>
      <c r="E15230" s="7"/>
      <c r="F15230" s="1"/>
      <c r="H15230" s="14"/>
      <c r="I15230" s="7"/>
    </row>
    <row r="15231" spans="4:9" x14ac:dyDescent="0.25">
      <c r="D15231" s="14"/>
      <c r="E15231" s="7"/>
      <c r="F15231" s="1"/>
      <c r="H15231" s="14"/>
      <c r="I15231" s="7"/>
    </row>
    <row r="15232" spans="4:9" x14ac:dyDescent="0.25">
      <c r="D15232" s="14"/>
      <c r="E15232" s="7"/>
      <c r="F15232" s="1"/>
      <c r="H15232" s="14"/>
      <c r="I15232" s="7"/>
    </row>
    <row r="15233" spans="4:9" x14ac:dyDescent="0.25">
      <c r="D15233" s="14"/>
      <c r="E15233" s="7"/>
      <c r="F15233" s="1"/>
      <c r="H15233" s="14"/>
      <c r="I15233" s="7"/>
    </row>
    <row r="15234" spans="4:9" x14ac:dyDescent="0.25">
      <c r="D15234" s="14"/>
      <c r="E15234" s="7"/>
      <c r="F15234" s="1"/>
      <c r="H15234" s="14"/>
      <c r="I15234" s="7"/>
    </row>
    <row r="15235" spans="4:9" x14ac:dyDescent="0.25">
      <c r="D15235" s="14"/>
      <c r="E15235" s="7"/>
      <c r="F15235" s="1"/>
      <c r="H15235" s="14"/>
      <c r="I15235" s="7"/>
    </row>
    <row r="15236" spans="4:9" x14ac:dyDescent="0.25">
      <c r="D15236" s="14"/>
      <c r="E15236" s="7"/>
      <c r="F15236" s="1"/>
      <c r="H15236" s="14"/>
      <c r="I15236" s="7"/>
    </row>
    <row r="15237" spans="4:9" x14ac:dyDescent="0.25">
      <c r="D15237" s="14"/>
      <c r="E15237" s="7"/>
      <c r="F15237" s="1"/>
      <c r="H15237" s="14"/>
      <c r="I15237" s="7"/>
    </row>
    <row r="15238" spans="4:9" x14ac:dyDescent="0.25">
      <c r="D15238" s="14"/>
      <c r="E15238" s="7"/>
      <c r="F15238" s="1"/>
      <c r="H15238" s="14"/>
      <c r="I15238" s="7"/>
    </row>
    <row r="15239" spans="4:9" x14ac:dyDescent="0.25">
      <c r="D15239" s="14"/>
      <c r="E15239" s="7"/>
      <c r="F15239" s="1"/>
      <c r="H15239" s="14"/>
      <c r="I15239" s="7"/>
    </row>
    <row r="15240" spans="4:9" x14ac:dyDescent="0.25">
      <c r="D15240" s="14"/>
      <c r="E15240" s="7"/>
      <c r="F15240" s="1"/>
      <c r="H15240" s="14"/>
      <c r="I15240" s="7"/>
    </row>
    <row r="15241" spans="4:9" x14ac:dyDescent="0.25">
      <c r="D15241" s="14"/>
      <c r="E15241" s="7"/>
      <c r="F15241" s="1"/>
      <c r="H15241" s="14"/>
      <c r="I15241" s="7"/>
    </row>
    <row r="15242" spans="4:9" x14ac:dyDescent="0.25">
      <c r="D15242" s="14"/>
      <c r="E15242" s="7"/>
      <c r="F15242" s="1"/>
      <c r="H15242" s="14"/>
      <c r="I15242" s="7"/>
    </row>
    <row r="15243" spans="4:9" x14ac:dyDescent="0.25">
      <c r="D15243" s="14"/>
      <c r="E15243" s="7"/>
      <c r="F15243" s="1"/>
      <c r="H15243" s="14"/>
      <c r="I15243" s="7"/>
    </row>
    <row r="15244" spans="4:9" x14ac:dyDescent="0.25">
      <c r="D15244" s="14"/>
      <c r="E15244" s="7"/>
      <c r="F15244" s="1"/>
      <c r="H15244" s="14"/>
      <c r="I15244" s="7"/>
    </row>
    <row r="15245" spans="4:9" x14ac:dyDescent="0.25">
      <c r="D15245" s="14"/>
      <c r="E15245" s="7"/>
      <c r="F15245" s="1"/>
      <c r="H15245" s="14"/>
      <c r="I15245" s="7"/>
    </row>
    <row r="15246" spans="4:9" x14ac:dyDescent="0.25">
      <c r="D15246" s="14"/>
      <c r="E15246" s="7"/>
      <c r="F15246" s="1"/>
      <c r="H15246" s="14"/>
      <c r="I15246" s="7"/>
    </row>
    <row r="15247" spans="4:9" x14ac:dyDescent="0.25">
      <c r="D15247" s="14"/>
      <c r="E15247" s="7"/>
      <c r="F15247" s="1"/>
      <c r="H15247" s="14"/>
      <c r="I15247" s="7"/>
    </row>
    <row r="15248" spans="4:9" x14ac:dyDescent="0.25">
      <c r="D15248" s="14"/>
      <c r="E15248" s="7"/>
      <c r="F15248" s="1"/>
      <c r="H15248" s="14"/>
      <c r="I15248" s="7"/>
    </row>
    <row r="15249" spans="4:9" x14ac:dyDescent="0.25">
      <c r="D15249" s="14"/>
      <c r="E15249" s="7"/>
      <c r="F15249" s="1"/>
      <c r="H15249" s="14"/>
      <c r="I15249" s="7"/>
    </row>
    <row r="15250" spans="4:9" x14ac:dyDescent="0.25">
      <c r="D15250" s="14"/>
      <c r="E15250" s="7"/>
      <c r="F15250" s="1"/>
      <c r="H15250" s="14"/>
      <c r="I15250" s="7"/>
    </row>
    <row r="15251" spans="4:9" x14ac:dyDescent="0.25">
      <c r="D15251" s="14"/>
      <c r="E15251" s="7"/>
      <c r="F15251" s="1"/>
      <c r="H15251" s="14"/>
      <c r="I15251" s="7"/>
    </row>
    <row r="15252" spans="4:9" x14ac:dyDescent="0.25">
      <c r="D15252" s="14"/>
      <c r="E15252" s="7"/>
      <c r="F15252" s="1"/>
      <c r="H15252" s="14"/>
      <c r="I15252" s="7"/>
    </row>
    <row r="15253" spans="4:9" x14ac:dyDescent="0.25">
      <c r="D15253" s="14"/>
      <c r="E15253" s="7"/>
      <c r="F15253" s="1"/>
      <c r="H15253" s="14"/>
      <c r="I15253" s="7"/>
    </row>
    <row r="15254" spans="4:9" x14ac:dyDescent="0.25">
      <c r="D15254" s="14"/>
      <c r="E15254" s="7"/>
      <c r="F15254" s="1"/>
      <c r="H15254" s="14"/>
      <c r="I15254" s="7"/>
    </row>
    <row r="15255" spans="4:9" x14ac:dyDescent="0.25">
      <c r="D15255" s="14"/>
      <c r="E15255" s="7"/>
      <c r="F15255" s="1"/>
      <c r="H15255" s="14"/>
      <c r="I15255" s="7"/>
    </row>
    <row r="15256" spans="4:9" x14ac:dyDescent="0.25">
      <c r="D15256" s="14"/>
      <c r="E15256" s="7"/>
      <c r="F15256" s="1"/>
      <c r="H15256" s="14"/>
      <c r="I15256" s="7"/>
    </row>
    <row r="15257" spans="4:9" x14ac:dyDescent="0.25">
      <c r="D15257" s="14"/>
      <c r="E15257" s="7"/>
      <c r="F15257" s="1"/>
      <c r="H15257" s="14"/>
      <c r="I15257" s="7"/>
    </row>
    <row r="15258" spans="4:9" x14ac:dyDescent="0.25">
      <c r="D15258" s="14"/>
      <c r="E15258" s="7"/>
      <c r="F15258" s="1"/>
      <c r="H15258" s="14"/>
      <c r="I15258" s="7"/>
    </row>
    <row r="15259" spans="4:9" x14ac:dyDescent="0.25">
      <c r="D15259" s="14"/>
      <c r="E15259" s="7"/>
      <c r="F15259" s="1"/>
      <c r="H15259" s="14"/>
      <c r="I15259" s="7"/>
    </row>
    <row r="15260" spans="4:9" x14ac:dyDescent="0.25">
      <c r="D15260" s="14"/>
      <c r="E15260" s="7"/>
      <c r="F15260" s="1"/>
      <c r="H15260" s="14"/>
      <c r="I15260" s="7"/>
    </row>
    <row r="15261" spans="4:9" x14ac:dyDescent="0.25">
      <c r="D15261" s="14"/>
      <c r="E15261" s="7"/>
      <c r="F15261" s="1"/>
      <c r="H15261" s="14"/>
      <c r="I15261" s="7"/>
    </row>
    <row r="15262" spans="4:9" x14ac:dyDescent="0.25">
      <c r="D15262" s="14"/>
      <c r="E15262" s="7"/>
      <c r="F15262" s="1"/>
      <c r="H15262" s="14"/>
      <c r="I15262" s="7"/>
    </row>
    <row r="15263" spans="4:9" x14ac:dyDescent="0.25">
      <c r="D15263" s="14"/>
      <c r="E15263" s="7"/>
      <c r="F15263" s="1"/>
      <c r="H15263" s="14"/>
      <c r="I15263" s="7"/>
    </row>
    <row r="15264" spans="4:9" x14ac:dyDescent="0.25">
      <c r="D15264" s="14"/>
      <c r="E15264" s="7"/>
      <c r="F15264" s="1"/>
      <c r="H15264" s="14"/>
      <c r="I15264" s="7"/>
    </row>
    <row r="15265" spans="4:9" x14ac:dyDescent="0.25">
      <c r="D15265" s="14"/>
      <c r="E15265" s="7"/>
      <c r="F15265" s="1"/>
      <c r="H15265" s="14"/>
      <c r="I15265" s="7"/>
    </row>
    <row r="15266" spans="4:9" x14ac:dyDescent="0.25">
      <c r="D15266" s="14"/>
      <c r="E15266" s="7"/>
      <c r="F15266" s="1"/>
      <c r="H15266" s="14"/>
      <c r="I15266" s="7"/>
    </row>
    <row r="15267" spans="4:9" x14ac:dyDescent="0.25">
      <c r="D15267" s="14"/>
      <c r="E15267" s="7"/>
      <c r="F15267" s="1"/>
      <c r="H15267" s="14"/>
      <c r="I15267" s="7"/>
    </row>
    <row r="15268" spans="4:9" x14ac:dyDescent="0.25">
      <c r="D15268" s="14"/>
      <c r="E15268" s="7"/>
      <c r="F15268" s="1"/>
      <c r="H15268" s="14"/>
      <c r="I15268" s="7"/>
    </row>
    <row r="15269" spans="4:9" x14ac:dyDescent="0.25">
      <c r="D15269" s="14"/>
      <c r="E15269" s="7"/>
      <c r="F15269" s="1"/>
      <c r="H15269" s="14"/>
      <c r="I15269" s="7"/>
    </row>
    <row r="15270" spans="4:9" x14ac:dyDescent="0.25">
      <c r="D15270" s="14"/>
      <c r="E15270" s="7"/>
      <c r="F15270" s="1"/>
      <c r="H15270" s="14"/>
      <c r="I15270" s="7"/>
    </row>
    <row r="15271" spans="4:9" x14ac:dyDescent="0.25">
      <c r="D15271" s="14"/>
      <c r="E15271" s="7"/>
      <c r="F15271" s="1"/>
      <c r="H15271" s="14"/>
      <c r="I15271" s="7"/>
    </row>
    <row r="15272" spans="4:9" x14ac:dyDescent="0.25">
      <c r="D15272" s="14"/>
      <c r="E15272" s="7"/>
      <c r="F15272" s="1"/>
      <c r="H15272" s="14"/>
      <c r="I15272" s="7"/>
    </row>
    <row r="15273" spans="4:9" x14ac:dyDescent="0.25">
      <c r="D15273" s="14"/>
      <c r="E15273" s="7"/>
      <c r="F15273" s="1"/>
      <c r="H15273" s="14"/>
      <c r="I15273" s="7"/>
    </row>
    <row r="15274" spans="4:9" x14ac:dyDescent="0.25">
      <c r="D15274" s="14"/>
      <c r="E15274" s="7"/>
      <c r="F15274" s="1"/>
      <c r="H15274" s="14"/>
      <c r="I15274" s="7"/>
    </row>
    <row r="15275" spans="4:9" x14ac:dyDescent="0.25">
      <c r="D15275" s="14"/>
      <c r="E15275" s="7"/>
      <c r="F15275" s="1"/>
      <c r="H15275" s="14"/>
      <c r="I15275" s="7"/>
    </row>
    <row r="15276" spans="4:9" x14ac:dyDescent="0.25">
      <c r="D15276" s="14"/>
      <c r="E15276" s="7"/>
      <c r="F15276" s="1"/>
      <c r="H15276" s="14"/>
      <c r="I15276" s="7"/>
    </row>
    <row r="15277" spans="4:9" x14ac:dyDescent="0.25">
      <c r="D15277" s="14"/>
      <c r="E15277" s="7"/>
      <c r="F15277" s="1"/>
      <c r="H15277" s="14"/>
      <c r="I15277" s="7"/>
    </row>
    <row r="15278" spans="4:9" x14ac:dyDescent="0.25">
      <c r="D15278" s="14"/>
      <c r="E15278" s="7"/>
      <c r="F15278" s="1"/>
      <c r="H15278" s="14"/>
      <c r="I15278" s="7"/>
    </row>
    <row r="15279" spans="4:9" x14ac:dyDescent="0.25">
      <c r="D15279" s="14"/>
      <c r="E15279" s="7"/>
      <c r="F15279" s="1"/>
      <c r="H15279" s="14"/>
      <c r="I15279" s="7"/>
    </row>
    <row r="15280" spans="4:9" x14ac:dyDescent="0.25">
      <c r="D15280" s="14"/>
      <c r="E15280" s="7"/>
      <c r="F15280" s="1"/>
      <c r="H15280" s="14"/>
      <c r="I15280" s="7"/>
    </row>
    <row r="15281" spans="4:9" x14ac:dyDescent="0.25">
      <c r="D15281" s="14"/>
      <c r="E15281" s="7"/>
      <c r="F15281" s="1"/>
      <c r="H15281" s="14"/>
      <c r="I15281" s="7"/>
    </row>
    <row r="15282" spans="4:9" x14ac:dyDescent="0.25">
      <c r="D15282" s="14"/>
      <c r="E15282" s="7"/>
      <c r="F15282" s="1"/>
      <c r="H15282" s="14"/>
      <c r="I15282" s="7"/>
    </row>
    <row r="15283" spans="4:9" x14ac:dyDescent="0.25">
      <c r="D15283" s="14"/>
      <c r="E15283" s="7"/>
      <c r="F15283" s="1"/>
      <c r="H15283" s="14"/>
      <c r="I15283" s="7"/>
    </row>
    <row r="15284" spans="4:9" x14ac:dyDescent="0.25">
      <c r="D15284" s="14"/>
      <c r="E15284" s="7"/>
      <c r="F15284" s="1"/>
      <c r="H15284" s="14"/>
      <c r="I15284" s="7"/>
    </row>
    <row r="15285" spans="4:9" x14ac:dyDescent="0.25">
      <c r="D15285" s="14"/>
      <c r="E15285" s="7"/>
      <c r="F15285" s="1"/>
      <c r="H15285" s="14"/>
      <c r="I15285" s="7"/>
    </row>
    <row r="15286" spans="4:9" x14ac:dyDescent="0.25">
      <c r="D15286" s="14"/>
      <c r="E15286" s="7"/>
      <c r="F15286" s="1"/>
      <c r="H15286" s="14"/>
      <c r="I15286" s="7"/>
    </row>
    <row r="15287" spans="4:9" x14ac:dyDescent="0.25">
      <c r="D15287" s="14"/>
      <c r="E15287" s="7"/>
      <c r="F15287" s="1"/>
      <c r="H15287" s="14"/>
      <c r="I15287" s="7"/>
    </row>
    <row r="15288" spans="4:9" x14ac:dyDescent="0.25">
      <c r="D15288" s="14"/>
      <c r="E15288" s="7"/>
      <c r="F15288" s="1"/>
      <c r="H15288" s="14"/>
      <c r="I15288" s="7"/>
    </row>
    <row r="15289" spans="4:9" x14ac:dyDescent="0.25">
      <c r="D15289" s="14"/>
      <c r="E15289" s="7"/>
      <c r="F15289" s="1"/>
      <c r="H15289" s="14"/>
      <c r="I15289" s="7"/>
    </row>
    <row r="15290" spans="4:9" x14ac:dyDescent="0.25">
      <c r="D15290" s="14"/>
      <c r="E15290" s="7"/>
      <c r="F15290" s="1"/>
      <c r="H15290" s="14"/>
      <c r="I15290" s="7"/>
    </row>
    <row r="15291" spans="4:9" x14ac:dyDescent="0.25">
      <c r="D15291" s="14"/>
      <c r="E15291" s="7"/>
      <c r="F15291" s="1"/>
      <c r="H15291" s="14"/>
      <c r="I15291" s="7"/>
    </row>
    <row r="15292" spans="4:9" x14ac:dyDescent="0.25">
      <c r="D15292" s="14"/>
      <c r="E15292" s="7"/>
      <c r="F15292" s="1"/>
      <c r="H15292" s="14"/>
      <c r="I15292" s="7"/>
    </row>
    <row r="15293" spans="4:9" x14ac:dyDescent="0.25">
      <c r="D15293" s="14"/>
      <c r="E15293" s="7"/>
      <c r="F15293" s="1"/>
      <c r="H15293" s="14"/>
      <c r="I15293" s="7"/>
    </row>
    <row r="15294" spans="4:9" x14ac:dyDescent="0.25">
      <c r="D15294" s="14"/>
      <c r="E15294" s="7"/>
      <c r="F15294" s="1"/>
      <c r="H15294" s="14"/>
      <c r="I15294" s="7"/>
    </row>
    <row r="15295" spans="4:9" x14ac:dyDescent="0.25">
      <c r="D15295" s="14"/>
      <c r="E15295" s="7"/>
      <c r="F15295" s="1"/>
      <c r="H15295" s="14"/>
      <c r="I15295" s="7"/>
    </row>
    <row r="15296" spans="4:9" x14ac:dyDescent="0.25">
      <c r="D15296" s="14"/>
      <c r="E15296" s="7"/>
      <c r="F15296" s="1"/>
      <c r="H15296" s="14"/>
      <c r="I15296" s="7"/>
    </row>
    <row r="15297" spans="4:9" x14ac:dyDescent="0.25">
      <c r="D15297" s="14"/>
      <c r="E15297" s="7"/>
      <c r="F15297" s="1"/>
      <c r="H15297" s="14"/>
      <c r="I15297" s="7"/>
    </row>
    <row r="15298" spans="4:9" x14ac:dyDescent="0.25">
      <c r="D15298" s="14"/>
      <c r="E15298" s="7"/>
      <c r="F15298" s="1"/>
      <c r="H15298" s="14"/>
      <c r="I15298" s="7"/>
    </row>
    <row r="15299" spans="4:9" x14ac:dyDescent="0.25">
      <c r="D15299" s="14"/>
      <c r="E15299" s="7"/>
      <c r="F15299" s="1"/>
      <c r="H15299" s="14"/>
      <c r="I15299" s="7"/>
    </row>
    <row r="15300" spans="4:9" x14ac:dyDescent="0.25">
      <c r="D15300" s="14"/>
      <c r="E15300" s="7"/>
      <c r="F15300" s="1"/>
      <c r="H15300" s="14"/>
      <c r="I15300" s="7"/>
    </row>
    <row r="15301" spans="4:9" x14ac:dyDescent="0.25">
      <c r="D15301" s="14"/>
      <c r="E15301" s="7"/>
      <c r="F15301" s="1"/>
      <c r="H15301" s="14"/>
      <c r="I15301" s="7"/>
    </row>
    <row r="15302" spans="4:9" x14ac:dyDescent="0.25">
      <c r="D15302" s="14"/>
      <c r="E15302" s="7"/>
      <c r="F15302" s="1"/>
      <c r="H15302" s="14"/>
      <c r="I15302" s="7"/>
    </row>
    <row r="15303" spans="4:9" x14ac:dyDescent="0.25">
      <c r="D15303" s="14"/>
      <c r="E15303" s="7"/>
      <c r="F15303" s="1"/>
      <c r="H15303" s="14"/>
      <c r="I15303" s="7"/>
    </row>
    <row r="15304" spans="4:9" x14ac:dyDescent="0.25">
      <c r="D15304" s="14"/>
      <c r="E15304" s="7"/>
      <c r="F15304" s="1"/>
      <c r="H15304" s="14"/>
      <c r="I15304" s="7"/>
    </row>
    <row r="15305" spans="4:9" x14ac:dyDescent="0.25">
      <c r="D15305" s="14"/>
      <c r="E15305" s="7"/>
      <c r="F15305" s="1"/>
      <c r="H15305" s="14"/>
      <c r="I15305" s="7"/>
    </row>
    <row r="15306" spans="4:9" x14ac:dyDescent="0.25">
      <c r="D15306" s="14"/>
      <c r="E15306" s="7"/>
      <c r="F15306" s="1"/>
      <c r="H15306" s="14"/>
      <c r="I15306" s="7"/>
    </row>
    <row r="15307" spans="4:9" x14ac:dyDescent="0.25">
      <c r="D15307" s="14"/>
      <c r="E15307" s="7"/>
      <c r="F15307" s="1"/>
      <c r="H15307" s="14"/>
      <c r="I15307" s="7"/>
    </row>
    <row r="15308" spans="4:9" x14ac:dyDescent="0.25">
      <c r="D15308" s="14"/>
      <c r="E15308" s="7"/>
      <c r="F15308" s="1"/>
      <c r="H15308" s="14"/>
      <c r="I15308" s="7"/>
    </row>
    <row r="15309" spans="4:9" x14ac:dyDescent="0.25">
      <c r="D15309" s="14"/>
      <c r="E15309" s="7"/>
      <c r="F15309" s="1"/>
      <c r="H15309" s="14"/>
      <c r="I15309" s="7"/>
    </row>
    <row r="15310" spans="4:9" x14ac:dyDescent="0.25">
      <c r="D15310" s="14"/>
      <c r="E15310" s="7"/>
      <c r="F15310" s="1"/>
      <c r="H15310" s="14"/>
      <c r="I15310" s="7"/>
    </row>
    <row r="15311" spans="4:9" x14ac:dyDescent="0.25">
      <c r="D15311" s="14"/>
      <c r="E15311" s="7"/>
      <c r="F15311" s="1"/>
      <c r="H15311" s="14"/>
      <c r="I15311" s="7"/>
    </row>
    <row r="15312" spans="4:9" x14ac:dyDescent="0.25">
      <c r="D15312" s="14"/>
      <c r="E15312" s="7"/>
      <c r="F15312" s="1"/>
      <c r="H15312" s="14"/>
      <c r="I15312" s="7"/>
    </row>
    <row r="15313" spans="4:9" x14ac:dyDescent="0.25">
      <c r="D15313" s="14"/>
      <c r="E15313" s="7"/>
      <c r="F15313" s="1"/>
      <c r="H15313" s="14"/>
      <c r="I15313" s="7"/>
    </row>
    <row r="15314" spans="4:9" x14ac:dyDescent="0.25">
      <c r="D15314" s="14"/>
      <c r="E15314" s="7"/>
      <c r="F15314" s="1"/>
      <c r="H15314" s="14"/>
      <c r="I15314" s="7"/>
    </row>
    <row r="15315" spans="4:9" x14ac:dyDescent="0.25">
      <c r="D15315" s="14"/>
      <c r="E15315" s="7"/>
      <c r="F15315" s="1"/>
      <c r="H15315" s="14"/>
      <c r="I15315" s="7"/>
    </row>
    <row r="15316" spans="4:9" x14ac:dyDescent="0.25">
      <c r="D15316" s="14"/>
      <c r="E15316" s="7"/>
      <c r="F15316" s="1"/>
      <c r="H15316" s="14"/>
      <c r="I15316" s="7"/>
    </row>
    <row r="15317" spans="4:9" x14ac:dyDescent="0.25">
      <c r="D15317" s="14"/>
      <c r="E15317" s="7"/>
      <c r="F15317" s="1"/>
      <c r="H15317" s="14"/>
      <c r="I15317" s="7"/>
    </row>
    <row r="15318" spans="4:9" x14ac:dyDescent="0.25">
      <c r="D15318" s="14"/>
      <c r="E15318" s="7"/>
      <c r="F15318" s="1"/>
      <c r="H15318" s="14"/>
      <c r="I15318" s="7"/>
    </row>
    <row r="15319" spans="4:9" x14ac:dyDescent="0.25">
      <c r="D15319" s="14"/>
      <c r="E15319" s="7"/>
      <c r="F15319" s="1"/>
      <c r="H15319" s="14"/>
      <c r="I15319" s="7"/>
    </row>
    <row r="15320" spans="4:9" x14ac:dyDescent="0.25">
      <c r="D15320" s="14"/>
      <c r="E15320" s="7"/>
      <c r="F15320" s="1"/>
      <c r="H15320" s="14"/>
      <c r="I15320" s="7"/>
    </row>
    <row r="15321" spans="4:9" x14ac:dyDescent="0.25">
      <c r="D15321" s="14"/>
      <c r="E15321" s="7"/>
      <c r="F15321" s="1"/>
      <c r="H15321" s="14"/>
      <c r="I15321" s="7"/>
    </row>
    <row r="15322" spans="4:9" x14ac:dyDescent="0.25">
      <c r="D15322" s="14"/>
      <c r="E15322" s="7"/>
      <c r="F15322" s="1"/>
      <c r="H15322" s="14"/>
      <c r="I15322" s="7"/>
    </row>
    <row r="15323" spans="4:9" x14ac:dyDescent="0.25">
      <c r="D15323" s="14"/>
      <c r="E15323" s="7"/>
      <c r="F15323" s="1"/>
      <c r="H15323" s="14"/>
      <c r="I15323" s="7"/>
    </row>
    <row r="15324" spans="4:9" x14ac:dyDescent="0.25">
      <c r="D15324" s="14"/>
      <c r="E15324" s="7"/>
      <c r="F15324" s="1"/>
      <c r="H15324" s="14"/>
      <c r="I15324" s="7"/>
    </row>
    <row r="15325" spans="4:9" x14ac:dyDescent="0.25">
      <c r="D15325" s="14"/>
      <c r="E15325" s="7"/>
      <c r="F15325" s="1"/>
      <c r="H15325" s="14"/>
      <c r="I15325" s="7"/>
    </row>
    <row r="15326" spans="4:9" x14ac:dyDescent="0.25">
      <c r="D15326" s="14"/>
      <c r="E15326" s="7"/>
      <c r="F15326" s="1"/>
      <c r="H15326" s="14"/>
      <c r="I15326" s="7"/>
    </row>
    <row r="15327" spans="4:9" x14ac:dyDescent="0.25">
      <c r="D15327" s="14"/>
      <c r="E15327" s="7"/>
      <c r="F15327" s="1"/>
      <c r="H15327" s="14"/>
      <c r="I15327" s="7"/>
    </row>
    <row r="15328" spans="4:9" x14ac:dyDescent="0.25">
      <c r="D15328" s="14"/>
      <c r="E15328" s="7"/>
      <c r="F15328" s="1"/>
      <c r="H15328" s="14"/>
      <c r="I15328" s="7"/>
    </row>
    <row r="15329" spans="4:9" x14ac:dyDescent="0.25">
      <c r="D15329" s="14"/>
      <c r="E15329" s="7"/>
      <c r="F15329" s="1"/>
      <c r="H15329" s="14"/>
      <c r="I15329" s="7"/>
    </row>
    <row r="15330" spans="4:9" x14ac:dyDescent="0.25">
      <c r="D15330" s="14"/>
      <c r="E15330" s="7"/>
      <c r="F15330" s="1"/>
      <c r="H15330" s="14"/>
      <c r="I15330" s="7"/>
    </row>
    <row r="15331" spans="4:9" x14ac:dyDescent="0.25">
      <c r="D15331" s="14"/>
      <c r="E15331" s="7"/>
      <c r="F15331" s="1"/>
      <c r="H15331" s="14"/>
      <c r="I15331" s="7"/>
    </row>
    <row r="15332" spans="4:9" x14ac:dyDescent="0.25">
      <c r="D15332" s="14"/>
      <c r="E15332" s="7"/>
      <c r="F15332" s="1"/>
      <c r="H15332" s="14"/>
      <c r="I15332" s="7"/>
    </row>
    <row r="15333" spans="4:9" x14ac:dyDescent="0.25">
      <c r="D15333" s="14"/>
      <c r="E15333" s="7"/>
      <c r="F15333" s="1"/>
      <c r="H15333" s="14"/>
      <c r="I15333" s="7"/>
    </row>
    <row r="15334" spans="4:9" x14ac:dyDescent="0.25">
      <c r="D15334" s="14"/>
      <c r="E15334" s="7"/>
      <c r="F15334" s="1"/>
      <c r="H15334" s="14"/>
      <c r="I15334" s="7"/>
    </row>
    <row r="15335" spans="4:9" x14ac:dyDescent="0.25">
      <c r="D15335" s="14"/>
      <c r="E15335" s="7"/>
      <c r="F15335" s="1"/>
      <c r="H15335" s="14"/>
      <c r="I15335" s="7"/>
    </row>
    <row r="15336" spans="4:9" x14ac:dyDescent="0.25">
      <c r="D15336" s="14"/>
      <c r="E15336" s="7"/>
      <c r="F15336" s="1"/>
      <c r="H15336" s="14"/>
      <c r="I15336" s="7"/>
    </row>
    <row r="15337" spans="4:9" x14ac:dyDescent="0.25">
      <c r="D15337" s="14"/>
      <c r="E15337" s="7"/>
      <c r="F15337" s="1"/>
      <c r="H15337" s="14"/>
      <c r="I15337" s="7"/>
    </row>
    <row r="15338" spans="4:9" x14ac:dyDescent="0.25">
      <c r="D15338" s="14"/>
      <c r="E15338" s="7"/>
      <c r="F15338" s="1"/>
      <c r="H15338" s="14"/>
      <c r="I15338" s="7"/>
    </row>
    <row r="15339" spans="4:9" x14ac:dyDescent="0.25">
      <c r="D15339" s="14"/>
      <c r="E15339" s="7"/>
      <c r="F15339" s="1"/>
      <c r="H15339" s="14"/>
      <c r="I15339" s="7"/>
    </row>
    <row r="15340" spans="4:9" x14ac:dyDescent="0.25">
      <c r="D15340" s="14"/>
      <c r="E15340" s="7"/>
      <c r="F15340" s="1"/>
      <c r="H15340" s="14"/>
      <c r="I15340" s="7"/>
    </row>
    <row r="15341" spans="4:9" x14ac:dyDescent="0.25">
      <c r="D15341" s="14"/>
      <c r="E15341" s="7"/>
      <c r="F15341" s="1"/>
      <c r="H15341" s="14"/>
      <c r="I15341" s="7"/>
    </row>
    <row r="15342" spans="4:9" x14ac:dyDescent="0.25">
      <c r="D15342" s="14"/>
      <c r="E15342" s="7"/>
      <c r="F15342" s="1"/>
      <c r="H15342" s="14"/>
      <c r="I15342" s="7"/>
    </row>
    <row r="15343" spans="4:9" x14ac:dyDescent="0.25">
      <c r="D15343" s="14"/>
      <c r="E15343" s="7"/>
      <c r="F15343" s="1"/>
      <c r="H15343" s="14"/>
      <c r="I15343" s="7"/>
    </row>
    <row r="15344" spans="4:9" x14ac:dyDescent="0.25">
      <c r="D15344" s="14"/>
      <c r="E15344" s="7"/>
      <c r="F15344" s="1"/>
      <c r="H15344" s="14"/>
      <c r="I15344" s="7"/>
    </row>
    <row r="15345" spans="4:9" x14ac:dyDescent="0.25">
      <c r="D15345" s="14"/>
      <c r="E15345" s="7"/>
      <c r="F15345" s="1"/>
      <c r="H15345" s="14"/>
      <c r="I15345" s="7"/>
    </row>
    <row r="15346" spans="4:9" x14ac:dyDescent="0.25">
      <c r="D15346" s="14"/>
      <c r="E15346" s="7"/>
      <c r="F15346" s="1"/>
      <c r="H15346" s="14"/>
      <c r="I15346" s="7"/>
    </row>
    <row r="15347" spans="4:9" x14ac:dyDescent="0.25">
      <c r="D15347" s="14"/>
      <c r="E15347" s="7"/>
      <c r="F15347" s="1"/>
      <c r="H15347" s="14"/>
      <c r="I15347" s="7"/>
    </row>
    <row r="15348" spans="4:9" x14ac:dyDescent="0.25">
      <c r="D15348" s="14"/>
      <c r="E15348" s="7"/>
      <c r="F15348" s="1"/>
      <c r="H15348" s="14"/>
      <c r="I15348" s="7"/>
    </row>
    <row r="15349" spans="4:9" x14ac:dyDescent="0.25">
      <c r="D15349" s="14"/>
      <c r="E15349" s="7"/>
      <c r="F15349" s="1"/>
      <c r="H15349" s="14"/>
      <c r="I15349" s="7"/>
    </row>
    <row r="15350" spans="4:9" x14ac:dyDescent="0.25">
      <c r="D15350" s="14"/>
      <c r="E15350" s="7"/>
      <c r="F15350" s="1"/>
      <c r="H15350" s="14"/>
      <c r="I15350" s="7"/>
    </row>
    <row r="15351" spans="4:9" x14ac:dyDescent="0.25">
      <c r="D15351" s="14"/>
      <c r="E15351" s="7"/>
      <c r="F15351" s="1"/>
      <c r="H15351" s="14"/>
      <c r="I15351" s="7"/>
    </row>
    <row r="15352" spans="4:9" x14ac:dyDescent="0.25">
      <c r="D15352" s="14"/>
      <c r="E15352" s="7"/>
      <c r="F15352" s="1"/>
      <c r="H15352" s="14"/>
      <c r="I15352" s="7"/>
    </row>
    <row r="15353" spans="4:9" x14ac:dyDescent="0.25">
      <c r="D15353" s="14"/>
      <c r="E15353" s="7"/>
      <c r="F15353" s="1"/>
      <c r="H15353" s="14"/>
      <c r="I15353" s="7"/>
    </row>
    <row r="15354" spans="4:9" x14ac:dyDescent="0.25">
      <c r="D15354" s="14"/>
      <c r="E15354" s="7"/>
      <c r="F15354" s="1"/>
      <c r="H15354" s="14"/>
      <c r="I15354" s="7"/>
    </row>
    <row r="15355" spans="4:9" x14ac:dyDescent="0.25">
      <c r="D15355" s="14"/>
      <c r="E15355" s="7"/>
      <c r="F15355" s="1"/>
      <c r="H15355" s="14"/>
      <c r="I15355" s="7"/>
    </row>
    <row r="15356" spans="4:9" x14ac:dyDescent="0.25">
      <c r="D15356" s="14"/>
      <c r="E15356" s="7"/>
      <c r="F15356" s="1"/>
      <c r="H15356" s="14"/>
      <c r="I15356" s="7"/>
    </row>
    <row r="15357" spans="4:9" x14ac:dyDescent="0.25">
      <c r="D15357" s="14"/>
      <c r="E15357" s="7"/>
      <c r="F15357" s="1"/>
      <c r="H15357" s="14"/>
      <c r="I15357" s="7"/>
    </row>
    <row r="15358" spans="4:9" x14ac:dyDescent="0.25">
      <c r="D15358" s="14"/>
      <c r="E15358" s="7"/>
      <c r="F15358" s="1"/>
      <c r="H15358" s="14"/>
      <c r="I15358" s="7"/>
    </row>
    <row r="15359" spans="4:9" x14ac:dyDescent="0.25">
      <c r="D15359" s="14"/>
      <c r="E15359" s="7"/>
      <c r="F15359" s="1"/>
      <c r="H15359" s="14"/>
      <c r="I15359" s="7"/>
    </row>
    <row r="15360" spans="4:9" x14ac:dyDescent="0.25">
      <c r="D15360" s="14"/>
      <c r="E15360" s="7"/>
      <c r="F15360" s="1"/>
      <c r="H15360" s="14"/>
      <c r="I15360" s="7"/>
    </row>
    <row r="15361" spans="4:9" x14ac:dyDescent="0.25">
      <c r="D15361" s="14"/>
      <c r="E15361" s="7"/>
      <c r="F15361" s="1"/>
      <c r="H15361" s="14"/>
      <c r="I15361" s="7"/>
    </row>
    <row r="15362" spans="4:9" x14ac:dyDescent="0.25">
      <c r="D15362" s="14"/>
      <c r="E15362" s="7"/>
      <c r="F15362" s="1"/>
      <c r="H15362" s="14"/>
      <c r="I15362" s="7"/>
    </row>
    <row r="15363" spans="4:9" x14ac:dyDescent="0.25">
      <c r="D15363" s="14"/>
      <c r="E15363" s="7"/>
      <c r="F15363" s="1"/>
      <c r="H15363" s="14"/>
      <c r="I15363" s="7"/>
    </row>
    <row r="15364" spans="4:9" x14ac:dyDescent="0.25">
      <c r="D15364" s="14"/>
      <c r="E15364" s="7"/>
      <c r="F15364" s="1"/>
      <c r="H15364" s="14"/>
      <c r="I15364" s="7"/>
    </row>
    <row r="15365" spans="4:9" x14ac:dyDescent="0.25">
      <c r="D15365" s="14"/>
      <c r="E15365" s="7"/>
      <c r="F15365" s="1"/>
      <c r="H15365" s="14"/>
      <c r="I15365" s="7"/>
    </row>
    <row r="15366" spans="4:9" x14ac:dyDescent="0.25">
      <c r="D15366" s="14"/>
      <c r="E15366" s="7"/>
      <c r="F15366" s="1"/>
      <c r="H15366" s="14"/>
      <c r="I15366" s="7"/>
    </row>
    <row r="15367" spans="4:9" x14ac:dyDescent="0.25">
      <c r="D15367" s="14"/>
      <c r="E15367" s="7"/>
      <c r="F15367" s="1"/>
      <c r="H15367" s="14"/>
      <c r="I15367" s="7"/>
    </row>
    <row r="15368" spans="4:9" x14ac:dyDescent="0.25">
      <c r="D15368" s="14"/>
      <c r="E15368" s="7"/>
      <c r="F15368" s="1"/>
      <c r="H15368" s="14"/>
      <c r="I15368" s="7"/>
    </row>
    <row r="15369" spans="4:9" x14ac:dyDescent="0.25">
      <c r="D15369" s="14"/>
      <c r="E15369" s="7"/>
      <c r="F15369" s="1"/>
      <c r="H15369" s="14"/>
      <c r="I15369" s="7"/>
    </row>
    <row r="15370" spans="4:9" x14ac:dyDescent="0.25">
      <c r="D15370" s="14"/>
      <c r="E15370" s="7"/>
      <c r="F15370" s="1"/>
      <c r="H15370" s="14"/>
      <c r="I15370" s="7"/>
    </row>
    <row r="15371" spans="4:9" x14ac:dyDescent="0.25">
      <c r="D15371" s="14"/>
      <c r="E15371" s="7"/>
      <c r="F15371" s="1"/>
      <c r="H15371" s="14"/>
      <c r="I15371" s="7"/>
    </row>
    <row r="15372" spans="4:9" x14ac:dyDescent="0.25">
      <c r="D15372" s="14"/>
      <c r="E15372" s="7"/>
      <c r="F15372" s="1"/>
      <c r="H15372" s="14"/>
      <c r="I15372" s="7"/>
    </row>
    <row r="15373" spans="4:9" x14ac:dyDescent="0.25">
      <c r="D15373" s="14"/>
      <c r="E15373" s="7"/>
      <c r="F15373" s="1"/>
      <c r="H15373" s="14"/>
      <c r="I15373" s="7"/>
    </row>
    <row r="15374" spans="4:9" x14ac:dyDescent="0.25">
      <c r="D15374" s="14"/>
      <c r="E15374" s="7"/>
      <c r="F15374" s="1"/>
      <c r="H15374" s="14"/>
      <c r="I15374" s="7"/>
    </row>
    <row r="15375" spans="4:9" x14ac:dyDescent="0.25">
      <c r="D15375" s="14"/>
      <c r="E15375" s="7"/>
      <c r="F15375" s="1"/>
      <c r="H15375" s="14"/>
      <c r="I15375" s="7"/>
    </row>
    <row r="15376" spans="4:9" x14ac:dyDescent="0.25">
      <c r="D15376" s="14"/>
      <c r="E15376" s="7"/>
      <c r="F15376" s="1"/>
      <c r="H15376" s="14"/>
      <c r="I15376" s="7"/>
    </row>
    <row r="15377" spans="4:9" x14ac:dyDescent="0.25">
      <c r="D15377" s="14"/>
      <c r="E15377" s="7"/>
      <c r="F15377" s="1"/>
      <c r="H15377" s="14"/>
      <c r="I15377" s="7"/>
    </row>
    <row r="15378" spans="4:9" x14ac:dyDescent="0.25">
      <c r="D15378" s="14"/>
      <c r="E15378" s="7"/>
      <c r="F15378" s="1"/>
      <c r="H15378" s="14"/>
      <c r="I15378" s="7"/>
    </row>
    <row r="15379" spans="4:9" x14ac:dyDescent="0.25">
      <c r="D15379" s="14"/>
      <c r="E15379" s="7"/>
      <c r="F15379" s="1"/>
      <c r="H15379" s="14"/>
      <c r="I15379" s="7"/>
    </row>
    <row r="15380" spans="4:9" x14ac:dyDescent="0.25">
      <c r="D15380" s="14"/>
      <c r="E15380" s="7"/>
      <c r="F15380" s="1"/>
      <c r="H15380" s="14"/>
      <c r="I15380" s="7"/>
    </row>
    <row r="15381" spans="4:9" x14ac:dyDescent="0.25">
      <c r="D15381" s="14"/>
      <c r="E15381" s="7"/>
      <c r="F15381" s="1"/>
      <c r="H15381" s="14"/>
      <c r="I15381" s="7"/>
    </row>
    <row r="15382" spans="4:9" x14ac:dyDescent="0.25">
      <c r="D15382" s="14"/>
      <c r="E15382" s="7"/>
      <c r="F15382" s="1"/>
      <c r="H15382" s="14"/>
      <c r="I15382" s="7"/>
    </row>
    <row r="15383" spans="4:9" x14ac:dyDescent="0.25">
      <c r="D15383" s="14"/>
      <c r="E15383" s="7"/>
      <c r="F15383" s="1"/>
      <c r="H15383" s="14"/>
      <c r="I15383" s="7"/>
    </row>
    <row r="15384" spans="4:9" x14ac:dyDescent="0.25">
      <c r="D15384" s="14"/>
      <c r="E15384" s="7"/>
      <c r="F15384" s="1"/>
      <c r="H15384" s="14"/>
      <c r="I15384" s="7"/>
    </row>
    <row r="15385" spans="4:9" x14ac:dyDescent="0.25">
      <c r="D15385" s="14"/>
      <c r="E15385" s="7"/>
      <c r="F15385" s="1"/>
      <c r="H15385" s="14"/>
      <c r="I15385" s="7"/>
    </row>
    <row r="15386" spans="4:9" x14ac:dyDescent="0.25">
      <c r="D15386" s="14"/>
      <c r="E15386" s="7"/>
      <c r="F15386" s="1"/>
      <c r="H15386" s="14"/>
      <c r="I15386" s="7"/>
    </row>
    <row r="15387" spans="4:9" x14ac:dyDescent="0.25">
      <c r="D15387" s="14"/>
      <c r="E15387" s="7"/>
      <c r="F15387" s="1"/>
      <c r="H15387" s="14"/>
      <c r="I15387" s="7"/>
    </row>
    <row r="15388" spans="4:9" x14ac:dyDescent="0.25">
      <c r="D15388" s="14"/>
      <c r="E15388" s="7"/>
      <c r="F15388" s="1"/>
      <c r="H15388" s="14"/>
      <c r="I15388" s="7"/>
    </row>
    <row r="15389" spans="4:9" x14ac:dyDescent="0.25">
      <c r="D15389" s="14"/>
      <c r="E15389" s="7"/>
      <c r="F15389" s="1"/>
      <c r="H15389" s="14"/>
      <c r="I15389" s="7"/>
    </row>
    <row r="15390" spans="4:9" x14ac:dyDescent="0.25">
      <c r="D15390" s="14"/>
      <c r="E15390" s="7"/>
      <c r="F15390" s="1"/>
      <c r="H15390" s="14"/>
      <c r="I15390" s="7"/>
    </row>
    <row r="15391" spans="4:9" x14ac:dyDescent="0.25">
      <c r="D15391" s="14"/>
      <c r="E15391" s="7"/>
      <c r="F15391" s="1"/>
      <c r="H15391" s="14"/>
      <c r="I15391" s="7"/>
    </row>
    <row r="15392" spans="4:9" x14ac:dyDescent="0.25">
      <c r="D15392" s="14"/>
      <c r="E15392" s="7"/>
      <c r="F15392" s="1"/>
      <c r="H15392" s="14"/>
      <c r="I15392" s="7"/>
    </row>
    <row r="15393" spans="4:9" x14ac:dyDescent="0.25">
      <c r="D15393" s="14"/>
      <c r="E15393" s="7"/>
      <c r="F15393" s="1"/>
      <c r="H15393" s="14"/>
      <c r="I15393" s="7"/>
    </row>
    <row r="15394" spans="4:9" x14ac:dyDescent="0.25">
      <c r="D15394" s="14"/>
      <c r="E15394" s="7"/>
      <c r="F15394" s="1"/>
      <c r="H15394" s="14"/>
      <c r="I15394" s="7"/>
    </row>
    <row r="15395" spans="4:9" x14ac:dyDescent="0.25">
      <c r="D15395" s="14"/>
      <c r="E15395" s="7"/>
      <c r="F15395" s="1"/>
      <c r="H15395" s="14"/>
      <c r="I15395" s="7"/>
    </row>
    <row r="15396" spans="4:9" x14ac:dyDescent="0.25">
      <c r="D15396" s="14"/>
      <c r="E15396" s="7"/>
      <c r="F15396" s="1"/>
      <c r="H15396" s="14"/>
      <c r="I15396" s="7"/>
    </row>
    <row r="15397" spans="4:9" x14ac:dyDescent="0.25">
      <c r="D15397" s="14"/>
      <c r="E15397" s="7"/>
      <c r="F15397" s="1"/>
      <c r="H15397" s="14"/>
      <c r="I15397" s="7"/>
    </row>
    <row r="15398" spans="4:9" x14ac:dyDescent="0.25">
      <c r="D15398" s="14"/>
      <c r="E15398" s="7"/>
      <c r="F15398" s="1"/>
      <c r="H15398" s="14"/>
      <c r="I15398" s="7"/>
    </row>
    <row r="15399" spans="4:9" x14ac:dyDescent="0.25">
      <c r="D15399" s="14"/>
      <c r="E15399" s="7"/>
      <c r="F15399" s="1"/>
      <c r="H15399" s="14"/>
      <c r="I15399" s="7"/>
    </row>
    <row r="15400" spans="4:9" x14ac:dyDescent="0.25">
      <c r="D15400" s="14"/>
      <c r="E15400" s="7"/>
      <c r="F15400" s="1"/>
      <c r="H15400" s="14"/>
      <c r="I15400" s="7"/>
    </row>
    <row r="15401" spans="4:9" x14ac:dyDescent="0.25">
      <c r="D15401" s="14"/>
      <c r="E15401" s="7"/>
      <c r="F15401" s="1"/>
      <c r="H15401" s="14"/>
      <c r="I15401" s="7"/>
    </row>
    <row r="15402" spans="4:9" x14ac:dyDescent="0.25">
      <c r="D15402" s="14"/>
      <c r="E15402" s="7"/>
      <c r="F15402" s="1"/>
      <c r="H15402" s="14"/>
      <c r="I15402" s="7"/>
    </row>
    <row r="15403" spans="4:9" x14ac:dyDescent="0.25">
      <c r="D15403" s="14"/>
      <c r="E15403" s="7"/>
      <c r="F15403" s="1"/>
      <c r="H15403" s="14"/>
      <c r="I15403" s="7"/>
    </row>
    <row r="15404" spans="4:9" x14ac:dyDescent="0.25">
      <c r="D15404" s="14"/>
      <c r="E15404" s="7"/>
      <c r="F15404" s="1"/>
      <c r="H15404" s="14"/>
      <c r="I15404" s="7"/>
    </row>
    <row r="15405" spans="4:9" x14ac:dyDescent="0.25">
      <c r="D15405" s="14"/>
      <c r="E15405" s="7"/>
      <c r="F15405" s="1"/>
      <c r="H15405" s="14"/>
      <c r="I15405" s="7"/>
    </row>
    <row r="15406" spans="4:9" x14ac:dyDescent="0.25">
      <c r="D15406" s="14"/>
      <c r="E15406" s="7"/>
      <c r="F15406" s="1"/>
      <c r="H15406" s="14"/>
      <c r="I15406" s="7"/>
    </row>
    <row r="15407" spans="4:9" x14ac:dyDescent="0.25">
      <c r="D15407" s="14"/>
      <c r="E15407" s="7"/>
      <c r="F15407" s="1"/>
      <c r="H15407" s="14"/>
      <c r="I15407" s="7"/>
    </row>
    <row r="15408" spans="4:9" x14ac:dyDescent="0.25">
      <c r="D15408" s="14"/>
      <c r="E15408" s="7"/>
      <c r="F15408" s="1"/>
      <c r="H15408" s="14"/>
      <c r="I15408" s="7"/>
    </row>
    <row r="15409" spans="4:9" x14ac:dyDescent="0.25">
      <c r="D15409" s="14"/>
      <c r="E15409" s="7"/>
      <c r="F15409" s="1"/>
      <c r="H15409" s="14"/>
      <c r="I15409" s="7"/>
    </row>
    <row r="15410" spans="4:9" x14ac:dyDescent="0.25">
      <c r="D15410" s="14"/>
      <c r="E15410" s="7"/>
      <c r="F15410" s="1"/>
      <c r="H15410" s="14"/>
      <c r="I15410" s="7"/>
    </row>
    <row r="15411" spans="4:9" x14ac:dyDescent="0.25">
      <c r="D15411" s="14"/>
      <c r="E15411" s="7"/>
      <c r="F15411" s="1"/>
      <c r="H15411" s="14"/>
      <c r="I15411" s="7"/>
    </row>
    <row r="15412" spans="4:9" x14ac:dyDescent="0.25">
      <c r="D15412" s="14"/>
      <c r="E15412" s="7"/>
      <c r="F15412" s="1"/>
      <c r="H15412" s="14"/>
      <c r="I15412" s="7"/>
    </row>
    <row r="15413" spans="4:9" x14ac:dyDescent="0.25">
      <c r="D15413" s="14"/>
      <c r="E15413" s="7"/>
      <c r="F15413" s="1"/>
      <c r="H15413" s="14"/>
      <c r="I15413" s="7"/>
    </row>
    <row r="15414" spans="4:9" x14ac:dyDescent="0.25">
      <c r="D15414" s="14"/>
      <c r="E15414" s="7"/>
      <c r="F15414" s="1"/>
      <c r="H15414" s="14"/>
      <c r="I15414" s="7"/>
    </row>
    <row r="15415" spans="4:9" x14ac:dyDescent="0.25">
      <c r="D15415" s="14"/>
      <c r="E15415" s="7"/>
      <c r="F15415" s="1"/>
      <c r="H15415" s="14"/>
      <c r="I15415" s="7"/>
    </row>
    <row r="15416" spans="4:9" x14ac:dyDescent="0.25">
      <c r="D15416" s="14"/>
      <c r="E15416" s="7"/>
      <c r="F15416" s="1"/>
      <c r="H15416" s="14"/>
      <c r="I15416" s="7"/>
    </row>
    <row r="15417" spans="4:9" x14ac:dyDescent="0.25">
      <c r="D15417" s="14"/>
      <c r="E15417" s="7"/>
      <c r="F15417" s="1"/>
      <c r="H15417" s="14"/>
      <c r="I15417" s="7"/>
    </row>
    <row r="15418" spans="4:9" x14ac:dyDescent="0.25">
      <c r="D15418" s="14"/>
      <c r="E15418" s="7"/>
      <c r="F15418" s="1"/>
      <c r="H15418" s="14"/>
      <c r="I15418" s="7"/>
    </row>
    <row r="15419" spans="4:9" x14ac:dyDescent="0.25">
      <c r="D15419" s="14"/>
      <c r="E15419" s="7"/>
      <c r="F15419" s="1"/>
      <c r="H15419" s="14"/>
      <c r="I15419" s="7"/>
    </row>
    <row r="15420" spans="4:9" x14ac:dyDescent="0.25">
      <c r="D15420" s="14"/>
      <c r="E15420" s="7"/>
      <c r="F15420" s="1"/>
      <c r="H15420" s="14"/>
      <c r="I15420" s="7"/>
    </row>
    <row r="15421" spans="4:9" x14ac:dyDescent="0.25">
      <c r="D15421" s="14"/>
      <c r="E15421" s="7"/>
      <c r="F15421" s="1"/>
      <c r="H15421" s="14"/>
      <c r="I15421" s="7"/>
    </row>
    <row r="15422" spans="4:9" x14ac:dyDescent="0.25">
      <c r="D15422" s="14"/>
      <c r="E15422" s="7"/>
      <c r="F15422" s="1"/>
      <c r="H15422" s="14"/>
      <c r="I15422" s="7"/>
    </row>
    <row r="15423" spans="4:9" x14ac:dyDescent="0.25">
      <c r="D15423" s="14"/>
      <c r="E15423" s="7"/>
      <c r="F15423" s="1"/>
      <c r="H15423" s="14"/>
      <c r="I15423" s="7"/>
    </row>
    <row r="15424" spans="4:9" x14ac:dyDescent="0.25">
      <c r="D15424" s="14"/>
      <c r="E15424" s="7"/>
      <c r="F15424" s="1"/>
      <c r="H15424" s="14"/>
      <c r="I15424" s="7"/>
    </row>
    <row r="15425" spans="4:9" x14ac:dyDescent="0.25">
      <c r="D15425" s="14"/>
      <c r="E15425" s="7"/>
      <c r="F15425" s="1"/>
      <c r="H15425" s="14"/>
      <c r="I15425" s="7"/>
    </row>
    <row r="15426" spans="4:9" x14ac:dyDescent="0.25">
      <c r="D15426" s="14"/>
      <c r="E15426" s="7"/>
      <c r="F15426" s="1"/>
      <c r="H15426" s="14"/>
      <c r="I15426" s="7"/>
    </row>
    <row r="15427" spans="4:9" x14ac:dyDescent="0.25">
      <c r="D15427" s="14"/>
      <c r="E15427" s="7"/>
      <c r="F15427" s="1"/>
      <c r="H15427" s="14"/>
      <c r="I15427" s="7"/>
    </row>
    <row r="15428" spans="4:9" x14ac:dyDescent="0.25">
      <c r="D15428" s="14"/>
      <c r="E15428" s="7"/>
      <c r="F15428" s="1"/>
      <c r="H15428" s="14"/>
      <c r="I15428" s="7"/>
    </row>
    <row r="15429" spans="4:9" x14ac:dyDescent="0.25">
      <c r="D15429" s="14"/>
      <c r="E15429" s="7"/>
      <c r="F15429" s="1"/>
      <c r="H15429" s="14"/>
      <c r="I15429" s="7"/>
    </row>
    <row r="15430" spans="4:9" x14ac:dyDescent="0.25">
      <c r="D15430" s="14"/>
      <c r="E15430" s="7"/>
      <c r="F15430" s="1"/>
      <c r="H15430" s="14"/>
      <c r="I15430" s="7"/>
    </row>
    <row r="15431" spans="4:9" x14ac:dyDescent="0.25">
      <c r="D15431" s="14"/>
      <c r="E15431" s="7"/>
      <c r="F15431" s="1"/>
      <c r="H15431" s="14"/>
      <c r="I15431" s="7"/>
    </row>
    <row r="15432" spans="4:9" x14ac:dyDescent="0.25">
      <c r="D15432" s="14"/>
      <c r="E15432" s="7"/>
      <c r="F15432" s="1"/>
      <c r="H15432" s="14"/>
      <c r="I15432" s="7"/>
    </row>
    <row r="15433" spans="4:9" x14ac:dyDescent="0.25">
      <c r="D15433" s="14"/>
      <c r="E15433" s="7"/>
      <c r="F15433" s="1"/>
      <c r="H15433" s="14"/>
      <c r="I15433" s="7"/>
    </row>
    <row r="15434" spans="4:9" x14ac:dyDescent="0.25">
      <c r="D15434" s="14"/>
      <c r="E15434" s="7"/>
      <c r="F15434" s="1"/>
      <c r="H15434" s="14"/>
      <c r="I15434" s="7"/>
    </row>
    <row r="15435" spans="4:9" x14ac:dyDescent="0.25">
      <c r="D15435" s="14"/>
      <c r="E15435" s="7"/>
      <c r="F15435" s="1"/>
      <c r="H15435" s="14"/>
      <c r="I15435" s="7"/>
    </row>
    <row r="15436" spans="4:9" x14ac:dyDescent="0.25">
      <c r="D15436" s="14"/>
      <c r="E15436" s="7"/>
      <c r="F15436" s="1"/>
      <c r="H15436" s="14"/>
      <c r="I15436" s="7"/>
    </row>
    <row r="15437" spans="4:9" x14ac:dyDescent="0.25">
      <c r="D15437" s="14"/>
      <c r="E15437" s="7"/>
      <c r="F15437" s="1"/>
      <c r="H15437" s="14"/>
      <c r="I15437" s="7"/>
    </row>
    <row r="15438" spans="4:9" x14ac:dyDescent="0.25">
      <c r="D15438" s="14"/>
      <c r="E15438" s="7"/>
      <c r="F15438" s="1"/>
      <c r="H15438" s="14"/>
      <c r="I15438" s="7"/>
    </row>
    <row r="15439" spans="4:9" x14ac:dyDescent="0.25">
      <c r="D15439" s="14"/>
      <c r="E15439" s="7"/>
      <c r="F15439" s="1"/>
      <c r="H15439" s="14"/>
      <c r="I15439" s="7"/>
    </row>
    <row r="15440" spans="4:9" x14ac:dyDescent="0.25">
      <c r="D15440" s="14"/>
      <c r="E15440" s="7"/>
      <c r="F15440" s="1"/>
      <c r="H15440" s="14"/>
      <c r="I15440" s="7"/>
    </row>
    <row r="15441" spans="4:9" x14ac:dyDescent="0.25">
      <c r="D15441" s="14"/>
      <c r="E15441" s="7"/>
      <c r="F15441" s="1"/>
      <c r="H15441" s="14"/>
      <c r="I15441" s="7"/>
    </row>
    <row r="15442" spans="4:9" x14ac:dyDescent="0.25">
      <c r="D15442" s="14"/>
      <c r="E15442" s="7"/>
      <c r="F15442" s="1"/>
      <c r="H15442" s="14"/>
      <c r="I15442" s="7"/>
    </row>
    <row r="15443" spans="4:9" x14ac:dyDescent="0.25">
      <c r="D15443" s="14"/>
      <c r="E15443" s="7"/>
      <c r="F15443" s="1"/>
      <c r="H15443" s="14"/>
      <c r="I15443" s="7"/>
    </row>
    <row r="15444" spans="4:9" x14ac:dyDescent="0.25">
      <c r="D15444" s="14"/>
      <c r="E15444" s="7"/>
      <c r="F15444" s="1"/>
      <c r="H15444" s="14"/>
      <c r="I15444" s="7"/>
    </row>
    <row r="15445" spans="4:9" x14ac:dyDescent="0.25">
      <c r="D15445" s="14"/>
      <c r="E15445" s="7"/>
      <c r="F15445" s="1"/>
      <c r="H15445" s="14"/>
      <c r="I15445" s="7"/>
    </row>
    <row r="15446" spans="4:9" x14ac:dyDescent="0.25">
      <c r="D15446" s="14"/>
      <c r="E15446" s="7"/>
      <c r="F15446" s="1"/>
      <c r="H15446" s="14"/>
      <c r="I15446" s="7"/>
    </row>
    <row r="15447" spans="4:9" x14ac:dyDescent="0.25">
      <c r="D15447" s="14"/>
      <c r="E15447" s="7"/>
      <c r="F15447" s="1"/>
      <c r="H15447" s="14"/>
      <c r="I15447" s="7"/>
    </row>
    <row r="15448" spans="4:9" x14ac:dyDescent="0.25">
      <c r="D15448" s="14"/>
      <c r="E15448" s="7"/>
      <c r="F15448" s="1"/>
      <c r="H15448" s="14"/>
      <c r="I15448" s="7"/>
    </row>
    <row r="15449" spans="4:9" x14ac:dyDescent="0.25">
      <c r="D15449" s="14"/>
      <c r="E15449" s="7"/>
      <c r="F15449" s="1"/>
      <c r="H15449" s="14"/>
      <c r="I15449" s="7"/>
    </row>
    <row r="15450" spans="4:9" x14ac:dyDescent="0.25">
      <c r="D15450" s="14"/>
      <c r="E15450" s="7"/>
      <c r="F15450" s="1"/>
      <c r="H15450" s="14"/>
      <c r="I15450" s="7"/>
    </row>
    <row r="15451" spans="4:9" x14ac:dyDescent="0.25">
      <c r="D15451" s="14"/>
      <c r="E15451" s="7"/>
      <c r="F15451" s="1"/>
      <c r="H15451" s="14"/>
      <c r="I15451" s="7"/>
    </row>
    <row r="15452" spans="4:9" x14ac:dyDescent="0.25">
      <c r="D15452" s="14"/>
      <c r="E15452" s="7"/>
      <c r="F15452" s="1"/>
      <c r="H15452" s="14"/>
      <c r="I15452" s="7"/>
    </row>
    <row r="15453" spans="4:9" x14ac:dyDescent="0.25">
      <c r="D15453" s="14"/>
      <c r="E15453" s="7"/>
      <c r="F15453" s="1"/>
      <c r="H15453" s="14"/>
      <c r="I15453" s="7"/>
    </row>
    <row r="15454" spans="4:9" x14ac:dyDescent="0.25">
      <c r="D15454" s="14"/>
      <c r="E15454" s="7"/>
      <c r="F15454" s="1"/>
      <c r="H15454" s="14"/>
      <c r="I15454" s="7"/>
    </row>
    <row r="15455" spans="4:9" x14ac:dyDescent="0.25">
      <c r="D15455" s="14"/>
      <c r="E15455" s="7"/>
      <c r="F15455" s="1"/>
      <c r="H15455" s="14"/>
      <c r="I15455" s="7"/>
    </row>
    <row r="15456" spans="4:9" x14ac:dyDescent="0.25">
      <c r="D15456" s="14"/>
      <c r="E15456" s="7"/>
      <c r="F15456" s="1"/>
      <c r="H15456" s="14"/>
      <c r="I15456" s="7"/>
    </row>
    <row r="15457" spans="4:9" x14ac:dyDescent="0.25">
      <c r="D15457" s="14"/>
      <c r="E15457" s="7"/>
      <c r="F15457" s="1"/>
      <c r="H15457" s="14"/>
      <c r="I15457" s="7"/>
    </row>
    <row r="15458" spans="4:9" x14ac:dyDescent="0.25">
      <c r="D15458" s="14"/>
      <c r="E15458" s="7"/>
      <c r="F15458" s="1"/>
      <c r="H15458" s="14"/>
      <c r="I15458" s="7"/>
    </row>
    <row r="15459" spans="4:9" x14ac:dyDescent="0.25">
      <c r="D15459" s="14"/>
      <c r="E15459" s="7"/>
      <c r="F15459" s="1"/>
      <c r="H15459" s="14"/>
      <c r="I15459" s="7"/>
    </row>
    <row r="15460" spans="4:9" x14ac:dyDescent="0.25">
      <c r="D15460" s="14"/>
      <c r="E15460" s="7"/>
      <c r="F15460" s="1"/>
      <c r="H15460" s="14"/>
      <c r="I15460" s="7"/>
    </row>
    <row r="15461" spans="4:9" x14ac:dyDescent="0.25">
      <c r="D15461" s="14"/>
      <c r="E15461" s="7"/>
      <c r="F15461" s="1"/>
      <c r="H15461" s="14"/>
      <c r="I15461" s="7"/>
    </row>
    <row r="15462" spans="4:9" x14ac:dyDescent="0.25">
      <c r="D15462" s="14"/>
      <c r="E15462" s="7"/>
      <c r="F15462" s="1"/>
      <c r="H15462" s="14"/>
      <c r="I15462" s="7"/>
    </row>
    <row r="15463" spans="4:9" x14ac:dyDescent="0.25">
      <c r="D15463" s="14"/>
      <c r="E15463" s="7"/>
      <c r="F15463" s="1"/>
      <c r="H15463" s="14"/>
      <c r="I15463" s="7"/>
    </row>
    <row r="15464" spans="4:9" x14ac:dyDescent="0.25">
      <c r="D15464" s="14"/>
      <c r="E15464" s="7"/>
      <c r="F15464" s="1"/>
      <c r="H15464" s="14"/>
      <c r="I15464" s="7"/>
    </row>
    <row r="15465" spans="4:9" x14ac:dyDescent="0.25">
      <c r="D15465" s="14"/>
      <c r="E15465" s="7"/>
      <c r="F15465" s="1"/>
      <c r="H15465" s="14"/>
      <c r="I15465" s="7"/>
    </row>
    <row r="15466" spans="4:9" x14ac:dyDescent="0.25">
      <c r="D15466" s="14"/>
      <c r="E15466" s="7"/>
      <c r="F15466" s="1"/>
      <c r="H15466" s="14"/>
      <c r="I15466" s="7"/>
    </row>
    <row r="15467" spans="4:9" x14ac:dyDescent="0.25">
      <c r="D15467" s="14"/>
      <c r="E15467" s="7"/>
      <c r="F15467" s="1"/>
      <c r="H15467" s="14"/>
      <c r="I15467" s="7"/>
    </row>
    <row r="15468" spans="4:9" x14ac:dyDescent="0.25">
      <c r="D15468" s="14"/>
      <c r="E15468" s="7"/>
      <c r="F15468" s="1"/>
      <c r="H15468" s="14"/>
      <c r="I15468" s="7"/>
    </row>
    <row r="15469" spans="4:9" x14ac:dyDescent="0.25">
      <c r="D15469" s="14"/>
      <c r="E15469" s="7"/>
      <c r="F15469" s="1"/>
      <c r="H15469" s="14"/>
      <c r="I15469" s="7"/>
    </row>
    <row r="15470" spans="4:9" x14ac:dyDescent="0.25">
      <c r="D15470" s="14"/>
      <c r="E15470" s="7"/>
      <c r="F15470" s="1"/>
      <c r="H15470" s="14"/>
      <c r="I15470" s="7"/>
    </row>
    <row r="15471" spans="4:9" x14ac:dyDescent="0.25">
      <c r="D15471" s="14"/>
      <c r="E15471" s="7"/>
      <c r="F15471" s="1"/>
      <c r="H15471" s="14"/>
      <c r="I15471" s="7"/>
    </row>
    <row r="15472" spans="4:9" x14ac:dyDescent="0.25">
      <c r="D15472" s="14"/>
      <c r="E15472" s="7"/>
      <c r="F15472" s="1"/>
      <c r="H15472" s="14"/>
      <c r="I15472" s="7"/>
    </row>
    <row r="15473" spans="4:9" x14ac:dyDescent="0.25">
      <c r="D15473" s="14"/>
      <c r="E15473" s="7"/>
      <c r="F15473" s="1"/>
      <c r="H15473" s="14"/>
      <c r="I15473" s="7"/>
    </row>
    <row r="15474" spans="4:9" x14ac:dyDescent="0.25">
      <c r="D15474" s="14"/>
      <c r="E15474" s="7"/>
      <c r="F15474" s="1"/>
      <c r="H15474" s="14"/>
      <c r="I15474" s="7"/>
    </row>
    <row r="15475" spans="4:9" x14ac:dyDescent="0.25">
      <c r="D15475" s="14"/>
      <c r="E15475" s="7"/>
      <c r="F15475" s="1"/>
      <c r="H15475" s="14"/>
      <c r="I15475" s="7"/>
    </row>
    <row r="15476" spans="4:9" x14ac:dyDescent="0.25">
      <c r="D15476" s="14"/>
      <c r="E15476" s="7"/>
      <c r="F15476" s="1"/>
      <c r="H15476" s="14"/>
      <c r="I15476" s="7"/>
    </row>
    <row r="15477" spans="4:9" x14ac:dyDescent="0.25">
      <c r="D15477" s="14"/>
      <c r="E15477" s="7"/>
      <c r="F15477" s="1"/>
      <c r="H15477" s="14"/>
      <c r="I15477" s="7"/>
    </row>
    <row r="15478" spans="4:9" x14ac:dyDescent="0.25">
      <c r="D15478" s="14"/>
      <c r="E15478" s="7"/>
      <c r="F15478" s="1"/>
      <c r="H15478" s="14"/>
      <c r="I15478" s="7"/>
    </row>
    <row r="15479" spans="4:9" x14ac:dyDescent="0.25">
      <c r="D15479" s="14"/>
      <c r="E15479" s="7"/>
      <c r="F15479" s="1"/>
      <c r="H15479" s="14"/>
      <c r="I15479" s="7"/>
    </row>
    <row r="15480" spans="4:9" x14ac:dyDescent="0.25">
      <c r="D15480" s="14"/>
      <c r="E15480" s="7"/>
      <c r="F15480" s="1"/>
      <c r="H15480" s="14"/>
      <c r="I15480" s="7"/>
    </row>
    <row r="15481" spans="4:9" x14ac:dyDescent="0.25">
      <c r="D15481" s="14"/>
      <c r="E15481" s="7"/>
      <c r="F15481" s="1"/>
      <c r="H15481" s="14"/>
      <c r="I15481" s="7"/>
    </row>
    <row r="15482" spans="4:9" x14ac:dyDescent="0.25">
      <c r="D15482" s="14"/>
      <c r="E15482" s="7"/>
      <c r="F15482" s="1"/>
      <c r="H15482" s="14"/>
      <c r="I15482" s="7"/>
    </row>
    <row r="15483" spans="4:9" x14ac:dyDescent="0.25">
      <c r="D15483" s="14"/>
      <c r="E15483" s="7"/>
      <c r="F15483" s="1"/>
      <c r="H15483" s="14"/>
      <c r="I15483" s="7"/>
    </row>
    <row r="15484" spans="4:9" x14ac:dyDescent="0.25">
      <c r="D15484" s="14"/>
      <c r="E15484" s="7"/>
      <c r="F15484" s="1"/>
      <c r="H15484" s="14"/>
      <c r="I15484" s="7"/>
    </row>
    <row r="15485" spans="4:9" x14ac:dyDescent="0.25">
      <c r="D15485" s="14"/>
      <c r="E15485" s="7"/>
      <c r="F15485" s="1"/>
      <c r="H15485" s="14"/>
      <c r="I15485" s="7"/>
    </row>
    <row r="15486" spans="4:9" x14ac:dyDescent="0.25">
      <c r="D15486" s="14"/>
      <c r="E15486" s="7"/>
      <c r="F15486" s="1"/>
      <c r="H15486" s="14"/>
      <c r="I15486" s="7"/>
    </row>
    <row r="15487" spans="4:9" x14ac:dyDescent="0.25">
      <c r="D15487" s="14"/>
      <c r="E15487" s="7"/>
      <c r="F15487" s="1"/>
      <c r="H15487" s="14"/>
      <c r="I15487" s="7"/>
    </row>
    <row r="15488" spans="4:9" x14ac:dyDescent="0.25">
      <c r="D15488" s="14"/>
      <c r="E15488" s="7"/>
      <c r="F15488" s="1"/>
      <c r="H15488" s="14"/>
      <c r="I15488" s="7"/>
    </row>
    <row r="15489" spans="4:9" x14ac:dyDescent="0.25">
      <c r="D15489" s="14"/>
      <c r="E15489" s="7"/>
      <c r="F15489" s="1"/>
      <c r="H15489" s="14"/>
      <c r="I15489" s="7"/>
    </row>
    <row r="15490" spans="4:9" x14ac:dyDescent="0.25">
      <c r="D15490" s="14"/>
      <c r="E15490" s="7"/>
      <c r="F15490" s="1"/>
      <c r="H15490" s="14"/>
      <c r="I15490" s="7"/>
    </row>
    <row r="15491" spans="4:9" x14ac:dyDescent="0.25">
      <c r="D15491" s="14"/>
      <c r="E15491" s="7"/>
      <c r="F15491" s="1"/>
      <c r="H15491" s="14"/>
      <c r="I15491" s="7"/>
    </row>
    <row r="15492" spans="4:9" x14ac:dyDescent="0.25">
      <c r="D15492" s="14"/>
      <c r="E15492" s="7"/>
      <c r="F15492" s="1"/>
      <c r="H15492" s="14"/>
      <c r="I15492" s="7"/>
    </row>
    <row r="15493" spans="4:9" x14ac:dyDescent="0.25">
      <c r="D15493" s="14"/>
      <c r="E15493" s="7"/>
      <c r="F15493" s="1"/>
      <c r="H15493" s="14"/>
      <c r="I15493" s="7"/>
    </row>
    <row r="15494" spans="4:9" x14ac:dyDescent="0.25">
      <c r="D15494" s="14"/>
      <c r="E15494" s="7"/>
      <c r="F15494" s="1"/>
      <c r="H15494" s="14"/>
      <c r="I15494" s="7"/>
    </row>
    <row r="15495" spans="4:9" x14ac:dyDescent="0.25">
      <c r="D15495" s="14"/>
      <c r="E15495" s="7"/>
      <c r="F15495" s="1"/>
      <c r="H15495" s="14"/>
      <c r="I15495" s="7"/>
    </row>
    <row r="15496" spans="4:9" x14ac:dyDescent="0.25">
      <c r="D15496" s="14"/>
      <c r="E15496" s="7"/>
      <c r="F15496" s="1"/>
      <c r="H15496" s="14"/>
      <c r="I15496" s="7"/>
    </row>
    <row r="15497" spans="4:9" x14ac:dyDescent="0.25">
      <c r="D15497" s="14"/>
      <c r="E15497" s="7"/>
      <c r="F15497" s="1"/>
      <c r="H15497" s="14"/>
      <c r="I15497" s="7"/>
    </row>
    <row r="15498" spans="4:9" x14ac:dyDescent="0.25">
      <c r="D15498" s="14"/>
      <c r="E15498" s="7"/>
      <c r="F15498" s="1"/>
      <c r="H15498" s="14"/>
      <c r="I15498" s="7"/>
    </row>
    <row r="15499" spans="4:9" x14ac:dyDescent="0.25">
      <c r="D15499" s="14"/>
      <c r="E15499" s="7"/>
      <c r="F15499" s="1"/>
      <c r="H15499" s="14"/>
      <c r="I15499" s="7"/>
    </row>
    <row r="15500" spans="4:9" x14ac:dyDescent="0.25">
      <c r="D15500" s="14"/>
      <c r="E15500" s="7"/>
      <c r="F15500" s="1"/>
      <c r="H15500" s="14"/>
      <c r="I15500" s="7"/>
    </row>
    <row r="15501" spans="4:9" x14ac:dyDescent="0.25">
      <c r="D15501" s="14"/>
      <c r="E15501" s="7"/>
      <c r="F15501" s="1"/>
      <c r="H15501" s="14"/>
      <c r="I15501" s="7"/>
    </row>
    <row r="15502" spans="4:9" x14ac:dyDescent="0.25">
      <c r="D15502" s="14"/>
      <c r="E15502" s="7"/>
      <c r="F15502" s="1"/>
      <c r="H15502" s="14"/>
      <c r="I15502" s="7"/>
    </row>
    <row r="15503" spans="4:9" x14ac:dyDescent="0.25">
      <c r="D15503" s="14"/>
      <c r="E15503" s="7"/>
      <c r="F15503" s="1"/>
      <c r="H15503" s="14"/>
      <c r="I15503" s="7"/>
    </row>
    <row r="15504" spans="4:9" x14ac:dyDescent="0.25">
      <c r="D15504" s="14"/>
      <c r="E15504" s="7"/>
      <c r="F15504" s="1"/>
      <c r="H15504" s="14"/>
      <c r="I15504" s="7"/>
    </row>
    <row r="15505" spans="4:9" x14ac:dyDescent="0.25">
      <c r="D15505" s="14"/>
      <c r="E15505" s="7"/>
      <c r="F15505" s="1"/>
      <c r="H15505" s="14"/>
      <c r="I15505" s="7"/>
    </row>
    <row r="15506" spans="4:9" x14ac:dyDescent="0.25">
      <c r="D15506" s="14"/>
      <c r="E15506" s="7"/>
      <c r="F15506" s="1"/>
      <c r="H15506" s="14"/>
      <c r="I15506" s="7"/>
    </row>
    <row r="15507" spans="4:9" x14ac:dyDescent="0.25">
      <c r="D15507" s="14"/>
      <c r="E15507" s="7"/>
      <c r="F15507" s="1"/>
      <c r="H15507" s="14"/>
      <c r="I15507" s="7"/>
    </row>
    <row r="15508" spans="4:9" x14ac:dyDescent="0.25">
      <c r="D15508" s="14"/>
      <c r="E15508" s="7"/>
      <c r="F15508" s="1"/>
      <c r="H15508" s="14"/>
      <c r="I15508" s="7"/>
    </row>
    <row r="15509" spans="4:9" x14ac:dyDescent="0.25">
      <c r="D15509" s="14"/>
      <c r="E15509" s="7"/>
      <c r="F15509" s="1"/>
      <c r="H15509" s="14"/>
      <c r="I15509" s="7"/>
    </row>
    <row r="15510" spans="4:9" x14ac:dyDescent="0.25">
      <c r="D15510" s="14"/>
      <c r="E15510" s="7"/>
      <c r="F15510" s="1"/>
      <c r="H15510" s="14"/>
      <c r="I15510" s="7"/>
    </row>
    <row r="15511" spans="4:9" x14ac:dyDescent="0.25">
      <c r="D15511" s="14"/>
      <c r="E15511" s="7"/>
      <c r="F15511" s="1"/>
      <c r="H15511" s="14"/>
      <c r="I15511" s="7"/>
    </row>
    <row r="15512" spans="4:9" x14ac:dyDescent="0.25">
      <c r="D15512" s="14"/>
      <c r="E15512" s="7"/>
      <c r="F15512" s="1"/>
      <c r="H15512" s="14"/>
      <c r="I15512" s="7"/>
    </row>
    <row r="15513" spans="4:9" x14ac:dyDescent="0.25">
      <c r="D15513" s="14"/>
      <c r="E15513" s="7"/>
      <c r="F15513" s="1"/>
      <c r="H15513" s="14"/>
      <c r="I15513" s="7"/>
    </row>
    <row r="15514" spans="4:9" x14ac:dyDescent="0.25">
      <c r="D15514" s="14"/>
      <c r="E15514" s="7"/>
      <c r="F15514" s="1"/>
      <c r="H15514" s="14"/>
      <c r="I15514" s="7"/>
    </row>
    <row r="15515" spans="4:9" x14ac:dyDescent="0.25">
      <c r="D15515" s="14"/>
      <c r="E15515" s="7"/>
      <c r="F15515" s="1"/>
      <c r="H15515" s="14"/>
      <c r="I15515" s="7"/>
    </row>
    <row r="15516" spans="4:9" x14ac:dyDescent="0.25">
      <c r="D15516" s="14"/>
      <c r="E15516" s="7"/>
      <c r="F15516" s="1"/>
      <c r="H15516" s="14"/>
      <c r="I15516" s="7"/>
    </row>
    <row r="15517" spans="4:9" x14ac:dyDescent="0.25">
      <c r="D15517" s="14"/>
      <c r="E15517" s="7"/>
      <c r="F15517" s="1"/>
      <c r="H15517" s="14"/>
      <c r="I15517" s="7"/>
    </row>
    <row r="15518" spans="4:9" x14ac:dyDescent="0.25">
      <c r="D15518" s="14"/>
      <c r="E15518" s="7"/>
      <c r="F15518" s="1"/>
      <c r="H15518" s="14"/>
      <c r="I15518" s="7"/>
    </row>
    <row r="15519" spans="4:9" x14ac:dyDescent="0.25">
      <c r="D15519" s="14"/>
      <c r="E15519" s="7"/>
      <c r="F15519" s="1"/>
      <c r="H15519" s="14"/>
      <c r="I15519" s="7"/>
    </row>
    <row r="15520" spans="4:9" x14ac:dyDescent="0.25">
      <c r="D15520" s="14"/>
      <c r="E15520" s="7"/>
      <c r="F15520" s="1"/>
      <c r="H15520" s="14"/>
      <c r="I15520" s="7"/>
    </row>
    <row r="15521" spans="4:9" x14ac:dyDescent="0.25">
      <c r="D15521" s="14"/>
      <c r="E15521" s="7"/>
      <c r="F15521" s="1"/>
      <c r="H15521" s="14"/>
      <c r="I15521" s="7"/>
    </row>
    <row r="15522" spans="4:9" x14ac:dyDescent="0.25">
      <c r="D15522" s="14"/>
      <c r="E15522" s="7"/>
      <c r="F15522" s="1"/>
      <c r="H15522" s="14"/>
      <c r="I15522" s="7"/>
    </row>
    <row r="15523" spans="4:9" x14ac:dyDescent="0.25">
      <c r="D15523" s="14"/>
      <c r="E15523" s="7"/>
      <c r="F15523" s="1"/>
      <c r="H15523" s="14"/>
      <c r="I15523" s="7"/>
    </row>
    <row r="15524" spans="4:9" x14ac:dyDescent="0.25">
      <c r="D15524" s="14"/>
      <c r="E15524" s="7"/>
      <c r="F15524" s="1"/>
      <c r="H15524" s="14"/>
      <c r="I15524" s="7"/>
    </row>
    <row r="15525" spans="4:9" x14ac:dyDescent="0.25">
      <c r="D15525" s="14"/>
      <c r="E15525" s="7"/>
      <c r="F15525" s="1"/>
      <c r="H15525" s="14"/>
      <c r="I15525" s="7"/>
    </row>
    <row r="15526" spans="4:9" x14ac:dyDescent="0.25">
      <c r="D15526" s="14"/>
      <c r="E15526" s="7"/>
      <c r="F15526" s="1"/>
      <c r="H15526" s="14"/>
      <c r="I15526" s="7"/>
    </row>
    <row r="15527" spans="4:9" x14ac:dyDescent="0.25">
      <c r="D15527" s="14"/>
      <c r="E15527" s="7"/>
      <c r="F15527" s="1"/>
      <c r="H15527" s="14"/>
      <c r="I15527" s="7"/>
    </row>
    <row r="15528" spans="4:9" x14ac:dyDescent="0.25">
      <c r="D15528" s="14"/>
      <c r="E15528" s="7"/>
      <c r="F15528" s="1"/>
      <c r="H15528" s="14"/>
      <c r="I15528" s="7"/>
    </row>
    <row r="15529" spans="4:9" x14ac:dyDescent="0.25">
      <c r="D15529" s="14"/>
      <c r="E15529" s="7"/>
      <c r="F15529" s="1"/>
      <c r="H15529" s="14"/>
      <c r="I15529" s="7"/>
    </row>
    <row r="15530" spans="4:9" x14ac:dyDescent="0.25">
      <c r="D15530" s="14"/>
      <c r="E15530" s="7"/>
      <c r="F15530" s="1"/>
      <c r="H15530" s="14"/>
      <c r="I15530" s="7"/>
    </row>
    <row r="15531" spans="4:9" x14ac:dyDescent="0.25">
      <c r="D15531" s="14"/>
      <c r="E15531" s="7"/>
      <c r="F15531" s="1"/>
      <c r="H15531" s="14"/>
      <c r="I15531" s="7"/>
    </row>
    <row r="15532" spans="4:9" x14ac:dyDescent="0.25">
      <c r="D15532" s="14"/>
      <c r="E15532" s="7"/>
      <c r="F15532" s="1"/>
      <c r="H15532" s="14"/>
      <c r="I15532" s="7"/>
    </row>
    <row r="15533" spans="4:9" x14ac:dyDescent="0.25">
      <c r="D15533" s="14"/>
      <c r="E15533" s="7"/>
      <c r="F15533" s="1"/>
      <c r="H15533" s="14"/>
      <c r="I15533" s="7"/>
    </row>
    <row r="15534" spans="4:9" x14ac:dyDescent="0.25">
      <c r="D15534" s="14"/>
      <c r="E15534" s="7"/>
      <c r="F15534" s="1"/>
      <c r="H15534" s="14"/>
      <c r="I15534" s="7"/>
    </row>
    <row r="15535" spans="4:9" x14ac:dyDescent="0.25">
      <c r="D15535" s="14"/>
      <c r="E15535" s="7"/>
      <c r="F15535" s="1"/>
      <c r="H15535" s="14"/>
      <c r="I15535" s="7"/>
    </row>
    <row r="15536" spans="4:9" x14ac:dyDescent="0.25">
      <c r="D15536" s="14"/>
      <c r="E15536" s="7"/>
      <c r="F15536" s="1"/>
      <c r="H15536" s="14"/>
      <c r="I15536" s="7"/>
    </row>
    <row r="15537" spans="4:9" x14ac:dyDescent="0.25">
      <c r="D15537" s="14"/>
      <c r="E15537" s="7"/>
      <c r="F15537" s="1"/>
      <c r="H15537" s="14"/>
      <c r="I15537" s="7"/>
    </row>
    <row r="15538" spans="4:9" x14ac:dyDescent="0.25">
      <c r="D15538" s="14"/>
      <c r="E15538" s="7"/>
      <c r="F15538" s="1"/>
      <c r="H15538" s="14"/>
      <c r="I15538" s="7"/>
    </row>
    <row r="15539" spans="4:9" x14ac:dyDescent="0.25">
      <c r="D15539" s="14"/>
      <c r="E15539" s="7"/>
      <c r="F15539" s="1"/>
      <c r="H15539" s="14"/>
      <c r="I15539" s="7"/>
    </row>
    <row r="15540" spans="4:9" x14ac:dyDescent="0.25">
      <c r="D15540" s="14"/>
      <c r="E15540" s="7"/>
      <c r="F15540" s="1"/>
      <c r="H15540" s="14"/>
      <c r="I15540" s="7"/>
    </row>
    <row r="15541" spans="4:9" x14ac:dyDescent="0.25">
      <c r="D15541" s="14"/>
      <c r="E15541" s="7"/>
      <c r="F15541" s="1"/>
      <c r="H15541" s="14"/>
      <c r="I15541" s="7"/>
    </row>
    <row r="15542" spans="4:9" x14ac:dyDescent="0.25">
      <c r="D15542" s="14"/>
      <c r="E15542" s="7"/>
      <c r="F15542" s="1"/>
      <c r="H15542" s="14"/>
      <c r="I15542" s="7"/>
    </row>
    <row r="15543" spans="4:9" x14ac:dyDescent="0.25">
      <c r="D15543" s="14"/>
      <c r="E15543" s="7"/>
      <c r="F15543" s="1"/>
      <c r="H15543" s="14"/>
      <c r="I15543" s="7"/>
    </row>
    <row r="15544" spans="4:9" x14ac:dyDescent="0.25">
      <c r="D15544" s="14"/>
      <c r="E15544" s="7"/>
      <c r="F15544" s="1"/>
      <c r="H15544" s="14"/>
      <c r="I15544" s="7"/>
    </row>
    <row r="15545" spans="4:9" x14ac:dyDescent="0.25">
      <c r="D15545" s="14"/>
      <c r="E15545" s="7"/>
      <c r="F15545" s="1"/>
      <c r="H15545" s="14"/>
      <c r="I15545" s="7"/>
    </row>
    <row r="15546" spans="4:9" x14ac:dyDescent="0.25">
      <c r="D15546" s="14"/>
      <c r="E15546" s="7"/>
      <c r="F15546" s="1"/>
      <c r="H15546" s="14"/>
      <c r="I15546" s="7"/>
    </row>
    <row r="15547" spans="4:9" x14ac:dyDescent="0.25">
      <c r="D15547" s="14"/>
      <c r="E15547" s="7"/>
      <c r="F15547" s="1"/>
      <c r="H15547" s="14"/>
      <c r="I15547" s="7"/>
    </row>
    <row r="15548" spans="4:9" x14ac:dyDescent="0.25">
      <c r="D15548" s="14"/>
      <c r="E15548" s="7"/>
      <c r="F15548" s="1"/>
      <c r="H15548" s="14"/>
      <c r="I15548" s="7"/>
    </row>
    <row r="15549" spans="4:9" x14ac:dyDescent="0.25">
      <c r="D15549" s="14"/>
      <c r="E15549" s="7"/>
      <c r="F15549" s="1"/>
      <c r="H15549" s="14"/>
      <c r="I15549" s="7"/>
    </row>
    <row r="15550" spans="4:9" x14ac:dyDescent="0.25">
      <c r="D15550" s="14"/>
      <c r="E15550" s="7"/>
      <c r="F15550" s="1"/>
      <c r="H15550" s="14"/>
      <c r="I15550" s="7"/>
    </row>
    <row r="15551" spans="4:9" x14ac:dyDescent="0.25">
      <c r="D15551" s="14"/>
      <c r="E15551" s="7"/>
      <c r="F15551" s="1"/>
      <c r="H15551" s="14"/>
      <c r="I15551" s="7"/>
    </row>
    <row r="15552" spans="4:9" x14ac:dyDescent="0.25">
      <c r="D15552" s="14"/>
      <c r="E15552" s="7"/>
      <c r="F15552" s="1"/>
      <c r="H15552" s="14"/>
      <c r="I15552" s="7"/>
    </row>
    <row r="15553" spans="4:9" x14ac:dyDescent="0.25">
      <c r="D15553" s="14"/>
      <c r="E15553" s="7"/>
      <c r="F15553" s="1"/>
      <c r="H15553" s="14"/>
      <c r="I15553" s="7"/>
    </row>
    <row r="15554" spans="4:9" x14ac:dyDescent="0.25">
      <c r="D15554" s="14"/>
      <c r="E15554" s="7"/>
      <c r="F15554" s="1"/>
      <c r="H15554" s="14"/>
      <c r="I15554" s="7"/>
    </row>
    <row r="15555" spans="4:9" x14ac:dyDescent="0.25">
      <c r="D15555" s="14"/>
      <c r="E15555" s="7"/>
      <c r="F15555" s="1"/>
      <c r="H15555" s="14"/>
      <c r="I15555" s="7"/>
    </row>
    <row r="15556" spans="4:9" x14ac:dyDescent="0.25">
      <c r="D15556" s="14"/>
      <c r="E15556" s="7"/>
      <c r="F15556" s="1"/>
      <c r="H15556" s="14"/>
      <c r="I15556" s="7"/>
    </row>
    <row r="15557" spans="4:9" x14ac:dyDescent="0.25">
      <c r="D15557" s="14"/>
      <c r="E15557" s="7"/>
      <c r="F15557" s="1"/>
      <c r="H15557" s="14"/>
      <c r="I15557" s="7"/>
    </row>
    <row r="15558" spans="4:9" x14ac:dyDescent="0.25">
      <c r="D15558" s="14"/>
      <c r="E15558" s="7"/>
      <c r="F15558" s="1"/>
      <c r="H15558" s="14"/>
      <c r="I15558" s="7"/>
    </row>
    <row r="15559" spans="4:9" x14ac:dyDescent="0.25">
      <c r="D15559" s="14"/>
      <c r="E15559" s="7"/>
      <c r="F15559" s="1"/>
      <c r="H15559" s="14"/>
      <c r="I15559" s="7"/>
    </row>
    <row r="15560" spans="4:9" x14ac:dyDescent="0.25">
      <c r="D15560" s="14"/>
      <c r="E15560" s="7"/>
      <c r="F15560" s="1"/>
      <c r="H15560" s="14"/>
      <c r="I15560" s="7"/>
    </row>
    <row r="15561" spans="4:9" x14ac:dyDescent="0.25">
      <c r="D15561" s="14"/>
      <c r="E15561" s="7"/>
      <c r="F15561" s="1"/>
      <c r="H15561" s="14"/>
      <c r="I15561" s="7"/>
    </row>
    <row r="15562" spans="4:9" x14ac:dyDescent="0.25">
      <c r="D15562" s="14"/>
      <c r="E15562" s="7"/>
      <c r="F15562" s="1"/>
      <c r="H15562" s="14"/>
      <c r="I15562" s="7"/>
    </row>
    <row r="15563" spans="4:9" x14ac:dyDescent="0.25">
      <c r="D15563" s="14"/>
      <c r="E15563" s="7"/>
      <c r="F15563" s="1"/>
      <c r="H15563" s="14"/>
      <c r="I15563" s="7"/>
    </row>
    <row r="15564" spans="4:9" x14ac:dyDescent="0.25">
      <c r="D15564" s="14"/>
      <c r="E15564" s="7"/>
      <c r="F15564" s="1"/>
      <c r="H15564" s="14"/>
      <c r="I15564" s="7"/>
    </row>
    <row r="15565" spans="4:9" x14ac:dyDescent="0.25">
      <c r="D15565" s="14"/>
      <c r="E15565" s="7"/>
      <c r="F15565" s="1"/>
      <c r="H15565" s="14"/>
      <c r="I15565" s="7"/>
    </row>
    <row r="15566" spans="4:9" x14ac:dyDescent="0.25">
      <c r="D15566" s="14"/>
      <c r="E15566" s="7"/>
      <c r="F15566" s="1"/>
      <c r="H15566" s="14"/>
      <c r="I15566" s="7"/>
    </row>
    <row r="15567" spans="4:9" x14ac:dyDescent="0.25">
      <c r="D15567" s="14"/>
      <c r="E15567" s="7"/>
      <c r="F15567" s="1"/>
      <c r="H15567" s="14"/>
      <c r="I15567" s="7"/>
    </row>
    <row r="15568" spans="4:9" x14ac:dyDescent="0.25">
      <c r="D15568" s="14"/>
      <c r="E15568" s="7"/>
      <c r="F15568" s="1"/>
      <c r="H15568" s="14"/>
      <c r="I15568" s="7"/>
    </row>
    <row r="15569" spans="4:9" x14ac:dyDescent="0.25">
      <c r="D15569" s="14"/>
      <c r="E15569" s="7"/>
      <c r="F15569" s="1"/>
      <c r="H15569" s="14"/>
      <c r="I15569" s="7"/>
    </row>
    <row r="15570" spans="4:9" x14ac:dyDescent="0.25">
      <c r="D15570" s="14"/>
      <c r="E15570" s="7"/>
      <c r="F15570" s="1"/>
      <c r="H15570" s="14"/>
      <c r="I15570" s="7"/>
    </row>
    <row r="15571" spans="4:9" x14ac:dyDescent="0.25">
      <c r="D15571" s="14"/>
      <c r="E15571" s="7"/>
      <c r="F15571" s="1"/>
      <c r="H15571" s="14"/>
      <c r="I15571" s="7"/>
    </row>
    <row r="15572" spans="4:9" x14ac:dyDescent="0.25">
      <c r="D15572" s="14"/>
      <c r="E15572" s="7"/>
      <c r="F15572" s="1"/>
      <c r="H15572" s="14"/>
      <c r="I15572" s="7"/>
    </row>
    <row r="15573" spans="4:9" x14ac:dyDescent="0.25">
      <c r="D15573" s="14"/>
      <c r="E15573" s="7"/>
      <c r="F15573" s="1"/>
      <c r="H15573" s="14"/>
      <c r="I15573" s="7"/>
    </row>
    <row r="15574" spans="4:9" x14ac:dyDescent="0.25">
      <c r="D15574" s="14"/>
      <c r="E15574" s="7"/>
      <c r="F15574" s="1"/>
      <c r="H15574" s="14"/>
      <c r="I15574" s="7"/>
    </row>
    <row r="15575" spans="4:9" x14ac:dyDescent="0.25">
      <c r="D15575" s="14"/>
      <c r="E15575" s="7"/>
      <c r="F15575" s="1"/>
      <c r="H15575" s="14"/>
      <c r="I15575" s="7"/>
    </row>
    <row r="15576" spans="4:9" x14ac:dyDescent="0.25">
      <c r="D15576" s="14"/>
      <c r="E15576" s="7"/>
      <c r="F15576" s="1"/>
      <c r="H15576" s="14"/>
      <c r="I15576" s="7"/>
    </row>
    <row r="15577" spans="4:9" x14ac:dyDescent="0.25">
      <c r="D15577" s="14"/>
      <c r="E15577" s="7"/>
      <c r="F15577" s="1"/>
      <c r="H15577" s="14"/>
      <c r="I15577" s="7"/>
    </row>
    <row r="15578" spans="4:9" x14ac:dyDescent="0.25">
      <c r="D15578" s="14"/>
      <c r="E15578" s="7"/>
      <c r="F15578" s="1"/>
      <c r="H15578" s="14"/>
      <c r="I15578" s="7"/>
    </row>
    <row r="15579" spans="4:9" x14ac:dyDescent="0.25">
      <c r="D15579" s="14"/>
      <c r="E15579" s="7"/>
      <c r="F15579" s="1"/>
      <c r="H15579" s="14"/>
      <c r="I15579" s="7"/>
    </row>
    <row r="15580" spans="4:9" x14ac:dyDescent="0.25">
      <c r="D15580" s="14"/>
      <c r="E15580" s="7"/>
      <c r="F15580" s="1"/>
      <c r="H15580" s="14"/>
      <c r="I15580" s="7"/>
    </row>
    <row r="15581" spans="4:9" x14ac:dyDescent="0.25">
      <c r="D15581" s="14"/>
      <c r="E15581" s="7"/>
      <c r="F15581" s="1"/>
      <c r="H15581" s="14"/>
      <c r="I15581" s="7"/>
    </row>
    <row r="15582" spans="4:9" x14ac:dyDescent="0.25">
      <c r="D15582" s="14"/>
      <c r="E15582" s="7"/>
      <c r="F15582" s="1"/>
      <c r="H15582" s="14"/>
      <c r="I15582" s="7"/>
    </row>
    <row r="15583" spans="4:9" x14ac:dyDescent="0.25">
      <c r="D15583" s="14"/>
      <c r="E15583" s="7"/>
      <c r="F15583" s="1"/>
      <c r="H15583" s="14"/>
      <c r="I15583" s="7"/>
    </row>
    <row r="15584" spans="4:9" x14ac:dyDescent="0.25">
      <c r="D15584" s="14"/>
      <c r="E15584" s="7"/>
      <c r="F15584" s="1"/>
      <c r="H15584" s="14"/>
      <c r="I15584" s="7"/>
    </row>
    <row r="15585" spans="4:9" x14ac:dyDescent="0.25">
      <c r="D15585" s="14"/>
      <c r="E15585" s="7"/>
      <c r="F15585" s="1"/>
      <c r="H15585" s="14"/>
      <c r="I15585" s="7"/>
    </row>
    <row r="15586" spans="4:9" x14ac:dyDescent="0.25">
      <c r="D15586" s="14"/>
      <c r="E15586" s="7"/>
      <c r="F15586" s="1"/>
      <c r="H15586" s="14"/>
      <c r="I15586" s="7"/>
    </row>
    <row r="15587" spans="4:9" x14ac:dyDescent="0.25">
      <c r="D15587" s="14"/>
      <c r="E15587" s="7"/>
      <c r="F15587" s="1"/>
      <c r="H15587" s="14"/>
      <c r="I15587" s="7"/>
    </row>
    <row r="15588" spans="4:9" x14ac:dyDescent="0.25">
      <c r="D15588" s="14"/>
      <c r="E15588" s="7"/>
      <c r="F15588" s="1"/>
      <c r="H15588" s="14"/>
      <c r="I15588" s="7"/>
    </row>
    <row r="15589" spans="4:9" x14ac:dyDescent="0.25">
      <c r="D15589" s="14"/>
      <c r="E15589" s="7"/>
      <c r="F15589" s="1"/>
      <c r="H15589" s="14"/>
      <c r="I15589" s="7"/>
    </row>
    <row r="15590" spans="4:9" x14ac:dyDescent="0.25">
      <c r="D15590" s="14"/>
      <c r="E15590" s="7"/>
      <c r="F15590" s="1"/>
      <c r="H15590" s="14"/>
      <c r="I15590" s="7"/>
    </row>
    <row r="15591" spans="4:9" x14ac:dyDescent="0.25">
      <c r="D15591" s="14"/>
      <c r="E15591" s="7"/>
      <c r="F15591" s="1"/>
      <c r="H15591" s="14"/>
      <c r="I15591" s="7"/>
    </row>
    <row r="15592" spans="4:9" x14ac:dyDescent="0.25">
      <c r="D15592" s="14"/>
      <c r="E15592" s="7"/>
      <c r="F15592" s="1"/>
      <c r="H15592" s="14"/>
      <c r="I15592" s="7"/>
    </row>
    <row r="15593" spans="4:9" x14ac:dyDescent="0.25">
      <c r="D15593" s="14"/>
      <c r="E15593" s="7"/>
      <c r="F15593" s="1"/>
      <c r="H15593" s="14"/>
      <c r="I15593" s="7"/>
    </row>
    <row r="15594" spans="4:9" x14ac:dyDescent="0.25">
      <c r="D15594" s="14"/>
      <c r="E15594" s="7"/>
      <c r="F15594" s="1"/>
      <c r="H15594" s="14"/>
      <c r="I15594" s="7"/>
    </row>
    <row r="15595" spans="4:9" x14ac:dyDescent="0.25">
      <c r="D15595" s="14"/>
      <c r="E15595" s="7"/>
      <c r="F15595" s="1"/>
      <c r="H15595" s="14"/>
      <c r="I15595" s="7"/>
    </row>
    <row r="15596" spans="4:9" x14ac:dyDescent="0.25">
      <c r="D15596" s="14"/>
      <c r="E15596" s="7"/>
      <c r="F15596" s="1"/>
      <c r="H15596" s="14"/>
      <c r="I15596" s="7"/>
    </row>
    <row r="15597" spans="4:9" x14ac:dyDescent="0.25">
      <c r="D15597" s="14"/>
      <c r="E15597" s="7"/>
      <c r="F15597" s="1"/>
      <c r="H15597" s="14"/>
      <c r="I15597" s="7"/>
    </row>
    <row r="15598" spans="4:9" x14ac:dyDescent="0.25">
      <c r="D15598" s="14"/>
      <c r="E15598" s="7"/>
      <c r="F15598" s="1"/>
      <c r="H15598" s="14"/>
      <c r="I15598" s="7"/>
    </row>
    <row r="15599" spans="4:9" x14ac:dyDescent="0.25">
      <c r="D15599" s="14"/>
      <c r="E15599" s="7"/>
      <c r="F15599" s="1"/>
      <c r="H15599" s="14"/>
      <c r="I15599" s="7"/>
    </row>
    <row r="15600" spans="4:9" x14ac:dyDescent="0.25">
      <c r="D15600" s="14"/>
      <c r="E15600" s="7"/>
      <c r="F15600" s="1"/>
      <c r="H15600" s="14"/>
      <c r="I15600" s="7"/>
    </row>
    <row r="15601" spans="4:9" x14ac:dyDescent="0.25">
      <c r="D15601" s="14"/>
      <c r="E15601" s="7"/>
      <c r="F15601" s="1"/>
      <c r="H15601" s="14"/>
      <c r="I15601" s="7"/>
    </row>
    <row r="15602" spans="4:9" x14ac:dyDescent="0.25">
      <c r="D15602" s="14"/>
      <c r="E15602" s="7"/>
      <c r="F15602" s="1"/>
      <c r="H15602" s="14"/>
      <c r="I15602" s="7"/>
    </row>
    <row r="15603" spans="4:9" x14ac:dyDescent="0.25">
      <c r="D15603" s="14"/>
      <c r="E15603" s="7"/>
      <c r="F15603" s="1"/>
      <c r="H15603" s="14"/>
      <c r="I15603" s="7"/>
    </row>
    <row r="15604" spans="4:9" x14ac:dyDescent="0.25">
      <c r="D15604" s="14"/>
      <c r="E15604" s="7"/>
      <c r="F15604" s="1"/>
      <c r="H15604" s="14"/>
      <c r="I15604" s="7"/>
    </row>
    <row r="15605" spans="4:9" x14ac:dyDescent="0.25">
      <c r="D15605" s="14"/>
      <c r="E15605" s="7"/>
      <c r="F15605" s="1"/>
      <c r="H15605" s="14"/>
      <c r="I15605" s="7"/>
    </row>
    <row r="15606" spans="4:9" x14ac:dyDescent="0.25">
      <c r="D15606" s="14"/>
      <c r="E15606" s="7"/>
      <c r="F15606" s="1"/>
      <c r="H15606" s="14"/>
      <c r="I15606" s="7"/>
    </row>
    <row r="15607" spans="4:9" x14ac:dyDescent="0.25">
      <c r="D15607" s="14"/>
      <c r="E15607" s="7"/>
      <c r="F15607" s="1"/>
      <c r="H15607" s="14"/>
      <c r="I15607" s="7"/>
    </row>
    <row r="15608" spans="4:9" x14ac:dyDescent="0.25">
      <c r="D15608" s="14"/>
      <c r="E15608" s="7"/>
      <c r="F15608" s="1"/>
      <c r="H15608" s="14"/>
      <c r="I15608" s="7"/>
    </row>
    <row r="15609" spans="4:9" x14ac:dyDescent="0.25">
      <c r="D15609" s="14"/>
      <c r="E15609" s="7"/>
      <c r="F15609" s="1"/>
      <c r="H15609" s="14"/>
      <c r="I15609" s="7"/>
    </row>
    <row r="15610" spans="4:9" x14ac:dyDescent="0.25">
      <c r="D15610" s="14"/>
      <c r="E15610" s="7"/>
      <c r="F15610" s="1"/>
      <c r="H15610" s="14"/>
      <c r="I15610" s="7"/>
    </row>
    <row r="15611" spans="4:9" x14ac:dyDescent="0.25">
      <c r="D15611" s="14"/>
      <c r="E15611" s="7"/>
      <c r="F15611" s="1"/>
      <c r="H15611" s="14"/>
      <c r="I15611" s="7"/>
    </row>
    <row r="15612" spans="4:9" x14ac:dyDescent="0.25">
      <c r="D15612" s="14"/>
      <c r="E15612" s="7"/>
      <c r="F15612" s="1"/>
      <c r="H15612" s="14"/>
      <c r="I15612" s="7"/>
    </row>
    <row r="15613" spans="4:9" x14ac:dyDescent="0.25">
      <c r="D15613" s="14"/>
      <c r="E15613" s="7"/>
      <c r="F15613" s="1"/>
      <c r="H15613" s="14"/>
      <c r="I15613" s="7"/>
    </row>
    <row r="15614" spans="4:9" x14ac:dyDescent="0.25">
      <c r="D15614" s="14"/>
      <c r="E15614" s="7"/>
      <c r="F15614" s="1"/>
      <c r="H15614" s="14"/>
      <c r="I15614" s="7"/>
    </row>
    <row r="15615" spans="4:9" x14ac:dyDescent="0.25">
      <c r="D15615" s="14"/>
      <c r="E15615" s="7"/>
      <c r="F15615" s="1"/>
      <c r="H15615" s="14"/>
      <c r="I15615" s="7"/>
    </row>
    <row r="15616" spans="4:9" x14ac:dyDescent="0.25">
      <c r="D15616" s="14"/>
      <c r="E15616" s="7"/>
      <c r="F15616" s="1"/>
      <c r="H15616" s="14"/>
      <c r="I15616" s="7"/>
    </row>
    <row r="15617" spans="4:9" x14ac:dyDescent="0.25">
      <c r="D15617" s="14"/>
      <c r="E15617" s="7"/>
      <c r="F15617" s="1"/>
      <c r="H15617" s="14"/>
      <c r="I15617" s="7"/>
    </row>
    <row r="15618" spans="4:9" x14ac:dyDescent="0.25">
      <c r="D15618" s="14"/>
      <c r="E15618" s="7"/>
      <c r="F15618" s="1"/>
      <c r="H15618" s="14"/>
      <c r="I15618" s="7"/>
    </row>
    <row r="15619" spans="4:9" x14ac:dyDescent="0.25">
      <c r="D15619" s="14"/>
      <c r="E15619" s="7"/>
      <c r="F15619" s="1"/>
      <c r="H15619" s="14"/>
      <c r="I15619" s="7"/>
    </row>
    <row r="15620" spans="4:9" x14ac:dyDescent="0.25">
      <c r="D15620" s="14"/>
      <c r="E15620" s="7"/>
      <c r="F15620" s="1"/>
      <c r="H15620" s="14"/>
      <c r="I15620" s="7"/>
    </row>
    <row r="15621" spans="4:9" x14ac:dyDescent="0.25">
      <c r="D15621" s="14"/>
      <c r="E15621" s="7"/>
      <c r="F15621" s="1"/>
      <c r="H15621" s="14"/>
      <c r="I15621" s="7"/>
    </row>
    <row r="15622" spans="4:9" x14ac:dyDescent="0.25">
      <c r="D15622" s="14"/>
      <c r="E15622" s="7"/>
      <c r="F15622" s="1"/>
      <c r="H15622" s="14"/>
      <c r="I15622" s="7"/>
    </row>
    <row r="15623" spans="4:9" x14ac:dyDescent="0.25">
      <c r="D15623" s="14"/>
      <c r="E15623" s="7"/>
      <c r="F15623" s="1"/>
      <c r="H15623" s="14"/>
      <c r="I15623" s="7"/>
    </row>
    <row r="15624" spans="4:9" x14ac:dyDescent="0.25">
      <c r="D15624" s="14"/>
      <c r="E15624" s="7"/>
      <c r="F15624" s="1"/>
      <c r="H15624" s="14"/>
      <c r="I15624" s="7"/>
    </row>
    <row r="15625" spans="4:9" x14ac:dyDescent="0.25">
      <c r="D15625" s="14"/>
      <c r="E15625" s="7"/>
      <c r="F15625" s="1"/>
      <c r="H15625" s="14"/>
      <c r="I15625" s="7"/>
    </row>
    <row r="15626" spans="4:9" x14ac:dyDescent="0.25">
      <c r="D15626" s="14"/>
      <c r="E15626" s="7"/>
      <c r="F15626" s="1"/>
      <c r="H15626" s="14"/>
      <c r="I15626" s="7"/>
    </row>
    <row r="15627" spans="4:9" x14ac:dyDescent="0.25">
      <c r="D15627" s="14"/>
      <c r="E15627" s="7"/>
      <c r="F15627" s="1"/>
      <c r="H15627" s="14"/>
      <c r="I15627" s="7"/>
    </row>
    <row r="15628" spans="4:9" x14ac:dyDescent="0.25">
      <c r="D15628" s="14"/>
      <c r="E15628" s="7"/>
      <c r="F15628" s="1"/>
      <c r="H15628" s="14"/>
      <c r="I15628" s="7"/>
    </row>
    <row r="15629" spans="4:9" x14ac:dyDescent="0.25">
      <c r="D15629" s="14"/>
      <c r="E15629" s="7"/>
      <c r="F15629" s="1"/>
      <c r="H15629" s="14"/>
      <c r="I15629" s="7"/>
    </row>
    <row r="15630" spans="4:9" x14ac:dyDescent="0.25">
      <c r="D15630" s="14"/>
      <c r="E15630" s="7"/>
      <c r="F15630" s="1"/>
      <c r="H15630" s="14"/>
      <c r="I15630" s="7"/>
    </row>
    <row r="15631" spans="4:9" x14ac:dyDescent="0.25">
      <c r="D15631" s="14"/>
      <c r="E15631" s="7"/>
      <c r="F15631" s="1"/>
      <c r="H15631" s="14"/>
      <c r="I15631" s="7"/>
    </row>
    <row r="15632" spans="4:9" x14ac:dyDescent="0.25">
      <c r="D15632" s="14"/>
      <c r="E15632" s="7"/>
      <c r="F15632" s="1"/>
      <c r="H15632" s="14"/>
      <c r="I15632" s="7"/>
    </row>
    <row r="15633" spans="4:9" x14ac:dyDescent="0.25">
      <c r="D15633" s="14"/>
      <c r="E15633" s="7"/>
      <c r="F15633" s="1"/>
      <c r="H15633" s="14"/>
      <c r="I15633" s="7"/>
    </row>
    <row r="15634" spans="4:9" x14ac:dyDescent="0.25">
      <c r="D15634" s="14"/>
      <c r="E15634" s="7"/>
      <c r="F15634" s="1"/>
      <c r="H15634" s="14"/>
      <c r="I15634" s="7"/>
    </row>
    <row r="15635" spans="4:9" x14ac:dyDescent="0.25">
      <c r="D15635" s="14"/>
      <c r="E15635" s="7"/>
      <c r="F15635" s="1"/>
      <c r="H15635" s="14"/>
      <c r="I15635" s="7"/>
    </row>
    <row r="15636" spans="4:9" x14ac:dyDescent="0.25">
      <c r="D15636" s="14"/>
      <c r="E15636" s="7"/>
      <c r="F15636" s="1"/>
      <c r="H15636" s="14"/>
      <c r="I15636" s="7"/>
    </row>
    <row r="15637" spans="4:9" x14ac:dyDescent="0.25">
      <c r="D15637" s="14"/>
      <c r="E15637" s="7"/>
      <c r="F15637" s="1"/>
      <c r="H15637" s="14"/>
      <c r="I15637" s="7"/>
    </row>
    <row r="15638" spans="4:9" x14ac:dyDescent="0.25">
      <c r="D15638" s="14"/>
      <c r="E15638" s="7"/>
      <c r="F15638" s="1"/>
      <c r="H15638" s="14"/>
      <c r="I15638" s="7"/>
    </row>
    <row r="15639" spans="4:9" x14ac:dyDescent="0.25">
      <c r="D15639" s="14"/>
      <c r="E15639" s="7"/>
      <c r="F15639" s="1"/>
      <c r="H15639" s="14"/>
      <c r="I15639" s="7"/>
    </row>
    <row r="15640" spans="4:9" x14ac:dyDescent="0.25">
      <c r="D15640" s="14"/>
      <c r="E15640" s="7"/>
      <c r="F15640" s="1"/>
      <c r="H15640" s="14"/>
      <c r="I15640" s="7"/>
    </row>
    <row r="15641" spans="4:9" x14ac:dyDescent="0.25">
      <c r="D15641" s="14"/>
      <c r="E15641" s="7"/>
      <c r="F15641" s="1"/>
      <c r="H15641" s="14"/>
      <c r="I15641" s="7"/>
    </row>
    <row r="15642" spans="4:9" x14ac:dyDescent="0.25">
      <c r="D15642" s="14"/>
      <c r="E15642" s="7"/>
      <c r="F15642" s="1"/>
      <c r="H15642" s="14"/>
      <c r="I15642" s="7"/>
    </row>
    <row r="15643" spans="4:9" x14ac:dyDescent="0.25">
      <c r="D15643" s="14"/>
      <c r="E15643" s="7"/>
      <c r="F15643" s="1"/>
      <c r="H15643" s="14"/>
      <c r="I15643" s="7"/>
    </row>
    <row r="15644" spans="4:9" x14ac:dyDescent="0.25">
      <c r="D15644" s="14"/>
      <c r="E15644" s="7"/>
      <c r="F15644" s="1"/>
      <c r="H15644" s="14"/>
      <c r="I15644" s="7"/>
    </row>
    <row r="15645" spans="4:9" x14ac:dyDescent="0.25">
      <c r="D15645" s="14"/>
      <c r="E15645" s="7"/>
      <c r="F15645" s="1"/>
      <c r="H15645" s="14"/>
      <c r="I15645" s="7"/>
    </row>
    <row r="15646" spans="4:9" x14ac:dyDescent="0.25">
      <c r="D15646" s="14"/>
      <c r="E15646" s="7"/>
      <c r="F15646" s="1"/>
      <c r="H15646" s="14"/>
      <c r="I15646" s="7"/>
    </row>
    <row r="15647" spans="4:9" x14ac:dyDescent="0.25">
      <c r="D15647" s="14"/>
      <c r="E15647" s="7"/>
      <c r="F15647" s="1"/>
      <c r="H15647" s="14"/>
      <c r="I15647" s="7"/>
    </row>
    <row r="15648" spans="4:9" x14ac:dyDescent="0.25">
      <c r="D15648" s="14"/>
      <c r="E15648" s="7"/>
      <c r="F15648" s="1"/>
      <c r="H15648" s="14"/>
      <c r="I15648" s="7"/>
    </row>
    <row r="15649" spans="4:9" x14ac:dyDescent="0.25">
      <c r="D15649" s="14"/>
      <c r="E15649" s="7"/>
      <c r="F15649" s="1"/>
      <c r="H15649" s="14"/>
      <c r="I15649" s="7"/>
    </row>
    <row r="15650" spans="4:9" x14ac:dyDescent="0.25">
      <c r="D15650" s="14"/>
      <c r="E15650" s="7"/>
      <c r="F15650" s="1"/>
      <c r="H15650" s="14"/>
      <c r="I15650" s="7"/>
    </row>
    <row r="15651" spans="4:9" x14ac:dyDescent="0.25">
      <c r="D15651" s="14"/>
      <c r="E15651" s="7"/>
      <c r="F15651" s="1"/>
      <c r="H15651" s="14"/>
      <c r="I15651" s="7"/>
    </row>
    <row r="15652" spans="4:9" x14ac:dyDescent="0.25">
      <c r="D15652" s="14"/>
      <c r="E15652" s="7"/>
      <c r="F15652" s="1"/>
      <c r="H15652" s="14"/>
      <c r="I15652" s="7"/>
    </row>
    <row r="15653" spans="4:9" x14ac:dyDescent="0.25">
      <c r="D15653" s="14"/>
      <c r="E15653" s="7"/>
      <c r="F15653" s="1"/>
      <c r="H15653" s="14"/>
      <c r="I15653" s="7"/>
    </row>
    <row r="15654" spans="4:9" x14ac:dyDescent="0.25">
      <c r="D15654" s="14"/>
      <c r="E15654" s="7"/>
      <c r="F15654" s="1"/>
      <c r="H15654" s="14"/>
      <c r="I15654" s="7"/>
    </row>
    <row r="15655" spans="4:9" x14ac:dyDescent="0.25">
      <c r="D15655" s="14"/>
      <c r="E15655" s="7"/>
      <c r="F15655" s="1"/>
      <c r="H15655" s="14"/>
      <c r="I15655" s="7"/>
    </row>
    <row r="15656" spans="4:9" x14ac:dyDescent="0.25">
      <c r="D15656" s="14"/>
      <c r="E15656" s="7"/>
      <c r="F15656" s="1"/>
      <c r="H15656" s="14"/>
      <c r="I15656" s="7"/>
    </row>
    <row r="15657" spans="4:9" x14ac:dyDescent="0.25">
      <c r="D15657" s="14"/>
      <c r="E15657" s="7"/>
      <c r="F15657" s="1"/>
      <c r="H15657" s="14"/>
      <c r="I15657" s="7"/>
    </row>
    <row r="15658" spans="4:9" x14ac:dyDescent="0.25">
      <c r="D15658" s="14"/>
      <c r="E15658" s="7"/>
      <c r="F15658" s="1"/>
      <c r="H15658" s="14"/>
      <c r="I15658" s="7"/>
    </row>
    <row r="15659" spans="4:9" x14ac:dyDescent="0.25">
      <c r="D15659" s="14"/>
      <c r="E15659" s="7"/>
      <c r="F15659" s="1"/>
      <c r="H15659" s="14"/>
      <c r="I15659" s="7"/>
    </row>
    <row r="15660" spans="4:9" x14ac:dyDescent="0.25">
      <c r="D15660" s="14"/>
      <c r="E15660" s="7"/>
      <c r="F15660" s="1"/>
      <c r="H15660" s="14"/>
      <c r="I15660" s="7"/>
    </row>
    <row r="15661" spans="4:9" x14ac:dyDescent="0.25">
      <c r="D15661" s="14"/>
      <c r="E15661" s="7"/>
      <c r="F15661" s="1"/>
      <c r="H15661" s="14"/>
      <c r="I15661" s="7"/>
    </row>
    <row r="15662" spans="4:9" x14ac:dyDescent="0.25">
      <c r="D15662" s="14"/>
      <c r="E15662" s="7"/>
      <c r="F15662" s="1"/>
      <c r="H15662" s="14"/>
      <c r="I15662" s="7"/>
    </row>
    <row r="15663" spans="4:9" x14ac:dyDescent="0.25">
      <c r="D15663" s="14"/>
      <c r="E15663" s="7"/>
      <c r="F15663" s="1"/>
      <c r="H15663" s="14"/>
      <c r="I15663" s="7"/>
    </row>
    <row r="15664" spans="4:9" x14ac:dyDescent="0.25">
      <c r="D15664" s="14"/>
      <c r="E15664" s="7"/>
      <c r="F15664" s="1"/>
      <c r="H15664" s="14"/>
      <c r="I15664" s="7"/>
    </row>
    <row r="15665" spans="4:9" x14ac:dyDescent="0.25">
      <c r="D15665" s="14"/>
      <c r="E15665" s="7"/>
      <c r="F15665" s="1"/>
      <c r="H15665" s="14"/>
      <c r="I15665" s="7"/>
    </row>
    <row r="15666" spans="4:9" x14ac:dyDescent="0.25">
      <c r="D15666" s="14"/>
      <c r="E15666" s="7"/>
      <c r="F15666" s="1"/>
      <c r="H15666" s="14"/>
      <c r="I15666" s="7"/>
    </row>
    <row r="15667" spans="4:9" x14ac:dyDescent="0.25">
      <c r="D15667" s="14"/>
      <c r="E15667" s="7"/>
      <c r="F15667" s="1"/>
      <c r="H15667" s="14"/>
      <c r="I15667" s="7"/>
    </row>
    <row r="15668" spans="4:9" x14ac:dyDescent="0.25">
      <c r="D15668" s="14"/>
      <c r="E15668" s="7"/>
      <c r="F15668" s="1"/>
      <c r="H15668" s="14"/>
      <c r="I15668" s="7"/>
    </row>
    <row r="15669" spans="4:9" x14ac:dyDescent="0.25">
      <c r="D15669" s="14"/>
      <c r="E15669" s="7"/>
      <c r="F15669" s="1"/>
      <c r="H15669" s="14"/>
      <c r="I15669" s="7"/>
    </row>
    <row r="15670" spans="4:9" x14ac:dyDescent="0.25">
      <c r="D15670" s="14"/>
      <c r="E15670" s="7"/>
      <c r="F15670" s="1"/>
      <c r="H15670" s="14"/>
      <c r="I15670" s="7"/>
    </row>
    <row r="15671" spans="4:9" x14ac:dyDescent="0.25">
      <c r="D15671" s="14"/>
      <c r="E15671" s="7"/>
      <c r="F15671" s="1"/>
      <c r="H15671" s="14"/>
      <c r="I15671" s="7"/>
    </row>
    <row r="15672" spans="4:9" x14ac:dyDescent="0.25">
      <c r="D15672" s="14"/>
      <c r="E15672" s="7"/>
      <c r="F15672" s="1"/>
      <c r="H15672" s="14"/>
      <c r="I15672" s="7"/>
    </row>
    <row r="15673" spans="4:9" x14ac:dyDescent="0.25">
      <c r="D15673" s="14"/>
      <c r="E15673" s="7"/>
      <c r="F15673" s="1"/>
      <c r="H15673" s="14"/>
      <c r="I15673" s="7"/>
    </row>
    <row r="15674" spans="4:9" x14ac:dyDescent="0.25">
      <c r="D15674" s="14"/>
      <c r="E15674" s="7"/>
      <c r="F15674" s="1"/>
      <c r="H15674" s="14"/>
      <c r="I15674" s="7"/>
    </row>
    <row r="15675" spans="4:9" x14ac:dyDescent="0.25">
      <c r="D15675" s="14"/>
      <c r="E15675" s="7"/>
      <c r="F15675" s="1"/>
      <c r="H15675" s="14"/>
      <c r="I15675" s="7"/>
    </row>
    <row r="15676" spans="4:9" x14ac:dyDescent="0.25">
      <c r="D15676" s="14"/>
      <c r="E15676" s="7"/>
      <c r="F15676" s="1"/>
      <c r="H15676" s="14"/>
      <c r="I15676" s="7"/>
    </row>
    <row r="15677" spans="4:9" x14ac:dyDescent="0.25">
      <c r="D15677" s="14"/>
      <c r="E15677" s="7"/>
      <c r="F15677" s="1"/>
      <c r="H15677" s="14"/>
      <c r="I15677" s="7"/>
    </row>
    <row r="15678" spans="4:9" x14ac:dyDescent="0.25">
      <c r="D15678" s="14"/>
      <c r="E15678" s="7"/>
      <c r="F15678" s="1"/>
      <c r="H15678" s="14"/>
      <c r="I15678" s="7"/>
    </row>
    <row r="15679" spans="4:9" x14ac:dyDescent="0.25">
      <c r="D15679" s="14"/>
      <c r="E15679" s="7"/>
      <c r="F15679" s="1"/>
      <c r="H15679" s="14"/>
      <c r="I15679" s="7"/>
    </row>
    <row r="15680" spans="4:9" x14ac:dyDescent="0.25">
      <c r="D15680" s="14"/>
      <c r="E15680" s="7"/>
      <c r="F15680" s="1"/>
      <c r="H15680" s="14"/>
      <c r="I15680" s="7"/>
    </row>
    <row r="15681" spans="4:9" x14ac:dyDescent="0.25">
      <c r="D15681" s="14"/>
      <c r="E15681" s="7"/>
      <c r="F15681" s="1"/>
      <c r="H15681" s="14"/>
      <c r="I15681" s="7"/>
    </row>
    <row r="15682" spans="4:9" x14ac:dyDescent="0.25">
      <c r="D15682" s="14"/>
      <c r="E15682" s="7"/>
      <c r="F15682" s="1"/>
      <c r="H15682" s="14"/>
      <c r="I15682" s="7"/>
    </row>
    <row r="15683" spans="4:9" x14ac:dyDescent="0.25">
      <c r="D15683" s="14"/>
      <c r="E15683" s="7"/>
      <c r="F15683" s="1"/>
      <c r="H15683" s="14"/>
      <c r="I15683" s="7"/>
    </row>
    <row r="15684" spans="4:9" x14ac:dyDescent="0.25">
      <c r="D15684" s="14"/>
      <c r="E15684" s="7"/>
      <c r="F15684" s="1"/>
      <c r="H15684" s="14"/>
      <c r="I15684" s="7"/>
    </row>
    <row r="15685" spans="4:9" x14ac:dyDescent="0.25">
      <c r="D15685" s="14"/>
      <c r="E15685" s="7"/>
      <c r="F15685" s="1"/>
      <c r="H15685" s="14"/>
      <c r="I15685" s="7"/>
    </row>
    <row r="15686" spans="4:9" x14ac:dyDescent="0.25">
      <c r="D15686" s="14"/>
      <c r="E15686" s="7"/>
      <c r="F15686" s="1"/>
      <c r="H15686" s="14"/>
      <c r="I15686" s="7"/>
    </row>
    <row r="15687" spans="4:9" x14ac:dyDescent="0.25">
      <c r="D15687" s="14"/>
      <c r="E15687" s="7"/>
      <c r="F15687" s="1"/>
      <c r="H15687" s="14"/>
      <c r="I15687" s="7"/>
    </row>
    <row r="15688" spans="4:9" x14ac:dyDescent="0.25">
      <c r="D15688" s="14"/>
      <c r="E15688" s="7"/>
      <c r="F15688" s="1"/>
      <c r="H15688" s="14"/>
      <c r="I15688" s="7"/>
    </row>
    <row r="15689" spans="4:9" x14ac:dyDescent="0.25">
      <c r="D15689" s="14"/>
      <c r="E15689" s="7"/>
      <c r="F15689" s="1"/>
      <c r="H15689" s="14"/>
      <c r="I15689" s="7"/>
    </row>
    <row r="15690" spans="4:9" x14ac:dyDescent="0.25">
      <c r="D15690" s="14"/>
      <c r="E15690" s="7"/>
      <c r="F15690" s="1"/>
      <c r="H15690" s="14"/>
      <c r="I15690" s="7"/>
    </row>
    <row r="15691" spans="4:9" x14ac:dyDescent="0.25">
      <c r="D15691" s="14"/>
      <c r="E15691" s="7"/>
      <c r="F15691" s="1"/>
      <c r="H15691" s="14"/>
      <c r="I15691" s="7"/>
    </row>
    <row r="15692" spans="4:9" x14ac:dyDescent="0.25">
      <c r="D15692" s="14"/>
      <c r="E15692" s="7"/>
      <c r="F15692" s="1"/>
      <c r="H15692" s="14"/>
      <c r="I15692" s="7"/>
    </row>
    <row r="15693" spans="4:9" x14ac:dyDescent="0.25">
      <c r="D15693" s="14"/>
      <c r="E15693" s="7"/>
      <c r="F15693" s="1"/>
      <c r="H15693" s="14"/>
      <c r="I15693" s="7"/>
    </row>
    <row r="15694" spans="4:9" x14ac:dyDescent="0.25">
      <c r="D15694" s="14"/>
      <c r="E15694" s="7"/>
      <c r="F15694" s="1"/>
      <c r="H15694" s="14"/>
      <c r="I15694" s="7"/>
    </row>
    <row r="15695" spans="4:9" x14ac:dyDescent="0.25">
      <c r="D15695" s="14"/>
      <c r="E15695" s="7"/>
      <c r="F15695" s="1"/>
      <c r="H15695" s="14"/>
      <c r="I15695" s="7"/>
    </row>
    <row r="15696" spans="4:9" x14ac:dyDescent="0.25">
      <c r="D15696" s="14"/>
      <c r="E15696" s="7"/>
      <c r="F15696" s="1"/>
      <c r="H15696" s="14"/>
      <c r="I15696" s="7"/>
    </row>
    <row r="15697" spans="4:9" x14ac:dyDescent="0.25">
      <c r="D15697" s="14"/>
      <c r="E15697" s="7"/>
      <c r="F15697" s="1"/>
      <c r="H15697" s="14"/>
      <c r="I15697" s="7"/>
    </row>
    <row r="15698" spans="4:9" x14ac:dyDescent="0.25">
      <c r="D15698" s="14"/>
      <c r="E15698" s="7"/>
      <c r="F15698" s="1"/>
      <c r="H15698" s="14"/>
      <c r="I15698" s="7"/>
    </row>
    <row r="15699" spans="4:9" x14ac:dyDescent="0.25">
      <c r="D15699" s="14"/>
      <c r="E15699" s="7"/>
      <c r="F15699" s="1"/>
      <c r="H15699" s="14"/>
      <c r="I15699" s="7"/>
    </row>
    <row r="15700" spans="4:9" x14ac:dyDescent="0.25">
      <c r="D15700" s="14"/>
      <c r="E15700" s="7"/>
      <c r="F15700" s="1"/>
      <c r="H15700" s="14"/>
      <c r="I15700" s="7"/>
    </row>
    <row r="15701" spans="4:9" x14ac:dyDescent="0.25">
      <c r="D15701" s="14"/>
      <c r="E15701" s="7"/>
      <c r="F15701" s="1"/>
      <c r="H15701" s="14"/>
      <c r="I15701" s="7"/>
    </row>
    <row r="15702" spans="4:9" x14ac:dyDescent="0.25">
      <c r="D15702" s="14"/>
      <c r="E15702" s="7"/>
      <c r="F15702" s="1"/>
      <c r="H15702" s="14"/>
      <c r="I15702" s="7"/>
    </row>
    <row r="15703" spans="4:9" x14ac:dyDescent="0.25">
      <c r="D15703" s="14"/>
      <c r="E15703" s="7"/>
      <c r="F15703" s="1"/>
      <c r="H15703" s="14"/>
      <c r="I15703" s="7"/>
    </row>
    <row r="15704" spans="4:9" x14ac:dyDescent="0.25">
      <c r="D15704" s="14"/>
      <c r="E15704" s="7"/>
      <c r="F15704" s="1"/>
      <c r="H15704" s="14"/>
      <c r="I15704" s="7"/>
    </row>
    <row r="15705" spans="4:9" x14ac:dyDescent="0.25">
      <c r="D15705" s="14"/>
      <c r="E15705" s="7"/>
      <c r="F15705" s="1"/>
      <c r="H15705" s="14"/>
      <c r="I15705" s="7"/>
    </row>
    <row r="15706" spans="4:9" x14ac:dyDescent="0.25">
      <c r="D15706" s="14"/>
      <c r="E15706" s="7"/>
      <c r="F15706" s="1"/>
      <c r="H15706" s="14"/>
      <c r="I15706" s="7"/>
    </row>
    <row r="15707" spans="4:9" x14ac:dyDescent="0.25">
      <c r="D15707" s="14"/>
      <c r="E15707" s="7"/>
      <c r="F15707" s="1"/>
      <c r="H15707" s="14"/>
      <c r="I15707" s="7"/>
    </row>
    <row r="15708" spans="4:9" x14ac:dyDescent="0.25">
      <c r="D15708" s="14"/>
      <c r="E15708" s="7"/>
      <c r="F15708" s="1"/>
      <c r="H15708" s="14"/>
      <c r="I15708" s="7"/>
    </row>
    <row r="15709" spans="4:9" x14ac:dyDescent="0.25">
      <c r="D15709" s="14"/>
      <c r="E15709" s="7"/>
      <c r="F15709" s="1"/>
      <c r="H15709" s="14"/>
      <c r="I15709" s="7"/>
    </row>
    <row r="15710" spans="4:9" x14ac:dyDescent="0.25">
      <c r="D15710" s="14"/>
      <c r="E15710" s="7"/>
      <c r="F15710" s="1"/>
      <c r="H15710" s="14"/>
      <c r="I15710" s="7"/>
    </row>
    <row r="15711" spans="4:9" x14ac:dyDescent="0.25">
      <c r="D15711" s="14"/>
      <c r="E15711" s="7"/>
      <c r="F15711" s="1"/>
      <c r="H15711" s="14"/>
      <c r="I15711" s="7"/>
    </row>
    <row r="15712" spans="4:9" x14ac:dyDescent="0.25">
      <c r="D15712" s="14"/>
      <c r="E15712" s="7"/>
      <c r="F15712" s="1"/>
      <c r="H15712" s="14"/>
      <c r="I15712" s="7"/>
    </row>
    <row r="15713" spans="4:9" x14ac:dyDescent="0.25">
      <c r="D15713" s="14"/>
      <c r="E15713" s="7"/>
      <c r="F15713" s="1"/>
      <c r="H15713" s="14"/>
      <c r="I15713" s="7"/>
    </row>
    <row r="15714" spans="4:9" x14ac:dyDescent="0.25">
      <c r="D15714" s="14"/>
      <c r="E15714" s="7"/>
      <c r="F15714" s="1"/>
      <c r="H15714" s="14"/>
      <c r="I15714" s="7"/>
    </row>
    <row r="15715" spans="4:9" x14ac:dyDescent="0.25">
      <c r="D15715" s="14"/>
      <c r="E15715" s="7"/>
      <c r="F15715" s="1"/>
      <c r="H15715" s="14"/>
      <c r="I15715" s="7"/>
    </row>
    <row r="15716" spans="4:9" x14ac:dyDescent="0.25">
      <c r="D15716" s="14"/>
      <c r="E15716" s="7"/>
      <c r="F15716" s="1"/>
      <c r="H15716" s="14"/>
      <c r="I15716" s="7"/>
    </row>
    <row r="15717" spans="4:9" x14ac:dyDescent="0.25">
      <c r="D15717" s="14"/>
      <c r="E15717" s="7"/>
      <c r="F15717" s="1"/>
      <c r="H15717" s="14"/>
      <c r="I15717" s="7"/>
    </row>
    <row r="15718" spans="4:9" x14ac:dyDescent="0.25">
      <c r="D15718" s="14"/>
      <c r="E15718" s="7"/>
      <c r="F15718" s="1"/>
      <c r="H15718" s="14"/>
      <c r="I15718" s="7"/>
    </row>
    <row r="15719" spans="4:9" x14ac:dyDescent="0.25">
      <c r="D15719" s="14"/>
      <c r="E15719" s="7"/>
      <c r="F15719" s="1"/>
      <c r="H15719" s="14"/>
      <c r="I15719" s="7"/>
    </row>
    <row r="15720" spans="4:9" x14ac:dyDescent="0.25">
      <c r="D15720" s="14"/>
      <c r="E15720" s="7"/>
      <c r="F15720" s="1"/>
      <c r="H15720" s="14"/>
      <c r="I15720" s="7"/>
    </row>
    <row r="15721" spans="4:9" x14ac:dyDescent="0.25">
      <c r="D15721" s="14"/>
      <c r="E15721" s="7"/>
      <c r="F15721" s="1"/>
      <c r="H15721" s="14"/>
      <c r="I15721" s="7"/>
    </row>
    <row r="15722" spans="4:9" x14ac:dyDescent="0.25">
      <c r="D15722" s="14"/>
      <c r="E15722" s="7"/>
      <c r="F15722" s="1"/>
      <c r="H15722" s="14"/>
      <c r="I15722" s="7"/>
    </row>
    <row r="15723" spans="4:9" x14ac:dyDescent="0.25">
      <c r="D15723" s="14"/>
      <c r="E15723" s="7"/>
      <c r="F15723" s="1"/>
      <c r="H15723" s="14"/>
      <c r="I15723" s="7"/>
    </row>
    <row r="15724" spans="4:9" x14ac:dyDescent="0.25">
      <c r="D15724" s="14"/>
      <c r="E15724" s="7"/>
      <c r="F15724" s="1"/>
      <c r="H15724" s="14"/>
      <c r="I15724" s="7"/>
    </row>
    <row r="15725" spans="4:9" x14ac:dyDescent="0.25">
      <c r="D15725" s="14"/>
      <c r="E15725" s="7"/>
      <c r="F15725" s="1"/>
      <c r="H15725" s="14"/>
      <c r="I15725" s="7"/>
    </row>
    <row r="15726" spans="4:9" x14ac:dyDescent="0.25">
      <c r="D15726" s="14"/>
      <c r="E15726" s="7"/>
      <c r="F15726" s="1"/>
      <c r="H15726" s="14"/>
      <c r="I15726" s="7"/>
    </row>
    <row r="15727" spans="4:9" x14ac:dyDescent="0.25">
      <c r="D15727" s="14"/>
      <c r="E15727" s="7"/>
      <c r="F15727" s="1"/>
      <c r="H15727" s="14"/>
      <c r="I15727" s="7"/>
    </row>
    <row r="15728" spans="4:9" x14ac:dyDescent="0.25">
      <c r="D15728" s="14"/>
      <c r="E15728" s="7"/>
      <c r="F15728" s="1"/>
      <c r="H15728" s="14"/>
      <c r="I15728" s="7"/>
    </row>
    <row r="15729" spans="4:9" x14ac:dyDescent="0.25">
      <c r="D15729" s="14"/>
      <c r="E15729" s="7"/>
      <c r="F15729" s="1"/>
      <c r="H15729" s="14"/>
      <c r="I15729" s="7"/>
    </row>
    <row r="15730" spans="4:9" x14ac:dyDescent="0.25">
      <c r="D15730" s="14"/>
      <c r="E15730" s="7"/>
      <c r="F15730" s="1"/>
      <c r="H15730" s="14"/>
      <c r="I15730" s="7"/>
    </row>
    <row r="15731" spans="4:9" x14ac:dyDescent="0.25">
      <c r="D15731" s="14"/>
      <c r="E15731" s="7"/>
      <c r="F15731" s="1"/>
      <c r="H15731" s="14"/>
      <c r="I15731" s="7"/>
    </row>
    <row r="15732" spans="4:9" x14ac:dyDescent="0.25">
      <c r="D15732" s="14"/>
      <c r="E15732" s="7"/>
      <c r="F15732" s="1"/>
      <c r="H15732" s="14"/>
      <c r="I15732" s="7"/>
    </row>
    <row r="15733" spans="4:9" x14ac:dyDescent="0.25">
      <c r="D15733" s="14"/>
      <c r="E15733" s="7"/>
      <c r="F15733" s="1"/>
      <c r="H15733" s="14"/>
      <c r="I15733" s="7"/>
    </row>
    <row r="15734" spans="4:9" x14ac:dyDescent="0.25">
      <c r="D15734" s="14"/>
      <c r="E15734" s="7"/>
      <c r="F15734" s="1"/>
      <c r="H15734" s="14"/>
      <c r="I15734" s="7"/>
    </row>
    <row r="15735" spans="4:9" x14ac:dyDescent="0.25">
      <c r="D15735" s="14"/>
      <c r="E15735" s="7"/>
      <c r="F15735" s="1"/>
      <c r="H15735" s="14"/>
      <c r="I15735" s="7"/>
    </row>
    <row r="15736" spans="4:9" x14ac:dyDescent="0.25">
      <c r="D15736" s="14"/>
      <c r="E15736" s="7"/>
      <c r="F15736" s="1"/>
      <c r="H15736" s="14"/>
      <c r="I15736" s="7"/>
    </row>
    <row r="15737" spans="4:9" x14ac:dyDescent="0.25">
      <c r="D15737" s="14"/>
      <c r="E15737" s="7"/>
      <c r="F15737" s="1"/>
      <c r="H15737" s="14"/>
      <c r="I15737" s="7"/>
    </row>
    <row r="15738" spans="4:9" x14ac:dyDescent="0.25">
      <c r="D15738" s="14"/>
      <c r="E15738" s="7"/>
      <c r="F15738" s="1"/>
      <c r="H15738" s="14"/>
      <c r="I15738" s="7"/>
    </row>
    <row r="15739" spans="4:9" x14ac:dyDescent="0.25">
      <c r="D15739" s="14"/>
      <c r="E15739" s="7"/>
      <c r="F15739" s="1"/>
      <c r="H15739" s="14"/>
      <c r="I15739" s="7"/>
    </row>
    <row r="15740" spans="4:9" x14ac:dyDescent="0.25">
      <c r="D15740" s="14"/>
      <c r="E15740" s="7"/>
      <c r="F15740" s="1"/>
      <c r="H15740" s="14"/>
      <c r="I15740" s="7"/>
    </row>
    <row r="15741" spans="4:9" x14ac:dyDescent="0.25">
      <c r="D15741" s="14"/>
      <c r="E15741" s="7"/>
      <c r="F15741" s="1"/>
      <c r="H15741" s="14"/>
      <c r="I15741" s="7"/>
    </row>
    <row r="15742" spans="4:9" x14ac:dyDescent="0.25">
      <c r="D15742" s="14"/>
      <c r="E15742" s="7"/>
      <c r="F15742" s="1"/>
      <c r="H15742" s="14"/>
      <c r="I15742" s="7"/>
    </row>
    <row r="15743" spans="4:9" x14ac:dyDescent="0.25">
      <c r="D15743" s="14"/>
      <c r="E15743" s="7"/>
      <c r="F15743" s="1"/>
      <c r="H15743" s="14"/>
      <c r="I15743" s="7"/>
    </row>
    <row r="15744" spans="4:9" x14ac:dyDescent="0.25">
      <c r="D15744" s="14"/>
      <c r="E15744" s="7"/>
      <c r="F15744" s="1"/>
      <c r="H15744" s="14"/>
      <c r="I15744" s="7"/>
    </row>
    <row r="15745" spans="4:9" x14ac:dyDescent="0.25">
      <c r="D15745" s="14"/>
      <c r="E15745" s="7"/>
      <c r="F15745" s="1"/>
      <c r="H15745" s="14"/>
      <c r="I15745" s="7"/>
    </row>
    <row r="15746" spans="4:9" x14ac:dyDescent="0.25">
      <c r="D15746" s="14"/>
      <c r="E15746" s="7"/>
      <c r="F15746" s="1"/>
      <c r="H15746" s="14"/>
      <c r="I15746" s="7"/>
    </row>
    <row r="15747" spans="4:9" x14ac:dyDescent="0.25">
      <c r="D15747" s="14"/>
      <c r="E15747" s="7"/>
      <c r="F15747" s="1"/>
      <c r="H15747" s="14"/>
      <c r="I15747" s="7"/>
    </row>
    <row r="15748" spans="4:9" x14ac:dyDescent="0.25">
      <c r="D15748" s="14"/>
      <c r="E15748" s="7"/>
      <c r="F15748" s="1"/>
      <c r="H15748" s="14"/>
      <c r="I15748" s="7"/>
    </row>
    <row r="15749" spans="4:9" x14ac:dyDescent="0.25">
      <c r="D15749" s="14"/>
      <c r="E15749" s="7"/>
      <c r="F15749" s="1"/>
      <c r="H15749" s="14"/>
      <c r="I15749" s="7"/>
    </row>
    <row r="15750" spans="4:9" x14ac:dyDescent="0.25">
      <c r="D15750" s="14"/>
      <c r="E15750" s="7"/>
      <c r="F15750" s="1"/>
      <c r="H15750" s="14"/>
      <c r="I15750" s="7"/>
    </row>
    <row r="15751" spans="4:9" x14ac:dyDescent="0.25">
      <c r="D15751" s="14"/>
      <c r="E15751" s="7"/>
      <c r="F15751" s="1"/>
      <c r="H15751" s="14"/>
      <c r="I15751" s="7"/>
    </row>
    <row r="15752" spans="4:9" x14ac:dyDescent="0.25">
      <c r="D15752" s="14"/>
      <c r="E15752" s="7"/>
      <c r="F15752" s="1"/>
      <c r="H15752" s="14"/>
      <c r="I15752" s="7"/>
    </row>
    <row r="15753" spans="4:9" x14ac:dyDescent="0.25">
      <c r="D15753" s="14"/>
      <c r="E15753" s="7"/>
      <c r="F15753" s="1"/>
      <c r="H15753" s="14"/>
      <c r="I15753" s="7"/>
    </row>
    <row r="15754" spans="4:9" x14ac:dyDescent="0.25">
      <c r="D15754" s="14"/>
      <c r="E15754" s="7"/>
      <c r="F15754" s="1"/>
      <c r="H15754" s="14"/>
      <c r="I15754" s="7"/>
    </row>
    <row r="15755" spans="4:9" x14ac:dyDescent="0.25">
      <c r="D15755" s="14"/>
      <c r="E15755" s="7"/>
      <c r="F15755" s="1"/>
      <c r="H15755" s="14"/>
      <c r="I15755" s="7"/>
    </row>
    <row r="15756" spans="4:9" x14ac:dyDescent="0.25">
      <c r="D15756" s="14"/>
      <c r="E15756" s="7"/>
      <c r="F15756" s="1"/>
      <c r="H15756" s="14"/>
      <c r="I15756" s="7"/>
    </row>
    <row r="15757" spans="4:9" x14ac:dyDescent="0.25">
      <c r="D15757" s="14"/>
      <c r="E15757" s="7"/>
      <c r="F15757" s="1"/>
      <c r="H15757" s="14"/>
      <c r="I15757" s="7"/>
    </row>
    <row r="15758" spans="4:9" x14ac:dyDescent="0.25">
      <c r="D15758" s="14"/>
      <c r="E15758" s="7"/>
      <c r="F15758" s="1"/>
      <c r="H15758" s="14"/>
      <c r="I15758" s="7"/>
    </row>
    <row r="15759" spans="4:9" x14ac:dyDescent="0.25">
      <c r="D15759" s="14"/>
      <c r="E15759" s="7"/>
      <c r="F15759" s="1"/>
      <c r="H15759" s="14"/>
      <c r="I15759" s="7"/>
    </row>
    <row r="15760" spans="4:9" x14ac:dyDescent="0.25">
      <c r="D15760" s="14"/>
      <c r="E15760" s="7"/>
      <c r="F15760" s="1"/>
      <c r="H15760" s="14"/>
      <c r="I15760" s="7"/>
    </row>
    <row r="15761" spans="4:9" x14ac:dyDescent="0.25">
      <c r="D15761" s="14"/>
      <c r="E15761" s="7"/>
      <c r="F15761" s="1"/>
      <c r="H15761" s="14"/>
      <c r="I15761" s="7"/>
    </row>
    <row r="15762" spans="4:9" x14ac:dyDescent="0.25">
      <c r="D15762" s="14"/>
      <c r="E15762" s="7"/>
      <c r="F15762" s="1"/>
      <c r="H15762" s="14"/>
      <c r="I15762" s="7"/>
    </row>
    <row r="15763" spans="4:9" x14ac:dyDescent="0.25">
      <c r="D15763" s="14"/>
      <c r="E15763" s="7"/>
      <c r="F15763" s="1"/>
      <c r="H15763" s="14"/>
      <c r="I15763" s="7"/>
    </row>
    <row r="15764" spans="4:9" x14ac:dyDescent="0.25">
      <c r="D15764" s="14"/>
      <c r="E15764" s="7"/>
      <c r="F15764" s="1"/>
      <c r="H15764" s="14"/>
      <c r="I15764" s="7"/>
    </row>
    <row r="15765" spans="4:9" x14ac:dyDescent="0.25">
      <c r="D15765" s="14"/>
      <c r="E15765" s="7"/>
      <c r="F15765" s="1"/>
      <c r="H15765" s="14"/>
      <c r="I15765" s="7"/>
    </row>
    <row r="15766" spans="4:9" x14ac:dyDescent="0.25">
      <c r="D15766" s="14"/>
      <c r="E15766" s="7"/>
      <c r="F15766" s="1"/>
      <c r="H15766" s="14"/>
      <c r="I15766" s="7"/>
    </row>
    <row r="15767" spans="4:9" x14ac:dyDescent="0.25">
      <c r="D15767" s="14"/>
      <c r="E15767" s="7"/>
      <c r="F15767" s="1"/>
      <c r="H15767" s="14"/>
      <c r="I15767" s="7"/>
    </row>
    <row r="15768" spans="4:9" x14ac:dyDescent="0.25">
      <c r="D15768" s="14"/>
      <c r="E15768" s="7"/>
      <c r="F15768" s="1"/>
      <c r="H15768" s="14"/>
      <c r="I15768" s="7"/>
    </row>
    <row r="15769" spans="4:9" x14ac:dyDescent="0.25">
      <c r="D15769" s="14"/>
      <c r="E15769" s="7"/>
      <c r="F15769" s="1"/>
      <c r="H15769" s="14"/>
      <c r="I15769" s="7"/>
    </row>
    <row r="15770" spans="4:9" x14ac:dyDescent="0.25">
      <c r="D15770" s="14"/>
      <c r="E15770" s="7"/>
      <c r="F15770" s="1"/>
      <c r="H15770" s="14"/>
      <c r="I15770" s="7"/>
    </row>
    <row r="15771" spans="4:9" x14ac:dyDescent="0.25">
      <c r="D15771" s="14"/>
      <c r="E15771" s="7"/>
      <c r="F15771" s="1"/>
      <c r="H15771" s="14"/>
      <c r="I15771" s="7"/>
    </row>
    <row r="15772" spans="4:9" x14ac:dyDescent="0.25">
      <c r="D15772" s="14"/>
      <c r="E15772" s="7"/>
      <c r="F15772" s="1"/>
      <c r="H15772" s="14"/>
      <c r="I15772" s="7"/>
    </row>
    <row r="15773" spans="4:9" x14ac:dyDescent="0.25">
      <c r="D15773" s="14"/>
      <c r="E15773" s="7"/>
      <c r="F15773" s="1"/>
      <c r="H15773" s="14"/>
      <c r="I15773" s="7"/>
    </row>
    <row r="15774" spans="4:9" x14ac:dyDescent="0.25">
      <c r="D15774" s="14"/>
      <c r="E15774" s="7"/>
      <c r="F15774" s="1"/>
      <c r="H15774" s="14"/>
      <c r="I15774" s="7"/>
    </row>
    <row r="15775" spans="4:9" x14ac:dyDescent="0.25">
      <c r="D15775" s="14"/>
      <c r="E15775" s="7"/>
      <c r="F15775" s="1"/>
      <c r="H15775" s="14"/>
      <c r="I15775" s="7"/>
    </row>
    <row r="15776" spans="4:9" x14ac:dyDescent="0.25">
      <c r="D15776" s="14"/>
      <c r="E15776" s="7"/>
      <c r="F15776" s="1"/>
      <c r="H15776" s="14"/>
      <c r="I15776" s="7"/>
    </row>
    <row r="15777" spans="4:9" x14ac:dyDescent="0.25">
      <c r="D15777" s="14"/>
      <c r="E15777" s="7"/>
      <c r="F15777" s="1"/>
      <c r="H15777" s="14"/>
      <c r="I15777" s="7"/>
    </row>
    <row r="15778" spans="4:9" x14ac:dyDescent="0.25">
      <c r="D15778" s="14"/>
      <c r="E15778" s="7"/>
      <c r="F15778" s="1"/>
      <c r="H15778" s="14"/>
      <c r="I15778" s="7"/>
    </row>
    <row r="15779" spans="4:9" x14ac:dyDescent="0.25">
      <c r="D15779" s="14"/>
      <c r="E15779" s="7"/>
      <c r="F15779" s="1"/>
      <c r="H15779" s="14"/>
      <c r="I15779" s="7"/>
    </row>
    <row r="15780" spans="4:9" x14ac:dyDescent="0.25">
      <c r="D15780" s="14"/>
      <c r="E15780" s="7"/>
      <c r="F15780" s="1"/>
      <c r="H15780" s="14"/>
      <c r="I15780" s="7"/>
    </row>
    <row r="15781" spans="4:9" x14ac:dyDescent="0.25">
      <c r="D15781" s="14"/>
      <c r="E15781" s="7"/>
      <c r="F15781" s="1"/>
      <c r="H15781" s="14"/>
      <c r="I15781" s="7"/>
    </row>
    <row r="15782" spans="4:9" x14ac:dyDescent="0.25">
      <c r="D15782" s="14"/>
      <c r="E15782" s="7"/>
      <c r="F15782" s="1"/>
      <c r="H15782" s="14"/>
      <c r="I15782" s="7"/>
    </row>
    <row r="15783" spans="4:9" x14ac:dyDescent="0.25">
      <c r="D15783" s="14"/>
      <c r="E15783" s="7"/>
      <c r="F15783" s="1"/>
      <c r="H15783" s="14"/>
      <c r="I15783" s="7"/>
    </row>
    <row r="15784" spans="4:9" x14ac:dyDescent="0.25">
      <c r="D15784" s="14"/>
      <c r="E15784" s="7"/>
      <c r="F15784" s="1"/>
      <c r="H15784" s="14"/>
      <c r="I15784" s="7"/>
    </row>
    <row r="15785" spans="4:9" x14ac:dyDescent="0.25">
      <c r="D15785" s="14"/>
      <c r="E15785" s="7"/>
      <c r="F15785" s="1"/>
      <c r="H15785" s="14"/>
      <c r="I15785" s="7"/>
    </row>
    <row r="15786" spans="4:9" x14ac:dyDescent="0.25">
      <c r="D15786" s="14"/>
      <c r="E15786" s="7"/>
      <c r="F15786" s="1"/>
      <c r="H15786" s="14"/>
      <c r="I15786" s="7"/>
    </row>
    <row r="15787" spans="4:9" x14ac:dyDescent="0.25">
      <c r="D15787" s="14"/>
      <c r="E15787" s="7"/>
      <c r="F15787" s="1"/>
      <c r="H15787" s="14"/>
      <c r="I15787" s="7"/>
    </row>
    <row r="15788" spans="4:9" x14ac:dyDescent="0.25">
      <c r="D15788" s="14"/>
      <c r="E15788" s="7"/>
      <c r="F15788" s="1"/>
      <c r="H15788" s="14"/>
      <c r="I15788" s="7"/>
    </row>
    <row r="15789" spans="4:9" x14ac:dyDescent="0.25">
      <c r="D15789" s="14"/>
      <c r="E15789" s="7"/>
      <c r="F15789" s="1"/>
      <c r="H15789" s="14"/>
      <c r="I15789" s="7"/>
    </row>
    <row r="15790" spans="4:9" x14ac:dyDescent="0.25">
      <c r="D15790" s="14"/>
      <c r="E15790" s="7"/>
      <c r="F15790" s="1"/>
      <c r="H15790" s="14"/>
      <c r="I15790" s="7"/>
    </row>
    <row r="15791" spans="4:9" x14ac:dyDescent="0.25">
      <c r="D15791" s="14"/>
      <c r="E15791" s="7"/>
      <c r="F15791" s="1"/>
      <c r="H15791" s="14"/>
      <c r="I15791" s="7"/>
    </row>
    <row r="15792" spans="4:9" x14ac:dyDescent="0.25">
      <c r="D15792" s="14"/>
      <c r="E15792" s="7"/>
      <c r="F15792" s="1"/>
      <c r="H15792" s="14"/>
      <c r="I15792" s="7"/>
    </row>
    <row r="15793" spans="4:9" x14ac:dyDescent="0.25">
      <c r="D15793" s="14"/>
      <c r="E15793" s="7"/>
      <c r="F15793" s="1"/>
      <c r="H15793" s="14"/>
      <c r="I15793" s="7"/>
    </row>
    <row r="15794" spans="4:9" x14ac:dyDescent="0.25">
      <c r="D15794" s="14"/>
      <c r="E15794" s="7"/>
      <c r="F15794" s="1"/>
      <c r="H15794" s="14"/>
      <c r="I15794" s="7"/>
    </row>
    <row r="15795" spans="4:9" x14ac:dyDescent="0.25">
      <c r="D15795" s="14"/>
      <c r="E15795" s="7"/>
      <c r="F15795" s="1"/>
      <c r="H15795" s="14"/>
      <c r="I15795" s="7"/>
    </row>
    <row r="15796" spans="4:9" x14ac:dyDescent="0.25">
      <c r="D15796" s="14"/>
      <c r="E15796" s="7"/>
      <c r="F15796" s="1"/>
      <c r="H15796" s="14"/>
      <c r="I15796" s="7"/>
    </row>
    <row r="15797" spans="4:9" x14ac:dyDescent="0.25">
      <c r="D15797" s="14"/>
      <c r="E15797" s="7"/>
      <c r="F15797" s="1"/>
      <c r="H15797" s="14"/>
      <c r="I15797" s="7"/>
    </row>
    <row r="15798" spans="4:9" x14ac:dyDescent="0.25">
      <c r="D15798" s="14"/>
      <c r="E15798" s="7"/>
      <c r="F15798" s="1"/>
      <c r="H15798" s="14"/>
      <c r="I15798" s="7"/>
    </row>
    <row r="15799" spans="4:9" x14ac:dyDescent="0.25">
      <c r="D15799" s="14"/>
      <c r="E15799" s="7"/>
      <c r="F15799" s="1"/>
      <c r="H15799" s="14"/>
      <c r="I15799" s="7"/>
    </row>
    <row r="15800" spans="4:9" x14ac:dyDescent="0.25">
      <c r="D15800" s="14"/>
      <c r="E15800" s="7"/>
      <c r="F15800" s="1"/>
      <c r="H15800" s="14"/>
      <c r="I15800" s="7"/>
    </row>
    <row r="15801" spans="4:9" x14ac:dyDescent="0.25">
      <c r="D15801" s="14"/>
      <c r="E15801" s="7"/>
      <c r="F15801" s="1"/>
      <c r="H15801" s="14"/>
      <c r="I15801" s="7"/>
    </row>
    <row r="15802" spans="4:9" x14ac:dyDescent="0.25">
      <c r="D15802" s="14"/>
      <c r="E15802" s="7"/>
      <c r="F15802" s="1"/>
      <c r="H15802" s="14"/>
      <c r="I15802" s="7"/>
    </row>
    <row r="15803" spans="4:9" x14ac:dyDescent="0.25">
      <c r="D15803" s="14"/>
      <c r="E15803" s="7"/>
      <c r="F15803" s="1"/>
      <c r="H15803" s="14"/>
      <c r="I15803" s="7"/>
    </row>
    <row r="15804" spans="4:9" x14ac:dyDescent="0.25">
      <c r="D15804" s="14"/>
      <c r="E15804" s="7"/>
      <c r="F15804" s="1"/>
      <c r="H15804" s="14"/>
      <c r="I15804" s="7"/>
    </row>
    <row r="15805" spans="4:9" x14ac:dyDescent="0.25">
      <c r="D15805" s="14"/>
      <c r="E15805" s="7"/>
      <c r="F15805" s="1"/>
      <c r="H15805" s="14"/>
      <c r="I15805" s="7"/>
    </row>
    <row r="15806" spans="4:9" x14ac:dyDescent="0.25">
      <c r="D15806" s="14"/>
      <c r="E15806" s="7"/>
      <c r="F15806" s="1"/>
      <c r="H15806" s="14"/>
      <c r="I15806" s="7"/>
    </row>
    <row r="15807" spans="4:9" x14ac:dyDescent="0.25">
      <c r="D15807" s="14"/>
      <c r="E15807" s="7"/>
      <c r="F15807" s="1"/>
      <c r="H15807" s="14"/>
      <c r="I15807" s="7"/>
    </row>
    <row r="15808" spans="4:9" x14ac:dyDescent="0.25">
      <c r="D15808" s="14"/>
      <c r="E15808" s="7"/>
      <c r="F15808" s="1"/>
      <c r="H15808" s="14"/>
      <c r="I15808" s="7"/>
    </row>
    <row r="15809" spans="4:9" x14ac:dyDescent="0.25">
      <c r="D15809" s="14"/>
      <c r="E15809" s="7"/>
      <c r="F15809" s="1"/>
      <c r="H15809" s="14"/>
      <c r="I15809" s="7"/>
    </row>
    <row r="15810" spans="4:9" x14ac:dyDescent="0.25">
      <c r="D15810" s="14"/>
      <c r="E15810" s="7"/>
      <c r="F15810" s="1"/>
      <c r="H15810" s="14"/>
      <c r="I15810" s="7"/>
    </row>
    <row r="15811" spans="4:9" x14ac:dyDescent="0.25">
      <c r="D15811" s="14"/>
      <c r="E15811" s="7"/>
      <c r="F15811" s="1"/>
      <c r="H15811" s="14"/>
      <c r="I15811" s="7"/>
    </row>
    <row r="15812" spans="4:9" x14ac:dyDescent="0.25">
      <c r="D15812" s="14"/>
      <c r="E15812" s="7"/>
      <c r="F15812" s="1"/>
      <c r="H15812" s="14"/>
      <c r="I15812" s="7"/>
    </row>
    <row r="15813" spans="4:9" x14ac:dyDescent="0.25">
      <c r="D15813" s="14"/>
      <c r="E15813" s="7"/>
      <c r="F15813" s="1"/>
      <c r="H15813" s="14"/>
      <c r="I15813" s="7"/>
    </row>
    <row r="15814" spans="4:9" x14ac:dyDescent="0.25">
      <c r="D15814" s="14"/>
      <c r="E15814" s="7"/>
      <c r="F15814" s="1"/>
      <c r="H15814" s="14"/>
      <c r="I15814" s="7"/>
    </row>
    <row r="15815" spans="4:9" x14ac:dyDescent="0.25">
      <c r="D15815" s="14"/>
      <c r="E15815" s="7"/>
      <c r="F15815" s="1"/>
      <c r="H15815" s="14"/>
      <c r="I15815" s="7"/>
    </row>
    <row r="15816" spans="4:9" x14ac:dyDescent="0.25">
      <c r="D15816" s="14"/>
      <c r="E15816" s="7"/>
      <c r="F15816" s="1"/>
      <c r="H15816" s="14"/>
      <c r="I15816" s="7"/>
    </row>
    <row r="15817" spans="4:9" x14ac:dyDescent="0.25">
      <c r="D15817" s="14"/>
      <c r="E15817" s="7"/>
      <c r="F15817" s="1"/>
      <c r="H15817" s="14"/>
      <c r="I15817" s="7"/>
    </row>
    <row r="15818" spans="4:9" x14ac:dyDescent="0.25">
      <c r="D15818" s="14"/>
      <c r="E15818" s="7"/>
      <c r="F15818" s="1"/>
      <c r="H15818" s="14"/>
      <c r="I15818" s="7"/>
    </row>
    <row r="15819" spans="4:9" x14ac:dyDescent="0.25">
      <c r="D15819" s="14"/>
      <c r="E15819" s="7"/>
      <c r="F15819" s="1"/>
      <c r="H15819" s="14"/>
      <c r="I15819" s="7"/>
    </row>
    <row r="15820" spans="4:9" x14ac:dyDescent="0.25">
      <c r="D15820" s="14"/>
      <c r="E15820" s="7"/>
      <c r="F15820" s="1"/>
      <c r="H15820" s="14"/>
      <c r="I15820" s="7"/>
    </row>
    <row r="15821" spans="4:9" x14ac:dyDescent="0.25">
      <c r="D15821" s="14"/>
      <c r="E15821" s="7"/>
      <c r="F15821" s="1"/>
      <c r="H15821" s="14"/>
      <c r="I15821" s="7"/>
    </row>
    <row r="15822" spans="4:9" x14ac:dyDescent="0.25">
      <c r="D15822" s="14"/>
      <c r="E15822" s="7"/>
      <c r="F15822" s="1"/>
      <c r="H15822" s="14"/>
      <c r="I15822" s="7"/>
    </row>
    <row r="15823" spans="4:9" x14ac:dyDescent="0.25">
      <c r="D15823" s="14"/>
      <c r="E15823" s="7"/>
      <c r="F15823" s="1"/>
      <c r="H15823" s="14"/>
      <c r="I15823" s="7"/>
    </row>
    <row r="15824" spans="4:9" x14ac:dyDescent="0.25">
      <c r="D15824" s="14"/>
      <c r="E15824" s="7"/>
      <c r="F15824" s="1"/>
      <c r="H15824" s="14"/>
      <c r="I15824" s="7"/>
    </row>
    <row r="15825" spans="4:9" x14ac:dyDescent="0.25">
      <c r="D15825" s="14"/>
      <c r="E15825" s="7"/>
      <c r="F15825" s="1"/>
      <c r="H15825" s="14"/>
      <c r="I15825" s="7"/>
    </row>
    <row r="15826" spans="4:9" x14ac:dyDescent="0.25">
      <c r="D15826" s="14"/>
      <c r="E15826" s="7"/>
      <c r="F15826" s="1"/>
      <c r="H15826" s="14"/>
      <c r="I15826" s="7"/>
    </row>
    <row r="15827" spans="4:9" x14ac:dyDescent="0.25">
      <c r="D15827" s="14"/>
      <c r="E15827" s="7"/>
      <c r="F15827" s="1"/>
      <c r="H15827" s="14"/>
      <c r="I15827" s="7"/>
    </row>
    <row r="15828" spans="4:9" x14ac:dyDescent="0.25">
      <c r="D15828" s="14"/>
      <c r="E15828" s="7"/>
      <c r="F15828" s="1"/>
      <c r="H15828" s="14"/>
      <c r="I15828" s="7"/>
    </row>
    <row r="15829" spans="4:9" x14ac:dyDescent="0.25">
      <c r="D15829" s="14"/>
      <c r="E15829" s="7"/>
      <c r="F15829" s="1"/>
      <c r="H15829" s="14"/>
      <c r="I15829" s="7"/>
    </row>
    <row r="15830" spans="4:9" x14ac:dyDescent="0.25">
      <c r="D15830" s="14"/>
      <c r="E15830" s="7"/>
      <c r="F15830" s="1"/>
      <c r="H15830" s="14"/>
      <c r="I15830" s="7"/>
    </row>
    <row r="15831" spans="4:9" x14ac:dyDescent="0.25">
      <c r="D15831" s="14"/>
      <c r="E15831" s="7"/>
      <c r="F15831" s="1"/>
      <c r="H15831" s="14"/>
      <c r="I15831" s="7"/>
    </row>
    <row r="15832" spans="4:9" x14ac:dyDescent="0.25">
      <c r="D15832" s="14"/>
      <c r="E15832" s="7"/>
      <c r="F15832" s="1"/>
      <c r="H15832" s="14"/>
      <c r="I15832" s="7"/>
    </row>
    <row r="15833" spans="4:9" x14ac:dyDescent="0.25">
      <c r="D15833" s="14"/>
      <c r="E15833" s="7"/>
      <c r="F15833" s="1"/>
      <c r="H15833" s="14"/>
      <c r="I15833" s="7"/>
    </row>
    <row r="15834" spans="4:9" x14ac:dyDescent="0.25">
      <c r="D15834" s="14"/>
      <c r="E15834" s="7"/>
      <c r="F15834" s="1"/>
      <c r="H15834" s="14"/>
      <c r="I15834" s="7"/>
    </row>
    <row r="15835" spans="4:9" x14ac:dyDescent="0.25">
      <c r="D15835" s="14"/>
      <c r="E15835" s="7"/>
      <c r="F15835" s="1"/>
      <c r="H15835" s="14"/>
      <c r="I15835" s="7"/>
    </row>
    <row r="15836" spans="4:9" x14ac:dyDescent="0.25">
      <c r="D15836" s="14"/>
      <c r="E15836" s="7"/>
      <c r="F15836" s="1"/>
      <c r="H15836" s="14"/>
      <c r="I15836" s="7"/>
    </row>
    <row r="15837" spans="4:9" x14ac:dyDescent="0.25">
      <c r="D15837" s="14"/>
      <c r="E15837" s="7"/>
      <c r="F15837" s="1"/>
      <c r="H15837" s="14"/>
      <c r="I15837" s="7"/>
    </row>
    <row r="15838" spans="4:9" x14ac:dyDescent="0.25">
      <c r="D15838" s="14"/>
      <c r="E15838" s="7"/>
      <c r="F15838" s="1"/>
      <c r="H15838" s="14"/>
      <c r="I15838" s="7"/>
    </row>
    <row r="15839" spans="4:9" x14ac:dyDescent="0.25">
      <c r="D15839" s="14"/>
      <c r="E15839" s="7"/>
      <c r="F15839" s="1"/>
      <c r="H15839" s="14"/>
      <c r="I15839" s="7"/>
    </row>
    <row r="15840" spans="4:9" x14ac:dyDescent="0.25">
      <c r="D15840" s="14"/>
      <c r="E15840" s="7"/>
      <c r="F15840" s="1"/>
      <c r="H15840" s="14"/>
      <c r="I15840" s="7"/>
    </row>
    <row r="15841" spans="4:9" x14ac:dyDescent="0.25">
      <c r="D15841" s="14"/>
      <c r="E15841" s="7"/>
      <c r="F15841" s="1"/>
      <c r="H15841" s="14"/>
      <c r="I15841" s="7"/>
    </row>
    <row r="15842" spans="4:9" x14ac:dyDescent="0.25">
      <c r="D15842" s="14"/>
      <c r="E15842" s="7"/>
      <c r="F15842" s="1"/>
      <c r="H15842" s="14"/>
      <c r="I15842" s="7"/>
    </row>
    <row r="15843" spans="4:9" x14ac:dyDescent="0.25">
      <c r="D15843" s="14"/>
      <c r="E15843" s="7"/>
      <c r="F15843" s="1"/>
      <c r="H15843" s="14"/>
      <c r="I15843" s="7"/>
    </row>
    <row r="15844" spans="4:9" x14ac:dyDescent="0.25">
      <c r="D15844" s="14"/>
      <c r="E15844" s="7"/>
      <c r="F15844" s="1"/>
      <c r="H15844" s="14"/>
      <c r="I15844" s="7"/>
    </row>
    <row r="15845" spans="4:9" x14ac:dyDescent="0.25">
      <c r="D15845" s="14"/>
      <c r="E15845" s="7"/>
      <c r="F15845" s="1"/>
      <c r="H15845" s="14"/>
      <c r="I15845" s="7"/>
    </row>
    <row r="15846" spans="4:9" x14ac:dyDescent="0.25">
      <c r="D15846" s="14"/>
      <c r="E15846" s="7"/>
      <c r="F15846" s="1"/>
      <c r="H15846" s="14"/>
      <c r="I15846" s="7"/>
    </row>
    <row r="15847" spans="4:9" x14ac:dyDescent="0.25">
      <c r="D15847" s="14"/>
      <c r="E15847" s="7"/>
      <c r="F15847" s="1"/>
      <c r="H15847" s="14"/>
      <c r="I15847" s="7"/>
    </row>
    <row r="15848" spans="4:9" x14ac:dyDescent="0.25">
      <c r="D15848" s="14"/>
      <c r="E15848" s="7"/>
      <c r="F15848" s="1"/>
      <c r="H15848" s="14"/>
      <c r="I15848" s="7"/>
    </row>
    <row r="15849" spans="4:9" x14ac:dyDescent="0.25">
      <c r="D15849" s="14"/>
      <c r="E15849" s="7"/>
      <c r="F15849" s="1"/>
      <c r="H15849" s="14"/>
      <c r="I15849" s="7"/>
    </row>
    <row r="15850" spans="4:9" x14ac:dyDescent="0.25">
      <c r="D15850" s="14"/>
      <c r="E15850" s="7"/>
      <c r="F15850" s="1"/>
      <c r="H15850" s="14"/>
      <c r="I15850" s="7"/>
    </row>
    <row r="15851" spans="4:9" x14ac:dyDescent="0.25">
      <c r="D15851" s="14"/>
      <c r="E15851" s="7"/>
      <c r="F15851" s="1"/>
      <c r="H15851" s="14"/>
      <c r="I15851" s="7"/>
    </row>
    <row r="15852" spans="4:9" x14ac:dyDescent="0.25">
      <c r="D15852" s="14"/>
      <c r="E15852" s="7"/>
      <c r="F15852" s="1"/>
      <c r="H15852" s="14"/>
      <c r="I15852" s="7"/>
    </row>
    <row r="15853" spans="4:9" x14ac:dyDescent="0.25">
      <c r="D15853" s="14"/>
      <c r="E15853" s="7"/>
      <c r="F15853" s="1"/>
      <c r="H15853" s="14"/>
      <c r="I15853" s="7"/>
    </row>
    <row r="15854" spans="4:9" x14ac:dyDescent="0.25">
      <c r="D15854" s="14"/>
      <c r="E15854" s="7"/>
      <c r="F15854" s="1"/>
      <c r="H15854" s="14"/>
      <c r="I15854" s="7"/>
    </row>
    <row r="15855" spans="4:9" x14ac:dyDescent="0.25">
      <c r="D15855" s="14"/>
      <c r="E15855" s="7"/>
      <c r="F15855" s="1"/>
      <c r="H15855" s="14"/>
      <c r="I15855" s="7"/>
    </row>
    <row r="15856" spans="4:9" x14ac:dyDescent="0.25">
      <c r="D15856" s="14"/>
      <c r="E15856" s="7"/>
      <c r="F15856" s="1"/>
      <c r="H15856" s="14"/>
      <c r="I15856" s="7"/>
    </row>
    <row r="15857" spans="4:9" x14ac:dyDescent="0.25">
      <c r="D15857" s="14"/>
      <c r="E15857" s="7"/>
      <c r="F15857" s="1"/>
      <c r="H15857" s="14"/>
      <c r="I15857" s="7"/>
    </row>
    <row r="15858" spans="4:9" x14ac:dyDescent="0.25">
      <c r="D15858" s="14"/>
      <c r="E15858" s="7"/>
      <c r="F15858" s="1"/>
      <c r="H15858" s="14"/>
      <c r="I15858" s="7"/>
    </row>
    <row r="15859" spans="4:9" x14ac:dyDescent="0.25">
      <c r="D15859" s="14"/>
      <c r="E15859" s="7"/>
      <c r="F15859" s="1"/>
      <c r="H15859" s="14"/>
      <c r="I15859" s="7"/>
    </row>
    <row r="15860" spans="4:9" x14ac:dyDescent="0.25">
      <c r="D15860" s="14"/>
      <c r="E15860" s="7"/>
      <c r="F15860" s="1"/>
      <c r="H15860" s="14"/>
      <c r="I15860" s="7"/>
    </row>
    <row r="15861" spans="4:9" x14ac:dyDescent="0.25">
      <c r="D15861" s="14"/>
      <c r="E15861" s="7"/>
      <c r="F15861" s="1"/>
      <c r="H15861" s="14"/>
      <c r="I15861" s="7"/>
    </row>
    <row r="15862" spans="4:9" x14ac:dyDescent="0.25">
      <c r="D15862" s="14"/>
      <c r="E15862" s="7"/>
      <c r="F15862" s="1"/>
      <c r="H15862" s="14"/>
      <c r="I15862" s="7"/>
    </row>
    <row r="15863" spans="4:9" x14ac:dyDescent="0.25">
      <c r="D15863" s="14"/>
      <c r="E15863" s="7"/>
      <c r="F15863" s="1"/>
      <c r="H15863" s="14"/>
      <c r="I15863" s="7"/>
    </row>
    <row r="15864" spans="4:9" x14ac:dyDescent="0.25">
      <c r="D15864" s="14"/>
      <c r="E15864" s="7"/>
      <c r="F15864" s="1"/>
      <c r="H15864" s="14"/>
      <c r="I15864" s="7"/>
    </row>
    <row r="15865" spans="4:9" x14ac:dyDescent="0.25">
      <c r="D15865" s="14"/>
      <c r="E15865" s="7"/>
      <c r="F15865" s="1"/>
      <c r="H15865" s="14"/>
      <c r="I15865" s="7"/>
    </row>
    <row r="15866" spans="4:9" x14ac:dyDescent="0.25">
      <c r="D15866" s="14"/>
      <c r="E15866" s="7"/>
      <c r="F15866" s="1"/>
      <c r="H15866" s="14"/>
      <c r="I15866" s="7"/>
    </row>
    <row r="15867" spans="4:9" x14ac:dyDescent="0.25">
      <c r="D15867" s="14"/>
      <c r="E15867" s="7"/>
      <c r="F15867" s="1"/>
      <c r="H15867" s="14"/>
      <c r="I15867" s="7"/>
    </row>
    <row r="15868" spans="4:9" x14ac:dyDescent="0.25">
      <c r="D15868" s="14"/>
      <c r="E15868" s="7"/>
      <c r="F15868" s="1"/>
      <c r="H15868" s="14"/>
      <c r="I15868" s="7"/>
    </row>
    <row r="15869" spans="4:9" x14ac:dyDescent="0.25">
      <c r="D15869" s="14"/>
      <c r="E15869" s="7"/>
      <c r="F15869" s="1"/>
      <c r="H15869" s="14"/>
      <c r="I15869" s="7"/>
    </row>
    <row r="15870" spans="4:9" x14ac:dyDescent="0.25">
      <c r="D15870" s="14"/>
      <c r="E15870" s="7"/>
      <c r="F15870" s="1"/>
      <c r="H15870" s="14"/>
      <c r="I15870" s="7"/>
    </row>
    <row r="15871" spans="4:9" x14ac:dyDescent="0.25">
      <c r="D15871" s="14"/>
      <c r="E15871" s="7"/>
      <c r="F15871" s="1"/>
      <c r="H15871" s="14"/>
      <c r="I15871" s="7"/>
    </row>
    <row r="15872" spans="4:9" x14ac:dyDescent="0.25">
      <c r="D15872" s="14"/>
      <c r="E15872" s="7"/>
      <c r="F15872" s="1"/>
      <c r="H15872" s="14"/>
      <c r="I15872" s="7"/>
    </row>
    <row r="15873" spans="4:9" x14ac:dyDescent="0.25">
      <c r="D15873" s="14"/>
      <c r="E15873" s="7"/>
      <c r="F15873" s="1"/>
      <c r="H15873" s="14"/>
      <c r="I15873" s="7"/>
    </row>
    <row r="15874" spans="4:9" x14ac:dyDescent="0.25">
      <c r="D15874" s="14"/>
      <c r="E15874" s="7"/>
      <c r="F15874" s="1"/>
      <c r="H15874" s="14"/>
      <c r="I15874" s="7"/>
    </row>
    <row r="15875" spans="4:9" x14ac:dyDescent="0.25">
      <c r="D15875" s="14"/>
      <c r="E15875" s="7"/>
      <c r="F15875" s="1"/>
      <c r="H15875" s="14"/>
      <c r="I15875" s="7"/>
    </row>
    <row r="15876" spans="4:9" x14ac:dyDescent="0.25">
      <c r="D15876" s="14"/>
      <c r="E15876" s="7"/>
      <c r="F15876" s="1"/>
      <c r="H15876" s="14"/>
      <c r="I15876" s="7"/>
    </row>
    <row r="15877" spans="4:9" x14ac:dyDescent="0.25">
      <c r="D15877" s="14"/>
      <c r="E15877" s="7"/>
      <c r="F15877" s="1"/>
      <c r="H15877" s="14"/>
      <c r="I15877" s="7"/>
    </row>
    <row r="15878" spans="4:9" x14ac:dyDescent="0.25">
      <c r="D15878" s="14"/>
      <c r="E15878" s="7"/>
      <c r="F15878" s="1"/>
      <c r="H15878" s="14"/>
      <c r="I15878" s="7"/>
    </row>
    <row r="15879" spans="4:9" x14ac:dyDescent="0.25">
      <c r="D15879" s="14"/>
      <c r="E15879" s="7"/>
      <c r="F15879" s="1"/>
      <c r="H15879" s="14"/>
      <c r="I15879" s="7"/>
    </row>
    <row r="15880" spans="4:9" x14ac:dyDescent="0.25">
      <c r="D15880" s="14"/>
      <c r="E15880" s="7"/>
      <c r="F15880" s="1"/>
      <c r="H15880" s="14"/>
      <c r="I15880" s="7"/>
    </row>
    <row r="15881" spans="4:9" x14ac:dyDescent="0.25">
      <c r="D15881" s="14"/>
      <c r="E15881" s="7"/>
      <c r="F15881" s="1"/>
      <c r="H15881" s="14"/>
      <c r="I15881" s="7"/>
    </row>
    <row r="15882" spans="4:9" x14ac:dyDescent="0.25">
      <c r="D15882" s="14"/>
      <c r="E15882" s="7"/>
      <c r="F15882" s="1"/>
      <c r="H15882" s="14"/>
      <c r="I15882" s="7"/>
    </row>
    <row r="15883" spans="4:9" x14ac:dyDescent="0.25">
      <c r="D15883" s="14"/>
      <c r="E15883" s="7"/>
      <c r="F15883" s="1"/>
      <c r="H15883" s="14"/>
      <c r="I15883" s="7"/>
    </row>
    <row r="15884" spans="4:9" x14ac:dyDescent="0.25">
      <c r="D15884" s="14"/>
      <c r="E15884" s="7"/>
      <c r="F15884" s="1"/>
      <c r="H15884" s="14"/>
      <c r="I15884" s="7"/>
    </row>
    <row r="15885" spans="4:9" x14ac:dyDescent="0.25">
      <c r="D15885" s="14"/>
      <c r="E15885" s="7"/>
      <c r="F15885" s="1"/>
      <c r="H15885" s="14"/>
      <c r="I15885" s="7"/>
    </row>
    <row r="15886" spans="4:9" x14ac:dyDescent="0.25">
      <c r="D15886" s="14"/>
      <c r="E15886" s="7"/>
      <c r="F15886" s="1"/>
      <c r="H15886" s="14"/>
      <c r="I15886" s="7"/>
    </row>
    <row r="15887" spans="4:9" x14ac:dyDescent="0.25">
      <c r="D15887" s="14"/>
      <c r="E15887" s="7"/>
      <c r="F15887" s="1"/>
      <c r="H15887" s="14"/>
      <c r="I15887" s="7"/>
    </row>
    <row r="15888" spans="4:9" x14ac:dyDescent="0.25">
      <c r="D15888" s="14"/>
      <c r="E15888" s="7"/>
      <c r="F15888" s="1"/>
      <c r="H15888" s="14"/>
      <c r="I15888" s="7"/>
    </row>
    <row r="15889" spans="4:9" x14ac:dyDescent="0.25">
      <c r="D15889" s="14"/>
      <c r="E15889" s="7"/>
      <c r="F15889" s="1"/>
      <c r="H15889" s="14"/>
      <c r="I15889" s="7"/>
    </row>
    <row r="15890" spans="4:9" x14ac:dyDescent="0.25">
      <c r="D15890" s="14"/>
      <c r="E15890" s="7"/>
      <c r="F15890" s="1"/>
      <c r="H15890" s="14"/>
      <c r="I15890" s="7"/>
    </row>
    <row r="15891" spans="4:9" x14ac:dyDescent="0.25">
      <c r="D15891" s="14"/>
      <c r="E15891" s="7"/>
      <c r="F15891" s="1"/>
      <c r="H15891" s="14"/>
      <c r="I15891" s="7"/>
    </row>
    <row r="15892" spans="4:9" x14ac:dyDescent="0.25">
      <c r="D15892" s="14"/>
      <c r="E15892" s="7"/>
      <c r="F15892" s="1"/>
      <c r="H15892" s="14"/>
      <c r="I15892" s="7"/>
    </row>
    <row r="15893" spans="4:9" x14ac:dyDescent="0.25">
      <c r="D15893" s="14"/>
      <c r="E15893" s="7"/>
      <c r="F15893" s="1"/>
      <c r="H15893" s="14"/>
      <c r="I15893" s="7"/>
    </row>
    <row r="15894" spans="4:9" x14ac:dyDescent="0.25">
      <c r="D15894" s="14"/>
      <c r="E15894" s="7"/>
      <c r="F15894" s="1"/>
      <c r="H15894" s="14"/>
      <c r="I15894" s="7"/>
    </row>
    <row r="15895" spans="4:9" x14ac:dyDescent="0.25">
      <c r="D15895" s="14"/>
      <c r="E15895" s="7"/>
      <c r="F15895" s="1"/>
      <c r="H15895" s="14"/>
      <c r="I15895" s="7"/>
    </row>
    <row r="15896" spans="4:9" x14ac:dyDescent="0.25">
      <c r="D15896" s="14"/>
      <c r="E15896" s="7"/>
      <c r="F15896" s="1"/>
      <c r="H15896" s="14"/>
      <c r="I15896" s="7"/>
    </row>
    <row r="15897" spans="4:9" x14ac:dyDescent="0.25">
      <c r="D15897" s="14"/>
      <c r="E15897" s="7"/>
      <c r="F15897" s="1"/>
      <c r="H15897" s="14"/>
      <c r="I15897" s="7"/>
    </row>
    <row r="15898" spans="4:9" x14ac:dyDescent="0.25">
      <c r="D15898" s="14"/>
      <c r="E15898" s="7"/>
      <c r="F15898" s="1"/>
      <c r="H15898" s="14"/>
      <c r="I15898" s="7"/>
    </row>
    <row r="15899" spans="4:9" x14ac:dyDescent="0.25">
      <c r="D15899" s="14"/>
      <c r="E15899" s="7"/>
      <c r="F15899" s="1"/>
      <c r="H15899" s="14"/>
      <c r="I15899" s="7"/>
    </row>
    <row r="15900" spans="4:9" x14ac:dyDescent="0.25">
      <c r="D15900" s="14"/>
      <c r="E15900" s="7"/>
      <c r="F15900" s="1"/>
      <c r="H15900" s="14"/>
      <c r="I15900" s="7"/>
    </row>
    <row r="15901" spans="4:9" x14ac:dyDescent="0.25">
      <c r="D15901" s="14"/>
      <c r="E15901" s="7"/>
      <c r="F15901" s="1"/>
      <c r="H15901" s="14"/>
      <c r="I15901" s="7"/>
    </row>
    <row r="15902" spans="4:9" x14ac:dyDescent="0.25">
      <c r="D15902" s="14"/>
      <c r="E15902" s="7"/>
      <c r="F15902" s="1"/>
      <c r="H15902" s="14"/>
      <c r="I15902" s="7"/>
    </row>
    <row r="15903" spans="4:9" x14ac:dyDescent="0.25">
      <c r="D15903" s="14"/>
      <c r="E15903" s="7"/>
      <c r="F15903" s="1"/>
      <c r="H15903" s="14"/>
      <c r="I15903" s="7"/>
    </row>
    <row r="15904" spans="4:9" x14ac:dyDescent="0.25">
      <c r="D15904" s="14"/>
      <c r="E15904" s="7"/>
      <c r="F15904" s="1"/>
      <c r="H15904" s="14"/>
      <c r="I15904" s="7"/>
    </row>
    <row r="15905" spans="4:9" x14ac:dyDescent="0.25">
      <c r="D15905" s="14"/>
      <c r="E15905" s="7"/>
      <c r="F15905" s="1"/>
      <c r="H15905" s="14"/>
      <c r="I15905" s="7"/>
    </row>
    <row r="15906" spans="4:9" x14ac:dyDescent="0.25">
      <c r="D15906" s="14"/>
      <c r="E15906" s="7"/>
      <c r="F15906" s="1"/>
      <c r="H15906" s="14"/>
      <c r="I15906" s="7"/>
    </row>
    <row r="15907" spans="4:9" x14ac:dyDescent="0.25">
      <c r="D15907" s="14"/>
      <c r="E15907" s="7"/>
      <c r="F15907" s="1"/>
      <c r="H15907" s="14"/>
      <c r="I15907" s="7"/>
    </row>
    <row r="15908" spans="4:9" x14ac:dyDescent="0.25">
      <c r="D15908" s="14"/>
      <c r="E15908" s="7"/>
      <c r="F15908" s="1"/>
      <c r="H15908" s="14"/>
      <c r="I15908" s="7"/>
    </row>
    <row r="15909" spans="4:9" x14ac:dyDescent="0.25">
      <c r="D15909" s="14"/>
      <c r="E15909" s="7"/>
      <c r="F15909" s="1"/>
      <c r="H15909" s="14"/>
      <c r="I15909" s="7"/>
    </row>
    <row r="15910" spans="4:9" x14ac:dyDescent="0.25">
      <c r="D15910" s="14"/>
      <c r="E15910" s="7"/>
      <c r="F15910" s="1"/>
      <c r="H15910" s="14"/>
      <c r="I15910" s="7"/>
    </row>
    <row r="15911" spans="4:9" x14ac:dyDescent="0.25">
      <c r="D15911" s="14"/>
      <c r="E15911" s="7"/>
      <c r="F15911" s="1"/>
      <c r="H15911" s="14"/>
      <c r="I15911" s="7"/>
    </row>
    <row r="15912" spans="4:9" x14ac:dyDescent="0.25">
      <c r="D15912" s="14"/>
      <c r="E15912" s="7"/>
      <c r="F15912" s="1"/>
      <c r="H15912" s="14"/>
      <c r="I15912" s="7"/>
    </row>
    <row r="15913" spans="4:9" x14ac:dyDescent="0.25">
      <c r="D15913" s="14"/>
      <c r="E15913" s="7"/>
      <c r="F15913" s="1"/>
      <c r="H15913" s="14"/>
      <c r="I15913" s="7"/>
    </row>
    <row r="15914" spans="4:9" x14ac:dyDescent="0.25">
      <c r="D15914" s="14"/>
      <c r="E15914" s="7"/>
      <c r="F15914" s="1"/>
      <c r="H15914" s="14"/>
      <c r="I15914" s="7"/>
    </row>
    <row r="15915" spans="4:9" x14ac:dyDescent="0.25">
      <c r="D15915" s="14"/>
      <c r="E15915" s="7"/>
      <c r="F15915" s="1"/>
      <c r="H15915" s="14"/>
      <c r="I15915" s="7"/>
    </row>
    <row r="15916" spans="4:9" x14ac:dyDescent="0.25">
      <c r="D15916" s="14"/>
      <c r="E15916" s="7"/>
      <c r="F15916" s="1"/>
      <c r="H15916" s="14"/>
      <c r="I15916" s="7"/>
    </row>
    <row r="15917" spans="4:9" x14ac:dyDescent="0.25">
      <c r="D15917" s="14"/>
      <c r="E15917" s="7"/>
      <c r="F15917" s="1"/>
      <c r="H15917" s="14"/>
      <c r="I15917" s="7"/>
    </row>
    <row r="15918" spans="4:9" x14ac:dyDescent="0.25">
      <c r="D15918" s="14"/>
      <c r="E15918" s="7"/>
      <c r="F15918" s="1"/>
      <c r="H15918" s="14"/>
      <c r="I15918" s="7"/>
    </row>
    <row r="15919" spans="4:9" x14ac:dyDescent="0.25">
      <c r="D15919" s="14"/>
      <c r="E15919" s="7"/>
      <c r="F15919" s="1"/>
      <c r="H15919" s="14"/>
      <c r="I15919" s="7"/>
    </row>
    <row r="15920" spans="4:9" x14ac:dyDescent="0.25">
      <c r="D15920" s="14"/>
      <c r="E15920" s="7"/>
      <c r="F15920" s="1"/>
      <c r="H15920" s="14"/>
      <c r="I15920" s="7"/>
    </row>
    <row r="15921" spans="4:9" x14ac:dyDescent="0.25">
      <c r="D15921" s="14"/>
      <c r="E15921" s="7"/>
      <c r="F15921" s="1"/>
      <c r="H15921" s="14"/>
      <c r="I15921" s="7"/>
    </row>
    <row r="15922" spans="4:9" x14ac:dyDescent="0.25">
      <c r="D15922" s="14"/>
      <c r="E15922" s="7"/>
      <c r="F15922" s="1"/>
      <c r="H15922" s="14"/>
      <c r="I15922" s="7"/>
    </row>
    <row r="15923" spans="4:9" x14ac:dyDescent="0.25">
      <c r="D15923" s="14"/>
      <c r="E15923" s="7"/>
      <c r="F15923" s="1"/>
      <c r="H15923" s="14"/>
      <c r="I15923" s="7"/>
    </row>
    <row r="15924" spans="4:9" x14ac:dyDescent="0.25">
      <c r="D15924" s="14"/>
      <c r="E15924" s="7"/>
      <c r="F15924" s="1"/>
      <c r="H15924" s="14"/>
      <c r="I15924" s="7"/>
    </row>
    <row r="15925" spans="4:9" x14ac:dyDescent="0.25">
      <c r="D15925" s="14"/>
      <c r="E15925" s="7"/>
      <c r="F15925" s="1"/>
      <c r="H15925" s="14"/>
      <c r="I15925" s="7"/>
    </row>
    <row r="15926" spans="4:9" x14ac:dyDescent="0.25">
      <c r="D15926" s="14"/>
      <c r="E15926" s="7"/>
      <c r="F15926" s="1"/>
      <c r="H15926" s="14"/>
      <c r="I15926" s="7"/>
    </row>
    <row r="15927" spans="4:9" x14ac:dyDescent="0.25">
      <c r="D15927" s="14"/>
      <c r="E15927" s="7"/>
      <c r="F15927" s="1"/>
      <c r="H15927" s="14"/>
      <c r="I15927" s="7"/>
    </row>
    <row r="15928" spans="4:9" x14ac:dyDescent="0.25">
      <c r="D15928" s="14"/>
      <c r="E15928" s="7"/>
      <c r="F15928" s="1"/>
      <c r="H15928" s="14"/>
      <c r="I15928" s="7"/>
    </row>
    <row r="15929" spans="4:9" x14ac:dyDescent="0.25">
      <c r="D15929" s="14"/>
      <c r="E15929" s="7"/>
      <c r="F15929" s="1"/>
      <c r="H15929" s="14"/>
      <c r="I15929" s="7"/>
    </row>
    <row r="15930" spans="4:9" x14ac:dyDescent="0.25">
      <c r="D15930" s="14"/>
      <c r="E15930" s="7"/>
      <c r="F15930" s="1"/>
      <c r="H15930" s="14"/>
      <c r="I15930" s="7"/>
    </row>
    <row r="15931" spans="4:9" x14ac:dyDescent="0.25">
      <c r="D15931" s="14"/>
      <c r="E15931" s="7"/>
      <c r="F15931" s="1"/>
      <c r="H15931" s="14"/>
      <c r="I15931" s="7"/>
    </row>
    <row r="15932" spans="4:9" x14ac:dyDescent="0.25">
      <c r="D15932" s="14"/>
      <c r="E15932" s="7"/>
      <c r="F15932" s="1"/>
      <c r="H15932" s="14"/>
      <c r="I15932" s="7"/>
    </row>
    <row r="15933" spans="4:9" x14ac:dyDescent="0.25">
      <c r="D15933" s="14"/>
      <c r="E15933" s="7"/>
      <c r="F15933" s="1"/>
      <c r="H15933" s="14"/>
      <c r="I15933" s="7"/>
    </row>
    <row r="15934" spans="4:9" x14ac:dyDescent="0.25">
      <c r="D15934" s="14"/>
      <c r="E15934" s="7"/>
      <c r="F15934" s="1"/>
      <c r="H15934" s="14"/>
      <c r="I15934" s="7"/>
    </row>
    <row r="15935" spans="4:9" x14ac:dyDescent="0.25">
      <c r="D15935" s="14"/>
      <c r="E15935" s="7"/>
      <c r="F15935" s="1"/>
      <c r="H15935" s="14"/>
      <c r="I15935" s="7"/>
    </row>
    <row r="15936" spans="4:9" x14ac:dyDescent="0.25">
      <c r="D15936" s="14"/>
      <c r="E15936" s="7"/>
      <c r="F15936" s="1"/>
      <c r="H15936" s="14"/>
      <c r="I15936" s="7"/>
    </row>
    <row r="15937" spans="4:9" x14ac:dyDescent="0.25">
      <c r="D15937" s="14"/>
      <c r="E15937" s="7"/>
      <c r="F15937" s="1"/>
      <c r="H15937" s="14"/>
      <c r="I15937" s="7"/>
    </row>
    <row r="15938" spans="4:9" x14ac:dyDescent="0.25">
      <c r="D15938" s="14"/>
      <c r="E15938" s="7"/>
      <c r="F15938" s="1"/>
      <c r="H15938" s="14"/>
      <c r="I15938" s="7"/>
    </row>
    <row r="15939" spans="4:9" x14ac:dyDescent="0.25">
      <c r="D15939" s="14"/>
      <c r="E15939" s="7"/>
      <c r="F15939" s="1"/>
      <c r="H15939" s="14"/>
      <c r="I15939" s="7"/>
    </row>
    <row r="15940" spans="4:9" x14ac:dyDescent="0.25">
      <c r="D15940" s="14"/>
      <c r="E15940" s="7"/>
      <c r="F15940" s="1"/>
      <c r="H15940" s="14"/>
      <c r="I15940" s="7"/>
    </row>
    <row r="15941" spans="4:9" x14ac:dyDescent="0.25">
      <c r="D15941" s="14"/>
      <c r="E15941" s="7"/>
      <c r="F15941" s="1"/>
      <c r="H15941" s="14"/>
      <c r="I15941" s="7"/>
    </row>
    <row r="15942" spans="4:9" x14ac:dyDescent="0.25">
      <c r="D15942" s="14"/>
      <c r="E15942" s="7"/>
      <c r="F15942" s="1"/>
      <c r="H15942" s="14"/>
      <c r="I15942" s="7"/>
    </row>
    <row r="15943" spans="4:9" x14ac:dyDescent="0.25">
      <c r="D15943" s="14"/>
      <c r="E15943" s="7"/>
      <c r="F15943" s="1"/>
      <c r="H15943" s="14"/>
      <c r="I15943" s="7"/>
    </row>
    <row r="15944" spans="4:9" x14ac:dyDescent="0.25">
      <c r="D15944" s="14"/>
      <c r="E15944" s="7"/>
      <c r="F15944" s="1"/>
      <c r="H15944" s="14"/>
      <c r="I15944" s="7"/>
    </row>
    <row r="15945" spans="4:9" x14ac:dyDescent="0.25">
      <c r="D15945" s="14"/>
      <c r="E15945" s="7"/>
      <c r="F15945" s="1"/>
      <c r="H15945" s="14"/>
      <c r="I15945" s="7"/>
    </row>
    <row r="15946" spans="4:9" x14ac:dyDescent="0.25">
      <c r="D15946" s="14"/>
      <c r="E15946" s="7"/>
      <c r="F15946" s="1"/>
      <c r="H15946" s="14"/>
      <c r="I15946" s="7"/>
    </row>
    <row r="15947" spans="4:9" x14ac:dyDescent="0.25">
      <c r="D15947" s="14"/>
      <c r="E15947" s="7"/>
      <c r="F15947" s="1"/>
      <c r="H15947" s="14"/>
      <c r="I15947" s="7"/>
    </row>
    <row r="15948" spans="4:9" x14ac:dyDescent="0.25">
      <c r="D15948" s="14"/>
      <c r="E15948" s="7"/>
      <c r="F15948" s="1"/>
      <c r="H15948" s="14"/>
      <c r="I15948" s="7"/>
    </row>
    <row r="15949" spans="4:9" x14ac:dyDescent="0.25">
      <c r="D15949" s="14"/>
      <c r="E15949" s="7"/>
      <c r="F15949" s="1"/>
      <c r="H15949" s="14"/>
      <c r="I15949" s="7"/>
    </row>
    <row r="15950" spans="4:9" x14ac:dyDescent="0.25">
      <c r="D15950" s="14"/>
      <c r="E15950" s="7"/>
      <c r="F15950" s="1"/>
      <c r="H15950" s="14"/>
      <c r="I15950" s="7"/>
    </row>
    <row r="15951" spans="4:9" x14ac:dyDescent="0.25">
      <c r="D15951" s="14"/>
      <c r="E15951" s="7"/>
      <c r="F15951" s="1"/>
      <c r="H15951" s="14"/>
      <c r="I15951" s="7"/>
    </row>
    <row r="15952" spans="4:9" x14ac:dyDescent="0.25">
      <c r="D15952" s="14"/>
      <c r="E15952" s="7"/>
      <c r="F15952" s="1"/>
      <c r="H15952" s="14"/>
      <c r="I15952" s="7"/>
    </row>
    <row r="15953" spans="4:9" x14ac:dyDescent="0.25">
      <c r="D15953" s="14"/>
      <c r="E15953" s="7"/>
      <c r="F15953" s="1"/>
      <c r="H15953" s="14"/>
      <c r="I15953" s="7"/>
    </row>
    <row r="15954" spans="4:9" x14ac:dyDescent="0.25">
      <c r="D15954" s="14"/>
      <c r="E15954" s="7"/>
      <c r="F15954" s="1"/>
      <c r="H15954" s="14"/>
      <c r="I15954" s="7"/>
    </row>
    <row r="15955" spans="4:9" x14ac:dyDescent="0.25">
      <c r="D15955" s="14"/>
      <c r="E15955" s="7"/>
      <c r="F15955" s="1"/>
      <c r="H15955" s="14"/>
      <c r="I15955" s="7"/>
    </row>
    <row r="15956" spans="4:9" x14ac:dyDescent="0.25">
      <c r="D15956" s="14"/>
      <c r="E15956" s="7"/>
      <c r="F15956" s="1"/>
      <c r="H15956" s="14"/>
      <c r="I15956" s="7"/>
    </row>
    <row r="15957" spans="4:9" x14ac:dyDescent="0.25">
      <c r="D15957" s="14"/>
      <c r="E15957" s="7"/>
      <c r="F15957" s="1"/>
      <c r="H15957" s="14"/>
      <c r="I15957" s="7"/>
    </row>
    <row r="15958" spans="4:9" x14ac:dyDescent="0.25">
      <c r="D15958" s="14"/>
      <c r="E15958" s="7"/>
      <c r="F15958" s="1"/>
      <c r="H15958" s="14"/>
      <c r="I15958" s="7"/>
    </row>
    <row r="15959" spans="4:9" x14ac:dyDescent="0.25">
      <c r="D15959" s="14"/>
      <c r="E15959" s="7"/>
      <c r="F15959" s="1"/>
      <c r="H15959" s="14"/>
      <c r="I15959" s="7"/>
    </row>
    <row r="15960" spans="4:9" x14ac:dyDescent="0.25">
      <c r="D15960" s="14"/>
      <c r="E15960" s="7"/>
      <c r="F15960" s="1"/>
      <c r="H15960" s="14"/>
      <c r="I15960" s="7"/>
    </row>
    <row r="15961" spans="4:9" x14ac:dyDescent="0.25">
      <c r="D15961" s="14"/>
      <c r="E15961" s="7"/>
      <c r="F15961" s="1"/>
      <c r="H15961" s="14"/>
      <c r="I15961" s="7"/>
    </row>
    <row r="15962" spans="4:9" x14ac:dyDescent="0.25">
      <c r="D15962" s="14"/>
      <c r="E15962" s="7"/>
      <c r="F15962" s="1"/>
      <c r="H15962" s="14"/>
      <c r="I15962" s="7"/>
    </row>
    <row r="15963" spans="4:9" x14ac:dyDescent="0.25">
      <c r="D15963" s="14"/>
      <c r="E15963" s="7"/>
      <c r="F15963" s="1"/>
      <c r="H15963" s="14"/>
      <c r="I15963" s="7"/>
    </row>
    <row r="15964" spans="4:9" x14ac:dyDescent="0.25">
      <c r="D15964" s="14"/>
      <c r="E15964" s="7"/>
      <c r="F15964" s="1"/>
      <c r="H15964" s="14"/>
      <c r="I15964" s="7"/>
    </row>
    <row r="15965" spans="4:9" x14ac:dyDescent="0.25">
      <c r="D15965" s="14"/>
      <c r="E15965" s="7"/>
      <c r="F15965" s="1"/>
      <c r="H15965" s="14"/>
      <c r="I15965" s="7"/>
    </row>
    <row r="15966" spans="4:9" x14ac:dyDescent="0.25">
      <c r="D15966" s="14"/>
      <c r="E15966" s="7"/>
      <c r="F15966" s="1"/>
      <c r="H15966" s="14"/>
      <c r="I15966" s="7"/>
    </row>
    <row r="15967" spans="4:9" x14ac:dyDescent="0.25">
      <c r="D15967" s="14"/>
      <c r="E15967" s="7"/>
      <c r="F15967" s="1"/>
      <c r="H15967" s="14"/>
      <c r="I15967" s="7"/>
    </row>
    <row r="15968" spans="4:9" x14ac:dyDescent="0.25">
      <c r="D15968" s="14"/>
      <c r="E15968" s="7"/>
      <c r="F15968" s="1"/>
      <c r="H15968" s="14"/>
      <c r="I15968" s="7"/>
    </row>
    <row r="15969" spans="4:9" x14ac:dyDescent="0.25">
      <c r="D15969" s="14"/>
      <c r="E15969" s="7"/>
      <c r="F15969" s="1"/>
      <c r="H15969" s="14"/>
      <c r="I15969" s="7"/>
    </row>
    <row r="15970" spans="4:9" x14ac:dyDescent="0.25">
      <c r="D15970" s="14"/>
      <c r="E15970" s="7"/>
      <c r="F15970" s="1"/>
      <c r="H15970" s="14"/>
      <c r="I15970" s="7"/>
    </row>
    <row r="15971" spans="4:9" x14ac:dyDescent="0.25">
      <c r="D15971" s="14"/>
      <c r="E15971" s="7"/>
      <c r="F15971" s="1"/>
      <c r="H15971" s="14"/>
      <c r="I15971" s="7"/>
    </row>
    <row r="15972" spans="4:9" x14ac:dyDescent="0.25">
      <c r="D15972" s="14"/>
      <c r="E15972" s="7"/>
      <c r="F15972" s="1"/>
      <c r="H15972" s="14"/>
      <c r="I15972" s="7"/>
    </row>
    <row r="15973" spans="4:9" x14ac:dyDescent="0.25">
      <c r="D15973" s="14"/>
      <c r="E15973" s="7"/>
      <c r="F15973" s="1"/>
      <c r="H15973" s="14"/>
      <c r="I15973" s="7"/>
    </row>
    <row r="15974" spans="4:9" x14ac:dyDescent="0.25">
      <c r="D15974" s="14"/>
      <c r="E15974" s="7"/>
      <c r="F15974" s="1"/>
      <c r="H15974" s="14"/>
      <c r="I15974" s="7"/>
    </row>
    <row r="15975" spans="4:9" x14ac:dyDescent="0.25">
      <c r="D15975" s="14"/>
      <c r="E15975" s="7"/>
      <c r="F15975" s="1"/>
      <c r="H15975" s="14"/>
      <c r="I15975" s="7"/>
    </row>
    <row r="15976" spans="4:9" x14ac:dyDescent="0.25">
      <c r="D15976" s="14"/>
      <c r="E15976" s="7"/>
      <c r="F15976" s="1"/>
      <c r="H15976" s="14"/>
      <c r="I15976" s="7"/>
    </row>
    <row r="15977" spans="4:9" x14ac:dyDescent="0.25">
      <c r="D15977" s="14"/>
      <c r="E15977" s="7"/>
      <c r="F15977" s="1"/>
      <c r="H15977" s="14"/>
      <c r="I15977" s="7"/>
    </row>
    <row r="15978" spans="4:9" x14ac:dyDescent="0.25">
      <c r="D15978" s="14"/>
      <c r="E15978" s="7"/>
      <c r="F15978" s="1"/>
      <c r="H15978" s="14"/>
      <c r="I15978" s="7"/>
    </row>
    <row r="15979" spans="4:9" x14ac:dyDescent="0.25">
      <c r="D15979" s="14"/>
      <c r="E15979" s="7"/>
      <c r="F15979" s="1"/>
      <c r="H15979" s="14"/>
      <c r="I15979" s="7"/>
    </row>
    <row r="15980" spans="4:9" x14ac:dyDescent="0.25">
      <c r="D15980" s="14"/>
      <c r="E15980" s="7"/>
      <c r="F15980" s="1"/>
      <c r="H15980" s="14"/>
      <c r="I15980" s="7"/>
    </row>
    <row r="15981" spans="4:9" x14ac:dyDescent="0.25">
      <c r="D15981" s="14"/>
      <c r="E15981" s="7"/>
      <c r="F15981" s="1"/>
      <c r="H15981" s="14"/>
      <c r="I15981" s="7"/>
    </row>
    <row r="15982" spans="4:9" x14ac:dyDescent="0.25">
      <c r="D15982" s="14"/>
      <c r="E15982" s="7"/>
      <c r="F15982" s="1"/>
      <c r="H15982" s="14"/>
      <c r="I15982" s="7"/>
    </row>
    <row r="15983" spans="4:9" x14ac:dyDescent="0.25">
      <c r="D15983" s="14"/>
      <c r="E15983" s="7"/>
      <c r="F15983" s="1"/>
      <c r="H15983" s="14"/>
      <c r="I15983" s="7"/>
    </row>
    <row r="15984" spans="4:9" x14ac:dyDescent="0.25">
      <c r="D15984" s="14"/>
      <c r="E15984" s="7"/>
      <c r="F15984" s="1"/>
      <c r="H15984" s="14"/>
      <c r="I15984" s="7"/>
    </row>
    <row r="15985" spans="4:9" x14ac:dyDescent="0.25">
      <c r="D15985" s="14"/>
      <c r="E15985" s="7"/>
      <c r="F15985" s="1"/>
      <c r="H15985" s="14"/>
      <c r="I15985" s="7"/>
    </row>
    <row r="15986" spans="4:9" x14ac:dyDescent="0.25">
      <c r="D15986" s="14"/>
      <c r="E15986" s="7"/>
      <c r="F15986" s="1"/>
      <c r="H15986" s="14"/>
      <c r="I15986" s="7"/>
    </row>
    <row r="15987" spans="4:9" x14ac:dyDescent="0.25">
      <c r="D15987" s="14"/>
      <c r="E15987" s="7"/>
      <c r="F15987" s="1"/>
      <c r="H15987" s="14"/>
      <c r="I15987" s="7"/>
    </row>
    <row r="15988" spans="4:9" x14ac:dyDescent="0.25">
      <c r="D15988" s="14"/>
      <c r="E15988" s="7"/>
      <c r="F15988" s="1"/>
      <c r="H15988" s="14"/>
      <c r="I15988" s="7"/>
    </row>
    <row r="15989" spans="4:9" x14ac:dyDescent="0.25">
      <c r="D15989" s="14"/>
      <c r="E15989" s="7"/>
      <c r="F15989" s="1"/>
      <c r="H15989" s="14"/>
      <c r="I15989" s="7"/>
    </row>
    <row r="15990" spans="4:9" x14ac:dyDescent="0.25">
      <c r="D15990" s="14"/>
      <c r="E15990" s="7"/>
      <c r="F15990" s="1"/>
      <c r="H15990" s="14"/>
      <c r="I15990" s="7"/>
    </row>
    <row r="15991" spans="4:9" x14ac:dyDescent="0.25">
      <c r="D15991" s="14"/>
      <c r="E15991" s="7"/>
      <c r="F15991" s="1"/>
      <c r="H15991" s="14"/>
      <c r="I15991" s="7"/>
    </row>
    <row r="15992" spans="4:9" x14ac:dyDescent="0.25">
      <c r="D15992" s="14"/>
      <c r="E15992" s="7"/>
      <c r="F15992" s="1"/>
      <c r="H15992" s="14"/>
      <c r="I15992" s="7"/>
    </row>
    <row r="15993" spans="4:9" x14ac:dyDescent="0.25">
      <c r="D15993" s="14"/>
      <c r="E15993" s="7"/>
      <c r="F15993" s="1"/>
      <c r="H15993" s="14"/>
      <c r="I15993" s="7"/>
    </row>
    <row r="15994" spans="4:9" x14ac:dyDescent="0.25">
      <c r="D15994" s="14"/>
      <c r="E15994" s="7"/>
      <c r="F15994" s="1"/>
      <c r="H15994" s="14"/>
      <c r="I15994" s="7"/>
    </row>
    <row r="15995" spans="4:9" x14ac:dyDescent="0.25">
      <c r="D15995" s="14"/>
      <c r="E15995" s="7"/>
      <c r="F15995" s="1"/>
      <c r="H15995" s="14"/>
      <c r="I15995" s="7"/>
    </row>
    <row r="15996" spans="4:9" x14ac:dyDescent="0.25">
      <c r="D15996" s="14"/>
      <c r="E15996" s="7"/>
      <c r="F15996" s="1"/>
      <c r="H15996" s="14"/>
      <c r="I15996" s="7"/>
    </row>
    <row r="15997" spans="4:9" x14ac:dyDescent="0.25">
      <c r="D15997" s="14"/>
      <c r="E15997" s="7"/>
      <c r="F15997" s="1"/>
      <c r="H15997" s="14"/>
      <c r="I15997" s="7"/>
    </row>
    <row r="15998" spans="4:9" x14ac:dyDescent="0.25">
      <c r="D15998" s="14"/>
      <c r="E15998" s="7"/>
      <c r="F15998" s="1"/>
      <c r="H15998" s="14"/>
      <c r="I15998" s="7"/>
    </row>
    <row r="15999" spans="4:9" x14ac:dyDescent="0.25">
      <c r="D15999" s="14"/>
      <c r="E15999" s="7"/>
      <c r="F15999" s="1"/>
      <c r="H15999" s="14"/>
      <c r="I15999" s="7"/>
    </row>
    <row r="16000" spans="4:9" x14ac:dyDescent="0.25">
      <c r="D16000" s="14"/>
      <c r="E16000" s="7"/>
      <c r="F16000" s="1"/>
      <c r="H16000" s="14"/>
      <c r="I16000" s="7"/>
    </row>
    <row r="16001" spans="4:9" x14ac:dyDescent="0.25">
      <c r="D16001" s="14"/>
      <c r="E16001" s="7"/>
      <c r="F16001" s="1"/>
      <c r="H16001" s="14"/>
      <c r="I16001" s="7"/>
    </row>
    <row r="16002" spans="4:9" x14ac:dyDescent="0.25">
      <c r="D16002" s="14"/>
      <c r="E16002" s="7"/>
      <c r="F16002" s="1"/>
      <c r="H16002" s="14"/>
      <c r="I16002" s="7"/>
    </row>
    <row r="16003" spans="4:9" x14ac:dyDescent="0.25">
      <c r="D16003" s="14"/>
      <c r="E16003" s="7"/>
      <c r="F16003" s="1"/>
      <c r="H16003" s="14"/>
      <c r="I16003" s="7"/>
    </row>
    <row r="16004" spans="4:9" x14ac:dyDescent="0.25">
      <c r="D16004" s="14"/>
      <c r="E16004" s="7"/>
      <c r="F16004" s="1"/>
      <c r="H16004" s="14"/>
      <c r="I16004" s="7"/>
    </row>
    <row r="16005" spans="4:9" x14ac:dyDescent="0.25">
      <c r="D16005" s="14"/>
      <c r="E16005" s="7"/>
      <c r="F16005" s="1"/>
      <c r="H16005" s="14"/>
      <c r="I16005" s="7"/>
    </row>
    <row r="16006" spans="4:9" x14ac:dyDescent="0.25">
      <c r="D16006" s="14"/>
      <c r="E16006" s="7"/>
      <c r="F16006" s="1"/>
      <c r="H16006" s="14"/>
      <c r="I16006" s="7"/>
    </row>
    <row r="16007" spans="4:9" x14ac:dyDescent="0.25">
      <c r="D16007" s="14"/>
      <c r="E16007" s="7"/>
      <c r="F16007" s="1"/>
      <c r="H16007" s="14"/>
      <c r="I16007" s="7"/>
    </row>
    <row r="16008" spans="4:9" x14ac:dyDescent="0.25">
      <c r="D16008" s="14"/>
      <c r="E16008" s="7"/>
      <c r="F16008" s="1"/>
      <c r="H16008" s="14"/>
      <c r="I16008" s="7"/>
    </row>
    <row r="16009" spans="4:9" x14ac:dyDescent="0.25">
      <c r="D16009" s="14"/>
      <c r="E16009" s="7"/>
      <c r="F16009" s="1"/>
      <c r="H16009" s="14"/>
      <c r="I16009" s="7"/>
    </row>
    <row r="16010" spans="4:9" x14ac:dyDescent="0.25">
      <c r="D16010" s="14"/>
      <c r="E16010" s="7"/>
      <c r="F16010" s="1"/>
      <c r="H16010" s="14"/>
      <c r="I16010" s="7"/>
    </row>
    <row r="16011" spans="4:9" x14ac:dyDescent="0.25">
      <c r="D16011" s="14"/>
      <c r="E16011" s="7"/>
      <c r="F16011" s="1"/>
      <c r="H16011" s="14"/>
      <c r="I16011" s="7"/>
    </row>
    <row r="16012" spans="4:9" x14ac:dyDescent="0.25">
      <c r="D16012" s="14"/>
      <c r="E16012" s="7"/>
      <c r="F16012" s="1"/>
      <c r="H16012" s="14"/>
      <c r="I16012" s="7"/>
    </row>
    <row r="16013" spans="4:9" x14ac:dyDescent="0.25">
      <c r="D16013" s="14"/>
      <c r="E16013" s="7"/>
      <c r="F16013" s="1"/>
      <c r="H16013" s="14"/>
      <c r="I16013" s="7"/>
    </row>
    <row r="16014" spans="4:9" x14ac:dyDescent="0.25">
      <c r="D16014" s="14"/>
      <c r="E16014" s="7"/>
      <c r="F16014" s="1"/>
      <c r="H16014" s="14"/>
      <c r="I16014" s="7"/>
    </row>
    <row r="16015" spans="4:9" x14ac:dyDescent="0.25">
      <c r="D16015" s="14"/>
      <c r="E16015" s="7"/>
      <c r="F16015" s="1"/>
      <c r="H16015" s="14"/>
      <c r="I16015" s="7"/>
    </row>
    <row r="16016" spans="4:9" x14ac:dyDescent="0.25">
      <c r="D16016" s="14"/>
      <c r="E16016" s="7"/>
      <c r="F16016" s="1"/>
      <c r="H16016" s="14"/>
      <c r="I16016" s="7"/>
    </row>
    <row r="16017" spans="4:9" x14ac:dyDescent="0.25">
      <c r="D16017" s="14"/>
      <c r="E16017" s="7"/>
      <c r="F16017" s="1"/>
      <c r="H16017" s="14"/>
      <c r="I16017" s="7"/>
    </row>
    <row r="16018" spans="4:9" x14ac:dyDescent="0.25">
      <c r="D16018" s="14"/>
      <c r="E16018" s="7"/>
      <c r="F16018" s="1"/>
      <c r="H16018" s="14"/>
      <c r="I16018" s="7"/>
    </row>
    <row r="16019" spans="4:9" x14ac:dyDescent="0.25">
      <c r="D16019" s="14"/>
      <c r="E16019" s="7"/>
      <c r="F16019" s="1"/>
      <c r="H16019" s="14"/>
      <c r="I16019" s="7"/>
    </row>
    <row r="16020" spans="4:9" x14ac:dyDescent="0.25">
      <c r="D16020" s="14"/>
      <c r="E16020" s="7"/>
      <c r="F16020" s="1"/>
      <c r="H16020" s="14"/>
      <c r="I16020" s="7"/>
    </row>
    <row r="16021" spans="4:9" x14ac:dyDescent="0.25">
      <c r="D16021" s="14"/>
      <c r="E16021" s="7"/>
      <c r="F16021" s="1"/>
      <c r="H16021" s="14"/>
      <c r="I16021" s="7"/>
    </row>
    <row r="16022" spans="4:9" x14ac:dyDescent="0.25">
      <c r="D16022" s="14"/>
      <c r="E16022" s="7"/>
      <c r="F16022" s="1"/>
      <c r="H16022" s="14"/>
      <c r="I16022" s="7"/>
    </row>
    <row r="16023" spans="4:9" x14ac:dyDescent="0.25">
      <c r="D16023" s="14"/>
      <c r="E16023" s="7"/>
      <c r="F16023" s="1"/>
      <c r="H16023" s="14"/>
      <c r="I16023" s="7"/>
    </row>
    <row r="16024" spans="4:9" x14ac:dyDescent="0.25">
      <c r="D16024" s="14"/>
      <c r="E16024" s="7"/>
      <c r="F16024" s="1"/>
      <c r="H16024" s="14"/>
      <c r="I16024" s="7"/>
    </row>
    <row r="16025" spans="4:9" x14ac:dyDescent="0.25">
      <c r="D16025" s="14"/>
      <c r="E16025" s="7"/>
      <c r="F16025" s="1"/>
      <c r="H16025" s="14"/>
      <c r="I16025" s="7"/>
    </row>
    <row r="16026" spans="4:9" x14ac:dyDescent="0.25">
      <c r="D16026" s="14"/>
      <c r="E16026" s="7"/>
      <c r="F16026" s="1"/>
      <c r="H16026" s="14"/>
      <c r="I16026" s="7"/>
    </row>
    <row r="16027" spans="4:9" x14ac:dyDescent="0.25">
      <c r="D16027" s="14"/>
      <c r="E16027" s="7"/>
      <c r="F16027" s="1"/>
      <c r="H16027" s="14"/>
      <c r="I16027" s="7"/>
    </row>
    <row r="16028" spans="4:9" x14ac:dyDescent="0.25">
      <c r="D16028" s="14"/>
      <c r="E16028" s="7"/>
      <c r="F16028" s="1"/>
      <c r="H16028" s="14"/>
      <c r="I16028" s="7"/>
    </row>
    <row r="16029" spans="4:9" x14ac:dyDescent="0.25">
      <c r="D16029" s="14"/>
      <c r="E16029" s="7"/>
      <c r="F16029" s="1"/>
      <c r="H16029" s="14"/>
      <c r="I16029" s="7"/>
    </row>
    <row r="16030" spans="4:9" x14ac:dyDescent="0.25">
      <c r="D16030" s="14"/>
      <c r="E16030" s="7"/>
      <c r="F16030" s="1"/>
      <c r="H16030" s="14"/>
      <c r="I16030" s="7"/>
    </row>
    <row r="16031" spans="4:9" x14ac:dyDescent="0.25">
      <c r="D16031" s="14"/>
      <c r="E16031" s="7"/>
      <c r="F16031" s="1"/>
      <c r="H16031" s="14"/>
      <c r="I16031" s="7"/>
    </row>
    <row r="16032" spans="4:9" x14ac:dyDescent="0.25">
      <c r="D16032" s="14"/>
      <c r="E16032" s="7"/>
      <c r="F16032" s="1"/>
      <c r="H16032" s="14"/>
      <c r="I16032" s="7"/>
    </row>
    <row r="16033" spans="4:9" x14ac:dyDescent="0.25">
      <c r="D16033" s="14"/>
      <c r="E16033" s="7"/>
      <c r="F16033" s="1"/>
      <c r="H16033" s="14"/>
      <c r="I16033" s="7"/>
    </row>
    <row r="16034" spans="4:9" x14ac:dyDescent="0.25">
      <c r="D16034" s="14"/>
      <c r="E16034" s="7"/>
      <c r="F16034" s="1"/>
      <c r="H16034" s="14"/>
      <c r="I16034" s="7"/>
    </row>
    <row r="16035" spans="4:9" x14ac:dyDescent="0.25">
      <c r="D16035" s="14"/>
      <c r="E16035" s="7"/>
      <c r="F16035" s="1"/>
      <c r="H16035" s="14"/>
      <c r="I16035" s="7"/>
    </row>
    <row r="16036" spans="4:9" x14ac:dyDescent="0.25">
      <c r="D16036" s="14"/>
      <c r="E16036" s="7"/>
      <c r="F16036" s="1"/>
      <c r="H16036" s="14"/>
      <c r="I16036" s="7"/>
    </row>
    <row r="16037" spans="4:9" x14ac:dyDescent="0.25">
      <c r="D16037" s="14"/>
      <c r="E16037" s="7"/>
      <c r="F16037" s="1"/>
      <c r="H16037" s="14"/>
      <c r="I16037" s="7"/>
    </row>
    <row r="16038" spans="4:9" x14ac:dyDescent="0.25">
      <c r="D16038" s="14"/>
      <c r="E16038" s="7"/>
      <c r="F16038" s="1"/>
      <c r="H16038" s="14"/>
      <c r="I16038" s="7"/>
    </row>
    <row r="16039" spans="4:9" x14ac:dyDescent="0.25">
      <c r="D16039" s="14"/>
      <c r="E16039" s="7"/>
      <c r="F16039" s="1"/>
      <c r="H16039" s="14"/>
      <c r="I16039" s="7"/>
    </row>
    <row r="16040" spans="4:9" x14ac:dyDescent="0.25">
      <c r="D16040" s="14"/>
      <c r="E16040" s="7"/>
      <c r="F16040" s="1"/>
      <c r="H16040" s="14"/>
      <c r="I16040" s="7"/>
    </row>
    <row r="16041" spans="4:9" x14ac:dyDescent="0.25">
      <c r="D16041" s="14"/>
      <c r="E16041" s="7"/>
      <c r="F16041" s="1"/>
      <c r="H16041" s="14"/>
      <c r="I16041" s="7"/>
    </row>
    <row r="16042" spans="4:9" x14ac:dyDescent="0.25">
      <c r="D16042" s="14"/>
      <c r="E16042" s="7"/>
      <c r="F16042" s="1"/>
      <c r="H16042" s="14"/>
      <c r="I16042" s="7"/>
    </row>
    <row r="16043" spans="4:9" x14ac:dyDescent="0.25">
      <c r="D16043" s="14"/>
      <c r="E16043" s="7"/>
      <c r="F16043" s="1"/>
      <c r="H16043" s="14"/>
      <c r="I16043" s="7"/>
    </row>
    <row r="16044" spans="4:9" x14ac:dyDescent="0.25">
      <c r="D16044" s="14"/>
      <c r="E16044" s="7"/>
      <c r="F16044" s="1"/>
      <c r="H16044" s="14"/>
      <c r="I16044" s="7"/>
    </row>
    <row r="16045" spans="4:9" x14ac:dyDescent="0.25">
      <c r="D16045" s="14"/>
      <c r="E16045" s="7"/>
      <c r="F16045" s="1"/>
      <c r="H16045" s="14"/>
      <c r="I16045" s="7"/>
    </row>
    <row r="16046" spans="4:9" x14ac:dyDescent="0.25">
      <c r="D16046" s="14"/>
      <c r="E16046" s="7"/>
      <c r="F16046" s="1"/>
      <c r="H16046" s="14"/>
      <c r="I16046" s="7"/>
    </row>
    <row r="16047" spans="4:9" x14ac:dyDescent="0.25">
      <c r="D16047" s="14"/>
      <c r="E16047" s="7"/>
      <c r="F16047" s="1"/>
      <c r="H16047" s="14"/>
      <c r="I16047" s="7"/>
    </row>
    <row r="16048" spans="4:9" x14ac:dyDescent="0.25">
      <c r="D16048" s="14"/>
      <c r="E16048" s="7"/>
      <c r="F16048" s="1"/>
      <c r="H16048" s="14"/>
      <c r="I16048" s="7"/>
    </row>
    <row r="16049" spans="4:9" x14ac:dyDescent="0.25">
      <c r="D16049" s="14"/>
      <c r="E16049" s="7"/>
      <c r="F16049" s="1"/>
      <c r="H16049" s="14"/>
      <c r="I16049" s="7"/>
    </row>
    <row r="16050" spans="4:9" x14ac:dyDescent="0.25">
      <c r="D16050" s="14"/>
      <c r="E16050" s="7"/>
      <c r="F16050" s="1"/>
      <c r="H16050" s="14"/>
      <c r="I16050" s="7"/>
    </row>
    <row r="16051" spans="4:9" x14ac:dyDescent="0.25">
      <c r="D16051" s="14"/>
      <c r="E16051" s="7"/>
      <c r="F16051" s="1"/>
      <c r="H16051" s="14"/>
      <c r="I16051" s="7"/>
    </row>
    <row r="16052" spans="4:9" x14ac:dyDescent="0.25">
      <c r="D16052" s="14"/>
      <c r="E16052" s="7"/>
      <c r="F16052" s="1"/>
      <c r="H16052" s="14"/>
      <c r="I16052" s="7"/>
    </row>
    <row r="16053" spans="4:9" x14ac:dyDescent="0.25">
      <c r="D16053" s="14"/>
      <c r="E16053" s="7"/>
      <c r="F16053" s="1"/>
      <c r="H16053" s="14"/>
      <c r="I16053" s="7"/>
    </row>
    <row r="16054" spans="4:9" x14ac:dyDescent="0.25">
      <c r="D16054" s="14"/>
      <c r="E16054" s="7"/>
      <c r="F16054" s="1"/>
      <c r="H16054" s="14"/>
      <c r="I16054" s="7"/>
    </row>
    <row r="16055" spans="4:9" x14ac:dyDescent="0.25">
      <c r="D16055" s="14"/>
      <c r="E16055" s="7"/>
      <c r="F16055" s="1"/>
      <c r="H16055" s="14"/>
      <c r="I16055" s="7"/>
    </row>
    <row r="16056" spans="4:9" x14ac:dyDescent="0.25">
      <c r="D16056" s="14"/>
      <c r="E16056" s="7"/>
      <c r="F16056" s="1"/>
      <c r="H16056" s="14"/>
      <c r="I16056" s="7"/>
    </row>
    <row r="16057" spans="4:9" x14ac:dyDescent="0.25">
      <c r="D16057" s="14"/>
      <c r="E16057" s="7"/>
      <c r="F16057" s="1"/>
      <c r="H16057" s="14"/>
      <c r="I16057" s="7"/>
    </row>
    <row r="16058" spans="4:9" x14ac:dyDescent="0.25">
      <c r="D16058" s="14"/>
      <c r="E16058" s="7"/>
      <c r="F16058" s="1"/>
      <c r="H16058" s="14"/>
      <c r="I16058" s="7"/>
    </row>
    <row r="16059" spans="4:9" x14ac:dyDescent="0.25">
      <c r="D16059" s="14"/>
      <c r="E16059" s="7"/>
      <c r="F16059" s="1"/>
      <c r="H16059" s="14"/>
      <c r="I16059" s="7"/>
    </row>
    <row r="16060" spans="4:9" x14ac:dyDescent="0.25">
      <c r="D16060" s="14"/>
      <c r="E16060" s="7"/>
      <c r="F16060" s="1"/>
      <c r="H16060" s="14"/>
      <c r="I16060" s="7"/>
    </row>
    <row r="16061" spans="4:9" x14ac:dyDescent="0.25">
      <c r="D16061" s="14"/>
      <c r="E16061" s="7"/>
      <c r="F16061" s="1"/>
      <c r="H16061" s="14"/>
      <c r="I16061" s="7"/>
    </row>
    <row r="16062" spans="4:9" x14ac:dyDescent="0.25">
      <c r="D16062" s="14"/>
      <c r="E16062" s="7"/>
      <c r="F16062" s="1"/>
      <c r="H16062" s="14"/>
      <c r="I16062" s="7"/>
    </row>
    <row r="16063" spans="4:9" x14ac:dyDescent="0.25">
      <c r="D16063" s="14"/>
      <c r="E16063" s="7"/>
      <c r="F16063" s="1"/>
      <c r="H16063" s="14"/>
      <c r="I16063" s="7"/>
    </row>
    <row r="16064" spans="4:9" x14ac:dyDescent="0.25">
      <c r="D16064" s="14"/>
      <c r="E16064" s="7"/>
      <c r="F16064" s="1"/>
      <c r="H16064" s="14"/>
      <c r="I16064" s="7"/>
    </row>
    <row r="16065" spans="4:9" x14ac:dyDescent="0.25">
      <c r="D16065" s="14"/>
      <c r="E16065" s="7"/>
      <c r="F16065" s="1"/>
      <c r="H16065" s="14"/>
      <c r="I16065" s="7"/>
    </row>
    <row r="16066" spans="4:9" x14ac:dyDescent="0.25">
      <c r="D16066" s="14"/>
      <c r="E16066" s="7"/>
      <c r="F16066" s="1"/>
      <c r="H16066" s="14"/>
      <c r="I16066" s="7"/>
    </row>
    <row r="16067" spans="4:9" x14ac:dyDescent="0.25">
      <c r="D16067" s="14"/>
      <c r="E16067" s="7"/>
      <c r="F16067" s="1"/>
      <c r="H16067" s="14"/>
      <c r="I16067" s="7"/>
    </row>
    <row r="16068" spans="4:9" x14ac:dyDescent="0.25">
      <c r="D16068" s="14"/>
      <c r="E16068" s="7"/>
      <c r="F16068" s="1"/>
      <c r="H16068" s="14"/>
      <c r="I16068" s="7"/>
    </row>
    <row r="16069" spans="4:9" x14ac:dyDescent="0.25">
      <c r="D16069" s="14"/>
      <c r="E16069" s="7"/>
      <c r="F16069" s="1"/>
      <c r="H16069" s="14"/>
      <c r="I16069" s="7"/>
    </row>
    <row r="16070" spans="4:9" x14ac:dyDescent="0.25">
      <c r="D16070" s="14"/>
      <c r="E16070" s="7"/>
      <c r="F16070" s="1"/>
      <c r="H16070" s="14"/>
      <c r="I16070" s="7"/>
    </row>
    <row r="16071" spans="4:9" x14ac:dyDescent="0.25">
      <c r="D16071" s="14"/>
      <c r="E16071" s="7"/>
      <c r="F16071" s="1"/>
      <c r="H16071" s="14"/>
      <c r="I16071" s="7"/>
    </row>
    <row r="16072" spans="4:9" x14ac:dyDescent="0.25">
      <c r="D16072" s="14"/>
      <c r="E16072" s="7"/>
      <c r="F16072" s="1"/>
      <c r="H16072" s="14"/>
      <c r="I16072" s="7"/>
    </row>
    <row r="16073" spans="4:9" x14ac:dyDescent="0.25">
      <c r="D16073" s="14"/>
      <c r="E16073" s="7"/>
      <c r="F16073" s="1"/>
      <c r="H16073" s="14"/>
      <c r="I16073" s="7"/>
    </row>
    <row r="16074" spans="4:9" x14ac:dyDescent="0.25">
      <c r="D16074" s="14"/>
      <c r="E16074" s="7"/>
      <c r="F16074" s="1"/>
      <c r="H16074" s="14"/>
      <c r="I16074" s="7"/>
    </row>
    <row r="16075" spans="4:9" x14ac:dyDescent="0.25">
      <c r="D16075" s="14"/>
      <c r="E16075" s="7"/>
      <c r="F16075" s="1"/>
      <c r="H16075" s="14"/>
      <c r="I16075" s="7"/>
    </row>
    <row r="16076" spans="4:9" x14ac:dyDescent="0.25">
      <c r="D16076" s="14"/>
      <c r="E16076" s="7"/>
      <c r="F16076" s="1"/>
      <c r="H16076" s="14"/>
      <c r="I16076" s="7"/>
    </row>
    <row r="16077" spans="4:9" x14ac:dyDescent="0.25">
      <c r="D16077" s="14"/>
      <c r="E16077" s="7"/>
      <c r="F16077" s="1"/>
      <c r="H16077" s="14"/>
      <c r="I16077" s="7"/>
    </row>
    <row r="16078" spans="4:9" x14ac:dyDescent="0.25">
      <c r="D16078" s="14"/>
      <c r="E16078" s="7"/>
      <c r="F16078" s="1"/>
      <c r="H16078" s="14"/>
      <c r="I16078" s="7"/>
    </row>
    <row r="16079" spans="4:9" x14ac:dyDescent="0.25">
      <c r="D16079" s="14"/>
      <c r="E16079" s="7"/>
      <c r="F16079" s="1"/>
      <c r="H16079" s="14"/>
      <c r="I16079" s="7"/>
    </row>
    <row r="16080" spans="4:9" x14ac:dyDescent="0.25">
      <c r="D16080" s="14"/>
      <c r="E16080" s="7"/>
      <c r="F16080" s="1"/>
      <c r="H16080" s="14"/>
      <c r="I16080" s="7"/>
    </row>
    <row r="16081" spans="4:9" x14ac:dyDescent="0.25">
      <c r="D16081" s="14"/>
      <c r="E16081" s="7"/>
      <c r="F16081" s="1"/>
      <c r="H16081" s="14"/>
      <c r="I16081" s="7"/>
    </row>
    <row r="16082" spans="4:9" x14ac:dyDescent="0.25">
      <c r="D16082" s="14"/>
      <c r="E16082" s="7"/>
      <c r="F16082" s="1"/>
      <c r="H16082" s="14"/>
      <c r="I16082" s="7"/>
    </row>
    <row r="16083" spans="4:9" x14ac:dyDescent="0.25">
      <c r="D16083" s="14"/>
      <c r="E16083" s="7"/>
      <c r="F16083" s="1"/>
      <c r="H16083" s="14"/>
      <c r="I16083" s="7"/>
    </row>
    <row r="16084" spans="4:9" x14ac:dyDescent="0.25">
      <c r="D16084" s="14"/>
      <c r="E16084" s="7"/>
      <c r="F16084" s="1"/>
      <c r="H16084" s="14"/>
      <c r="I16084" s="7"/>
    </row>
    <row r="16085" spans="4:9" x14ac:dyDescent="0.25">
      <c r="D16085" s="14"/>
      <c r="E16085" s="7"/>
      <c r="F16085" s="1"/>
      <c r="H16085" s="14"/>
      <c r="I16085" s="7"/>
    </row>
    <row r="16086" spans="4:9" x14ac:dyDescent="0.25">
      <c r="D16086" s="14"/>
      <c r="E16086" s="7"/>
      <c r="F16086" s="1"/>
      <c r="H16086" s="14"/>
      <c r="I16086" s="7"/>
    </row>
    <row r="16087" spans="4:9" x14ac:dyDescent="0.25">
      <c r="D16087" s="14"/>
      <c r="E16087" s="7"/>
      <c r="F16087" s="1"/>
      <c r="H16087" s="14"/>
      <c r="I16087" s="7"/>
    </row>
    <row r="16088" spans="4:9" x14ac:dyDescent="0.25">
      <c r="D16088" s="14"/>
      <c r="E16088" s="7"/>
      <c r="F16088" s="1"/>
      <c r="H16088" s="14"/>
      <c r="I16088" s="7"/>
    </row>
    <row r="16089" spans="4:9" x14ac:dyDescent="0.25">
      <c r="D16089" s="14"/>
      <c r="E16089" s="7"/>
      <c r="F16089" s="1"/>
      <c r="H16089" s="14"/>
      <c r="I16089" s="7"/>
    </row>
    <row r="16090" spans="4:9" x14ac:dyDescent="0.25">
      <c r="D16090" s="14"/>
      <c r="E16090" s="7"/>
      <c r="F16090" s="1"/>
      <c r="H16090" s="14"/>
      <c r="I16090" s="7"/>
    </row>
    <row r="16091" spans="4:9" x14ac:dyDescent="0.25">
      <c r="D16091" s="14"/>
      <c r="E16091" s="7"/>
      <c r="F16091" s="1"/>
      <c r="H16091" s="14"/>
      <c r="I16091" s="7"/>
    </row>
    <row r="16092" spans="4:9" x14ac:dyDescent="0.25">
      <c r="D16092" s="14"/>
      <c r="E16092" s="7"/>
      <c r="F16092" s="1"/>
      <c r="H16092" s="14"/>
      <c r="I16092" s="7"/>
    </row>
    <row r="16093" spans="4:9" x14ac:dyDescent="0.25">
      <c r="D16093" s="14"/>
      <c r="E16093" s="7"/>
      <c r="F16093" s="1"/>
      <c r="H16093" s="14"/>
      <c r="I16093" s="7"/>
    </row>
    <row r="16094" spans="4:9" x14ac:dyDescent="0.25">
      <c r="D16094" s="14"/>
      <c r="E16094" s="7"/>
      <c r="F16094" s="1"/>
      <c r="H16094" s="14"/>
      <c r="I16094" s="7"/>
    </row>
    <row r="16095" spans="4:9" x14ac:dyDescent="0.25">
      <c r="D16095" s="14"/>
      <c r="E16095" s="7"/>
      <c r="F16095" s="1"/>
      <c r="H16095" s="14"/>
      <c r="I16095" s="7"/>
    </row>
    <row r="16096" spans="4:9" x14ac:dyDescent="0.25">
      <c r="D16096" s="14"/>
      <c r="E16096" s="7"/>
      <c r="F16096" s="1"/>
      <c r="H16096" s="14"/>
      <c r="I16096" s="7"/>
    </row>
    <row r="16097" spans="4:9" x14ac:dyDescent="0.25">
      <c r="D16097" s="14"/>
      <c r="E16097" s="7"/>
      <c r="F16097" s="1"/>
      <c r="H16097" s="14"/>
      <c r="I16097" s="7"/>
    </row>
    <row r="16098" spans="4:9" x14ac:dyDescent="0.25">
      <c r="D16098" s="14"/>
      <c r="E16098" s="7"/>
      <c r="F16098" s="1"/>
      <c r="H16098" s="14"/>
      <c r="I16098" s="7"/>
    </row>
    <row r="16099" spans="4:9" x14ac:dyDescent="0.25">
      <c r="D16099" s="14"/>
      <c r="E16099" s="7"/>
      <c r="F16099" s="1"/>
      <c r="H16099" s="14"/>
      <c r="I16099" s="7"/>
    </row>
    <row r="16100" spans="4:9" x14ac:dyDescent="0.25">
      <c r="D16100" s="14"/>
      <c r="E16100" s="7"/>
      <c r="F16100" s="1"/>
      <c r="H16100" s="14"/>
      <c r="I16100" s="7"/>
    </row>
    <row r="16101" spans="4:9" x14ac:dyDescent="0.25">
      <c r="D16101" s="14"/>
      <c r="E16101" s="7"/>
      <c r="F16101" s="1"/>
      <c r="H16101" s="14"/>
      <c r="I16101" s="7"/>
    </row>
    <row r="16102" spans="4:9" x14ac:dyDescent="0.25">
      <c r="D16102" s="14"/>
      <c r="E16102" s="7"/>
      <c r="F16102" s="1"/>
      <c r="H16102" s="14"/>
      <c r="I16102" s="7"/>
    </row>
    <row r="16103" spans="4:9" x14ac:dyDescent="0.25">
      <c r="D16103" s="14"/>
      <c r="E16103" s="7"/>
      <c r="F16103" s="1"/>
      <c r="H16103" s="14"/>
      <c r="I16103" s="7"/>
    </row>
    <row r="16104" spans="4:9" x14ac:dyDescent="0.25">
      <c r="D16104" s="14"/>
      <c r="E16104" s="7"/>
      <c r="F16104" s="1"/>
      <c r="H16104" s="14"/>
      <c r="I16104" s="7"/>
    </row>
    <row r="16105" spans="4:9" x14ac:dyDescent="0.25">
      <c r="D16105" s="14"/>
      <c r="E16105" s="7"/>
      <c r="F16105" s="1"/>
      <c r="H16105" s="14"/>
      <c r="I16105" s="7"/>
    </row>
    <row r="16106" spans="4:9" x14ac:dyDescent="0.25">
      <c r="D16106" s="14"/>
      <c r="E16106" s="7"/>
      <c r="F16106" s="1"/>
      <c r="H16106" s="14"/>
      <c r="I16106" s="7"/>
    </row>
    <row r="16107" spans="4:9" x14ac:dyDescent="0.25">
      <c r="D16107" s="14"/>
      <c r="E16107" s="7"/>
      <c r="F16107" s="1"/>
      <c r="H16107" s="14"/>
      <c r="I16107" s="7"/>
    </row>
    <row r="16108" spans="4:9" x14ac:dyDescent="0.25">
      <c r="D16108" s="14"/>
      <c r="E16108" s="7"/>
      <c r="F16108" s="1"/>
      <c r="H16108" s="14"/>
      <c r="I16108" s="7"/>
    </row>
    <row r="16109" spans="4:9" x14ac:dyDescent="0.25">
      <c r="D16109" s="14"/>
      <c r="E16109" s="7"/>
      <c r="F16109" s="1"/>
      <c r="H16109" s="14"/>
      <c r="I16109" s="7"/>
    </row>
    <row r="16110" spans="4:9" x14ac:dyDescent="0.25">
      <c r="D16110" s="14"/>
      <c r="E16110" s="7"/>
      <c r="F16110" s="1"/>
      <c r="H16110" s="14"/>
      <c r="I16110" s="7"/>
    </row>
    <row r="16111" spans="4:9" x14ac:dyDescent="0.25">
      <c r="D16111" s="14"/>
      <c r="E16111" s="7"/>
      <c r="F16111" s="1"/>
      <c r="H16111" s="14"/>
      <c r="I16111" s="7"/>
    </row>
    <row r="16112" spans="4:9" x14ac:dyDescent="0.25">
      <c r="D16112" s="14"/>
      <c r="E16112" s="7"/>
      <c r="F16112" s="1"/>
      <c r="H16112" s="14"/>
      <c r="I16112" s="7"/>
    </row>
    <row r="16113" spans="4:9" x14ac:dyDescent="0.25">
      <c r="D16113" s="14"/>
      <c r="E16113" s="7"/>
      <c r="F16113" s="1"/>
      <c r="H16113" s="14"/>
      <c r="I16113" s="7"/>
    </row>
    <row r="16114" spans="4:9" x14ac:dyDescent="0.25">
      <c r="D16114" s="14"/>
      <c r="E16114" s="7"/>
      <c r="F16114" s="1"/>
      <c r="H16114" s="14"/>
      <c r="I16114" s="7"/>
    </row>
    <row r="16115" spans="4:9" x14ac:dyDescent="0.25">
      <c r="D16115" s="14"/>
      <c r="E16115" s="7"/>
      <c r="F16115" s="1"/>
      <c r="H16115" s="14"/>
      <c r="I16115" s="7"/>
    </row>
    <row r="16116" spans="4:9" x14ac:dyDescent="0.25">
      <c r="D16116" s="14"/>
      <c r="E16116" s="7"/>
      <c r="F16116" s="1"/>
      <c r="H16116" s="14"/>
      <c r="I16116" s="7"/>
    </row>
    <row r="16117" spans="4:9" x14ac:dyDescent="0.25">
      <c r="D16117" s="14"/>
      <c r="E16117" s="7"/>
      <c r="F16117" s="1"/>
      <c r="H16117" s="14"/>
      <c r="I16117" s="7"/>
    </row>
    <row r="16118" spans="4:9" x14ac:dyDescent="0.25">
      <c r="D16118" s="14"/>
      <c r="E16118" s="7"/>
      <c r="F16118" s="1"/>
      <c r="H16118" s="14"/>
      <c r="I16118" s="7"/>
    </row>
    <row r="16119" spans="4:9" x14ac:dyDescent="0.25">
      <c r="D16119" s="14"/>
      <c r="E16119" s="7"/>
      <c r="F16119" s="1"/>
      <c r="H16119" s="14"/>
      <c r="I16119" s="7"/>
    </row>
    <row r="16120" spans="4:9" x14ac:dyDescent="0.25">
      <c r="D16120" s="14"/>
      <c r="E16120" s="7"/>
      <c r="F16120" s="1"/>
      <c r="H16120" s="14"/>
      <c r="I16120" s="7"/>
    </row>
    <row r="16121" spans="4:9" x14ac:dyDescent="0.25">
      <c r="D16121" s="14"/>
      <c r="E16121" s="7"/>
      <c r="F16121" s="1"/>
      <c r="H16121" s="14"/>
      <c r="I16121" s="7"/>
    </row>
    <row r="16122" spans="4:9" x14ac:dyDescent="0.25">
      <c r="D16122" s="14"/>
      <c r="E16122" s="7"/>
      <c r="F16122" s="1"/>
      <c r="H16122" s="14"/>
      <c r="I16122" s="7"/>
    </row>
    <row r="16123" spans="4:9" x14ac:dyDescent="0.25">
      <c r="D16123" s="14"/>
      <c r="E16123" s="7"/>
      <c r="F16123" s="1"/>
      <c r="H16123" s="14"/>
      <c r="I16123" s="7"/>
    </row>
    <row r="16124" spans="4:9" x14ac:dyDescent="0.25">
      <c r="D16124" s="14"/>
      <c r="E16124" s="7"/>
      <c r="F16124" s="1"/>
      <c r="H16124" s="14"/>
      <c r="I16124" s="7"/>
    </row>
    <row r="16125" spans="4:9" x14ac:dyDescent="0.25">
      <c r="D16125" s="14"/>
      <c r="E16125" s="7"/>
      <c r="F16125" s="1"/>
      <c r="H16125" s="14"/>
      <c r="I16125" s="7"/>
    </row>
    <row r="16126" spans="4:9" x14ac:dyDescent="0.25">
      <c r="D16126" s="14"/>
      <c r="E16126" s="7"/>
      <c r="F16126" s="1"/>
      <c r="H16126" s="14"/>
      <c r="I16126" s="7"/>
    </row>
    <row r="16127" spans="4:9" x14ac:dyDescent="0.25">
      <c r="D16127" s="14"/>
      <c r="E16127" s="7"/>
      <c r="F16127" s="1"/>
      <c r="H16127" s="14"/>
      <c r="I16127" s="7"/>
    </row>
    <row r="16128" spans="4:9" x14ac:dyDescent="0.25">
      <c r="D16128" s="14"/>
      <c r="E16128" s="7"/>
      <c r="F16128" s="1"/>
      <c r="H16128" s="14"/>
      <c r="I16128" s="7"/>
    </row>
    <row r="16129" spans="4:9" x14ac:dyDescent="0.25">
      <c r="D16129" s="14"/>
      <c r="E16129" s="7"/>
      <c r="F16129" s="1"/>
      <c r="H16129" s="14"/>
      <c r="I16129" s="7"/>
    </row>
    <row r="16130" spans="4:9" x14ac:dyDescent="0.25">
      <c r="D16130" s="14"/>
      <c r="E16130" s="7"/>
      <c r="F16130" s="1"/>
      <c r="H16130" s="14"/>
      <c r="I16130" s="7"/>
    </row>
    <row r="16131" spans="4:9" x14ac:dyDescent="0.25">
      <c r="D16131" s="14"/>
      <c r="E16131" s="7"/>
      <c r="F16131" s="1"/>
      <c r="H16131" s="14"/>
      <c r="I16131" s="7"/>
    </row>
    <row r="16132" spans="4:9" x14ac:dyDescent="0.25">
      <c r="D16132" s="14"/>
      <c r="E16132" s="7"/>
      <c r="F16132" s="1"/>
      <c r="H16132" s="14"/>
      <c r="I16132" s="7"/>
    </row>
    <row r="16133" spans="4:9" x14ac:dyDescent="0.25">
      <c r="D16133" s="14"/>
      <c r="E16133" s="7"/>
      <c r="F16133" s="1"/>
      <c r="H16133" s="14"/>
      <c r="I16133" s="7"/>
    </row>
    <row r="16134" spans="4:9" x14ac:dyDescent="0.25">
      <c r="D16134" s="14"/>
      <c r="E16134" s="7"/>
      <c r="F16134" s="1"/>
      <c r="H16134" s="14"/>
      <c r="I16134" s="7"/>
    </row>
    <row r="16135" spans="4:9" x14ac:dyDescent="0.25">
      <c r="D16135" s="14"/>
      <c r="E16135" s="7"/>
      <c r="F16135" s="1"/>
      <c r="H16135" s="14"/>
      <c r="I16135" s="7"/>
    </row>
    <row r="16136" spans="4:9" x14ac:dyDescent="0.25">
      <c r="D16136" s="14"/>
      <c r="E16136" s="7"/>
      <c r="F16136" s="1"/>
      <c r="H16136" s="14"/>
      <c r="I16136" s="7"/>
    </row>
    <row r="16137" spans="4:9" x14ac:dyDescent="0.25">
      <c r="D16137" s="14"/>
      <c r="E16137" s="7"/>
      <c r="F16137" s="1"/>
      <c r="H16137" s="14"/>
      <c r="I16137" s="7"/>
    </row>
    <row r="16138" spans="4:9" x14ac:dyDescent="0.25">
      <c r="D16138" s="14"/>
      <c r="E16138" s="7"/>
      <c r="F16138" s="1"/>
      <c r="H16138" s="14"/>
      <c r="I16138" s="7"/>
    </row>
    <row r="16139" spans="4:9" x14ac:dyDescent="0.25">
      <c r="D16139" s="14"/>
      <c r="E16139" s="7"/>
      <c r="F16139" s="1"/>
      <c r="H16139" s="14"/>
      <c r="I16139" s="7"/>
    </row>
    <row r="16140" spans="4:9" x14ac:dyDescent="0.25">
      <c r="D16140" s="14"/>
      <c r="E16140" s="7"/>
      <c r="F16140" s="1"/>
      <c r="H16140" s="14"/>
      <c r="I16140" s="7"/>
    </row>
    <row r="16141" spans="4:9" x14ac:dyDescent="0.25">
      <c r="D16141" s="14"/>
      <c r="E16141" s="7"/>
      <c r="F16141" s="1"/>
      <c r="H16141" s="14"/>
      <c r="I16141" s="7"/>
    </row>
    <row r="16142" spans="4:9" x14ac:dyDescent="0.25">
      <c r="D16142" s="14"/>
      <c r="E16142" s="7"/>
      <c r="F16142" s="1"/>
      <c r="H16142" s="14"/>
      <c r="I16142" s="7"/>
    </row>
    <row r="16143" spans="4:9" x14ac:dyDescent="0.25">
      <c r="D16143" s="14"/>
      <c r="E16143" s="7"/>
      <c r="F16143" s="1"/>
      <c r="H16143" s="14"/>
      <c r="I16143" s="7"/>
    </row>
    <row r="16144" spans="4:9" x14ac:dyDescent="0.25">
      <c r="D16144" s="14"/>
      <c r="E16144" s="7"/>
      <c r="F16144" s="1"/>
      <c r="H16144" s="14"/>
      <c r="I16144" s="7"/>
    </row>
    <row r="16145" spans="4:9" x14ac:dyDescent="0.25">
      <c r="D16145" s="14"/>
      <c r="E16145" s="7"/>
      <c r="F16145" s="1"/>
      <c r="H16145" s="14"/>
      <c r="I16145" s="7"/>
    </row>
    <row r="16146" spans="4:9" x14ac:dyDescent="0.25">
      <c r="D16146" s="14"/>
      <c r="E16146" s="7"/>
      <c r="F16146" s="1"/>
      <c r="H16146" s="14"/>
      <c r="I16146" s="7"/>
    </row>
    <row r="16147" spans="4:9" x14ac:dyDescent="0.25">
      <c r="D16147" s="14"/>
      <c r="E16147" s="7"/>
      <c r="F16147" s="1"/>
      <c r="H16147" s="14"/>
      <c r="I16147" s="7"/>
    </row>
    <row r="16148" spans="4:9" x14ac:dyDescent="0.25">
      <c r="D16148" s="14"/>
      <c r="E16148" s="7"/>
      <c r="F16148" s="1"/>
      <c r="H16148" s="14"/>
      <c r="I16148" s="7"/>
    </row>
    <row r="16149" spans="4:9" x14ac:dyDescent="0.25">
      <c r="D16149" s="14"/>
      <c r="E16149" s="7"/>
      <c r="F16149" s="1"/>
      <c r="H16149" s="14"/>
      <c r="I16149" s="7"/>
    </row>
    <row r="16150" spans="4:9" x14ac:dyDescent="0.25">
      <c r="D16150" s="14"/>
      <c r="E16150" s="7"/>
      <c r="F16150" s="1"/>
      <c r="H16150" s="14"/>
      <c r="I16150" s="7"/>
    </row>
    <row r="16151" spans="4:9" x14ac:dyDescent="0.25">
      <c r="D16151" s="14"/>
      <c r="E16151" s="7"/>
      <c r="F16151" s="1"/>
      <c r="H16151" s="14"/>
      <c r="I16151" s="7"/>
    </row>
    <row r="16152" spans="4:9" x14ac:dyDescent="0.25">
      <c r="D16152" s="14"/>
      <c r="E16152" s="7"/>
      <c r="F16152" s="1"/>
      <c r="H16152" s="14"/>
      <c r="I16152" s="7"/>
    </row>
    <row r="16153" spans="4:9" x14ac:dyDescent="0.25">
      <c r="D16153" s="14"/>
      <c r="E16153" s="7"/>
      <c r="F16153" s="1"/>
      <c r="H16153" s="14"/>
      <c r="I16153" s="7"/>
    </row>
    <row r="16154" spans="4:9" x14ac:dyDescent="0.25">
      <c r="D16154" s="14"/>
      <c r="E16154" s="7"/>
      <c r="F16154" s="1"/>
      <c r="H16154" s="14"/>
      <c r="I16154" s="7"/>
    </row>
    <row r="16155" spans="4:9" x14ac:dyDescent="0.25">
      <c r="D16155" s="14"/>
      <c r="E16155" s="7"/>
      <c r="F16155" s="1"/>
      <c r="H16155" s="14"/>
      <c r="I16155" s="7"/>
    </row>
    <row r="16156" spans="4:9" x14ac:dyDescent="0.25">
      <c r="D16156" s="14"/>
      <c r="E16156" s="7"/>
      <c r="F16156" s="1"/>
      <c r="H16156" s="14"/>
      <c r="I16156" s="7"/>
    </row>
    <row r="16157" spans="4:9" x14ac:dyDescent="0.25">
      <c r="D16157" s="14"/>
      <c r="E16157" s="7"/>
      <c r="F16157" s="1"/>
      <c r="H16157" s="14"/>
      <c r="I16157" s="7"/>
    </row>
    <row r="16158" spans="4:9" x14ac:dyDescent="0.25">
      <c r="D16158" s="14"/>
      <c r="E16158" s="7"/>
      <c r="F16158" s="1"/>
      <c r="H16158" s="14"/>
      <c r="I16158" s="7"/>
    </row>
    <row r="16159" spans="4:9" x14ac:dyDescent="0.25">
      <c r="D16159" s="14"/>
      <c r="E16159" s="7"/>
      <c r="F16159" s="1"/>
      <c r="H16159" s="14"/>
      <c r="I16159" s="7"/>
    </row>
    <row r="16160" spans="4:9" x14ac:dyDescent="0.25">
      <c r="D16160" s="14"/>
      <c r="E16160" s="7"/>
      <c r="F16160" s="1"/>
      <c r="H16160" s="14"/>
      <c r="I16160" s="7"/>
    </row>
    <row r="16161" spans="4:9" x14ac:dyDescent="0.25">
      <c r="D16161" s="14"/>
      <c r="E16161" s="7"/>
      <c r="F16161" s="1"/>
      <c r="H16161" s="14"/>
      <c r="I16161" s="7"/>
    </row>
    <row r="16162" spans="4:9" x14ac:dyDescent="0.25">
      <c r="D16162" s="14"/>
      <c r="E16162" s="7"/>
      <c r="F16162" s="1"/>
      <c r="H16162" s="14"/>
      <c r="I16162" s="7"/>
    </row>
    <row r="16163" spans="4:9" x14ac:dyDescent="0.25">
      <c r="D16163" s="14"/>
      <c r="E16163" s="7"/>
      <c r="F16163" s="1"/>
      <c r="H16163" s="14"/>
      <c r="I16163" s="7"/>
    </row>
    <row r="16164" spans="4:9" x14ac:dyDescent="0.25">
      <c r="D16164" s="14"/>
      <c r="E16164" s="7"/>
      <c r="F16164" s="1"/>
      <c r="H16164" s="14"/>
      <c r="I16164" s="7"/>
    </row>
    <row r="16165" spans="4:9" x14ac:dyDescent="0.25">
      <c r="D16165" s="14"/>
      <c r="E16165" s="7"/>
      <c r="F16165" s="1"/>
      <c r="H16165" s="14"/>
      <c r="I16165" s="7"/>
    </row>
    <row r="16166" spans="4:9" x14ac:dyDescent="0.25">
      <c r="D16166" s="14"/>
      <c r="E16166" s="7"/>
      <c r="F16166" s="1"/>
      <c r="H16166" s="14"/>
      <c r="I16166" s="7"/>
    </row>
    <row r="16167" spans="4:9" x14ac:dyDescent="0.25">
      <c r="D16167" s="14"/>
      <c r="E16167" s="7"/>
      <c r="F16167" s="1"/>
      <c r="H16167" s="14"/>
      <c r="I16167" s="7"/>
    </row>
    <row r="16168" spans="4:9" x14ac:dyDescent="0.25">
      <c r="D16168" s="14"/>
      <c r="E16168" s="7"/>
      <c r="F16168" s="1"/>
      <c r="H16168" s="14"/>
      <c r="I16168" s="7"/>
    </row>
    <row r="16169" spans="4:9" x14ac:dyDescent="0.25">
      <c r="D16169" s="14"/>
      <c r="E16169" s="7"/>
      <c r="F16169" s="1"/>
      <c r="H16169" s="14"/>
      <c r="I16169" s="7"/>
    </row>
    <row r="16170" spans="4:9" x14ac:dyDescent="0.25">
      <c r="D16170" s="14"/>
      <c r="E16170" s="7"/>
      <c r="F16170" s="1"/>
      <c r="H16170" s="14"/>
      <c r="I16170" s="7"/>
    </row>
    <row r="16171" spans="4:9" x14ac:dyDescent="0.25">
      <c r="D16171" s="14"/>
      <c r="E16171" s="7"/>
      <c r="F16171" s="1"/>
      <c r="H16171" s="14"/>
      <c r="I16171" s="7"/>
    </row>
    <row r="16172" spans="4:9" x14ac:dyDescent="0.25">
      <c r="D16172" s="14"/>
      <c r="E16172" s="7"/>
      <c r="F16172" s="1"/>
      <c r="H16172" s="14"/>
      <c r="I16172" s="7"/>
    </row>
    <row r="16173" spans="4:9" x14ac:dyDescent="0.25">
      <c r="D16173" s="14"/>
      <c r="E16173" s="7"/>
      <c r="F16173" s="1"/>
      <c r="H16173" s="14"/>
      <c r="I16173" s="7"/>
    </row>
    <row r="16174" spans="4:9" x14ac:dyDescent="0.25">
      <c r="D16174" s="14"/>
      <c r="E16174" s="7"/>
      <c r="F16174" s="1"/>
      <c r="H16174" s="14"/>
      <c r="I16174" s="7"/>
    </row>
    <row r="16175" spans="4:9" x14ac:dyDescent="0.25">
      <c r="D16175" s="14"/>
      <c r="E16175" s="7"/>
      <c r="F16175" s="1"/>
      <c r="H16175" s="14"/>
      <c r="I16175" s="7"/>
    </row>
    <row r="16176" spans="4:9" x14ac:dyDescent="0.25">
      <c r="D16176" s="14"/>
      <c r="E16176" s="7"/>
      <c r="F16176" s="1"/>
      <c r="H16176" s="14"/>
      <c r="I16176" s="7"/>
    </row>
    <row r="16177" spans="4:9" x14ac:dyDescent="0.25">
      <c r="D16177" s="14"/>
      <c r="E16177" s="7"/>
      <c r="F16177" s="1"/>
      <c r="H16177" s="14"/>
      <c r="I16177" s="7"/>
    </row>
    <row r="16178" spans="4:9" x14ac:dyDescent="0.25">
      <c r="D16178" s="14"/>
      <c r="E16178" s="7"/>
      <c r="F16178" s="1"/>
      <c r="H16178" s="14"/>
      <c r="I16178" s="7"/>
    </row>
    <row r="16179" spans="4:9" x14ac:dyDescent="0.25">
      <c r="D16179" s="14"/>
      <c r="E16179" s="7"/>
      <c r="F16179" s="1"/>
      <c r="H16179" s="14"/>
      <c r="I16179" s="7"/>
    </row>
    <row r="16180" spans="4:9" x14ac:dyDescent="0.25">
      <c r="D16180" s="14"/>
      <c r="E16180" s="7"/>
      <c r="F16180" s="1"/>
      <c r="H16180" s="14"/>
      <c r="I16180" s="7"/>
    </row>
    <row r="16181" spans="4:9" x14ac:dyDescent="0.25">
      <c r="D16181" s="14"/>
      <c r="E16181" s="7"/>
      <c r="F16181" s="1"/>
      <c r="H16181" s="14"/>
      <c r="I16181" s="7"/>
    </row>
    <row r="16182" spans="4:9" x14ac:dyDescent="0.25">
      <c r="D16182" s="14"/>
      <c r="E16182" s="7"/>
      <c r="F16182" s="1"/>
      <c r="H16182" s="14"/>
      <c r="I16182" s="7"/>
    </row>
    <row r="16183" spans="4:9" x14ac:dyDescent="0.25">
      <c r="D16183" s="14"/>
      <c r="E16183" s="7"/>
      <c r="F16183" s="1"/>
      <c r="H16183" s="14"/>
      <c r="I16183" s="7"/>
    </row>
    <row r="16184" spans="4:9" x14ac:dyDescent="0.25">
      <c r="D16184" s="14"/>
      <c r="E16184" s="7"/>
      <c r="F16184" s="1"/>
      <c r="H16184" s="14"/>
      <c r="I16184" s="7"/>
    </row>
    <row r="16185" spans="4:9" x14ac:dyDescent="0.25">
      <c r="D16185" s="14"/>
      <c r="E16185" s="7"/>
      <c r="F16185" s="1"/>
      <c r="H16185" s="14"/>
      <c r="I16185" s="7"/>
    </row>
    <row r="16186" spans="4:9" x14ac:dyDescent="0.25">
      <c r="D16186" s="14"/>
      <c r="E16186" s="7"/>
      <c r="F16186" s="1"/>
      <c r="H16186" s="14"/>
      <c r="I16186" s="7"/>
    </row>
    <row r="16187" spans="4:9" x14ac:dyDescent="0.25">
      <c r="D16187" s="14"/>
      <c r="E16187" s="7"/>
      <c r="F16187" s="1"/>
      <c r="H16187" s="14"/>
      <c r="I16187" s="7"/>
    </row>
    <row r="16188" spans="4:9" x14ac:dyDescent="0.25">
      <c r="D16188" s="14"/>
      <c r="E16188" s="7"/>
      <c r="F16188" s="1"/>
      <c r="H16188" s="14"/>
      <c r="I16188" s="7"/>
    </row>
    <row r="16189" spans="4:9" x14ac:dyDescent="0.25">
      <c r="D16189" s="14"/>
      <c r="E16189" s="7"/>
      <c r="F16189" s="1"/>
      <c r="H16189" s="14"/>
      <c r="I16189" s="7"/>
    </row>
    <row r="16190" spans="4:9" x14ac:dyDescent="0.25">
      <c r="D16190" s="14"/>
      <c r="E16190" s="7"/>
      <c r="F16190" s="1"/>
      <c r="H16190" s="14"/>
      <c r="I16190" s="7"/>
    </row>
    <row r="16191" spans="4:9" x14ac:dyDescent="0.25">
      <c r="D16191" s="14"/>
      <c r="E16191" s="7"/>
      <c r="F16191" s="1"/>
      <c r="H16191" s="14"/>
      <c r="I16191" s="7"/>
    </row>
    <row r="16192" spans="4:9" x14ac:dyDescent="0.25">
      <c r="D16192" s="14"/>
      <c r="E16192" s="7"/>
      <c r="F16192" s="1"/>
      <c r="H16192" s="14"/>
      <c r="I16192" s="7"/>
    </row>
    <row r="16193" spans="4:9" x14ac:dyDescent="0.25">
      <c r="D16193" s="14"/>
      <c r="E16193" s="7"/>
      <c r="F16193" s="1"/>
      <c r="H16193" s="14"/>
      <c r="I16193" s="7"/>
    </row>
    <row r="16194" spans="4:9" x14ac:dyDescent="0.25">
      <c r="D16194" s="14"/>
      <c r="E16194" s="7"/>
      <c r="F16194" s="1"/>
      <c r="H16194" s="14"/>
      <c r="I16194" s="7"/>
    </row>
    <row r="16195" spans="4:9" x14ac:dyDescent="0.25">
      <c r="D16195" s="14"/>
      <c r="E16195" s="7"/>
      <c r="F16195" s="1"/>
      <c r="H16195" s="14"/>
      <c r="I16195" s="7"/>
    </row>
    <row r="16196" spans="4:9" x14ac:dyDescent="0.25">
      <c r="D16196" s="14"/>
      <c r="E16196" s="7"/>
      <c r="F16196" s="1"/>
      <c r="H16196" s="14"/>
      <c r="I16196" s="7"/>
    </row>
    <row r="16197" spans="4:9" x14ac:dyDescent="0.25">
      <c r="D16197" s="14"/>
      <c r="E16197" s="7"/>
      <c r="F16197" s="1"/>
      <c r="H16197" s="14"/>
      <c r="I16197" s="7"/>
    </row>
    <row r="16198" spans="4:9" x14ac:dyDescent="0.25">
      <c r="D16198" s="14"/>
      <c r="E16198" s="7"/>
      <c r="F16198" s="1"/>
      <c r="H16198" s="14"/>
      <c r="I16198" s="7"/>
    </row>
    <row r="16199" spans="4:9" x14ac:dyDescent="0.25">
      <c r="D16199" s="14"/>
      <c r="E16199" s="7"/>
      <c r="F16199" s="1"/>
      <c r="H16199" s="14"/>
      <c r="I16199" s="7"/>
    </row>
    <row r="16200" spans="4:9" x14ac:dyDescent="0.25">
      <c r="D16200" s="14"/>
      <c r="E16200" s="7"/>
      <c r="F16200" s="1"/>
      <c r="H16200" s="14"/>
      <c r="I16200" s="7"/>
    </row>
    <row r="16201" spans="4:9" x14ac:dyDescent="0.25">
      <c r="D16201" s="14"/>
      <c r="E16201" s="7"/>
      <c r="F16201" s="1"/>
      <c r="H16201" s="14"/>
      <c r="I16201" s="7"/>
    </row>
    <row r="16202" spans="4:9" x14ac:dyDescent="0.25">
      <c r="D16202" s="14"/>
      <c r="E16202" s="7"/>
      <c r="F16202" s="1"/>
      <c r="H16202" s="14"/>
      <c r="I16202" s="7"/>
    </row>
    <row r="16203" spans="4:9" x14ac:dyDescent="0.25">
      <c r="D16203" s="14"/>
      <c r="E16203" s="7"/>
      <c r="F16203" s="1"/>
      <c r="H16203" s="14"/>
      <c r="I16203" s="7"/>
    </row>
    <row r="16204" spans="4:9" x14ac:dyDescent="0.25">
      <c r="D16204" s="14"/>
      <c r="E16204" s="7"/>
      <c r="F16204" s="1"/>
      <c r="H16204" s="14"/>
      <c r="I16204" s="7"/>
    </row>
    <row r="16205" spans="4:9" x14ac:dyDescent="0.25">
      <c r="D16205" s="14"/>
      <c r="E16205" s="7"/>
      <c r="F16205" s="1"/>
      <c r="H16205" s="14"/>
      <c r="I16205" s="7"/>
    </row>
    <row r="16206" spans="4:9" x14ac:dyDescent="0.25">
      <c r="D16206" s="14"/>
      <c r="E16206" s="7"/>
      <c r="F16206" s="1"/>
      <c r="H16206" s="14"/>
      <c r="I16206" s="7"/>
    </row>
    <row r="16207" spans="4:9" x14ac:dyDescent="0.25">
      <c r="D16207" s="14"/>
      <c r="E16207" s="7"/>
      <c r="F16207" s="1"/>
      <c r="H16207" s="14"/>
      <c r="I16207" s="7"/>
    </row>
    <row r="16208" spans="4:9" x14ac:dyDescent="0.25">
      <c r="D16208" s="14"/>
      <c r="E16208" s="7"/>
      <c r="F16208" s="1"/>
      <c r="H16208" s="14"/>
      <c r="I16208" s="7"/>
    </row>
    <row r="16209" spans="4:9" x14ac:dyDescent="0.25">
      <c r="D16209" s="14"/>
      <c r="E16209" s="7"/>
      <c r="F16209" s="1"/>
      <c r="H16209" s="14"/>
      <c r="I16209" s="7"/>
    </row>
    <row r="16210" spans="4:9" x14ac:dyDescent="0.25">
      <c r="D16210" s="14"/>
      <c r="E16210" s="7"/>
      <c r="F16210" s="1"/>
      <c r="H16210" s="14"/>
      <c r="I16210" s="7"/>
    </row>
    <row r="16211" spans="4:9" x14ac:dyDescent="0.25">
      <c r="D16211" s="14"/>
      <c r="E16211" s="7"/>
      <c r="F16211" s="1"/>
      <c r="H16211" s="14"/>
      <c r="I16211" s="7"/>
    </row>
    <row r="16212" spans="4:9" x14ac:dyDescent="0.25">
      <c r="D16212" s="14"/>
      <c r="E16212" s="7"/>
      <c r="F16212" s="1"/>
      <c r="H16212" s="14"/>
      <c r="I16212" s="7"/>
    </row>
    <row r="16213" spans="4:9" x14ac:dyDescent="0.25">
      <c r="D16213" s="14"/>
      <c r="E16213" s="7"/>
      <c r="F16213" s="1"/>
      <c r="H16213" s="14"/>
      <c r="I16213" s="7"/>
    </row>
    <row r="16214" spans="4:9" x14ac:dyDescent="0.25">
      <c r="D16214" s="14"/>
      <c r="E16214" s="7"/>
      <c r="F16214" s="1"/>
      <c r="H16214" s="14"/>
      <c r="I16214" s="7"/>
    </row>
    <row r="16215" spans="4:9" x14ac:dyDescent="0.25">
      <c r="D16215" s="14"/>
      <c r="E16215" s="7"/>
      <c r="F16215" s="1"/>
      <c r="H16215" s="14"/>
      <c r="I16215" s="7"/>
    </row>
    <row r="16216" spans="4:9" x14ac:dyDescent="0.25">
      <c r="D16216" s="14"/>
      <c r="E16216" s="7"/>
      <c r="F16216" s="1"/>
      <c r="H16216" s="14"/>
      <c r="I16216" s="7"/>
    </row>
    <row r="16217" spans="4:9" x14ac:dyDescent="0.25">
      <c r="D16217" s="14"/>
      <c r="E16217" s="7"/>
      <c r="F16217" s="1"/>
      <c r="H16217" s="14"/>
      <c r="I16217" s="7"/>
    </row>
    <row r="16218" spans="4:9" x14ac:dyDescent="0.25">
      <c r="D16218" s="14"/>
      <c r="E16218" s="7"/>
      <c r="F16218" s="1"/>
      <c r="H16218" s="14"/>
      <c r="I16218" s="7"/>
    </row>
    <row r="16219" spans="4:9" x14ac:dyDescent="0.25">
      <c r="D16219" s="14"/>
      <c r="E16219" s="7"/>
      <c r="F16219" s="1"/>
      <c r="H16219" s="14"/>
      <c r="I16219" s="7"/>
    </row>
    <row r="16220" spans="4:9" x14ac:dyDescent="0.25">
      <c r="D16220" s="14"/>
      <c r="E16220" s="7"/>
      <c r="F16220" s="1"/>
      <c r="H16220" s="14"/>
      <c r="I16220" s="7"/>
    </row>
    <row r="16221" spans="4:9" x14ac:dyDescent="0.25">
      <c r="D16221" s="14"/>
      <c r="E16221" s="7"/>
      <c r="F16221" s="1"/>
      <c r="H16221" s="14"/>
      <c r="I16221" s="7"/>
    </row>
    <row r="16222" spans="4:9" x14ac:dyDescent="0.25">
      <c r="D16222" s="14"/>
      <c r="E16222" s="7"/>
      <c r="F16222" s="1"/>
      <c r="H16222" s="14"/>
      <c r="I16222" s="7"/>
    </row>
    <row r="16223" spans="4:9" x14ac:dyDescent="0.25">
      <c r="D16223" s="14"/>
      <c r="E16223" s="7"/>
      <c r="F16223" s="1"/>
      <c r="H16223" s="14"/>
      <c r="I16223" s="7"/>
    </row>
    <row r="16224" spans="4:9" x14ac:dyDescent="0.25">
      <c r="D16224" s="14"/>
      <c r="E16224" s="7"/>
      <c r="F16224" s="1"/>
      <c r="H16224" s="14"/>
      <c r="I16224" s="7"/>
    </row>
    <row r="16225" spans="4:9" x14ac:dyDescent="0.25">
      <c r="D16225" s="14"/>
      <c r="E16225" s="7"/>
      <c r="F16225" s="1"/>
      <c r="H16225" s="14"/>
      <c r="I16225" s="7"/>
    </row>
    <row r="16226" spans="4:9" x14ac:dyDescent="0.25">
      <c r="D16226" s="14"/>
      <c r="E16226" s="7"/>
      <c r="F16226" s="1"/>
      <c r="H16226" s="14"/>
      <c r="I16226" s="7"/>
    </row>
    <row r="16227" spans="4:9" x14ac:dyDescent="0.25">
      <c r="D16227" s="14"/>
      <c r="E16227" s="7"/>
      <c r="F16227" s="1"/>
      <c r="H16227" s="14"/>
      <c r="I16227" s="7"/>
    </row>
    <row r="16228" spans="4:9" x14ac:dyDescent="0.25">
      <c r="D16228" s="14"/>
      <c r="E16228" s="7"/>
      <c r="F16228" s="1"/>
      <c r="H16228" s="14"/>
      <c r="I16228" s="7"/>
    </row>
    <row r="16229" spans="4:9" x14ac:dyDescent="0.25">
      <c r="D16229" s="14"/>
      <c r="E16229" s="7"/>
      <c r="F16229" s="1"/>
      <c r="H16229" s="14"/>
      <c r="I16229" s="7"/>
    </row>
    <row r="16230" spans="4:9" x14ac:dyDescent="0.25">
      <c r="D16230" s="14"/>
      <c r="E16230" s="7"/>
      <c r="F16230" s="1"/>
      <c r="H16230" s="14"/>
      <c r="I16230" s="7"/>
    </row>
    <row r="16231" spans="4:9" x14ac:dyDescent="0.25">
      <c r="D16231" s="14"/>
      <c r="E16231" s="7"/>
      <c r="F16231" s="1"/>
      <c r="H16231" s="14"/>
      <c r="I16231" s="7"/>
    </row>
    <row r="16232" spans="4:9" x14ac:dyDescent="0.25">
      <c r="D16232" s="14"/>
      <c r="E16232" s="7"/>
      <c r="F16232" s="1"/>
      <c r="H16232" s="14"/>
      <c r="I16232" s="7"/>
    </row>
    <row r="16233" spans="4:9" x14ac:dyDescent="0.25">
      <c r="D16233" s="14"/>
      <c r="E16233" s="7"/>
      <c r="F16233" s="1"/>
      <c r="H16233" s="14"/>
      <c r="I16233" s="7"/>
    </row>
    <row r="16234" spans="4:9" x14ac:dyDescent="0.25">
      <c r="D16234" s="14"/>
      <c r="E16234" s="7"/>
      <c r="F16234" s="1"/>
      <c r="H16234" s="14"/>
      <c r="I16234" s="7"/>
    </row>
    <row r="16235" spans="4:9" x14ac:dyDescent="0.25">
      <c r="D16235" s="14"/>
      <c r="E16235" s="7"/>
      <c r="F16235" s="1"/>
      <c r="H16235" s="14"/>
      <c r="I16235" s="7"/>
    </row>
    <row r="16236" spans="4:9" x14ac:dyDescent="0.25">
      <c r="D16236" s="14"/>
      <c r="E16236" s="7"/>
      <c r="F16236" s="1"/>
      <c r="H16236" s="14"/>
      <c r="I16236" s="7"/>
    </row>
    <row r="16237" spans="4:9" x14ac:dyDescent="0.25">
      <c r="D16237" s="14"/>
      <c r="E16237" s="7"/>
      <c r="F16237" s="1"/>
      <c r="H16237" s="14"/>
      <c r="I16237" s="7"/>
    </row>
    <row r="16238" spans="4:9" x14ac:dyDescent="0.25">
      <c r="D16238" s="14"/>
      <c r="E16238" s="7"/>
      <c r="F16238" s="1"/>
      <c r="H16238" s="14"/>
      <c r="I16238" s="7"/>
    </row>
    <row r="16239" spans="4:9" x14ac:dyDescent="0.25">
      <c r="D16239" s="14"/>
      <c r="E16239" s="7"/>
      <c r="F16239" s="1"/>
      <c r="H16239" s="14"/>
      <c r="I16239" s="7"/>
    </row>
    <row r="16240" spans="4:9" x14ac:dyDescent="0.25">
      <c r="D16240" s="14"/>
      <c r="E16240" s="7"/>
      <c r="F16240" s="1"/>
      <c r="H16240" s="14"/>
      <c r="I16240" s="7"/>
    </row>
    <row r="16241" spans="4:9" x14ac:dyDescent="0.25">
      <c r="D16241" s="14"/>
      <c r="E16241" s="7"/>
      <c r="F16241" s="1"/>
      <c r="H16241" s="14"/>
      <c r="I16241" s="7"/>
    </row>
    <row r="16242" spans="4:9" x14ac:dyDescent="0.25">
      <c r="D16242" s="14"/>
      <c r="E16242" s="7"/>
      <c r="F16242" s="1"/>
      <c r="H16242" s="14"/>
      <c r="I16242" s="7"/>
    </row>
    <row r="16243" spans="4:9" x14ac:dyDescent="0.25">
      <c r="D16243" s="14"/>
      <c r="E16243" s="7"/>
      <c r="F16243" s="1"/>
      <c r="H16243" s="14"/>
      <c r="I16243" s="7"/>
    </row>
    <row r="16244" spans="4:9" x14ac:dyDescent="0.25">
      <c r="D16244" s="14"/>
      <c r="E16244" s="7"/>
      <c r="F16244" s="1"/>
      <c r="H16244" s="14"/>
      <c r="I16244" s="7"/>
    </row>
    <row r="16245" spans="4:9" x14ac:dyDescent="0.25">
      <c r="D16245" s="14"/>
      <c r="E16245" s="7"/>
      <c r="F16245" s="1"/>
      <c r="H16245" s="14"/>
      <c r="I16245" s="7"/>
    </row>
    <row r="16246" spans="4:9" x14ac:dyDescent="0.25">
      <c r="D16246" s="14"/>
      <c r="E16246" s="7"/>
      <c r="F16246" s="1"/>
      <c r="H16246" s="14"/>
      <c r="I16246" s="7"/>
    </row>
    <row r="16247" spans="4:9" x14ac:dyDescent="0.25">
      <c r="D16247" s="14"/>
      <c r="E16247" s="7"/>
      <c r="F16247" s="1"/>
      <c r="H16247" s="14"/>
      <c r="I16247" s="7"/>
    </row>
    <row r="16248" spans="4:9" x14ac:dyDescent="0.25">
      <c r="D16248" s="14"/>
      <c r="E16248" s="7"/>
      <c r="F16248" s="1"/>
      <c r="H16248" s="14"/>
      <c r="I16248" s="7"/>
    </row>
    <row r="16249" spans="4:9" x14ac:dyDescent="0.25">
      <c r="D16249" s="14"/>
      <c r="E16249" s="7"/>
      <c r="F16249" s="1"/>
      <c r="H16249" s="14"/>
      <c r="I16249" s="7"/>
    </row>
    <row r="16250" spans="4:9" x14ac:dyDescent="0.25">
      <c r="D16250" s="14"/>
      <c r="E16250" s="7"/>
      <c r="F16250" s="1"/>
      <c r="H16250" s="14"/>
      <c r="I16250" s="7"/>
    </row>
    <row r="16251" spans="4:9" x14ac:dyDescent="0.25">
      <c r="D16251" s="14"/>
      <c r="E16251" s="7"/>
      <c r="F16251" s="1"/>
      <c r="H16251" s="14"/>
      <c r="I16251" s="7"/>
    </row>
    <row r="16252" spans="4:9" x14ac:dyDescent="0.25">
      <c r="D16252" s="14"/>
      <c r="E16252" s="7"/>
      <c r="F16252" s="1"/>
      <c r="H16252" s="14"/>
      <c r="I16252" s="7"/>
    </row>
    <row r="16253" spans="4:9" x14ac:dyDescent="0.25">
      <c r="D16253" s="14"/>
      <c r="E16253" s="7"/>
      <c r="F16253" s="1"/>
      <c r="H16253" s="14"/>
      <c r="I16253" s="7"/>
    </row>
    <row r="16254" spans="4:9" x14ac:dyDescent="0.25">
      <c r="D16254" s="14"/>
      <c r="E16254" s="7"/>
      <c r="F16254" s="1"/>
      <c r="H16254" s="14"/>
      <c r="I16254" s="7"/>
    </row>
    <row r="16255" spans="4:9" x14ac:dyDescent="0.25">
      <c r="D16255" s="14"/>
      <c r="E16255" s="7"/>
      <c r="F16255" s="1"/>
      <c r="H16255" s="14"/>
      <c r="I16255" s="7"/>
    </row>
    <row r="16256" spans="4:9" x14ac:dyDescent="0.25">
      <c r="D16256" s="14"/>
      <c r="E16256" s="7"/>
      <c r="F16256" s="1"/>
      <c r="H16256" s="14"/>
      <c r="I16256" s="7"/>
    </row>
    <row r="16257" spans="4:9" x14ac:dyDescent="0.25">
      <c r="D16257" s="14"/>
      <c r="E16257" s="7"/>
      <c r="F16257" s="1"/>
      <c r="H16257" s="14"/>
      <c r="I16257" s="7"/>
    </row>
    <row r="16258" spans="4:9" x14ac:dyDescent="0.25">
      <c r="D16258" s="14"/>
      <c r="E16258" s="7"/>
      <c r="F16258" s="1"/>
      <c r="H16258" s="14"/>
      <c r="I16258" s="7"/>
    </row>
    <row r="16259" spans="4:9" x14ac:dyDescent="0.25">
      <c r="D16259" s="14"/>
      <c r="E16259" s="7"/>
      <c r="F16259" s="1"/>
      <c r="H16259" s="14"/>
      <c r="I16259" s="7"/>
    </row>
    <row r="16260" spans="4:9" x14ac:dyDescent="0.25">
      <c r="D16260" s="14"/>
      <c r="E16260" s="7"/>
      <c r="F16260" s="1"/>
      <c r="H16260" s="14"/>
      <c r="I16260" s="7"/>
    </row>
    <row r="16261" spans="4:9" x14ac:dyDescent="0.25">
      <c r="D16261" s="14"/>
      <c r="E16261" s="7"/>
      <c r="F16261" s="1"/>
      <c r="H16261" s="14"/>
      <c r="I16261" s="7"/>
    </row>
    <row r="16262" spans="4:9" x14ac:dyDescent="0.25">
      <c r="D16262" s="14"/>
      <c r="E16262" s="7"/>
      <c r="F16262" s="1"/>
      <c r="H16262" s="14"/>
      <c r="I16262" s="7"/>
    </row>
    <row r="16263" spans="4:9" x14ac:dyDescent="0.25">
      <c r="D16263" s="14"/>
      <c r="E16263" s="7"/>
      <c r="F16263" s="1"/>
      <c r="H16263" s="14"/>
      <c r="I16263" s="7"/>
    </row>
    <row r="16264" spans="4:9" x14ac:dyDescent="0.25">
      <c r="D16264" s="14"/>
      <c r="E16264" s="7"/>
      <c r="F16264" s="1"/>
      <c r="H16264" s="14"/>
      <c r="I16264" s="7"/>
    </row>
    <row r="16265" spans="4:9" x14ac:dyDescent="0.25">
      <c r="D16265" s="14"/>
      <c r="E16265" s="7"/>
      <c r="F16265" s="1"/>
      <c r="H16265" s="14"/>
      <c r="I16265" s="7"/>
    </row>
    <row r="16266" spans="4:9" x14ac:dyDescent="0.25">
      <c r="D16266" s="14"/>
      <c r="E16266" s="7"/>
      <c r="F16266" s="1"/>
      <c r="H16266" s="14"/>
      <c r="I16266" s="7"/>
    </row>
    <row r="16267" spans="4:9" x14ac:dyDescent="0.25">
      <c r="D16267" s="14"/>
      <c r="E16267" s="7"/>
      <c r="F16267" s="1"/>
      <c r="H16267" s="14"/>
      <c r="I16267" s="7"/>
    </row>
    <row r="16268" spans="4:9" x14ac:dyDescent="0.25">
      <c r="D16268" s="14"/>
      <c r="E16268" s="7"/>
      <c r="F16268" s="1"/>
      <c r="H16268" s="14"/>
      <c r="I16268" s="7"/>
    </row>
    <row r="16269" spans="4:9" x14ac:dyDescent="0.25">
      <c r="D16269" s="14"/>
      <c r="E16269" s="7"/>
      <c r="F16269" s="1"/>
      <c r="H16269" s="14"/>
      <c r="I16269" s="7"/>
    </row>
    <row r="16270" spans="4:9" x14ac:dyDescent="0.25">
      <c r="D16270" s="14"/>
      <c r="E16270" s="7"/>
      <c r="F16270" s="1"/>
      <c r="H16270" s="14"/>
      <c r="I16270" s="7"/>
    </row>
    <row r="16271" spans="4:9" x14ac:dyDescent="0.25">
      <c r="D16271" s="14"/>
      <c r="E16271" s="7"/>
      <c r="F16271" s="1"/>
      <c r="H16271" s="14"/>
      <c r="I16271" s="7"/>
    </row>
    <row r="16272" spans="4:9" x14ac:dyDescent="0.25">
      <c r="D16272" s="14"/>
      <c r="E16272" s="7"/>
      <c r="F16272" s="1"/>
      <c r="H16272" s="14"/>
      <c r="I16272" s="7"/>
    </row>
    <row r="16273" spans="4:9" x14ac:dyDescent="0.25">
      <c r="D16273" s="14"/>
      <c r="E16273" s="7"/>
      <c r="F16273" s="1"/>
      <c r="H16273" s="14"/>
      <c r="I16273" s="7"/>
    </row>
    <row r="16274" spans="4:9" x14ac:dyDescent="0.25">
      <c r="D16274" s="14"/>
      <c r="E16274" s="7"/>
      <c r="F16274" s="1"/>
      <c r="H16274" s="14"/>
      <c r="I16274" s="7"/>
    </row>
    <row r="16275" spans="4:9" x14ac:dyDescent="0.25">
      <c r="D16275" s="14"/>
      <c r="E16275" s="7"/>
      <c r="F16275" s="1"/>
      <c r="H16275" s="14"/>
      <c r="I16275" s="7"/>
    </row>
    <row r="16276" spans="4:9" x14ac:dyDescent="0.25">
      <c r="D16276" s="14"/>
      <c r="E16276" s="7"/>
      <c r="F16276" s="1"/>
      <c r="H16276" s="14"/>
      <c r="I16276" s="7"/>
    </row>
    <row r="16277" spans="4:9" x14ac:dyDescent="0.25">
      <c r="D16277" s="14"/>
      <c r="E16277" s="7"/>
      <c r="F16277" s="1"/>
      <c r="H16277" s="14"/>
      <c r="I16277" s="7"/>
    </row>
    <row r="16278" spans="4:9" x14ac:dyDescent="0.25">
      <c r="D16278" s="14"/>
      <c r="E16278" s="7"/>
      <c r="F16278" s="1"/>
      <c r="H16278" s="14"/>
      <c r="I16278" s="7"/>
    </row>
    <row r="16279" spans="4:9" x14ac:dyDescent="0.25">
      <c r="D16279" s="14"/>
      <c r="E16279" s="7"/>
      <c r="F16279" s="1"/>
      <c r="H16279" s="14"/>
      <c r="I16279" s="7"/>
    </row>
    <row r="16280" spans="4:9" x14ac:dyDescent="0.25">
      <c r="D16280" s="14"/>
      <c r="E16280" s="7"/>
      <c r="F16280" s="1"/>
      <c r="H16280" s="14"/>
      <c r="I16280" s="7"/>
    </row>
    <row r="16281" spans="4:9" x14ac:dyDescent="0.25">
      <c r="D16281" s="14"/>
      <c r="E16281" s="7"/>
      <c r="F16281" s="1"/>
      <c r="H16281" s="14"/>
      <c r="I16281" s="7"/>
    </row>
    <row r="16282" spans="4:9" x14ac:dyDescent="0.25">
      <c r="D16282" s="14"/>
      <c r="E16282" s="7"/>
      <c r="F16282" s="1"/>
      <c r="H16282" s="14"/>
      <c r="I16282" s="7"/>
    </row>
    <row r="16283" spans="4:9" x14ac:dyDescent="0.25">
      <c r="D16283" s="14"/>
      <c r="E16283" s="7"/>
      <c r="F16283" s="1"/>
      <c r="H16283" s="14"/>
      <c r="I16283" s="7"/>
    </row>
    <row r="16284" spans="4:9" x14ac:dyDescent="0.25">
      <c r="D16284" s="14"/>
      <c r="E16284" s="7"/>
      <c r="F16284" s="1"/>
      <c r="H16284" s="14"/>
      <c r="I16284" s="7"/>
    </row>
    <row r="16285" spans="4:9" x14ac:dyDescent="0.25">
      <c r="D16285" s="14"/>
      <c r="E16285" s="7"/>
      <c r="F16285" s="1"/>
      <c r="H16285" s="14"/>
      <c r="I16285" s="7"/>
    </row>
    <row r="16286" spans="4:9" x14ac:dyDescent="0.25">
      <c r="D16286" s="14"/>
      <c r="E16286" s="7"/>
      <c r="F16286" s="1"/>
      <c r="H16286" s="14"/>
      <c r="I16286" s="7"/>
    </row>
    <row r="16287" spans="4:9" x14ac:dyDescent="0.25">
      <c r="D16287" s="14"/>
      <c r="E16287" s="7"/>
      <c r="F16287" s="1"/>
      <c r="H16287" s="14"/>
      <c r="I16287" s="7"/>
    </row>
    <row r="16288" spans="4:9" x14ac:dyDescent="0.25">
      <c r="D16288" s="14"/>
      <c r="E16288" s="7"/>
      <c r="F16288" s="1"/>
      <c r="H16288" s="14"/>
      <c r="I16288" s="7"/>
    </row>
    <row r="16289" spans="4:9" x14ac:dyDescent="0.25">
      <c r="D16289" s="14"/>
      <c r="E16289" s="7"/>
      <c r="F16289" s="1"/>
      <c r="H16289" s="14"/>
      <c r="I16289" s="7"/>
    </row>
    <row r="16290" spans="4:9" x14ac:dyDescent="0.25">
      <c r="D16290" s="14"/>
      <c r="E16290" s="7"/>
      <c r="F16290" s="1"/>
      <c r="H16290" s="14"/>
      <c r="I16290" s="7"/>
    </row>
    <row r="16291" spans="4:9" x14ac:dyDescent="0.25">
      <c r="D16291" s="14"/>
      <c r="E16291" s="7"/>
      <c r="F16291" s="1"/>
      <c r="H16291" s="14"/>
      <c r="I16291" s="7"/>
    </row>
    <row r="16292" spans="4:9" x14ac:dyDescent="0.25">
      <c r="D16292" s="14"/>
      <c r="E16292" s="7"/>
      <c r="F16292" s="1"/>
      <c r="H16292" s="14"/>
      <c r="I16292" s="7"/>
    </row>
    <row r="16293" spans="4:9" x14ac:dyDescent="0.25">
      <c r="D16293" s="14"/>
      <c r="E16293" s="7"/>
      <c r="F16293" s="1"/>
      <c r="H16293" s="14"/>
      <c r="I16293" s="7"/>
    </row>
    <row r="16294" spans="4:9" x14ac:dyDescent="0.25">
      <c r="D16294" s="14"/>
      <c r="E16294" s="7"/>
      <c r="F16294" s="1"/>
      <c r="H16294" s="14"/>
      <c r="I16294" s="7"/>
    </row>
    <row r="16295" spans="4:9" x14ac:dyDescent="0.25">
      <c r="D16295" s="14"/>
      <c r="E16295" s="7"/>
      <c r="F16295" s="1"/>
      <c r="H16295" s="14"/>
      <c r="I16295" s="7"/>
    </row>
    <row r="16296" spans="4:9" x14ac:dyDescent="0.25">
      <c r="D16296" s="14"/>
      <c r="E16296" s="7"/>
      <c r="F16296" s="1"/>
      <c r="H16296" s="14"/>
      <c r="I16296" s="7"/>
    </row>
    <row r="16297" spans="4:9" x14ac:dyDescent="0.25">
      <c r="D16297" s="14"/>
      <c r="E16297" s="7"/>
      <c r="F16297" s="1"/>
      <c r="H16297" s="14"/>
      <c r="I16297" s="7"/>
    </row>
    <row r="16298" spans="4:9" x14ac:dyDescent="0.25">
      <c r="D16298" s="14"/>
      <c r="E16298" s="7"/>
      <c r="F16298" s="1"/>
      <c r="H16298" s="14"/>
      <c r="I16298" s="7"/>
    </row>
    <row r="16299" spans="4:9" x14ac:dyDescent="0.25">
      <c r="D16299" s="14"/>
      <c r="E16299" s="7"/>
      <c r="F16299" s="1"/>
      <c r="H16299" s="14"/>
      <c r="I16299" s="7"/>
    </row>
    <row r="16300" spans="4:9" x14ac:dyDescent="0.25">
      <c r="D16300" s="14"/>
      <c r="E16300" s="7"/>
      <c r="F16300" s="1"/>
      <c r="H16300" s="14"/>
      <c r="I16300" s="7"/>
    </row>
    <row r="16301" spans="4:9" x14ac:dyDescent="0.25">
      <c r="D16301" s="14"/>
      <c r="E16301" s="7"/>
      <c r="F16301" s="1"/>
      <c r="H16301" s="14"/>
      <c r="I16301" s="7"/>
    </row>
    <row r="16302" spans="4:9" x14ac:dyDescent="0.25">
      <c r="D16302" s="14"/>
      <c r="E16302" s="7"/>
      <c r="F16302" s="1"/>
      <c r="H16302" s="14"/>
      <c r="I16302" s="7"/>
    </row>
    <row r="16303" spans="4:9" x14ac:dyDescent="0.25">
      <c r="D16303" s="14"/>
      <c r="E16303" s="7"/>
      <c r="F16303" s="1"/>
      <c r="H16303" s="14"/>
      <c r="I16303" s="7"/>
    </row>
    <row r="16304" spans="4:9" x14ac:dyDescent="0.25">
      <c r="D16304" s="14"/>
      <c r="E16304" s="7"/>
      <c r="F16304" s="1"/>
      <c r="H16304" s="14"/>
      <c r="I16304" s="7"/>
    </row>
    <row r="16305" spans="4:9" x14ac:dyDescent="0.25">
      <c r="D16305" s="14"/>
      <c r="E16305" s="7"/>
      <c r="F16305" s="1"/>
      <c r="H16305" s="14"/>
      <c r="I16305" s="7"/>
    </row>
    <row r="16306" spans="4:9" x14ac:dyDescent="0.25">
      <c r="D16306" s="14"/>
      <c r="E16306" s="7"/>
      <c r="F16306" s="1"/>
      <c r="H16306" s="14"/>
      <c r="I16306" s="7"/>
    </row>
    <row r="16307" spans="4:9" x14ac:dyDescent="0.25">
      <c r="D16307" s="14"/>
      <c r="E16307" s="7"/>
      <c r="F16307" s="1"/>
      <c r="H16307" s="14"/>
      <c r="I16307" s="7"/>
    </row>
    <row r="16308" spans="4:9" x14ac:dyDescent="0.25">
      <c r="D16308" s="14"/>
      <c r="E16308" s="7"/>
      <c r="F16308" s="1"/>
      <c r="H16308" s="14"/>
      <c r="I16308" s="7"/>
    </row>
    <row r="16309" spans="4:9" x14ac:dyDescent="0.25">
      <c r="D16309" s="14"/>
      <c r="E16309" s="7"/>
      <c r="F16309" s="1"/>
      <c r="H16309" s="14"/>
      <c r="I16309" s="7"/>
    </row>
    <row r="16310" spans="4:9" x14ac:dyDescent="0.25">
      <c r="D16310" s="14"/>
      <c r="E16310" s="7"/>
      <c r="F16310" s="1"/>
      <c r="H16310" s="14"/>
      <c r="I16310" s="7"/>
    </row>
    <row r="16311" spans="4:9" x14ac:dyDescent="0.25">
      <c r="D16311" s="14"/>
      <c r="E16311" s="7"/>
      <c r="F16311" s="1"/>
      <c r="H16311" s="14"/>
      <c r="I16311" s="7"/>
    </row>
    <row r="16312" spans="4:9" x14ac:dyDescent="0.25">
      <c r="D16312" s="14"/>
      <c r="E16312" s="7"/>
      <c r="F16312" s="1"/>
      <c r="H16312" s="14"/>
      <c r="I16312" s="7"/>
    </row>
    <row r="16313" spans="4:9" x14ac:dyDescent="0.25">
      <c r="D16313" s="14"/>
      <c r="E16313" s="7"/>
      <c r="F16313" s="1"/>
      <c r="H16313" s="14"/>
      <c r="I16313" s="7"/>
    </row>
    <row r="16314" spans="4:9" x14ac:dyDescent="0.25">
      <c r="D16314" s="14"/>
      <c r="E16314" s="7"/>
      <c r="F16314" s="1"/>
      <c r="H16314" s="14"/>
      <c r="I16314" s="7"/>
    </row>
    <row r="16315" spans="4:9" x14ac:dyDescent="0.25">
      <c r="D16315" s="14"/>
      <c r="E16315" s="7"/>
      <c r="F16315" s="1"/>
      <c r="H16315" s="14"/>
      <c r="I16315" s="7"/>
    </row>
    <row r="16316" spans="4:9" x14ac:dyDescent="0.25">
      <c r="D16316" s="14"/>
      <c r="E16316" s="7"/>
      <c r="F16316" s="1"/>
      <c r="H16316" s="14"/>
      <c r="I16316" s="7"/>
    </row>
    <row r="16317" spans="4:9" x14ac:dyDescent="0.25">
      <c r="D16317" s="14"/>
      <c r="E16317" s="7"/>
      <c r="F16317" s="1"/>
      <c r="H16317" s="14"/>
      <c r="I16317" s="7"/>
    </row>
    <row r="16318" spans="4:9" x14ac:dyDescent="0.25">
      <c r="D16318" s="14"/>
      <c r="E16318" s="7"/>
      <c r="F16318" s="1"/>
      <c r="H16318" s="14"/>
      <c r="I16318" s="7"/>
    </row>
    <row r="16319" spans="4:9" x14ac:dyDescent="0.25">
      <c r="D16319" s="14"/>
      <c r="E16319" s="7"/>
      <c r="F16319" s="1"/>
      <c r="H16319" s="14"/>
      <c r="I16319" s="7"/>
    </row>
    <row r="16320" spans="4:9" x14ac:dyDescent="0.25">
      <c r="D16320" s="14"/>
      <c r="E16320" s="7"/>
      <c r="F16320" s="1"/>
      <c r="H16320" s="14"/>
      <c r="I16320" s="7"/>
    </row>
    <row r="16321" spans="4:9" x14ac:dyDescent="0.25">
      <c r="D16321" s="14"/>
      <c r="E16321" s="7"/>
      <c r="F16321" s="1"/>
      <c r="H16321" s="14"/>
      <c r="I16321" s="7"/>
    </row>
    <row r="16322" spans="4:9" x14ac:dyDescent="0.25">
      <c r="D16322" s="14"/>
      <c r="E16322" s="7"/>
      <c r="F16322" s="1"/>
      <c r="H16322" s="14"/>
      <c r="I16322" s="7"/>
    </row>
    <row r="16323" spans="4:9" x14ac:dyDescent="0.25">
      <c r="D16323" s="14"/>
      <c r="E16323" s="7"/>
      <c r="F16323" s="1"/>
      <c r="H16323" s="14"/>
      <c r="I16323" s="7"/>
    </row>
    <row r="16324" spans="4:9" x14ac:dyDescent="0.25">
      <c r="D16324" s="14"/>
      <c r="E16324" s="7"/>
      <c r="F16324" s="1"/>
      <c r="H16324" s="14"/>
      <c r="I16324" s="7"/>
    </row>
    <row r="16325" spans="4:9" x14ac:dyDescent="0.25">
      <c r="D16325" s="14"/>
      <c r="E16325" s="7"/>
      <c r="F16325" s="1"/>
      <c r="H16325" s="14"/>
      <c r="I16325" s="7"/>
    </row>
    <row r="16326" spans="4:9" x14ac:dyDescent="0.25">
      <c r="D16326" s="14"/>
      <c r="E16326" s="7"/>
      <c r="F16326" s="1"/>
      <c r="H16326" s="14"/>
      <c r="I16326" s="7"/>
    </row>
    <row r="16327" spans="4:9" x14ac:dyDescent="0.25">
      <c r="D16327" s="14"/>
      <c r="E16327" s="7"/>
      <c r="F16327" s="1"/>
      <c r="H16327" s="14"/>
      <c r="I16327" s="7"/>
    </row>
    <row r="16328" spans="4:9" x14ac:dyDescent="0.25">
      <c r="D16328" s="14"/>
      <c r="E16328" s="7"/>
      <c r="F16328" s="1"/>
      <c r="H16328" s="14"/>
      <c r="I16328" s="7"/>
    </row>
    <row r="16329" spans="4:9" x14ac:dyDescent="0.25">
      <c r="D16329" s="14"/>
      <c r="E16329" s="7"/>
      <c r="F16329" s="1"/>
      <c r="H16329" s="14"/>
      <c r="I16329" s="7"/>
    </row>
    <row r="16330" spans="4:9" x14ac:dyDescent="0.25">
      <c r="D16330" s="14"/>
      <c r="E16330" s="7"/>
      <c r="F16330" s="1"/>
      <c r="H16330" s="14"/>
      <c r="I16330" s="7"/>
    </row>
    <row r="16331" spans="4:9" x14ac:dyDescent="0.25">
      <c r="D16331" s="14"/>
      <c r="E16331" s="7"/>
      <c r="F16331" s="1"/>
      <c r="H16331" s="14"/>
      <c r="I16331" s="7"/>
    </row>
    <row r="16332" spans="4:9" x14ac:dyDescent="0.25">
      <c r="D16332" s="14"/>
      <c r="E16332" s="7"/>
      <c r="F16332" s="1"/>
      <c r="H16332" s="14"/>
      <c r="I16332" s="7"/>
    </row>
    <row r="16333" spans="4:9" x14ac:dyDescent="0.25">
      <c r="D16333" s="14"/>
      <c r="E16333" s="7"/>
      <c r="F16333" s="1"/>
      <c r="H16333" s="14"/>
      <c r="I16333" s="7"/>
    </row>
    <row r="16334" spans="4:9" x14ac:dyDescent="0.25">
      <c r="D16334" s="14"/>
      <c r="E16334" s="7"/>
      <c r="F16334" s="1"/>
      <c r="H16334" s="14"/>
      <c r="I16334" s="7"/>
    </row>
    <row r="16335" spans="4:9" x14ac:dyDescent="0.25">
      <c r="D16335" s="14"/>
      <c r="E16335" s="7"/>
      <c r="F16335" s="1"/>
      <c r="H16335" s="14"/>
      <c r="I16335" s="7"/>
    </row>
    <row r="16336" spans="4:9" x14ac:dyDescent="0.25">
      <c r="D16336" s="14"/>
      <c r="E16336" s="7"/>
      <c r="F16336" s="1"/>
      <c r="H16336" s="14"/>
      <c r="I16336" s="7"/>
    </row>
    <row r="16337" spans="4:9" x14ac:dyDescent="0.25">
      <c r="D16337" s="14"/>
      <c r="E16337" s="7"/>
      <c r="F16337" s="1"/>
      <c r="H16337" s="14"/>
      <c r="I16337" s="7"/>
    </row>
    <row r="16338" spans="4:9" x14ac:dyDescent="0.25">
      <c r="D16338" s="14"/>
      <c r="E16338" s="7"/>
      <c r="F16338" s="1"/>
      <c r="H16338" s="14"/>
      <c r="I16338" s="7"/>
    </row>
    <row r="16339" spans="4:9" x14ac:dyDescent="0.25">
      <c r="D16339" s="14"/>
      <c r="E16339" s="7"/>
      <c r="F16339" s="1"/>
      <c r="H16339" s="14"/>
      <c r="I16339" s="7"/>
    </row>
    <row r="16340" spans="4:9" x14ac:dyDescent="0.25">
      <c r="D16340" s="14"/>
      <c r="E16340" s="7"/>
      <c r="F16340" s="1"/>
      <c r="H16340" s="14"/>
      <c r="I16340" s="7"/>
    </row>
    <row r="16341" spans="4:9" x14ac:dyDescent="0.25">
      <c r="D16341" s="14"/>
      <c r="E16341" s="7"/>
      <c r="F16341" s="1"/>
      <c r="H16341" s="14"/>
      <c r="I16341" s="7"/>
    </row>
    <row r="16342" spans="4:9" x14ac:dyDescent="0.25">
      <c r="D16342" s="14"/>
      <c r="E16342" s="7"/>
      <c r="F16342" s="1"/>
      <c r="H16342" s="14"/>
      <c r="I16342" s="7"/>
    </row>
    <row r="16343" spans="4:9" x14ac:dyDescent="0.25">
      <c r="D16343" s="14"/>
      <c r="E16343" s="7"/>
      <c r="F16343" s="1"/>
      <c r="H16343" s="14"/>
      <c r="I16343" s="7"/>
    </row>
    <row r="16344" spans="4:9" x14ac:dyDescent="0.25">
      <c r="D16344" s="14"/>
      <c r="E16344" s="7"/>
      <c r="F16344" s="1"/>
      <c r="H16344" s="14"/>
      <c r="I16344" s="7"/>
    </row>
    <row r="16345" spans="4:9" x14ac:dyDescent="0.25">
      <c r="D16345" s="14"/>
      <c r="E16345" s="7"/>
      <c r="F16345" s="1"/>
      <c r="H16345" s="14"/>
      <c r="I16345" s="7"/>
    </row>
    <row r="16346" spans="4:9" x14ac:dyDescent="0.25">
      <c r="D16346" s="14"/>
      <c r="E16346" s="7"/>
      <c r="F16346" s="1"/>
      <c r="H16346" s="14"/>
      <c r="I16346" s="7"/>
    </row>
    <row r="16347" spans="4:9" x14ac:dyDescent="0.25">
      <c r="D16347" s="14"/>
      <c r="E16347" s="7"/>
      <c r="F16347" s="1"/>
      <c r="H16347" s="14"/>
      <c r="I16347" s="7"/>
    </row>
    <row r="16348" spans="4:9" x14ac:dyDescent="0.25">
      <c r="D16348" s="14"/>
      <c r="E16348" s="7"/>
      <c r="F16348" s="1"/>
      <c r="H16348" s="14"/>
      <c r="I16348" s="7"/>
    </row>
    <row r="16349" spans="4:9" x14ac:dyDescent="0.25">
      <c r="D16349" s="14"/>
      <c r="E16349" s="7"/>
      <c r="F16349" s="1"/>
      <c r="H16349" s="14"/>
      <c r="I16349" s="7"/>
    </row>
    <row r="16350" spans="4:9" x14ac:dyDescent="0.25">
      <c r="D16350" s="14"/>
      <c r="E16350" s="7"/>
      <c r="F16350" s="1"/>
      <c r="H16350" s="14"/>
      <c r="I16350" s="7"/>
    </row>
    <row r="16351" spans="4:9" x14ac:dyDescent="0.25">
      <c r="D16351" s="14"/>
      <c r="E16351" s="7"/>
      <c r="F16351" s="1"/>
      <c r="H16351" s="14"/>
      <c r="I16351" s="7"/>
    </row>
    <row r="16352" spans="4:9" x14ac:dyDescent="0.25">
      <c r="D16352" s="14"/>
      <c r="E16352" s="7"/>
      <c r="F16352" s="1"/>
      <c r="H16352" s="14"/>
      <c r="I16352" s="7"/>
    </row>
    <row r="16353" spans="4:9" x14ac:dyDescent="0.25">
      <c r="D16353" s="14"/>
      <c r="E16353" s="7"/>
      <c r="F16353" s="1"/>
      <c r="H16353" s="14"/>
      <c r="I16353" s="7"/>
    </row>
    <row r="16354" spans="4:9" x14ac:dyDescent="0.25">
      <c r="D16354" s="14"/>
      <c r="E16354" s="7"/>
      <c r="F16354" s="1"/>
      <c r="H16354" s="14"/>
      <c r="I16354" s="7"/>
    </row>
    <row r="16355" spans="4:9" x14ac:dyDescent="0.25">
      <c r="D16355" s="14"/>
      <c r="E16355" s="7"/>
      <c r="F16355" s="1"/>
      <c r="H16355" s="14"/>
      <c r="I16355" s="7"/>
    </row>
    <row r="16356" spans="4:9" x14ac:dyDescent="0.25">
      <c r="D16356" s="14"/>
      <c r="E16356" s="7"/>
      <c r="F16356" s="1"/>
      <c r="H16356" s="14"/>
      <c r="I16356" s="7"/>
    </row>
    <row r="16357" spans="4:9" x14ac:dyDescent="0.25">
      <c r="D16357" s="14"/>
      <c r="E16357" s="7"/>
      <c r="F16357" s="1"/>
      <c r="H16357" s="14"/>
      <c r="I16357" s="7"/>
    </row>
    <row r="16358" spans="4:9" x14ac:dyDescent="0.25">
      <c r="D16358" s="14"/>
      <c r="E16358" s="7"/>
      <c r="F16358" s="1"/>
      <c r="H16358" s="14"/>
      <c r="I16358" s="7"/>
    </row>
    <row r="16359" spans="4:9" x14ac:dyDescent="0.25">
      <c r="D16359" s="14"/>
      <c r="E16359" s="7"/>
      <c r="F16359" s="1"/>
      <c r="H16359" s="14"/>
      <c r="I16359" s="7"/>
    </row>
    <row r="16360" spans="4:9" x14ac:dyDescent="0.25">
      <c r="D16360" s="14"/>
      <c r="E16360" s="7"/>
      <c r="F16360" s="1"/>
      <c r="H16360" s="14"/>
      <c r="I16360" s="7"/>
    </row>
    <row r="16361" spans="4:9" x14ac:dyDescent="0.25">
      <c r="D16361" s="14"/>
      <c r="E16361" s="7"/>
      <c r="F16361" s="1"/>
      <c r="H16361" s="14"/>
      <c r="I16361" s="7"/>
    </row>
    <row r="16362" spans="4:9" x14ac:dyDescent="0.25">
      <c r="D16362" s="14"/>
      <c r="E16362" s="7"/>
      <c r="F16362" s="1"/>
      <c r="H16362" s="14"/>
      <c r="I16362" s="7"/>
    </row>
    <row r="16363" spans="4:9" x14ac:dyDescent="0.25">
      <c r="D16363" s="14"/>
      <c r="E16363" s="7"/>
      <c r="F16363" s="1"/>
      <c r="H16363" s="14"/>
      <c r="I16363" s="7"/>
    </row>
    <row r="16364" spans="4:9" x14ac:dyDescent="0.25">
      <c r="D16364" s="14"/>
      <c r="E16364" s="7"/>
      <c r="F16364" s="1"/>
      <c r="H16364" s="14"/>
      <c r="I16364" s="7"/>
    </row>
    <row r="16365" spans="4:9" x14ac:dyDescent="0.25">
      <c r="D16365" s="14"/>
      <c r="E16365" s="7"/>
      <c r="F16365" s="1"/>
      <c r="H16365" s="14"/>
      <c r="I16365" s="7"/>
    </row>
    <row r="16366" spans="4:9" x14ac:dyDescent="0.25">
      <c r="D16366" s="14"/>
      <c r="E16366" s="7"/>
      <c r="F16366" s="1"/>
      <c r="H16366" s="14"/>
      <c r="I16366" s="7"/>
    </row>
    <row r="16367" spans="4:9" x14ac:dyDescent="0.25">
      <c r="D16367" s="14"/>
      <c r="E16367" s="7"/>
      <c r="F16367" s="1"/>
      <c r="H16367" s="14"/>
      <c r="I16367" s="7"/>
    </row>
    <row r="16368" spans="4:9" x14ac:dyDescent="0.25">
      <c r="D16368" s="14"/>
      <c r="E16368" s="7"/>
      <c r="F16368" s="1"/>
      <c r="H16368" s="14"/>
      <c r="I16368" s="7"/>
    </row>
    <row r="16369" spans="4:9" x14ac:dyDescent="0.25">
      <c r="D16369" s="14"/>
      <c r="E16369" s="7"/>
      <c r="F16369" s="1"/>
      <c r="H16369" s="14"/>
      <c r="I16369" s="7"/>
    </row>
    <row r="16370" spans="4:9" x14ac:dyDescent="0.25">
      <c r="D16370" s="14"/>
      <c r="E16370" s="7"/>
      <c r="F16370" s="1"/>
      <c r="H16370" s="14"/>
      <c r="I16370" s="7"/>
    </row>
    <row r="16371" spans="4:9" x14ac:dyDescent="0.25">
      <c r="D16371" s="14"/>
      <c r="E16371" s="7"/>
      <c r="F16371" s="1"/>
      <c r="H16371" s="14"/>
      <c r="I16371" s="7"/>
    </row>
    <row r="16372" spans="4:9" x14ac:dyDescent="0.25">
      <c r="D16372" s="14"/>
      <c r="E16372" s="7"/>
      <c r="F16372" s="1"/>
      <c r="H16372" s="14"/>
      <c r="I16372" s="7"/>
    </row>
    <row r="16373" spans="4:9" x14ac:dyDescent="0.25">
      <c r="D16373" s="14"/>
      <c r="E16373" s="7"/>
      <c r="F16373" s="1"/>
      <c r="H16373" s="14"/>
      <c r="I16373" s="7"/>
    </row>
    <row r="16374" spans="4:9" x14ac:dyDescent="0.25">
      <c r="D16374" s="14"/>
      <c r="E16374" s="7"/>
      <c r="F16374" s="1"/>
      <c r="H16374" s="14"/>
      <c r="I16374" s="7"/>
    </row>
    <row r="16375" spans="4:9" x14ac:dyDescent="0.25">
      <c r="D16375" s="14"/>
      <c r="E16375" s="7"/>
      <c r="F16375" s="1"/>
      <c r="H16375" s="14"/>
      <c r="I16375" s="7"/>
    </row>
    <row r="16376" spans="4:9" x14ac:dyDescent="0.25">
      <c r="D16376" s="14"/>
      <c r="E16376" s="7"/>
      <c r="F16376" s="1"/>
      <c r="H16376" s="14"/>
      <c r="I16376" s="7"/>
    </row>
    <row r="16377" spans="4:9" x14ac:dyDescent="0.25">
      <c r="D16377" s="14"/>
      <c r="E16377" s="7"/>
      <c r="F16377" s="1"/>
      <c r="H16377" s="14"/>
      <c r="I16377" s="7"/>
    </row>
    <row r="16378" spans="4:9" x14ac:dyDescent="0.25">
      <c r="D16378" s="14"/>
      <c r="E16378" s="7"/>
      <c r="F16378" s="1"/>
      <c r="H16378" s="14"/>
      <c r="I16378" s="7"/>
    </row>
    <row r="16379" spans="4:9" x14ac:dyDescent="0.25">
      <c r="D16379" s="14"/>
      <c r="E16379" s="7"/>
      <c r="F16379" s="1"/>
      <c r="H16379" s="14"/>
      <c r="I16379" s="7"/>
    </row>
    <row r="16380" spans="4:9" x14ac:dyDescent="0.25">
      <c r="D16380" s="14"/>
      <c r="E16380" s="7"/>
      <c r="F16380" s="1"/>
      <c r="H16380" s="14"/>
      <c r="I16380" s="7"/>
    </row>
    <row r="16381" spans="4:9" x14ac:dyDescent="0.25">
      <c r="D16381" s="14"/>
      <c r="E16381" s="7"/>
      <c r="F16381" s="1"/>
      <c r="H16381" s="14"/>
      <c r="I16381" s="7"/>
    </row>
    <row r="16382" spans="4:9" x14ac:dyDescent="0.25">
      <c r="D16382" s="14"/>
      <c r="E16382" s="7"/>
      <c r="F16382" s="1"/>
      <c r="H16382" s="14"/>
      <c r="I16382" s="7"/>
    </row>
    <row r="16383" spans="4:9" x14ac:dyDescent="0.25">
      <c r="D16383" s="14"/>
      <c r="E16383" s="7"/>
      <c r="F16383" s="1"/>
      <c r="H16383" s="14"/>
      <c r="I16383" s="7"/>
    </row>
    <row r="16384" spans="4:9" x14ac:dyDescent="0.25">
      <c r="D16384" s="14"/>
      <c r="E16384" s="7"/>
      <c r="F16384" s="1"/>
      <c r="H16384" s="14"/>
      <c r="I16384" s="7"/>
    </row>
    <row r="16385" spans="4:9" x14ac:dyDescent="0.25">
      <c r="D16385" s="14"/>
      <c r="E16385" s="7"/>
      <c r="F16385" s="1"/>
      <c r="H16385" s="14"/>
      <c r="I16385" s="7"/>
    </row>
    <row r="16386" spans="4:9" x14ac:dyDescent="0.25">
      <c r="D16386" s="14"/>
      <c r="E16386" s="7"/>
      <c r="F16386" s="1"/>
      <c r="H16386" s="14"/>
      <c r="I16386" s="7"/>
    </row>
    <row r="16387" spans="4:9" x14ac:dyDescent="0.25">
      <c r="D16387" s="14"/>
      <c r="E16387" s="7"/>
      <c r="F16387" s="1"/>
      <c r="H16387" s="14"/>
      <c r="I16387" s="7"/>
    </row>
    <row r="16388" spans="4:9" x14ac:dyDescent="0.25">
      <c r="D16388" s="14"/>
      <c r="E16388" s="7"/>
      <c r="F16388" s="1"/>
      <c r="H16388" s="14"/>
      <c r="I16388" s="7"/>
    </row>
    <row r="16389" spans="4:9" x14ac:dyDescent="0.25">
      <c r="D16389" s="14"/>
      <c r="E16389" s="7"/>
      <c r="F16389" s="1"/>
      <c r="H16389" s="14"/>
      <c r="I16389" s="7"/>
    </row>
    <row r="16390" spans="4:9" x14ac:dyDescent="0.25">
      <c r="D16390" s="14"/>
      <c r="E16390" s="7"/>
      <c r="F16390" s="1"/>
      <c r="H16390" s="14"/>
      <c r="I16390" s="7"/>
    </row>
    <row r="16391" spans="4:9" x14ac:dyDescent="0.25">
      <c r="D16391" s="14"/>
      <c r="E16391" s="7"/>
      <c r="F16391" s="1"/>
      <c r="H16391" s="14"/>
      <c r="I16391" s="7"/>
    </row>
    <row r="16392" spans="4:9" x14ac:dyDescent="0.25">
      <c r="D16392" s="14"/>
      <c r="E16392" s="7"/>
      <c r="F16392" s="1"/>
      <c r="H16392" s="14"/>
      <c r="I16392" s="7"/>
    </row>
    <row r="16393" spans="4:9" x14ac:dyDescent="0.25">
      <c r="D16393" s="14"/>
      <c r="E16393" s="7"/>
      <c r="F16393" s="1"/>
      <c r="H16393" s="14"/>
      <c r="I16393" s="7"/>
    </row>
    <row r="16394" spans="4:9" x14ac:dyDescent="0.25">
      <c r="D16394" s="14"/>
      <c r="E16394" s="7"/>
      <c r="F16394" s="1"/>
      <c r="H16394" s="14"/>
      <c r="I16394" s="7"/>
    </row>
    <row r="16395" spans="4:9" x14ac:dyDescent="0.25">
      <c r="D16395" s="14"/>
      <c r="E16395" s="7"/>
      <c r="F16395" s="1"/>
      <c r="H16395" s="14"/>
      <c r="I16395" s="7"/>
    </row>
    <row r="16396" spans="4:9" x14ac:dyDescent="0.25">
      <c r="D16396" s="14"/>
      <c r="E16396" s="7"/>
      <c r="F16396" s="1"/>
      <c r="H16396" s="14"/>
      <c r="I16396" s="7"/>
    </row>
    <row r="16397" spans="4:9" x14ac:dyDescent="0.25">
      <c r="D16397" s="14"/>
      <c r="E16397" s="7"/>
      <c r="F16397" s="1"/>
      <c r="H16397" s="14"/>
      <c r="I16397" s="7"/>
    </row>
    <row r="16398" spans="4:9" x14ac:dyDescent="0.25">
      <c r="D16398" s="14"/>
      <c r="E16398" s="7"/>
      <c r="F16398" s="1"/>
      <c r="H16398" s="14"/>
      <c r="I16398" s="7"/>
    </row>
    <row r="16399" spans="4:9" x14ac:dyDescent="0.25">
      <c r="D16399" s="14"/>
      <c r="E16399" s="7"/>
      <c r="F16399" s="1"/>
      <c r="H16399" s="14"/>
      <c r="I16399" s="7"/>
    </row>
    <row r="16400" spans="4:9" x14ac:dyDescent="0.25">
      <c r="D16400" s="14"/>
      <c r="E16400" s="7"/>
      <c r="F16400" s="1"/>
      <c r="H16400" s="14"/>
      <c r="I16400" s="7"/>
    </row>
    <row r="16401" spans="4:9" x14ac:dyDescent="0.25">
      <c r="D16401" s="14"/>
      <c r="E16401" s="7"/>
      <c r="F16401" s="1"/>
      <c r="H16401" s="14"/>
      <c r="I16401" s="7"/>
    </row>
    <row r="16402" spans="4:9" x14ac:dyDescent="0.25">
      <c r="D16402" s="14"/>
      <c r="E16402" s="7"/>
      <c r="F16402" s="1"/>
      <c r="H16402" s="14"/>
      <c r="I16402" s="7"/>
    </row>
    <row r="16403" spans="4:9" x14ac:dyDescent="0.25">
      <c r="D16403" s="14"/>
      <c r="E16403" s="7"/>
      <c r="F16403" s="1"/>
      <c r="H16403" s="14"/>
      <c r="I16403" s="7"/>
    </row>
    <row r="16404" spans="4:9" x14ac:dyDescent="0.25">
      <c r="D16404" s="14"/>
      <c r="E16404" s="7"/>
      <c r="F16404" s="1"/>
      <c r="H16404" s="14"/>
      <c r="I16404" s="7"/>
    </row>
    <row r="16405" spans="4:9" x14ac:dyDescent="0.25">
      <c r="D16405" s="14"/>
      <c r="E16405" s="7"/>
      <c r="F16405" s="1"/>
      <c r="H16405" s="14"/>
      <c r="I16405" s="7"/>
    </row>
    <row r="16406" spans="4:9" x14ac:dyDescent="0.25">
      <c r="D16406" s="14"/>
      <c r="E16406" s="7"/>
      <c r="F16406" s="1"/>
      <c r="H16406" s="14"/>
      <c r="I16406" s="7"/>
    </row>
    <row r="16407" spans="4:9" x14ac:dyDescent="0.25">
      <c r="D16407" s="14"/>
      <c r="E16407" s="7"/>
      <c r="F16407" s="1"/>
      <c r="H16407" s="14"/>
      <c r="I16407" s="7"/>
    </row>
    <row r="16408" spans="4:9" x14ac:dyDescent="0.25">
      <c r="D16408" s="14"/>
      <c r="E16408" s="7"/>
      <c r="F16408" s="1"/>
      <c r="H16408" s="14"/>
      <c r="I16408" s="7"/>
    </row>
    <row r="16409" spans="4:9" x14ac:dyDescent="0.25">
      <c r="D16409" s="14"/>
      <c r="E16409" s="7"/>
      <c r="F16409" s="1"/>
      <c r="H16409" s="14"/>
      <c r="I16409" s="7"/>
    </row>
    <row r="16410" spans="4:9" x14ac:dyDescent="0.25">
      <c r="D16410" s="14"/>
      <c r="E16410" s="7"/>
      <c r="F16410" s="1"/>
      <c r="H16410" s="14"/>
      <c r="I16410" s="7"/>
    </row>
    <row r="16411" spans="4:9" x14ac:dyDescent="0.25">
      <c r="D16411" s="14"/>
      <c r="E16411" s="7"/>
      <c r="F16411" s="1"/>
      <c r="H16411" s="14"/>
      <c r="I16411" s="7"/>
    </row>
    <row r="16412" spans="4:9" x14ac:dyDescent="0.25">
      <c r="D16412" s="14"/>
      <c r="E16412" s="7"/>
      <c r="F16412" s="1"/>
      <c r="H16412" s="14"/>
      <c r="I16412" s="7"/>
    </row>
    <row r="16413" spans="4:9" x14ac:dyDescent="0.25">
      <c r="D16413" s="14"/>
      <c r="E16413" s="7"/>
      <c r="F16413" s="1"/>
      <c r="H16413" s="14"/>
      <c r="I16413" s="7"/>
    </row>
    <row r="16414" spans="4:9" x14ac:dyDescent="0.25">
      <c r="D16414" s="14"/>
      <c r="E16414" s="7"/>
      <c r="F16414" s="1"/>
      <c r="H16414" s="14"/>
      <c r="I16414" s="7"/>
    </row>
    <row r="16415" spans="4:9" x14ac:dyDescent="0.25">
      <c r="D16415" s="14"/>
      <c r="E16415" s="7"/>
      <c r="F16415" s="1"/>
      <c r="H16415" s="14"/>
      <c r="I16415" s="7"/>
    </row>
    <row r="16416" spans="4:9" x14ac:dyDescent="0.25">
      <c r="D16416" s="14"/>
      <c r="E16416" s="7"/>
      <c r="F16416" s="1"/>
      <c r="H16416" s="14"/>
      <c r="I16416" s="7"/>
    </row>
    <row r="16417" spans="4:9" x14ac:dyDescent="0.25">
      <c r="D16417" s="14"/>
      <c r="E16417" s="7"/>
      <c r="F16417" s="1"/>
      <c r="H16417" s="14"/>
      <c r="I16417" s="7"/>
    </row>
    <row r="16418" spans="4:9" x14ac:dyDescent="0.25">
      <c r="D16418" s="14"/>
      <c r="E16418" s="7"/>
      <c r="F16418" s="1"/>
      <c r="H16418" s="14"/>
      <c r="I16418" s="7"/>
    </row>
    <row r="16419" spans="4:9" x14ac:dyDescent="0.25">
      <c r="D16419" s="14"/>
      <c r="E16419" s="7"/>
      <c r="F16419" s="1"/>
      <c r="H16419" s="14"/>
      <c r="I16419" s="7"/>
    </row>
    <row r="16420" spans="4:9" x14ac:dyDescent="0.25">
      <c r="D16420" s="14"/>
      <c r="E16420" s="7"/>
      <c r="F16420" s="1"/>
      <c r="H16420" s="14"/>
      <c r="I16420" s="7"/>
    </row>
    <row r="16421" spans="4:9" x14ac:dyDescent="0.25">
      <c r="D16421" s="14"/>
      <c r="E16421" s="7"/>
      <c r="F16421" s="1"/>
      <c r="H16421" s="14"/>
      <c r="I16421" s="7"/>
    </row>
    <row r="16422" spans="4:9" x14ac:dyDescent="0.25">
      <c r="D16422" s="14"/>
      <c r="E16422" s="7"/>
      <c r="F16422" s="1"/>
      <c r="H16422" s="14"/>
      <c r="I16422" s="7"/>
    </row>
    <row r="16423" spans="4:9" x14ac:dyDescent="0.25">
      <c r="D16423" s="14"/>
      <c r="E16423" s="7"/>
      <c r="F16423" s="1"/>
      <c r="H16423" s="14"/>
      <c r="I16423" s="7"/>
    </row>
    <row r="16424" spans="4:9" x14ac:dyDescent="0.25">
      <c r="D16424" s="14"/>
      <c r="E16424" s="7"/>
      <c r="F16424" s="1"/>
      <c r="H16424" s="14"/>
      <c r="I16424" s="7"/>
    </row>
    <row r="16425" spans="4:9" x14ac:dyDescent="0.25">
      <c r="D16425" s="14"/>
      <c r="E16425" s="7"/>
      <c r="F16425" s="1"/>
      <c r="H16425" s="14"/>
      <c r="I16425" s="7"/>
    </row>
    <row r="16426" spans="4:9" x14ac:dyDescent="0.25">
      <c r="D16426" s="14"/>
      <c r="E16426" s="7"/>
      <c r="F16426" s="1"/>
      <c r="H16426" s="14"/>
      <c r="I16426" s="7"/>
    </row>
    <row r="16427" spans="4:9" x14ac:dyDescent="0.25">
      <c r="D16427" s="14"/>
      <c r="E16427" s="7"/>
      <c r="F16427" s="1"/>
      <c r="H16427" s="14"/>
      <c r="I16427" s="7"/>
    </row>
    <row r="16428" spans="4:9" x14ac:dyDescent="0.25">
      <c r="D16428" s="14"/>
      <c r="E16428" s="7"/>
      <c r="F16428" s="1"/>
      <c r="H16428" s="14"/>
      <c r="I16428" s="7"/>
    </row>
    <row r="16429" spans="4:9" x14ac:dyDescent="0.25">
      <c r="D16429" s="14"/>
      <c r="E16429" s="7"/>
      <c r="F16429" s="1"/>
      <c r="H16429" s="14"/>
      <c r="I16429" s="7"/>
    </row>
    <row r="16430" spans="4:9" x14ac:dyDescent="0.25">
      <c r="D16430" s="14"/>
      <c r="E16430" s="7"/>
      <c r="F16430" s="1"/>
      <c r="H16430" s="14"/>
      <c r="I16430" s="7"/>
    </row>
    <row r="16431" spans="4:9" x14ac:dyDescent="0.25">
      <c r="D16431" s="14"/>
      <c r="E16431" s="7"/>
      <c r="F16431" s="1"/>
      <c r="H16431" s="14"/>
      <c r="I16431" s="7"/>
    </row>
    <row r="16432" spans="4:9" x14ac:dyDescent="0.25">
      <c r="D16432" s="14"/>
      <c r="E16432" s="7"/>
      <c r="F16432" s="1"/>
      <c r="H16432" s="14"/>
      <c r="I16432" s="7"/>
    </row>
    <row r="16433" spans="4:9" x14ac:dyDescent="0.25">
      <c r="D16433" s="14"/>
      <c r="E16433" s="7"/>
      <c r="F16433" s="1"/>
      <c r="H16433" s="14"/>
      <c r="I16433" s="7"/>
    </row>
    <row r="16434" spans="4:9" x14ac:dyDescent="0.25">
      <c r="D16434" s="14"/>
      <c r="E16434" s="7"/>
      <c r="F16434" s="1"/>
      <c r="H16434" s="14"/>
      <c r="I16434" s="7"/>
    </row>
    <row r="16435" spans="4:9" x14ac:dyDescent="0.25">
      <c r="D16435" s="14"/>
      <c r="E16435" s="7"/>
      <c r="F16435" s="1"/>
      <c r="H16435" s="14"/>
      <c r="I16435" s="7"/>
    </row>
    <row r="16436" spans="4:9" x14ac:dyDescent="0.25">
      <c r="D16436" s="14"/>
      <c r="E16436" s="7"/>
      <c r="F16436" s="1"/>
      <c r="H16436" s="14"/>
      <c r="I16436" s="7"/>
    </row>
    <row r="16437" spans="4:9" x14ac:dyDescent="0.25">
      <c r="D16437" s="14"/>
      <c r="E16437" s="7"/>
      <c r="F16437" s="1"/>
      <c r="H16437" s="14"/>
      <c r="I16437" s="7"/>
    </row>
    <row r="16438" spans="4:9" x14ac:dyDescent="0.25">
      <c r="D16438" s="14"/>
      <c r="E16438" s="7"/>
      <c r="F16438" s="1"/>
      <c r="H16438" s="14"/>
      <c r="I16438" s="7"/>
    </row>
    <row r="16439" spans="4:9" x14ac:dyDescent="0.25">
      <c r="D16439" s="14"/>
      <c r="E16439" s="7"/>
      <c r="F16439" s="1"/>
      <c r="H16439" s="14"/>
      <c r="I16439" s="7"/>
    </row>
    <row r="16440" spans="4:9" x14ac:dyDescent="0.25">
      <c r="D16440" s="14"/>
      <c r="E16440" s="7"/>
      <c r="F16440" s="1"/>
      <c r="H16440" s="14"/>
      <c r="I16440" s="7"/>
    </row>
    <row r="16441" spans="4:9" x14ac:dyDescent="0.25">
      <c r="D16441" s="14"/>
      <c r="E16441" s="7"/>
      <c r="F16441" s="1"/>
      <c r="H16441" s="14"/>
      <c r="I16441" s="7"/>
    </row>
    <row r="16442" spans="4:9" x14ac:dyDescent="0.25">
      <c r="D16442" s="14"/>
      <c r="E16442" s="7"/>
      <c r="F16442" s="1"/>
      <c r="H16442" s="14"/>
      <c r="I16442" s="7"/>
    </row>
    <row r="16443" spans="4:9" x14ac:dyDescent="0.25">
      <c r="D16443" s="14"/>
      <c r="E16443" s="7"/>
      <c r="F16443" s="1"/>
      <c r="H16443" s="14"/>
      <c r="I16443" s="7"/>
    </row>
    <row r="16444" spans="4:9" x14ac:dyDescent="0.25">
      <c r="D16444" s="14"/>
      <c r="E16444" s="7"/>
      <c r="F16444" s="1"/>
      <c r="H16444" s="14"/>
      <c r="I16444" s="7"/>
    </row>
    <row r="16445" spans="4:9" x14ac:dyDescent="0.25">
      <c r="D16445" s="14"/>
      <c r="E16445" s="7"/>
      <c r="F16445" s="1"/>
      <c r="H16445" s="14"/>
      <c r="I16445" s="7"/>
    </row>
    <row r="16446" spans="4:9" x14ac:dyDescent="0.25">
      <c r="D16446" s="14"/>
      <c r="E16446" s="7"/>
      <c r="F16446" s="1"/>
      <c r="H16446" s="14"/>
      <c r="I16446" s="7"/>
    </row>
    <row r="16447" spans="4:9" x14ac:dyDescent="0.25">
      <c r="D16447" s="14"/>
      <c r="E16447" s="7"/>
      <c r="F16447" s="1"/>
      <c r="H16447" s="14"/>
      <c r="I16447" s="7"/>
    </row>
    <row r="16448" spans="4:9" x14ac:dyDescent="0.25">
      <c r="D16448" s="14"/>
      <c r="E16448" s="7"/>
      <c r="F16448" s="1"/>
      <c r="H16448" s="14"/>
      <c r="I16448" s="7"/>
    </row>
    <row r="16449" spans="4:9" x14ac:dyDescent="0.25">
      <c r="D16449" s="14"/>
      <c r="E16449" s="7"/>
      <c r="F16449" s="1"/>
      <c r="H16449" s="14"/>
      <c r="I16449" s="7"/>
    </row>
    <row r="16450" spans="4:9" x14ac:dyDescent="0.25">
      <c r="D16450" s="14"/>
      <c r="E16450" s="7"/>
      <c r="F16450" s="1"/>
      <c r="H16450" s="14"/>
      <c r="I16450" s="7"/>
    </row>
    <row r="16451" spans="4:9" x14ac:dyDescent="0.25">
      <c r="D16451" s="14"/>
      <c r="E16451" s="7"/>
      <c r="F16451" s="1"/>
      <c r="H16451" s="14"/>
      <c r="I16451" s="7"/>
    </row>
    <row r="16452" spans="4:9" x14ac:dyDescent="0.25">
      <c r="D16452" s="14"/>
      <c r="E16452" s="7"/>
      <c r="F16452" s="1"/>
      <c r="H16452" s="14"/>
      <c r="I16452" s="7"/>
    </row>
    <row r="16453" spans="4:9" x14ac:dyDescent="0.25">
      <c r="D16453" s="14"/>
      <c r="E16453" s="7"/>
      <c r="F16453" s="1"/>
      <c r="H16453" s="14"/>
      <c r="I16453" s="7"/>
    </row>
    <row r="16454" spans="4:9" x14ac:dyDescent="0.25">
      <c r="D16454" s="14"/>
      <c r="E16454" s="7"/>
      <c r="F16454" s="1"/>
      <c r="H16454" s="14"/>
      <c r="I16454" s="7"/>
    </row>
    <row r="16455" spans="4:9" x14ac:dyDescent="0.25">
      <c r="D16455" s="14"/>
      <c r="E16455" s="7"/>
      <c r="F16455" s="1"/>
      <c r="H16455" s="14"/>
      <c r="I16455" s="7"/>
    </row>
    <row r="16456" spans="4:9" x14ac:dyDescent="0.25">
      <c r="D16456" s="14"/>
      <c r="E16456" s="7"/>
      <c r="F16456" s="1"/>
      <c r="H16456" s="14"/>
      <c r="I16456" s="7"/>
    </row>
    <row r="16457" spans="4:9" x14ac:dyDescent="0.25">
      <c r="D16457" s="14"/>
      <c r="E16457" s="7"/>
      <c r="F16457" s="1"/>
      <c r="H16457" s="14"/>
      <c r="I16457" s="7"/>
    </row>
    <row r="16458" spans="4:9" x14ac:dyDescent="0.25">
      <c r="D16458" s="14"/>
      <c r="E16458" s="7"/>
      <c r="F16458" s="1"/>
      <c r="H16458" s="14"/>
      <c r="I16458" s="7"/>
    </row>
    <row r="16459" spans="4:9" x14ac:dyDescent="0.25">
      <c r="D16459" s="14"/>
      <c r="E16459" s="7"/>
      <c r="F16459" s="1"/>
      <c r="H16459" s="14"/>
      <c r="I16459" s="7"/>
    </row>
    <row r="16460" spans="4:9" x14ac:dyDescent="0.25">
      <c r="D16460" s="14"/>
      <c r="E16460" s="7"/>
      <c r="F16460" s="1"/>
      <c r="H16460" s="14"/>
      <c r="I16460" s="7"/>
    </row>
    <row r="16461" spans="4:9" x14ac:dyDescent="0.25">
      <c r="D16461" s="14"/>
      <c r="E16461" s="7"/>
      <c r="F16461" s="1"/>
      <c r="H16461" s="14"/>
      <c r="I16461" s="7"/>
    </row>
    <row r="16462" spans="4:9" x14ac:dyDescent="0.25">
      <c r="D16462" s="14"/>
      <c r="E16462" s="7"/>
      <c r="F16462" s="1"/>
      <c r="H16462" s="14"/>
      <c r="I16462" s="7"/>
    </row>
    <row r="16463" spans="4:9" x14ac:dyDescent="0.25">
      <c r="D16463" s="14"/>
      <c r="E16463" s="7"/>
      <c r="F16463" s="1"/>
      <c r="H16463" s="14"/>
      <c r="I16463" s="7"/>
    </row>
    <row r="16464" spans="4:9" x14ac:dyDescent="0.25">
      <c r="D16464" s="14"/>
      <c r="E16464" s="7"/>
      <c r="F16464" s="1"/>
      <c r="H16464" s="14"/>
      <c r="I16464" s="7"/>
    </row>
    <row r="16465" spans="4:9" x14ac:dyDescent="0.25">
      <c r="D16465" s="14"/>
      <c r="E16465" s="7"/>
      <c r="F16465" s="1"/>
      <c r="H16465" s="14"/>
      <c r="I16465" s="7"/>
    </row>
    <row r="16466" spans="4:9" x14ac:dyDescent="0.25">
      <c r="D16466" s="14"/>
      <c r="E16466" s="7"/>
      <c r="F16466" s="1"/>
      <c r="H16466" s="14"/>
      <c r="I16466" s="7"/>
    </row>
    <row r="16467" spans="4:9" x14ac:dyDescent="0.25">
      <c r="D16467" s="14"/>
      <c r="E16467" s="7"/>
      <c r="F16467" s="1"/>
      <c r="H16467" s="14"/>
      <c r="I16467" s="7"/>
    </row>
    <row r="16468" spans="4:9" x14ac:dyDescent="0.25">
      <c r="D16468" s="14"/>
      <c r="E16468" s="7"/>
      <c r="F16468" s="1"/>
      <c r="H16468" s="14"/>
      <c r="I16468" s="7"/>
    </row>
    <row r="16469" spans="4:9" x14ac:dyDescent="0.25">
      <c r="D16469" s="14"/>
      <c r="E16469" s="7"/>
      <c r="F16469" s="1"/>
      <c r="H16469" s="14"/>
      <c r="I16469" s="7"/>
    </row>
    <row r="16470" spans="4:9" x14ac:dyDescent="0.25">
      <c r="D16470" s="14"/>
      <c r="E16470" s="7"/>
      <c r="F16470" s="1"/>
      <c r="H16470" s="14"/>
      <c r="I16470" s="7"/>
    </row>
    <row r="16471" spans="4:9" x14ac:dyDescent="0.25">
      <c r="D16471" s="14"/>
      <c r="E16471" s="7"/>
      <c r="F16471" s="1"/>
      <c r="H16471" s="14"/>
      <c r="I16471" s="7"/>
    </row>
    <row r="16472" spans="4:9" x14ac:dyDescent="0.25">
      <c r="D16472" s="14"/>
      <c r="E16472" s="7"/>
      <c r="F16472" s="1"/>
      <c r="H16472" s="14"/>
      <c r="I16472" s="7"/>
    </row>
    <row r="16473" spans="4:9" x14ac:dyDescent="0.25">
      <c r="D16473" s="14"/>
      <c r="E16473" s="7"/>
      <c r="F16473" s="1"/>
      <c r="H16473" s="14"/>
      <c r="I16473" s="7"/>
    </row>
    <row r="16474" spans="4:9" x14ac:dyDescent="0.25">
      <c r="D16474" s="14"/>
      <c r="E16474" s="7"/>
      <c r="F16474" s="1"/>
      <c r="H16474" s="14"/>
      <c r="I16474" s="7"/>
    </row>
    <row r="16475" spans="4:9" x14ac:dyDescent="0.25">
      <c r="D16475" s="14"/>
      <c r="E16475" s="7"/>
      <c r="F16475" s="1"/>
      <c r="H16475" s="14"/>
      <c r="I16475" s="7"/>
    </row>
    <row r="16476" spans="4:9" x14ac:dyDescent="0.25">
      <c r="D16476" s="14"/>
      <c r="E16476" s="7"/>
      <c r="F16476" s="1"/>
      <c r="H16476" s="14"/>
      <c r="I16476" s="7"/>
    </row>
    <row r="16477" spans="4:9" x14ac:dyDescent="0.25">
      <c r="D16477" s="14"/>
      <c r="E16477" s="7"/>
      <c r="F16477" s="1"/>
      <c r="H16477" s="14"/>
      <c r="I16477" s="7"/>
    </row>
    <row r="16478" spans="4:9" x14ac:dyDescent="0.25">
      <c r="D16478" s="14"/>
      <c r="E16478" s="7"/>
      <c r="F16478" s="1"/>
      <c r="H16478" s="14"/>
      <c r="I16478" s="7"/>
    </row>
    <row r="16479" spans="4:9" x14ac:dyDescent="0.25">
      <c r="D16479" s="14"/>
      <c r="E16479" s="7"/>
      <c r="F16479" s="1"/>
      <c r="H16479" s="14"/>
      <c r="I16479" s="7"/>
    </row>
    <row r="16480" spans="4:9" x14ac:dyDescent="0.25">
      <c r="D16480" s="14"/>
      <c r="E16480" s="7"/>
      <c r="F16480" s="1"/>
      <c r="H16480" s="14"/>
      <c r="I16480" s="7"/>
    </row>
    <row r="16481" spans="4:9" x14ac:dyDescent="0.25">
      <c r="D16481" s="14"/>
      <c r="E16481" s="7"/>
      <c r="F16481" s="1"/>
      <c r="H16481" s="14"/>
      <c r="I16481" s="7"/>
    </row>
    <row r="16482" spans="4:9" x14ac:dyDescent="0.25">
      <c r="D16482" s="14"/>
      <c r="E16482" s="7"/>
      <c r="F16482" s="1"/>
      <c r="H16482" s="14"/>
      <c r="I16482" s="7"/>
    </row>
    <row r="16483" spans="4:9" x14ac:dyDescent="0.25">
      <c r="D16483" s="14"/>
      <c r="E16483" s="7"/>
      <c r="F16483" s="1"/>
      <c r="H16483" s="14"/>
      <c r="I16483" s="7"/>
    </row>
    <row r="16484" spans="4:9" x14ac:dyDescent="0.25">
      <c r="D16484" s="14"/>
      <c r="E16484" s="7"/>
      <c r="F16484" s="1"/>
      <c r="H16484" s="14"/>
      <c r="I16484" s="7"/>
    </row>
    <row r="16485" spans="4:9" x14ac:dyDescent="0.25">
      <c r="D16485" s="14"/>
      <c r="E16485" s="7"/>
      <c r="F16485" s="1"/>
      <c r="H16485" s="14"/>
      <c r="I16485" s="7"/>
    </row>
    <row r="16486" spans="4:9" x14ac:dyDescent="0.25">
      <c r="D16486" s="14"/>
      <c r="E16486" s="7"/>
      <c r="F16486" s="1"/>
      <c r="H16486" s="14"/>
      <c r="I16486" s="7"/>
    </row>
    <row r="16487" spans="4:9" x14ac:dyDescent="0.25">
      <c r="D16487" s="14"/>
      <c r="E16487" s="7"/>
      <c r="F16487" s="1"/>
      <c r="H16487" s="14"/>
      <c r="I16487" s="7"/>
    </row>
    <row r="16488" spans="4:9" x14ac:dyDescent="0.25">
      <c r="D16488" s="14"/>
      <c r="E16488" s="7"/>
      <c r="F16488" s="1"/>
      <c r="H16488" s="14"/>
      <c r="I16488" s="7"/>
    </row>
    <row r="16489" spans="4:9" x14ac:dyDescent="0.25">
      <c r="D16489" s="14"/>
      <c r="E16489" s="7"/>
      <c r="F16489" s="1"/>
      <c r="H16489" s="14"/>
      <c r="I16489" s="7"/>
    </row>
    <row r="16490" spans="4:9" x14ac:dyDescent="0.25">
      <c r="D16490" s="14"/>
      <c r="E16490" s="7"/>
      <c r="F16490" s="1"/>
      <c r="H16490" s="14"/>
      <c r="I16490" s="7"/>
    </row>
    <row r="16491" spans="4:9" x14ac:dyDescent="0.25">
      <c r="D16491" s="14"/>
      <c r="E16491" s="7"/>
      <c r="F16491" s="1"/>
      <c r="H16491" s="14"/>
      <c r="I16491" s="7"/>
    </row>
    <row r="16492" spans="4:9" x14ac:dyDescent="0.25">
      <c r="D16492" s="14"/>
      <c r="E16492" s="7"/>
      <c r="F16492" s="1"/>
      <c r="H16492" s="14"/>
      <c r="I16492" s="7"/>
    </row>
    <row r="16493" spans="4:9" x14ac:dyDescent="0.25">
      <c r="D16493" s="14"/>
      <c r="E16493" s="7"/>
      <c r="F16493" s="1"/>
      <c r="H16493" s="14"/>
      <c r="I16493" s="7"/>
    </row>
    <row r="16494" spans="4:9" x14ac:dyDescent="0.25">
      <c r="D16494" s="14"/>
      <c r="E16494" s="7"/>
      <c r="F16494" s="1"/>
      <c r="H16494" s="14"/>
      <c r="I16494" s="7"/>
    </row>
    <row r="16495" spans="4:9" x14ac:dyDescent="0.25">
      <c r="D16495" s="14"/>
      <c r="E16495" s="7"/>
      <c r="F16495" s="1"/>
      <c r="H16495" s="14"/>
      <c r="I16495" s="7"/>
    </row>
    <row r="16496" spans="4:9" x14ac:dyDescent="0.25">
      <c r="D16496" s="14"/>
      <c r="E16496" s="7"/>
      <c r="F16496" s="1"/>
      <c r="H16496" s="14"/>
      <c r="I16496" s="7"/>
    </row>
    <row r="16497" spans="4:9" x14ac:dyDescent="0.25">
      <c r="D16497" s="14"/>
      <c r="E16497" s="7"/>
      <c r="F16497" s="1"/>
      <c r="H16497" s="14"/>
      <c r="I16497" s="7"/>
    </row>
    <row r="16498" spans="4:9" x14ac:dyDescent="0.25">
      <c r="D16498" s="14"/>
      <c r="E16498" s="7"/>
      <c r="F16498" s="1"/>
      <c r="H16498" s="14"/>
      <c r="I16498" s="7"/>
    </row>
    <row r="16499" spans="4:9" x14ac:dyDescent="0.25">
      <c r="D16499" s="14"/>
      <c r="E16499" s="7"/>
      <c r="F16499" s="1"/>
      <c r="H16499" s="14"/>
      <c r="I16499" s="7"/>
    </row>
    <row r="16500" spans="4:9" x14ac:dyDescent="0.25">
      <c r="D16500" s="14"/>
      <c r="E16500" s="7"/>
      <c r="F16500" s="1"/>
      <c r="H16500" s="14"/>
      <c r="I16500" s="7"/>
    </row>
    <row r="16501" spans="4:9" x14ac:dyDescent="0.25">
      <c r="D16501" s="14"/>
      <c r="E16501" s="7"/>
      <c r="F16501" s="1"/>
      <c r="H16501" s="14"/>
      <c r="I16501" s="7"/>
    </row>
    <row r="16502" spans="4:9" x14ac:dyDescent="0.25">
      <c r="D16502" s="14"/>
      <c r="E16502" s="7"/>
      <c r="F16502" s="1"/>
      <c r="H16502" s="14"/>
      <c r="I16502" s="7"/>
    </row>
    <row r="16503" spans="4:9" x14ac:dyDescent="0.25">
      <c r="D16503" s="14"/>
      <c r="E16503" s="7"/>
      <c r="F16503" s="1"/>
      <c r="H16503" s="14"/>
      <c r="I16503" s="7"/>
    </row>
    <row r="16504" spans="4:9" x14ac:dyDescent="0.25">
      <c r="D16504" s="14"/>
      <c r="E16504" s="7"/>
      <c r="F16504" s="1"/>
      <c r="H16504" s="14"/>
      <c r="I16504" s="7"/>
    </row>
    <row r="16505" spans="4:9" x14ac:dyDescent="0.25">
      <c r="D16505" s="14"/>
      <c r="E16505" s="7"/>
      <c r="F16505" s="1"/>
      <c r="H16505" s="14"/>
      <c r="I16505" s="7"/>
    </row>
    <row r="16506" spans="4:9" x14ac:dyDescent="0.25">
      <c r="D16506" s="14"/>
      <c r="E16506" s="7"/>
      <c r="F16506" s="1"/>
      <c r="H16506" s="14"/>
      <c r="I16506" s="7"/>
    </row>
    <row r="16507" spans="4:9" x14ac:dyDescent="0.25">
      <c r="D16507" s="14"/>
      <c r="E16507" s="7"/>
      <c r="F16507" s="1"/>
      <c r="H16507" s="14"/>
      <c r="I16507" s="7"/>
    </row>
    <row r="16508" spans="4:9" x14ac:dyDescent="0.25">
      <c r="D16508" s="14"/>
      <c r="E16508" s="7"/>
      <c r="F16508" s="1"/>
      <c r="H16508" s="14"/>
      <c r="I16508" s="7"/>
    </row>
    <row r="16509" spans="4:9" x14ac:dyDescent="0.25">
      <c r="D16509" s="14"/>
      <c r="E16509" s="7"/>
      <c r="F16509" s="1"/>
      <c r="H16509" s="14"/>
      <c r="I16509" s="7"/>
    </row>
    <row r="16510" spans="4:9" x14ac:dyDescent="0.25">
      <c r="D16510" s="14"/>
      <c r="E16510" s="7"/>
      <c r="F16510" s="1"/>
      <c r="H16510" s="14"/>
      <c r="I16510" s="7"/>
    </row>
    <row r="16511" spans="4:9" x14ac:dyDescent="0.25">
      <c r="D16511" s="14"/>
      <c r="E16511" s="7"/>
      <c r="F16511" s="1"/>
      <c r="H16511" s="14"/>
      <c r="I16511" s="7"/>
    </row>
    <row r="16512" spans="4:9" x14ac:dyDescent="0.25">
      <c r="D16512" s="14"/>
      <c r="E16512" s="7"/>
      <c r="F16512" s="1"/>
      <c r="H16512" s="14"/>
      <c r="I16512" s="7"/>
    </row>
    <row r="16513" spans="4:9" x14ac:dyDescent="0.25">
      <c r="D16513" s="14"/>
      <c r="E16513" s="7"/>
      <c r="F16513" s="1"/>
      <c r="H16513" s="14"/>
      <c r="I16513" s="7"/>
    </row>
    <row r="16514" spans="4:9" x14ac:dyDescent="0.25">
      <c r="D16514" s="14"/>
      <c r="E16514" s="7"/>
      <c r="F16514" s="1"/>
      <c r="H16514" s="14"/>
      <c r="I16514" s="7"/>
    </row>
    <row r="16515" spans="4:9" x14ac:dyDescent="0.25">
      <c r="D16515" s="14"/>
      <c r="E16515" s="7"/>
      <c r="F16515" s="1"/>
      <c r="H16515" s="14"/>
      <c r="I16515" s="7"/>
    </row>
    <row r="16516" spans="4:9" x14ac:dyDescent="0.25">
      <c r="D16516" s="14"/>
      <c r="E16516" s="7"/>
      <c r="F16516" s="1"/>
      <c r="H16516" s="14"/>
      <c r="I16516" s="7"/>
    </row>
    <row r="16517" spans="4:9" x14ac:dyDescent="0.25">
      <c r="D16517" s="14"/>
      <c r="E16517" s="7"/>
      <c r="F16517" s="1"/>
      <c r="H16517" s="14"/>
      <c r="I16517" s="7"/>
    </row>
    <row r="16518" spans="4:9" x14ac:dyDescent="0.25">
      <c r="D16518" s="14"/>
      <c r="E16518" s="7"/>
      <c r="F16518" s="1"/>
      <c r="H16518" s="14"/>
      <c r="I16518" s="7"/>
    </row>
    <row r="16519" spans="4:9" x14ac:dyDescent="0.25">
      <c r="D16519" s="14"/>
      <c r="E16519" s="7"/>
      <c r="F16519" s="1"/>
      <c r="H16519" s="14"/>
      <c r="I16519" s="7"/>
    </row>
    <row r="16520" spans="4:9" x14ac:dyDescent="0.25">
      <c r="D16520" s="14"/>
      <c r="E16520" s="7"/>
      <c r="F16520" s="1"/>
      <c r="H16520" s="14"/>
      <c r="I16520" s="7"/>
    </row>
    <row r="16521" spans="4:9" x14ac:dyDescent="0.25">
      <c r="D16521" s="14"/>
      <c r="E16521" s="7"/>
      <c r="F16521" s="1"/>
      <c r="H16521" s="14"/>
      <c r="I16521" s="7"/>
    </row>
    <row r="16522" spans="4:9" x14ac:dyDescent="0.25">
      <c r="D16522" s="14"/>
      <c r="E16522" s="7"/>
      <c r="F16522" s="1"/>
      <c r="H16522" s="14"/>
      <c r="I16522" s="7"/>
    </row>
    <row r="16523" spans="4:9" x14ac:dyDescent="0.25">
      <c r="D16523" s="14"/>
      <c r="E16523" s="7"/>
      <c r="F16523" s="1"/>
      <c r="H16523" s="14"/>
      <c r="I16523" s="7"/>
    </row>
    <row r="16524" spans="4:9" x14ac:dyDescent="0.25">
      <c r="D16524" s="14"/>
      <c r="E16524" s="7"/>
      <c r="F16524" s="1"/>
      <c r="H16524" s="14"/>
      <c r="I16524" s="7"/>
    </row>
    <row r="16525" spans="4:9" x14ac:dyDescent="0.25">
      <c r="D16525" s="14"/>
      <c r="E16525" s="7"/>
      <c r="F16525" s="1"/>
      <c r="H16525" s="14"/>
      <c r="I16525" s="7"/>
    </row>
    <row r="16526" spans="4:9" x14ac:dyDescent="0.25">
      <c r="D16526" s="14"/>
      <c r="E16526" s="7"/>
      <c r="F16526" s="1"/>
      <c r="H16526" s="14"/>
      <c r="I16526" s="7"/>
    </row>
    <row r="16527" spans="4:9" x14ac:dyDescent="0.25">
      <c r="D16527" s="14"/>
      <c r="E16527" s="7"/>
      <c r="F16527" s="1"/>
      <c r="H16527" s="14"/>
      <c r="I16527" s="7"/>
    </row>
    <row r="16528" spans="4:9" x14ac:dyDescent="0.25">
      <c r="D16528" s="14"/>
      <c r="E16528" s="7"/>
      <c r="F16528" s="1"/>
      <c r="H16528" s="14"/>
      <c r="I16528" s="7"/>
    </row>
    <row r="16529" spans="4:9" x14ac:dyDescent="0.25">
      <c r="D16529" s="14"/>
      <c r="E16529" s="7"/>
      <c r="F16529" s="1"/>
      <c r="H16529" s="14"/>
      <c r="I16529" s="7"/>
    </row>
    <row r="16530" spans="4:9" x14ac:dyDescent="0.25">
      <c r="D16530" s="14"/>
      <c r="E16530" s="7"/>
      <c r="F16530" s="1"/>
      <c r="H16530" s="14"/>
      <c r="I16530" s="7"/>
    </row>
    <row r="16531" spans="4:9" x14ac:dyDescent="0.25">
      <c r="D16531" s="14"/>
      <c r="E16531" s="7"/>
      <c r="F16531" s="1"/>
      <c r="H16531" s="14"/>
      <c r="I16531" s="7"/>
    </row>
    <row r="16532" spans="4:9" x14ac:dyDescent="0.25">
      <c r="D16532" s="14"/>
      <c r="E16532" s="7"/>
      <c r="F16532" s="1"/>
      <c r="H16532" s="14"/>
      <c r="I16532" s="7"/>
    </row>
    <row r="16533" spans="4:9" x14ac:dyDescent="0.25">
      <c r="D16533" s="14"/>
      <c r="E16533" s="7"/>
      <c r="F16533" s="1"/>
      <c r="H16533" s="14"/>
      <c r="I16533" s="7"/>
    </row>
    <row r="16534" spans="4:9" x14ac:dyDescent="0.25">
      <c r="D16534" s="14"/>
      <c r="E16534" s="7"/>
      <c r="F16534" s="1"/>
      <c r="H16534" s="14"/>
      <c r="I16534" s="7"/>
    </row>
    <row r="16535" spans="4:9" x14ac:dyDescent="0.25">
      <c r="D16535" s="14"/>
      <c r="E16535" s="7"/>
      <c r="F16535" s="1"/>
      <c r="H16535" s="14"/>
      <c r="I16535" s="7"/>
    </row>
    <row r="16536" spans="4:9" x14ac:dyDescent="0.25">
      <c r="D16536" s="14"/>
      <c r="E16536" s="7"/>
      <c r="F16536" s="1"/>
      <c r="H16536" s="14"/>
      <c r="I16536" s="7"/>
    </row>
    <row r="16537" spans="4:9" x14ac:dyDescent="0.25">
      <c r="D16537" s="14"/>
      <c r="E16537" s="7"/>
      <c r="F16537" s="1"/>
      <c r="H16537" s="14"/>
      <c r="I16537" s="7"/>
    </row>
    <row r="16538" spans="4:9" x14ac:dyDescent="0.25">
      <c r="D16538" s="14"/>
      <c r="E16538" s="7"/>
      <c r="F16538" s="1"/>
      <c r="H16538" s="14"/>
      <c r="I16538" s="7"/>
    </row>
    <row r="16539" spans="4:9" x14ac:dyDescent="0.25">
      <c r="D16539" s="14"/>
      <c r="E16539" s="7"/>
      <c r="F16539" s="1"/>
      <c r="H16539" s="14"/>
      <c r="I16539" s="7"/>
    </row>
    <row r="16540" spans="4:9" x14ac:dyDescent="0.25">
      <c r="D16540" s="14"/>
      <c r="E16540" s="7"/>
      <c r="F16540" s="1"/>
      <c r="H16540" s="14"/>
      <c r="I16540" s="7"/>
    </row>
    <row r="16541" spans="4:9" x14ac:dyDescent="0.25">
      <c r="D16541" s="14"/>
      <c r="E16541" s="7"/>
      <c r="F16541" s="1"/>
      <c r="H16541" s="14"/>
      <c r="I16541" s="7"/>
    </row>
    <row r="16542" spans="4:9" x14ac:dyDescent="0.25">
      <c r="D16542" s="14"/>
      <c r="E16542" s="7"/>
      <c r="F16542" s="1"/>
      <c r="H16542" s="14"/>
      <c r="I16542" s="7"/>
    </row>
    <row r="16543" spans="4:9" x14ac:dyDescent="0.25">
      <c r="D16543" s="14"/>
      <c r="E16543" s="7"/>
      <c r="F16543" s="1"/>
      <c r="H16543" s="14"/>
      <c r="I16543" s="7"/>
    </row>
    <row r="16544" spans="4:9" x14ac:dyDescent="0.25">
      <c r="D16544" s="14"/>
      <c r="E16544" s="7"/>
      <c r="F16544" s="1"/>
      <c r="H16544" s="14"/>
      <c r="I16544" s="7"/>
    </row>
    <row r="16545" spans="4:9" x14ac:dyDescent="0.25">
      <c r="D16545" s="14"/>
      <c r="E16545" s="7"/>
      <c r="F16545" s="1"/>
      <c r="H16545" s="14"/>
      <c r="I16545" s="7"/>
    </row>
    <row r="16546" spans="4:9" x14ac:dyDescent="0.25">
      <c r="D16546" s="14"/>
      <c r="E16546" s="7"/>
      <c r="F16546" s="1"/>
      <c r="H16546" s="14"/>
      <c r="I16546" s="7"/>
    </row>
    <row r="16547" spans="4:9" x14ac:dyDescent="0.25">
      <c r="D16547" s="14"/>
      <c r="E16547" s="7"/>
      <c r="F16547" s="1"/>
      <c r="H16547" s="14"/>
      <c r="I16547" s="7"/>
    </row>
    <row r="16548" spans="4:9" x14ac:dyDescent="0.25">
      <c r="D16548" s="14"/>
      <c r="E16548" s="7"/>
      <c r="F16548" s="1"/>
      <c r="H16548" s="14"/>
      <c r="I16548" s="7"/>
    </row>
    <row r="16549" spans="4:9" x14ac:dyDescent="0.25">
      <c r="D16549" s="14"/>
      <c r="E16549" s="7"/>
      <c r="F16549" s="1"/>
      <c r="H16549" s="14"/>
      <c r="I16549" s="7"/>
    </row>
    <row r="16550" spans="4:9" x14ac:dyDescent="0.25">
      <c r="D16550" s="14"/>
      <c r="E16550" s="7"/>
      <c r="F16550" s="1"/>
      <c r="H16550" s="14"/>
      <c r="I16550" s="7"/>
    </row>
    <row r="16551" spans="4:9" x14ac:dyDescent="0.25">
      <c r="D16551" s="14"/>
      <c r="E16551" s="7"/>
      <c r="F16551" s="1"/>
      <c r="H16551" s="14"/>
      <c r="I16551" s="7"/>
    </row>
    <row r="16552" spans="4:9" x14ac:dyDescent="0.25">
      <c r="D16552" s="14"/>
      <c r="E16552" s="7"/>
      <c r="F16552" s="1"/>
      <c r="H16552" s="14"/>
      <c r="I16552" s="7"/>
    </row>
    <row r="16553" spans="4:9" x14ac:dyDescent="0.25">
      <c r="D16553" s="14"/>
      <c r="E16553" s="7"/>
      <c r="F16553" s="1"/>
      <c r="H16553" s="14"/>
      <c r="I16553" s="7"/>
    </row>
    <row r="16554" spans="4:9" x14ac:dyDescent="0.25">
      <c r="D16554" s="14"/>
      <c r="E16554" s="7"/>
      <c r="F16554" s="1"/>
      <c r="H16554" s="14"/>
      <c r="I16554" s="7"/>
    </row>
    <row r="16555" spans="4:9" x14ac:dyDescent="0.25">
      <c r="D16555" s="14"/>
      <c r="E16555" s="7"/>
      <c r="F16555" s="1"/>
      <c r="H16555" s="14"/>
      <c r="I16555" s="7"/>
    </row>
    <row r="16556" spans="4:9" x14ac:dyDescent="0.25">
      <c r="D16556" s="14"/>
      <c r="E16556" s="7"/>
      <c r="F16556" s="1"/>
      <c r="H16556" s="14"/>
      <c r="I16556" s="7"/>
    </row>
    <row r="16557" spans="4:9" x14ac:dyDescent="0.25">
      <c r="D16557" s="14"/>
      <c r="E16557" s="7"/>
      <c r="F16557" s="1"/>
      <c r="H16557" s="14"/>
      <c r="I16557" s="7"/>
    </row>
    <row r="16558" spans="4:9" x14ac:dyDescent="0.25">
      <c r="D16558" s="14"/>
      <c r="E16558" s="7"/>
      <c r="F16558" s="1"/>
      <c r="H16558" s="14"/>
      <c r="I16558" s="7"/>
    </row>
    <row r="16559" spans="4:9" x14ac:dyDescent="0.25">
      <c r="D16559" s="14"/>
      <c r="E16559" s="7"/>
      <c r="F16559" s="1"/>
      <c r="H16559" s="14"/>
      <c r="I16559" s="7"/>
    </row>
    <row r="16560" spans="4:9" x14ac:dyDescent="0.25">
      <c r="D16560" s="14"/>
      <c r="E16560" s="7"/>
      <c r="F16560" s="1"/>
      <c r="H16560" s="14"/>
      <c r="I16560" s="7"/>
    </row>
    <row r="16561" spans="4:9" x14ac:dyDescent="0.25">
      <c r="D16561" s="14"/>
      <c r="E16561" s="7"/>
      <c r="F16561" s="1"/>
      <c r="H16561" s="14"/>
      <c r="I16561" s="7"/>
    </row>
    <row r="16562" spans="4:9" x14ac:dyDescent="0.25">
      <c r="D16562" s="14"/>
      <c r="E16562" s="7"/>
      <c r="F16562" s="1"/>
      <c r="H16562" s="14"/>
      <c r="I16562" s="7"/>
    </row>
    <row r="16563" spans="4:9" x14ac:dyDescent="0.25">
      <c r="D16563" s="14"/>
      <c r="E16563" s="7"/>
      <c r="F16563" s="1"/>
      <c r="H16563" s="14"/>
      <c r="I16563" s="7"/>
    </row>
    <row r="16564" spans="4:9" x14ac:dyDescent="0.25">
      <c r="D16564" s="14"/>
      <c r="E16564" s="7"/>
      <c r="F16564" s="1"/>
      <c r="H16564" s="14"/>
      <c r="I16564" s="7"/>
    </row>
    <row r="16565" spans="4:9" x14ac:dyDescent="0.25">
      <c r="D16565" s="14"/>
      <c r="E16565" s="7"/>
      <c r="F16565" s="1"/>
      <c r="H16565" s="14"/>
      <c r="I16565" s="7"/>
    </row>
    <row r="16566" spans="4:9" x14ac:dyDescent="0.25">
      <c r="D16566" s="14"/>
      <c r="E16566" s="7"/>
      <c r="F16566" s="1"/>
      <c r="H16566" s="14"/>
      <c r="I16566" s="7"/>
    </row>
    <row r="16567" spans="4:9" x14ac:dyDescent="0.25">
      <c r="D16567" s="14"/>
      <c r="E16567" s="7"/>
      <c r="F16567" s="1"/>
      <c r="H16567" s="14"/>
      <c r="I16567" s="7"/>
    </row>
    <row r="16568" spans="4:9" x14ac:dyDescent="0.25">
      <c r="D16568" s="14"/>
      <c r="E16568" s="7"/>
      <c r="F16568" s="1"/>
      <c r="H16568" s="14"/>
      <c r="I16568" s="7"/>
    </row>
    <row r="16569" spans="4:9" x14ac:dyDescent="0.25">
      <c r="D16569" s="14"/>
      <c r="E16569" s="7"/>
      <c r="F16569" s="1"/>
      <c r="H16569" s="14"/>
      <c r="I16569" s="7"/>
    </row>
    <row r="16570" spans="4:9" x14ac:dyDescent="0.25">
      <c r="D16570" s="14"/>
      <c r="E16570" s="7"/>
      <c r="F16570" s="1"/>
      <c r="H16570" s="14"/>
      <c r="I16570" s="7"/>
    </row>
    <row r="16571" spans="4:9" x14ac:dyDescent="0.25">
      <c r="D16571" s="14"/>
      <c r="E16571" s="7"/>
      <c r="F16571" s="1"/>
      <c r="H16571" s="14"/>
      <c r="I16571" s="7"/>
    </row>
    <row r="16572" spans="4:9" x14ac:dyDescent="0.25">
      <c r="D16572" s="14"/>
      <c r="E16572" s="7"/>
      <c r="F16572" s="1"/>
      <c r="H16572" s="14"/>
      <c r="I16572" s="7"/>
    </row>
    <row r="16573" spans="4:9" x14ac:dyDescent="0.25">
      <c r="D16573" s="14"/>
      <c r="E16573" s="7"/>
      <c r="F16573" s="1"/>
      <c r="H16573" s="14"/>
      <c r="I16573" s="7"/>
    </row>
    <row r="16574" spans="4:9" x14ac:dyDescent="0.25">
      <c r="D16574" s="14"/>
      <c r="E16574" s="7"/>
      <c r="F16574" s="1"/>
      <c r="H16574" s="14"/>
      <c r="I16574" s="7"/>
    </row>
    <row r="16575" spans="4:9" x14ac:dyDescent="0.25">
      <c r="D16575" s="14"/>
      <c r="E16575" s="7"/>
      <c r="F16575" s="1"/>
      <c r="H16575" s="14"/>
      <c r="I16575" s="7"/>
    </row>
    <row r="16576" spans="4:9" x14ac:dyDescent="0.25">
      <c r="D16576" s="14"/>
      <c r="E16576" s="7"/>
      <c r="F16576" s="1"/>
      <c r="H16576" s="14"/>
      <c r="I16576" s="7"/>
    </row>
    <row r="16577" spans="4:9" x14ac:dyDescent="0.25">
      <c r="D16577" s="14"/>
      <c r="E16577" s="7"/>
      <c r="F16577" s="1"/>
      <c r="H16577" s="14"/>
      <c r="I16577" s="7"/>
    </row>
    <row r="16578" spans="4:9" x14ac:dyDescent="0.25">
      <c r="D16578" s="14"/>
      <c r="E16578" s="7"/>
      <c r="F16578" s="1"/>
      <c r="H16578" s="14"/>
      <c r="I16578" s="7"/>
    </row>
    <row r="16579" spans="4:9" x14ac:dyDescent="0.25">
      <c r="D16579" s="14"/>
      <c r="E16579" s="7"/>
      <c r="F16579" s="1"/>
      <c r="H16579" s="14"/>
      <c r="I16579" s="7"/>
    </row>
    <row r="16580" spans="4:9" x14ac:dyDescent="0.25">
      <c r="D16580" s="14"/>
      <c r="E16580" s="7"/>
      <c r="F16580" s="1"/>
      <c r="H16580" s="14"/>
      <c r="I16580" s="7"/>
    </row>
    <row r="16581" spans="4:9" x14ac:dyDescent="0.25">
      <c r="D16581" s="14"/>
      <c r="E16581" s="7"/>
      <c r="F16581" s="1"/>
      <c r="H16581" s="14"/>
      <c r="I16581" s="7"/>
    </row>
    <row r="16582" spans="4:9" x14ac:dyDescent="0.25">
      <c r="D16582" s="14"/>
      <c r="E16582" s="7"/>
      <c r="F16582" s="1"/>
      <c r="H16582" s="14"/>
      <c r="I16582" s="7"/>
    </row>
    <row r="16583" spans="4:9" x14ac:dyDescent="0.25">
      <c r="D16583" s="14"/>
      <c r="E16583" s="7"/>
      <c r="F16583" s="1"/>
      <c r="H16583" s="14"/>
      <c r="I16583" s="7"/>
    </row>
    <row r="16584" spans="4:9" x14ac:dyDescent="0.25">
      <c r="D16584" s="14"/>
      <c r="E16584" s="7"/>
      <c r="F16584" s="1"/>
      <c r="H16584" s="14"/>
      <c r="I16584" s="7"/>
    </row>
    <row r="16585" spans="4:9" x14ac:dyDescent="0.25">
      <c r="D16585" s="14"/>
      <c r="E16585" s="7"/>
      <c r="F16585" s="1"/>
      <c r="H16585" s="14"/>
      <c r="I16585" s="7"/>
    </row>
    <row r="16586" spans="4:9" x14ac:dyDescent="0.25">
      <c r="D16586" s="14"/>
      <c r="E16586" s="7"/>
      <c r="F16586" s="1"/>
      <c r="H16586" s="14"/>
      <c r="I16586" s="7"/>
    </row>
    <row r="16587" spans="4:9" x14ac:dyDescent="0.25">
      <c r="D16587" s="14"/>
      <c r="E16587" s="7"/>
      <c r="F16587" s="1"/>
      <c r="H16587" s="14"/>
      <c r="I16587" s="7"/>
    </row>
    <row r="16588" spans="4:9" x14ac:dyDescent="0.25">
      <c r="D16588" s="14"/>
      <c r="E16588" s="7"/>
      <c r="F16588" s="1"/>
      <c r="H16588" s="14"/>
      <c r="I16588" s="7"/>
    </row>
    <row r="16589" spans="4:9" x14ac:dyDescent="0.25">
      <c r="D16589" s="14"/>
      <c r="E16589" s="7"/>
      <c r="F16589" s="1"/>
      <c r="H16589" s="14"/>
      <c r="I16589" s="7"/>
    </row>
    <row r="16590" spans="4:9" x14ac:dyDescent="0.25">
      <c r="D16590" s="14"/>
      <c r="E16590" s="7"/>
      <c r="F16590" s="1"/>
      <c r="H16590" s="14"/>
      <c r="I16590" s="7"/>
    </row>
    <row r="16591" spans="4:9" x14ac:dyDescent="0.25">
      <c r="D16591" s="14"/>
      <c r="E16591" s="7"/>
      <c r="F16591" s="1"/>
      <c r="H16591" s="14"/>
      <c r="I16591" s="7"/>
    </row>
    <row r="16592" spans="4:9" x14ac:dyDescent="0.25">
      <c r="D16592" s="14"/>
      <c r="E16592" s="7"/>
      <c r="F16592" s="1"/>
      <c r="H16592" s="14"/>
      <c r="I16592" s="7"/>
    </row>
    <row r="16593" spans="4:9" x14ac:dyDescent="0.25">
      <c r="D16593" s="14"/>
      <c r="E16593" s="7"/>
      <c r="F16593" s="1"/>
      <c r="H16593" s="14"/>
      <c r="I16593" s="7"/>
    </row>
    <row r="16594" spans="4:9" x14ac:dyDescent="0.25">
      <c r="D16594" s="14"/>
      <c r="E16594" s="7"/>
      <c r="F16594" s="1"/>
      <c r="H16594" s="14"/>
      <c r="I16594" s="7"/>
    </row>
    <row r="16595" spans="4:9" x14ac:dyDescent="0.25">
      <c r="D16595" s="14"/>
      <c r="E16595" s="7"/>
      <c r="F16595" s="1"/>
      <c r="H16595" s="14"/>
      <c r="I16595" s="7"/>
    </row>
    <row r="16596" spans="4:9" x14ac:dyDescent="0.25">
      <c r="D16596" s="14"/>
      <c r="E16596" s="7"/>
      <c r="F16596" s="1"/>
      <c r="H16596" s="14"/>
      <c r="I16596" s="7"/>
    </row>
    <row r="16597" spans="4:9" x14ac:dyDescent="0.25">
      <c r="D16597" s="14"/>
      <c r="E16597" s="7"/>
      <c r="F16597" s="1"/>
      <c r="H16597" s="14"/>
      <c r="I16597" s="7"/>
    </row>
    <row r="16598" spans="4:9" x14ac:dyDescent="0.25">
      <c r="D16598" s="14"/>
      <c r="E16598" s="7"/>
      <c r="F16598" s="1"/>
      <c r="H16598" s="14"/>
      <c r="I16598" s="7"/>
    </row>
    <row r="16599" spans="4:9" x14ac:dyDescent="0.25">
      <c r="D16599" s="14"/>
      <c r="E16599" s="7"/>
      <c r="F16599" s="1"/>
      <c r="H16599" s="14"/>
      <c r="I16599" s="7"/>
    </row>
    <row r="16600" spans="4:9" x14ac:dyDescent="0.25">
      <c r="D16600" s="14"/>
      <c r="E16600" s="7"/>
      <c r="F16600" s="1"/>
      <c r="H16600" s="14"/>
      <c r="I16600" s="7"/>
    </row>
    <row r="16601" spans="4:9" x14ac:dyDescent="0.25">
      <c r="D16601" s="14"/>
      <c r="E16601" s="7"/>
      <c r="F16601" s="1"/>
      <c r="H16601" s="14"/>
      <c r="I16601" s="7"/>
    </row>
    <row r="16602" spans="4:9" x14ac:dyDescent="0.25">
      <c r="D16602" s="14"/>
      <c r="E16602" s="7"/>
      <c r="F16602" s="1"/>
      <c r="H16602" s="14"/>
      <c r="I16602" s="7"/>
    </row>
    <row r="16603" spans="4:9" x14ac:dyDescent="0.25">
      <c r="D16603" s="14"/>
      <c r="E16603" s="7"/>
      <c r="F16603" s="1"/>
      <c r="H16603" s="14"/>
      <c r="I16603" s="7"/>
    </row>
    <row r="16604" spans="4:9" x14ac:dyDescent="0.25">
      <c r="D16604" s="14"/>
      <c r="E16604" s="7"/>
      <c r="F16604" s="1"/>
      <c r="H16604" s="14"/>
      <c r="I16604" s="7"/>
    </row>
    <row r="16605" spans="4:9" x14ac:dyDescent="0.25">
      <c r="D16605" s="14"/>
      <c r="E16605" s="7"/>
      <c r="F16605" s="1"/>
      <c r="H16605" s="14"/>
      <c r="I16605" s="7"/>
    </row>
    <row r="16606" spans="4:9" x14ac:dyDescent="0.25">
      <c r="D16606" s="14"/>
      <c r="E16606" s="7"/>
      <c r="F16606" s="1"/>
      <c r="H16606" s="14"/>
      <c r="I16606" s="7"/>
    </row>
    <row r="16607" spans="4:9" x14ac:dyDescent="0.25">
      <c r="D16607" s="14"/>
      <c r="E16607" s="7"/>
      <c r="F16607" s="1"/>
      <c r="H16607" s="14"/>
      <c r="I16607" s="7"/>
    </row>
    <row r="16608" spans="4:9" x14ac:dyDescent="0.25">
      <c r="D16608" s="14"/>
      <c r="E16608" s="7"/>
      <c r="F16608" s="1"/>
      <c r="H16608" s="14"/>
      <c r="I16608" s="7"/>
    </row>
    <row r="16609" spans="4:9" x14ac:dyDescent="0.25">
      <c r="D16609" s="14"/>
      <c r="E16609" s="7"/>
      <c r="F16609" s="1"/>
      <c r="H16609" s="14"/>
      <c r="I16609" s="7"/>
    </row>
    <row r="16610" spans="4:9" x14ac:dyDescent="0.25">
      <c r="D16610" s="14"/>
      <c r="E16610" s="7"/>
      <c r="F16610" s="1"/>
      <c r="H16610" s="14"/>
      <c r="I16610" s="7"/>
    </row>
    <row r="16611" spans="4:9" x14ac:dyDescent="0.25">
      <c r="D16611" s="14"/>
      <c r="E16611" s="7"/>
      <c r="F16611" s="1"/>
      <c r="H16611" s="14"/>
      <c r="I16611" s="7"/>
    </row>
    <row r="16612" spans="4:9" x14ac:dyDescent="0.25">
      <c r="D16612" s="14"/>
      <c r="E16612" s="7"/>
      <c r="F16612" s="1"/>
      <c r="H16612" s="14"/>
      <c r="I16612" s="7"/>
    </row>
    <row r="16613" spans="4:9" x14ac:dyDescent="0.25">
      <c r="D16613" s="14"/>
      <c r="E16613" s="7"/>
      <c r="F16613" s="1"/>
      <c r="H16613" s="14"/>
      <c r="I16613" s="7"/>
    </row>
    <row r="16614" spans="4:9" x14ac:dyDescent="0.25">
      <c r="D16614" s="14"/>
      <c r="E16614" s="7"/>
      <c r="F16614" s="1"/>
      <c r="H16614" s="14"/>
      <c r="I16614" s="7"/>
    </row>
    <row r="16615" spans="4:9" x14ac:dyDescent="0.25">
      <c r="D16615" s="14"/>
      <c r="E16615" s="7"/>
      <c r="F16615" s="1"/>
      <c r="H16615" s="14"/>
      <c r="I16615" s="7"/>
    </row>
    <row r="16616" spans="4:9" x14ac:dyDescent="0.25">
      <c r="D16616" s="14"/>
      <c r="E16616" s="7"/>
      <c r="F16616" s="1"/>
      <c r="H16616" s="14"/>
      <c r="I16616" s="7"/>
    </row>
    <row r="16617" spans="4:9" x14ac:dyDescent="0.25">
      <c r="D16617" s="14"/>
      <c r="E16617" s="7"/>
      <c r="F16617" s="1"/>
      <c r="H16617" s="14"/>
      <c r="I16617" s="7"/>
    </row>
    <row r="16618" spans="4:9" x14ac:dyDescent="0.25">
      <c r="D16618" s="14"/>
      <c r="E16618" s="7"/>
      <c r="F16618" s="1"/>
      <c r="H16618" s="14"/>
      <c r="I16618" s="7"/>
    </row>
    <row r="16619" spans="4:9" x14ac:dyDescent="0.25">
      <c r="D16619" s="14"/>
      <c r="E16619" s="7"/>
      <c r="F16619" s="1"/>
      <c r="H16619" s="14"/>
      <c r="I16619" s="7"/>
    </row>
    <row r="16620" spans="4:9" x14ac:dyDescent="0.25">
      <c r="D16620" s="14"/>
      <c r="E16620" s="7"/>
      <c r="F16620" s="1"/>
      <c r="H16620" s="14"/>
      <c r="I16620" s="7"/>
    </row>
    <row r="16621" spans="4:9" x14ac:dyDescent="0.25">
      <c r="D16621" s="14"/>
      <c r="E16621" s="7"/>
      <c r="F16621" s="1"/>
      <c r="H16621" s="14"/>
      <c r="I16621" s="7"/>
    </row>
    <row r="16622" spans="4:9" x14ac:dyDescent="0.25">
      <c r="D16622" s="14"/>
      <c r="E16622" s="7"/>
      <c r="F16622" s="1"/>
      <c r="H16622" s="14"/>
      <c r="I16622" s="7"/>
    </row>
    <row r="16623" spans="4:9" x14ac:dyDescent="0.25">
      <c r="D16623" s="14"/>
      <c r="E16623" s="7"/>
      <c r="F16623" s="1"/>
      <c r="H16623" s="14"/>
      <c r="I16623" s="7"/>
    </row>
    <row r="16624" spans="4:9" x14ac:dyDescent="0.25">
      <c r="D16624" s="14"/>
      <c r="E16624" s="7"/>
      <c r="F16624" s="1"/>
      <c r="H16624" s="14"/>
      <c r="I16624" s="7"/>
    </row>
    <row r="16625" spans="4:9" x14ac:dyDescent="0.25">
      <c r="D16625" s="14"/>
      <c r="E16625" s="7"/>
      <c r="F16625" s="1"/>
      <c r="H16625" s="14"/>
      <c r="I16625" s="7"/>
    </row>
    <row r="16626" spans="4:9" x14ac:dyDescent="0.25">
      <c r="D16626" s="14"/>
      <c r="E16626" s="7"/>
      <c r="F16626" s="1"/>
      <c r="H16626" s="14"/>
      <c r="I16626" s="7"/>
    </row>
    <row r="16627" spans="4:9" x14ac:dyDescent="0.25">
      <c r="D16627" s="14"/>
      <c r="E16627" s="7"/>
      <c r="F16627" s="1"/>
      <c r="H16627" s="14"/>
      <c r="I16627" s="7"/>
    </row>
    <row r="16628" spans="4:9" x14ac:dyDescent="0.25">
      <c r="D16628" s="14"/>
      <c r="E16628" s="7"/>
      <c r="F16628" s="1"/>
      <c r="H16628" s="14"/>
      <c r="I16628" s="7"/>
    </row>
    <row r="16629" spans="4:9" x14ac:dyDescent="0.25">
      <c r="D16629" s="14"/>
      <c r="E16629" s="7"/>
      <c r="F16629" s="1"/>
      <c r="H16629" s="14"/>
      <c r="I16629" s="7"/>
    </row>
    <row r="16630" spans="4:9" x14ac:dyDescent="0.25">
      <c r="D16630" s="14"/>
      <c r="E16630" s="7"/>
      <c r="F16630" s="1"/>
      <c r="H16630" s="14"/>
      <c r="I16630" s="7"/>
    </row>
    <row r="16631" spans="4:9" x14ac:dyDescent="0.25">
      <c r="D16631" s="14"/>
      <c r="E16631" s="7"/>
      <c r="F16631" s="1"/>
      <c r="H16631" s="14"/>
      <c r="I16631" s="7"/>
    </row>
    <row r="16632" spans="4:9" x14ac:dyDescent="0.25">
      <c r="D16632" s="14"/>
      <c r="E16632" s="7"/>
      <c r="F16632" s="1"/>
      <c r="H16632" s="14"/>
      <c r="I16632" s="7"/>
    </row>
    <row r="16633" spans="4:9" x14ac:dyDescent="0.25">
      <c r="D16633" s="14"/>
      <c r="E16633" s="7"/>
      <c r="F16633" s="1"/>
      <c r="H16633" s="14"/>
      <c r="I16633" s="7"/>
    </row>
    <row r="16634" spans="4:9" x14ac:dyDescent="0.25">
      <c r="D16634" s="14"/>
      <c r="E16634" s="7"/>
      <c r="F16634" s="1"/>
      <c r="H16634" s="14"/>
      <c r="I16634" s="7"/>
    </row>
    <row r="16635" spans="4:9" x14ac:dyDescent="0.25">
      <c r="D16635" s="14"/>
      <c r="E16635" s="7"/>
      <c r="F16635" s="1"/>
      <c r="H16635" s="14"/>
      <c r="I16635" s="7"/>
    </row>
    <row r="16636" spans="4:9" x14ac:dyDescent="0.25">
      <c r="D16636" s="14"/>
      <c r="E16636" s="7"/>
      <c r="F16636" s="1"/>
      <c r="H16636" s="14"/>
      <c r="I16636" s="7"/>
    </row>
    <row r="16637" spans="4:9" x14ac:dyDescent="0.25">
      <c r="D16637" s="14"/>
      <c r="E16637" s="7"/>
      <c r="F16637" s="1"/>
      <c r="H16637" s="14"/>
      <c r="I16637" s="7"/>
    </row>
    <row r="16638" spans="4:9" x14ac:dyDescent="0.25">
      <c r="D16638" s="14"/>
      <c r="E16638" s="7"/>
      <c r="F16638" s="1"/>
      <c r="H16638" s="14"/>
      <c r="I16638" s="7"/>
    </row>
    <row r="16639" spans="4:9" x14ac:dyDescent="0.25">
      <c r="D16639" s="14"/>
      <c r="E16639" s="7"/>
      <c r="F16639" s="1"/>
      <c r="H16639" s="14"/>
      <c r="I16639" s="7"/>
    </row>
    <row r="16640" spans="4:9" x14ac:dyDescent="0.25">
      <c r="D16640" s="14"/>
      <c r="E16640" s="7"/>
      <c r="F16640" s="1"/>
      <c r="H16640" s="14"/>
      <c r="I16640" s="7"/>
    </row>
    <row r="16641" spans="4:9" x14ac:dyDescent="0.25">
      <c r="D16641" s="14"/>
      <c r="E16641" s="7"/>
      <c r="F16641" s="1"/>
      <c r="H16641" s="14"/>
      <c r="I16641" s="7"/>
    </row>
    <row r="16642" spans="4:9" x14ac:dyDescent="0.25">
      <c r="D16642" s="14"/>
      <c r="E16642" s="7"/>
      <c r="F16642" s="1"/>
      <c r="H16642" s="14"/>
      <c r="I16642" s="7"/>
    </row>
    <row r="16643" spans="4:9" x14ac:dyDescent="0.25">
      <c r="D16643" s="14"/>
      <c r="E16643" s="7"/>
      <c r="F16643" s="1"/>
      <c r="H16643" s="14"/>
      <c r="I16643" s="7"/>
    </row>
    <row r="16644" spans="4:9" x14ac:dyDescent="0.25">
      <c r="D16644" s="14"/>
      <c r="E16644" s="7"/>
      <c r="F16644" s="1"/>
      <c r="H16644" s="14"/>
      <c r="I16644" s="7"/>
    </row>
    <row r="16645" spans="4:9" x14ac:dyDescent="0.25">
      <c r="D16645" s="14"/>
      <c r="E16645" s="7"/>
      <c r="F16645" s="1"/>
      <c r="H16645" s="14"/>
      <c r="I16645" s="7"/>
    </row>
    <row r="16646" spans="4:9" x14ac:dyDescent="0.25">
      <c r="D16646" s="14"/>
      <c r="E16646" s="7"/>
      <c r="F16646" s="1"/>
      <c r="H16646" s="14"/>
      <c r="I16646" s="7"/>
    </row>
    <row r="16647" spans="4:9" x14ac:dyDescent="0.25">
      <c r="D16647" s="14"/>
      <c r="E16647" s="7"/>
      <c r="F16647" s="1"/>
      <c r="H16647" s="14"/>
      <c r="I16647" s="7"/>
    </row>
    <row r="16648" spans="4:9" x14ac:dyDescent="0.25">
      <c r="D16648" s="14"/>
      <c r="E16648" s="7"/>
      <c r="F16648" s="1"/>
      <c r="H16648" s="14"/>
      <c r="I16648" s="7"/>
    </row>
    <row r="16649" spans="4:9" x14ac:dyDescent="0.25">
      <c r="D16649" s="14"/>
      <c r="E16649" s="7"/>
      <c r="F16649" s="1"/>
      <c r="H16649" s="14"/>
      <c r="I16649" s="7"/>
    </row>
    <row r="16650" spans="4:9" x14ac:dyDescent="0.25">
      <c r="D16650" s="14"/>
      <c r="E16650" s="7"/>
      <c r="F16650" s="1"/>
      <c r="H16650" s="14"/>
      <c r="I16650" s="7"/>
    </row>
    <row r="16651" spans="4:9" x14ac:dyDescent="0.25">
      <c r="D16651" s="14"/>
      <c r="E16651" s="7"/>
      <c r="F16651" s="1"/>
      <c r="H16651" s="14"/>
      <c r="I16651" s="7"/>
    </row>
    <row r="16652" spans="4:9" x14ac:dyDescent="0.25">
      <c r="D16652" s="14"/>
      <c r="E16652" s="7"/>
      <c r="F16652" s="1"/>
      <c r="H16652" s="14"/>
      <c r="I16652" s="7"/>
    </row>
    <row r="16653" spans="4:9" x14ac:dyDescent="0.25">
      <c r="D16653" s="14"/>
      <c r="E16653" s="7"/>
      <c r="F16653" s="1"/>
      <c r="H16653" s="14"/>
      <c r="I16653" s="7"/>
    </row>
    <row r="16654" spans="4:9" x14ac:dyDescent="0.25">
      <c r="D16654" s="14"/>
      <c r="E16654" s="7"/>
      <c r="F16654" s="1"/>
      <c r="H16654" s="14"/>
      <c r="I16654" s="7"/>
    </row>
    <row r="16655" spans="4:9" x14ac:dyDescent="0.25">
      <c r="D16655" s="14"/>
      <c r="E16655" s="7"/>
      <c r="F16655" s="1"/>
      <c r="H16655" s="14"/>
      <c r="I16655" s="7"/>
    </row>
    <row r="16656" spans="4:9" x14ac:dyDescent="0.25">
      <c r="D16656" s="14"/>
      <c r="E16656" s="7"/>
      <c r="F16656" s="1"/>
      <c r="H16656" s="14"/>
      <c r="I16656" s="7"/>
    </row>
    <row r="16657" spans="4:9" x14ac:dyDescent="0.25">
      <c r="D16657" s="14"/>
      <c r="E16657" s="7"/>
      <c r="F16657" s="1"/>
      <c r="H16657" s="14"/>
      <c r="I16657" s="7"/>
    </row>
    <row r="16658" spans="4:9" x14ac:dyDescent="0.25">
      <c r="D16658" s="14"/>
      <c r="E16658" s="7"/>
      <c r="F16658" s="1"/>
      <c r="H16658" s="14"/>
      <c r="I16658" s="7"/>
    </row>
    <row r="16659" spans="4:9" x14ac:dyDescent="0.25">
      <c r="D16659" s="14"/>
      <c r="E16659" s="7"/>
      <c r="F16659" s="1"/>
      <c r="H16659" s="14"/>
      <c r="I16659" s="7"/>
    </row>
    <row r="16660" spans="4:9" x14ac:dyDescent="0.25">
      <c r="D16660" s="14"/>
      <c r="E16660" s="7"/>
      <c r="F16660" s="1"/>
      <c r="H16660" s="14"/>
      <c r="I16660" s="7"/>
    </row>
    <row r="16661" spans="4:9" x14ac:dyDescent="0.25">
      <c r="D16661" s="14"/>
      <c r="E16661" s="7"/>
      <c r="F16661" s="1"/>
      <c r="H16661" s="14"/>
      <c r="I16661" s="7"/>
    </row>
    <row r="16662" spans="4:9" x14ac:dyDescent="0.25">
      <c r="D16662" s="14"/>
      <c r="E16662" s="7"/>
      <c r="F16662" s="1"/>
      <c r="H16662" s="14"/>
      <c r="I16662" s="7"/>
    </row>
    <row r="16663" spans="4:9" x14ac:dyDescent="0.25">
      <c r="D16663" s="14"/>
      <c r="E16663" s="7"/>
      <c r="F16663" s="1"/>
      <c r="H16663" s="14"/>
      <c r="I16663" s="7"/>
    </row>
    <row r="16664" spans="4:9" x14ac:dyDescent="0.25">
      <c r="D16664" s="14"/>
      <c r="E16664" s="7"/>
      <c r="F16664" s="1"/>
      <c r="H16664" s="14"/>
      <c r="I16664" s="7"/>
    </row>
    <row r="16665" spans="4:9" x14ac:dyDescent="0.25">
      <c r="D16665" s="14"/>
      <c r="E16665" s="7"/>
      <c r="F16665" s="1"/>
      <c r="H16665" s="14"/>
      <c r="I16665" s="7"/>
    </row>
    <row r="16666" spans="4:9" x14ac:dyDescent="0.25">
      <c r="D16666" s="14"/>
      <c r="E16666" s="7"/>
      <c r="F16666" s="1"/>
      <c r="H16666" s="14"/>
      <c r="I16666" s="7"/>
    </row>
    <row r="16667" spans="4:9" x14ac:dyDescent="0.25">
      <c r="D16667" s="14"/>
      <c r="E16667" s="7"/>
      <c r="F16667" s="1"/>
      <c r="H16667" s="14"/>
      <c r="I16667" s="7"/>
    </row>
    <row r="16668" spans="4:9" x14ac:dyDescent="0.25">
      <c r="D16668" s="14"/>
      <c r="E16668" s="7"/>
      <c r="F16668" s="1"/>
      <c r="H16668" s="14"/>
      <c r="I16668" s="7"/>
    </row>
    <row r="16669" spans="4:9" x14ac:dyDescent="0.25">
      <c r="D16669" s="14"/>
      <c r="E16669" s="7"/>
      <c r="F16669" s="1"/>
      <c r="H16669" s="14"/>
      <c r="I16669" s="7"/>
    </row>
    <row r="16670" spans="4:9" x14ac:dyDescent="0.25">
      <c r="D16670" s="14"/>
      <c r="E16670" s="7"/>
      <c r="F16670" s="1"/>
      <c r="H16670" s="14"/>
      <c r="I16670" s="7"/>
    </row>
    <row r="16671" spans="4:9" x14ac:dyDescent="0.25">
      <c r="D16671" s="14"/>
      <c r="E16671" s="7"/>
      <c r="F16671" s="1"/>
      <c r="H16671" s="14"/>
      <c r="I16671" s="7"/>
    </row>
    <row r="16672" spans="4:9" x14ac:dyDescent="0.25">
      <c r="D16672" s="14"/>
      <c r="E16672" s="7"/>
      <c r="F16672" s="1"/>
      <c r="H16672" s="14"/>
      <c r="I16672" s="7"/>
    </row>
    <row r="16673" spans="4:9" x14ac:dyDescent="0.25">
      <c r="D16673" s="14"/>
      <c r="E16673" s="7"/>
      <c r="F16673" s="1"/>
      <c r="H16673" s="14"/>
      <c r="I16673" s="7"/>
    </row>
    <row r="16674" spans="4:9" x14ac:dyDescent="0.25">
      <c r="D16674" s="14"/>
      <c r="E16674" s="7"/>
      <c r="F16674" s="1"/>
      <c r="H16674" s="14"/>
      <c r="I16674" s="7"/>
    </row>
    <row r="16675" spans="4:9" x14ac:dyDescent="0.25">
      <c r="D16675" s="14"/>
      <c r="E16675" s="7"/>
      <c r="F16675" s="1"/>
      <c r="H16675" s="14"/>
      <c r="I16675" s="7"/>
    </row>
    <row r="16676" spans="4:9" x14ac:dyDescent="0.25">
      <c r="D16676" s="14"/>
      <c r="E16676" s="7"/>
      <c r="F16676" s="1"/>
      <c r="H16676" s="14"/>
      <c r="I16676" s="7"/>
    </row>
    <row r="16677" spans="4:9" x14ac:dyDescent="0.25">
      <c r="D16677" s="14"/>
      <c r="E16677" s="7"/>
      <c r="F16677" s="1"/>
      <c r="H16677" s="14"/>
      <c r="I16677" s="7"/>
    </row>
    <row r="16678" spans="4:9" x14ac:dyDescent="0.25">
      <c r="D16678" s="14"/>
      <c r="E16678" s="7"/>
      <c r="F16678" s="1"/>
      <c r="H16678" s="14"/>
      <c r="I16678" s="7"/>
    </row>
    <row r="16679" spans="4:9" x14ac:dyDescent="0.25">
      <c r="D16679" s="14"/>
      <c r="E16679" s="7"/>
      <c r="F16679" s="1"/>
      <c r="H16679" s="14"/>
      <c r="I16679" s="7"/>
    </row>
    <row r="16680" spans="4:9" x14ac:dyDescent="0.25">
      <c r="D16680" s="14"/>
      <c r="E16680" s="7"/>
      <c r="F16680" s="1"/>
      <c r="H16680" s="14"/>
      <c r="I16680" s="7"/>
    </row>
    <row r="16681" spans="4:9" x14ac:dyDescent="0.25">
      <c r="D16681" s="14"/>
      <c r="E16681" s="7"/>
      <c r="F16681" s="1"/>
      <c r="H16681" s="14"/>
      <c r="I16681" s="7"/>
    </row>
    <row r="16682" spans="4:9" x14ac:dyDescent="0.25">
      <c r="D16682" s="14"/>
      <c r="E16682" s="7"/>
      <c r="F16682" s="1"/>
      <c r="H16682" s="14"/>
      <c r="I16682" s="7"/>
    </row>
    <row r="16683" spans="4:9" x14ac:dyDescent="0.25">
      <c r="D16683" s="14"/>
      <c r="E16683" s="7"/>
      <c r="F16683" s="1"/>
      <c r="H16683" s="14"/>
      <c r="I16683" s="7"/>
    </row>
    <row r="16684" spans="4:9" x14ac:dyDescent="0.25">
      <c r="D16684" s="14"/>
      <c r="E16684" s="7"/>
      <c r="F16684" s="1"/>
      <c r="H16684" s="14"/>
      <c r="I16684" s="7"/>
    </row>
    <row r="16685" spans="4:9" x14ac:dyDescent="0.25">
      <c r="D16685" s="14"/>
      <c r="E16685" s="7"/>
      <c r="F16685" s="1"/>
      <c r="H16685" s="14"/>
      <c r="I16685" s="7"/>
    </row>
    <row r="16686" spans="4:9" x14ac:dyDescent="0.25">
      <c r="D16686" s="14"/>
      <c r="E16686" s="7"/>
      <c r="F16686" s="1"/>
      <c r="H16686" s="14"/>
      <c r="I16686" s="7"/>
    </row>
    <row r="16687" spans="4:9" x14ac:dyDescent="0.25">
      <c r="D16687" s="14"/>
      <c r="E16687" s="7"/>
      <c r="F16687" s="1"/>
      <c r="H16687" s="14"/>
      <c r="I16687" s="7"/>
    </row>
    <row r="16688" spans="4:9" x14ac:dyDescent="0.25">
      <c r="D16688" s="14"/>
      <c r="E16688" s="7"/>
      <c r="F16688" s="1"/>
      <c r="H16688" s="14"/>
      <c r="I16688" s="7"/>
    </row>
    <row r="16689" spans="4:9" x14ac:dyDescent="0.25">
      <c r="D16689" s="14"/>
      <c r="E16689" s="7"/>
      <c r="F16689" s="1"/>
      <c r="H16689" s="14"/>
      <c r="I16689" s="7"/>
    </row>
    <row r="16690" spans="4:9" x14ac:dyDescent="0.25">
      <c r="D16690" s="14"/>
      <c r="E16690" s="7"/>
      <c r="F16690" s="1"/>
      <c r="H16690" s="14"/>
      <c r="I16690" s="7"/>
    </row>
    <row r="16691" spans="4:9" x14ac:dyDescent="0.25">
      <c r="D16691" s="14"/>
      <c r="E16691" s="7"/>
      <c r="F16691" s="1"/>
      <c r="H16691" s="14"/>
      <c r="I16691" s="7"/>
    </row>
    <row r="16692" spans="4:9" x14ac:dyDescent="0.25">
      <c r="D16692" s="14"/>
      <c r="E16692" s="7"/>
      <c r="F16692" s="1"/>
      <c r="H16692" s="14"/>
      <c r="I16692" s="7"/>
    </row>
    <row r="16693" spans="4:9" x14ac:dyDescent="0.25">
      <c r="D16693" s="14"/>
      <c r="E16693" s="7"/>
      <c r="F16693" s="1"/>
      <c r="H16693" s="14"/>
      <c r="I16693" s="7"/>
    </row>
    <row r="16694" spans="4:9" x14ac:dyDescent="0.25">
      <c r="D16694" s="14"/>
      <c r="E16694" s="7"/>
      <c r="F16694" s="1"/>
      <c r="H16694" s="14"/>
      <c r="I16694" s="7"/>
    </row>
    <row r="16695" spans="4:9" x14ac:dyDescent="0.25">
      <c r="D16695" s="14"/>
      <c r="E16695" s="7"/>
      <c r="F16695" s="1"/>
      <c r="H16695" s="14"/>
      <c r="I16695" s="7"/>
    </row>
    <row r="16696" spans="4:9" x14ac:dyDescent="0.25">
      <c r="D16696" s="14"/>
      <c r="E16696" s="7"/>
      <c r="F16696" s="1"/>
      <c r="H16696" s="14"/>
      <c r="I16696" s="7"/>
    </row>
    <row r="16697" spans="4:9" x14ac:dyDescent="0.25">
      <c r="D16697" s="14"/>
      <c r="E16697" s="7"/>
      <c r="F16697" s="1"/>
      <c r="H16697" s="14"/>
      <c r="I16697" s="7"/>
    </row>
    <row r="16698" spans="4:9" x14ac:dyDescent="0.25">
      <c r="D16698" s="14"/>
      <c r="E16698" s="7"/>
      <c r="F16698" s="1"/>
      <c r="H16698" s="14"/>
      <c r="I16698" s="7"/>
    </row>
    <row r="16699" spans="4:9" x14ac:dyDescent="0.25">
      <c r="D16699" s="14"/>
      <c r="E16699" s="7"/>
      <c r="F16699" s="1"/>
      <c r="H16699" s="14"/>
      <c r="I16699" s="7"/>
    </row>
    <row r="16700" spans="4:9" x14ac:dyDescent="0.25">
      <c r="D16700" s="14"/>
      <c r="E16700" s="7"/>
      <c r="F16700" s="1"/>
      <c r="H16700" s="14"/>
      <c r="I16700" s="7"/>
    </row>
    <row r="16701" spans="4:9" x14ac:dyDescent="0.25">
      <c r="D16701" s="14"/>
      <c r="E16701" s="7"/>
      <c r="F16701" s="1"/>
      <c r="H16701" s="14"/>
      <c r="I16701" s="7"/>
    </row>
    <row r="16702" spans="4:9" x14ac:dyDescent="0.25">
      <c r="D16702" s="14"/>
      <c r="E16702" s="7"/>
      <c r="F16702" s="1"/>
      <c r="H16702" s="14"/>
      <c r="I16702" s="7"/>
    </row>
    <row r="16703" spans="4:9" x14ac:dyDescent="0.25">
      <c r="D16703" s="14"/>
      <c r="E16703" s="7"/>
      <c r="F16703" s="1"/>
      <c r="H16703" s="14"/>
      <c r="I16703" s="7"/>
    </row>
    <row r="16704" spans="4:9" x14ac:dyDescent="0.25">
      <c r="D16704" s="14"/>
      <c r="E16704" s="7"/>
      <c r="F16704" s="1"/>
      <c r="H16704" s="14"/>
      <c r="I16704" s="7"/>
    </row>
    <row r="16705" spans="4:9" x14ac:dyDescent="0.25">
      <c r="D16705" s="14"/>
      <c r="E16705" s="7"/>
      <c r="F16705" s="1"/>
      <c r="H16705" s="14"/>
      <c r="I16705" s="7"/>
    </row>
    <row r="16706" spans="4:9" x14ac:dyDescent="0.25">
      <c r="D16706" s="14"/>
      <c r="E16706" s="7"/>
      <c r="F16706" s="1"/>
      <c r="H16706" s="14"/>
      <c r="I16706" s="7"/>
    </row>
    <row r="16707" spans="4:9" x14ac:dyDescent="0.25">
      <c r="D16707" s="14"/>
      <c r="E16707" s="7"/>
      <c r="F16707" s="1"/>
      <c r="H16707" s="14"/>
      <c r="I16707" s="7"/>
    </row>
    <row r="16708" spans="4:9" x14ac:dyDescent="0.25">
      <c r="D16708" s="14"/>
      <c r="E16708" s="7"/>
      <c r="F16708" s="1"/>
      <c r="H16708" s="14"/>
      <c r="I16708" s="7"/>
    </row>
    <row r="16709" spans="4:9" x14ac:dyDescent="0.25">
      <c r="D16709" s="14"/>
      <c r="E16709" s="7"/>
      <c r="F16709" s="1"/>
      <c r="H16709" s="14"/>
      <c r="I16709" s="7"/>
    </row>
    <row r="16710" spans="4:9" x14ac:dyDescent="0.25">
      <c r="D16710" s="14"/>
      <c r="E16710" s="7"/>
      <c r="F16710" s="1"/>
      <c r="H16710" s="14"/>
      <c r="I16710" s="7"/>
    </row>
    <row r="16711" spans="4:9" x14ac:dyDescent="0.25">
      <c r="D16711" s="14"/>
      <c r="E16711" s="7"/>
      <c r="F16711" s="1"/>
      <c r="H16711" s="14"/>
      <c r="I16711" s="7"/>
    </row>
    <row r="16712" spans="4:9" x14ac:dyDescent="0.25">
      <c r="D16712" s="14"/>
      <c r="E16712" s="7"/>
      <c r="F16712" s="1"/>
      <c r="H16712" s="14"/>
      <c r="I16712" s="7"/>
    </row>
    <row r="16713" spans="4:9" x14ac:dyDescent="0.25">
      <c r="D16713" s="14"/>
      <c r="E16713" s="7"/>
      <c r="F16713" s="1"/>
      <c r="H16713" s="14"/>
      <c r="I16713" s="7"/>
    </row>
    <row r="16714" spans="4:9" x14ac:dyDescent="0.25">
      <c r="D16714" s="14"/>
      <c r="E16714" s="7"/>
      <c r="F16714" s="1"/>
      <c r="H16714" s="14"/>
      <c r="I16714" s="7"/>
    </row>
    <row r="16715" spans="4:9" x14ac:dyDescent="0.25">
      <c r="D16715" s="14"/>
      <c r="E16715" s="7"/>
      <c r="F16715" s="1"/>
      <c r="H16715" s="14"/>
      <c r="I16715" s="7"/>
    </row>
    <row r="16716" spans="4:9" x14ac:dyDescent="0.25">
      <c r="D16716" s="14"/>
      <c r="E16716" s="7"/>
      <c r="F16716" s="1"/>
      <c r="H16716" s="14"/>
      <c r="I16716" s="7"/>
    </row>
    <row r="16717" spans="4:9" x14ac:dyDescent="0.25">
      <c r="D16717" s="14"/>
      <c r="E16717" s="7"/>
      <c r="F16717" s="1"/>
      <c r="H16717" s="14"/>
      <c r="I16717" s="7"/>
    </row>
    <row r="16718" spans="4:9" x14ac:dyDescent="0.25">
      <c r="D16718" s="14"/>
      <c r="E16718" s="7"/>
      <c r="F16718" s="1"/>
      <c r="H16718" s="14"/>
      <c r="I16718" s="7"/>
    </row>
    <row r="16719" spans="4:9" x14ac:dyDescent="0.25">
      <c r="D16719" s="14"/>
      <c r="E16719" s="7"/>
      <c r="F16719" s="1"/>
      <c r="H16719" s="14"/>
      <c r="I16719" s="7"/>
    </row>
    <row r="16720" spans="4:9" x14ac:dyDescent="0.25">
      <c r="D16720" s="14"/>
      <c r="E16720" s="7"/>
      <c r="F16720" s="1"/>
      <c r="H16720" s="14"/>
      <c r="I16720" s="7"/>
    </row>
    <row r="16721" spans="4:9" x14ac:dyDescent="0.25">
      <c r="D16721" s="14"/>
      <c r="E16721" s="7"/>
      <c r="F16721" s="1"/>
      <c r="H16721" s="14"/>
      <c r="I16721" s="7"/>
    </row>
    <row r="16722" spans="4:9" x14ac:dyDescent="0.25">
      <c r="D16722" s="14"/>
      <c r="E16722" s="7"/>
      <c r="F16722" s="1"/>
      <c r="H16722" s="14"/>
      <c r="I16722" s="7"/>
    </row>
    <row r="16723" spans="4:9" x14ac:dyDescent="0.25">
      <c r="D16723" s="14"/>
      <c r="E16723" s="7"/>
      <c r="F16723" s="1"/>
      <c r="H16723" s="14"/>
      <c r="I16723" s="7"/>
    </row>
    <row r="16724" spans="4:9" x14ac:dyDescent="0.25">
      <c r="D16724" s="14"/>
      <c r="E16724" s="7"/>
      <c r="F16724" s="1"/>
      <c r="H16724" s="14"/>
      <c r="I16724" s="7"/>
    </row>
    <row r="16725" spans="4:9" x14ac:dyDescent="0.25">
      <c r="D16725" s="14"/>
      <c r="E16725" s="7"/>
      <c r="F16725" s="1"/>
      <c r="H16725" s="14"/>
      <c r="I16725" s="7"/>
    </row>
    <row r="16726" spans="4:9" x14ac:dyDescent="0.25">
      <c r="D16726" s="14"/>
      <c r="E16726" s="7"/>
      <c r="F16726" s="1"/>
      <c r="H16726" s="14"/>
      <c r="I16726" s="7"/>
    </row>
    <row r="16727" spans="4:9" x14ac:dyDescent="0.25">
      <c r="D16727" s="14"/>
      <c r="E16727" s="7"/>
      <c r="F16727" s="1"/>
      <c r="H16727" s="14"/>
      <c r="I16727" s="7"/>
    </row>
    <row r="16728" spans="4:9" x14ac:dyDescent="0.25">
      <c r="D16728" s="14"/>
      <c r="E16728" s="7"/>
      <c r="F16728" s="1"/>
      <c r="H16728" s="14"/>
      <c r="I16728" s="7"/>
    </row>
    <row r="16729" spans="4:9" x14ac:dyDescent="0.25">
      <c r="D16729" s="14"/>
      <c r="E16729" s="7"/>
      <c r="F16729" s="1"/>
      <c r="H16729" s="14"/>
      <c r="I16729" s="7"/>
    </row>
    <row r="16730" spans="4:9" x14ac:dyDescent="0.25">
      <c r="D16730" s="14"/>
      <c r="E16730" s="7"/>
      <c r="F16730" s="1"/>
      <c r="H16730" s="14"/>
      <c r="I16730" s="7"/>
    </row>
    <row r="16731" spans="4:9" x14ac:dyDescent="0.25">
      <c r="D16731" s="14"/>
      <c r="E16731" s="7"/>
      <c r="F16731" s="1"/>
      <c r="H16731" s="14"/>
      <c r="I16731" s="7"/>
    </row>
    <row r="16732" spans="4:9" x14ac:dyDescent="0.25">
      <c r="D16732" s="14"/>
      <c r="E16732" s="7"/>
      <c r="F16732" s="1"/>
      <c r="H16732" s="14"/>
      <c r="I16732" s="7"/>
    </row>
    <row r="16733" spans="4:9" x14ac:dyDescent="0.25">
      <c r="D16733" s="14"/>
      <c r="E16733" s="7"/>
      <c r="F16733" s="1"/>
      <c r="H16733" s="14"/>
      <c r="I16733" s="7"/>
    </row>
    <row r="16734" spans="4:9" x14ac:dyDescent="0.25">
      <c r="D16734" s="14"/>
      <c r="E16734" s="7"/>
      <c r="F16734" s="1"/>
      <c r="H16734" s="14"/>
      <c r="I16734" s="7"/>
    </row>
    <row r="16735" spans="4:9" x14ac:dyDescent="0.25">
      <c r="D16735" s="14"/>
      <c r="E16735" s="7"/>
      <c r="F16735" s="1"/>
      <c r="H16735" s="14"/>
      <c r="I16735" s="7"/>
    </row>
    <row r="16736" spans="4:9" x14ac:dyDescent="0.25">
      <c r="D16736" s="14"/>
      <c r="E16736" s="7"/>
      <c r="F16736" s="1"/>
      <c r="H16736" s="14"/>
      <c r="I16736" s="7"/>
    </row>
    <row r="16737" spans="4:9" x14ac:dyDescent="0.25">
      <c r="D16737" s="14"/>
      <c r="E16737" s="7"/>
      <c r="F16737" s="1"/>
      <c r="H16737" s="14"/>
      <c r="I16737" s="7"/>
    </row>
    <row r="16738" spans="4:9" x14ac:dyDescent="0.25">
      <c r="D16738" s="14"/>
      <c r="E16738" s="7"/>
      <c r="F16738" s="1"/>
      <c r="H16738" s="14"/>
      <c r="I16738" s="7"/>
    </row>
    <row r="16739" spans="4:9" x14ac:dyDescent="0.25">
      <c r="D16739" s="14"/>
      <c r="E16739" s="7"/>
      <c r="F16739" s="1"/>
      <c r="H16739" s="14"/>
      <c r="I16739" s="7"/>
    </row>
    <row r="16740" spans="4:9" x14ac:dyDescent="0.25">
      <c r="D16740" s="14"/>
      <c r="E16740" s="7"/>
      <c r="F16740" s="1"/>
      <c r="H16740" s="14"/>
      <c r="I16740" s="7"/>
    </row>
    <row r="16741" spans="4:9" x14ac:dyDescent="0.25">
      <c r="D16741" s="14"/>
      <c r="E16741" s="7"/>
      <c r="F16741" s="1"/>
      <c r="H16741" s="14"/>
      <c r="I16741" s="7"/>
    </row>
    <row r="16742" spans="4:9" x14ac:dyDescent="0.25">
      <c r="D16742" s="14"/>
      <c r="E16742" s="7"/>
      <c r="F16742" s="1"/>
      <c r="H16742" s="14"/>
      <c r="I16742" s="7"/>
    </row>
    <row r="16743" spans="4:9" x14ac:dyDescent="0.25">
      <c r="D16743" s="14"/>
      <c r="E16743" s="7"/>
      <c r="F16743" s="1"/>
      <c r="H16743" s="14"/>
      <c r="I16743" s="7"/>
    </row>
    <row r="16744" spans="4:9" x14ac:dyDescent="0.25">
      <c r="D16744" s="14"/>
      <c r="E16744" s="7"/>
      <c r="F16744" s="1"/>
      <c r="H16744" s="14"/>
      <c r="I16744" s="7"/>
    </row>
    <row r="16745" spans="4:9" x14ac:dyDescent="0.25">
      <c r="D16745" s="14"/>
      <c r="E16745" s="7"/>
      <c r="F16745" s="1"/>
      <c r="H16745" s="14"/>
      <c r="I16745" s="7"/>
    </row>
    <row r="16746" spans="4:9" x14ac:dyDescent="0.25">
      <c r="D16746" s="14"/>
      <c r="E16746" s="7"/>
      <c r="F16746" s="1"/>
      <c r="H16746" s="14"/>
      <c r="I16746" s="7"/>
    </row>
    <row r="16747" spans="4:9" x14ac:dyDescent="0.25">
      <c r="D16747" s="14"/>
      <c r="E16747" s="7"/>
      <c r="F16747" s="1"/>
      <c r="H16747" s="14"/>
      <c r="I16747" s="7"/>
    </row>
    <row r="16748" spans="4:9" x14ac:dyDescent="0.25">
      <c r="D16748" s="14"/>
      <c r="E16748" s="7"/>
      <c r="F16748" s="1"/>
      <c r="H16748" s="14"/>
      <c r="I16748" s="7"/>
    </row>
    <row r="16749" spans="4:9" x14ac:dyDescent="0.25">
      <c r="D16749" s="14"/>
      <c r="E16749" s="7"/>
      <c r="F16749" s="1"/>
      <c r="H16749" s="14"/>
      <c r="I16749" s="7"/>
    </row>
    <row r="16750" spans="4:9" x14ac:dyDescent="0.25">
      <c r="D16750" s="14"/>
      <c r="E16750" s="7"/>
      <c r="F16750" s="1"/>
      <c r="H16750" s="14"/>
      <c r="I16750" s="7"/>
    </row>
    <row r="16751" spans="4:9" x14ac:dyDescent="0.25">
      <c r="D16751" s="14"/>
      <c r="E16751" s="7"/>
      <c r="F16751" s="1"/>
      <c r="H16751" s="14"/>
      <c r="I16751" s="7"/>
    </row>
    <row r="16752" spans="4:9" x14ac:dyDescent="0.25">
      <c r="D16752" s="14"/>
      <c r="E16752" s="7"/>
      <c r="F16752" s="1"/>
      <c r="H16752" s="14"/>
      <c r="I16752" s="7"/>
    </row>
    <row r="16753" spans="4:9" x14ac:dyDescent="0.25">
      <c r="D16753" s="14"/>
      <c r="E16753" s="7"/>
      <c r="F16753" s="1"/>
      <c r="H16753" s="14"/>
      <c r="I16753" s="7"/>
    </row>
    <row r="16754" spans="4:9" x14ac:dyDescent="0.25">
      <c r="D16754" s="14"/>
      <c r="E16754" s="7"/>
      <c r="F16754" s="1"/>
      <c r="H16754" s="14"/>
      <c r="I16754" s="7"/>
    </row>
    <row r="16755" spans="4:9" x14ac:dyDescent="0.25">
      <c r="D16755" s="14"/>
      <c r="E16755" s="7"/>
      <c r="F16755" s="1"/>
      <c r="H16755" s="14"/>
      <c r="I16755" s="7"/>
    </row>
    <row r="16756" spans="4:9" x14ac:dyDescent="0.25">
      <c r="D16756" s="14"/>
      <c r="E16756" s="7"/>
      <c r="F16756" s="1"/>
      <c r="H16756" s="14"/>
      <c r="I16756" s="7"/>
    </row>
    <row r="16757" spans="4:9" x14ac:dyDescent="0.25">
      <c r="D16757" s="14"/>
      <c r="E16757" s="7"/>
      <c r="F16757" s="1"/>
      <c r="H16757" s="14"/>
      <c r="I16757" s="7"/>
    </row>
    <row r="16758" spans="4:9" x14ac:dyDescent="0.25">
      <c r="D16758" s="14"/>
      <c r="E16758" s="7"/>
      <c r="F16758" s="1"/>
      <c r="H16758" s="14"/>
      <c r="I16758" s="7"/>
    </row>
    <row r="16759" spans="4:9" x14ac:dyDescent="0.25">
      <c r="D16759" s="14"/>
      <c r="E16759" s="7"/>
      <c r="F16759" s="1"/>
      <c r="H16759" s="14"/>
      <c r="I16759" s="7"/>
    </row>
    <row r="16760" spans="4:9" x14ac:dyDescent="0.25">
      <c r="D16760" s="14"/>
      <c r="E16760" s="7"/>
      <c r="F16760" s="1"/>
      <c r="H16760" s="14"/>
      <c r="I16760" s="7"/>
    </row>
    <row r="16761" spans="4:9" x14ac:dyDescent="0.25">
      <c r="D16761" s="14"/>
      <c r="E16761" s="7"/>
      <c r="F16761" s="1"/>
      <c r="H16761" s="14"/>
      <c r="I16761" s="7"/>
    </row>
    <row r="16762" spans="4:9" x14ac:dyDescent="0.25">
      <c r="D16762" s="14"/>
      <c r="E16762" s="7"/>
      <c r="F16762" s="1"/>
      <c r="H16762" s="14"/>
      <c r="I16762" s="7"/>
    </row>
    <row r="16763" spans="4:9" x14ac:dyDescent="0.25">
      <c r="D16763" s="14"/>
      <c r="E16763" s="7"/>
      <c r="F16763" s="1"/>
      <c r="H16763" s="14"/>
      <c r="I16763" s="7"/>
    </row>
    <row r="16764" spans="4:9" x14ac:dyDescent="0.25">
      <c r="D16764" s="14"/>
      <c r="E16764" s="7"/>
      <c r="F16764" s="1"/>
      <c r="H16764" s="14"/>
      <c r="I16764" s="7"/>
    </row>
    <row r="16765" spans="4:9" x14ac:dyDescent="0.25">
      <c r="D16765" s="14"/>
      <c r="E16765" s="7"/>
      <c r="F16765" s="1"/>
      <c r="H16765" s="14"/>
      <c r="I16765" s="7"/>
    </row>
    <row r="16766" spans="4:9" x14ac:dyDescent="0.25">
      <c r="D16766" s="14"/>
      <c r="E16766" s="7"/>
      <c r="F16766" s="1"/>
      <c r="H16766" s="14"/>
      <c r="I16766" s="7"/>
    </row>
    <row r="16767" spans="4:9" x14ac:dyDescent="0.25">
      <c r="D16767" s="14"/>
      <c r="E16767" s="7"/>
      <c r="F16767" s="1"/>
      <c r="H16767" s="14"/>
      <c r="I16767" s="7"/>
    </row>
    <row r="16768" spans="4:9" x14ac:dyDescent="0.25">
      <c r="D16768" s="14"/>
      <c r="E16768" s="7"/>
      <c r="F16768" s="1"/>
      <c r="H16768" s="14"/>
      <c r="I16768" s="7"/>
    </row>
    <row r="16769" spans="4:9" x14ac:dyDescent="0.25">
      <c r="D16769" s="14"/>
      <c r="E16769" s="7"/>
      <c r="F16769" s="1"/>
      <c r="H16769" s="14"/>
      <c r="I16769" s="7"/>
    </row>
    <row r="16770" spans="4:9" x14ac:dyDescent="0.25">
      <c r="D16770" s="14"/>
      <c r="E16770" s="7"/>
      <c r="F16770" s="1"/>
      <c r="H16770" s="14"/>
      <c r="I16770" s="7"/>
    </row>
    <row r="16771" spans="4:9" x14ac:dyDescent="0.25">
      <c r="D16771" s="14"/>
      <c r="E16771" s="7"/>
      <c r="F16771" s="1"/>
      <c r="H16771" s="14"/>
      <c r="I16771" s="7"/>
    </row>
    <row r="16772" spans="4:9" x14ac:dyDescent="0.25">
      <c r="D16772" s="14"/>
      <c r="E16772" s="7"/>
      <c r="F16772" s="1"/>
      <c r="H16772" s="14"/>
      <c r="I16772" s="7"/>
    </row>
    <row r="16773" spans="4:9" x14ac:dyDescent="0.25">
      <c r="D16773" s="14"/>
      <c r="E16773" s="7"/>
      <c r="F16773" s="1"/>
      <c r="H16773" s="14"/>
      <c r="I16773" s="7"/>
    </row>
    <row r="16774" spans="4:9" x14ac:dyDescent="0.25">
      <c r="D16774" s="14"/>
      <c r="E16774" s="7"/>
      <c r="F16774" s="1"/>
      <c r="H16774" s="14"/>
      <c r="I16774" s="7"/>
    </row>
    <row r="16775" spans="4:9" x14ac:dyDescent="0.25">
      <c r="D16775" s="14"/>
      <c r="E16775" s="7"/>
      <c r="F16775" s="1"/>
      <c r="H16775" s="14"/>
      <c r="I16775" s="7"/>
    </row>
    <row r="16776" spans="4:9" x14ac:dyDescent="0.25">
      <c r="D16776" s="14"/>
      <c r="E16776" s="7"/>
      <c r="F16776" s="1"/>
      <c r="H16776" s="14"/>
      <c r="I16776" s="7"/>
    </row>
    <row r="16777" spans="4:9" x14ac:dyDescent="0.25">
      <c r="D16777" s="14"/>
      <c r="E16777" s="7"/>
      <c r="F16777" s="1"/>
      <c r="H16777" s="14"/>
      <c r="I16777" s="7"/>
    </row>
    <row r="16778" spans="4:9" x14ac:dyDescent="0.25">
      <c r="D16778" s="14"/>
      <c r="E16778" s="7"/>
      <c r="F16778" s="1"/>
      <c r="H16778" s="14"/>
      <c r="I16778" s="7"/>
    </row>
    <row r="16779" spans="4:9" x14ac:dyDescent="0.25">
      <c r="D16779" s="14"/>
      <c r="E16779" s="7"/>
      <c r="F16779" s="1"/>
      <c r="H16779" s="14"/>
      <c r="I16779" s="7"/>
    </row>
    <row r="16780" spans="4:9" x14ac:dyDescent="0.25">
      <c r="D16780" s="14"/>
      <c r="E16780" s="7"/>
      <c r="F16780" s="1"/>
      <c r="H16780" s="14"/>
      <c r="I16780" s="7"/>
    </row>
    <row r="16781" spans="4:9" x14ac:dyDescent="0.25">
      <c r="D16781" s="14"/>
      <c r="E16781" s="7"/>
      <c r="F16781" s="1"/>
      <c r="H16781" s="14"/>
      <c r="I16781" s="7"/>
    </row>
    <row r="16782" spans="4:9" x14ac:dyDescent="0.25">
      <c r="D16782" s="14"/>
      <c r="E16782" s="7"/>
      <c r="F16782" s="1"/>
      <c r="H16782" s="14"/>
      <c r="I16782" s="7"/>
    </row>
    <row r="16783" spans="4:9" x14ac:dyDescent="0.25">
      <c r="D16783" s="14"/>
      <c r="E16783" s="7"/>
      <c r="F16783" s="1"/>
      <c r="H16783" s="14"/>
      <c r="I16783" s="7"/>
    </row>
    <row r="16784" spans="4:9" x14ac:dyDescent="0.25">
      <c r="D16784" s="14"/>
      <c r="E16784" s="7"/>
      <c r="F16784" s="1"/>
      <c r="H16784" s="14"/>
      <c r="I16784" s="7"/>
    </row>
    <row r="16785" spans="4:9" x14ac:dyDescent="0.25">
      <c r="D16785" s="14"/>
      <c r="E16785" s="7"/>
      <c r="F16785" s="1"/>
      <c r="H16785" s="14"/>
      <c r="I16785" s="7"/>
    </row>
    <row r="16786" spans="4:9" x14ac:dyDescent="0.25">
      <c r="D16786" s="14"/>
      <c r="E16786" s="7"/>
      <c r="F16786" s="1"/>
      <c r="H16786" s="14"/>
      <c r="I16786" s="7"/>
    </row>
    <row r="16787" spans="4:9" x14ac:dyDescent="0.25">
      <c r="D16787" s="14"/>
      <c r="E16787" s="7"/>
      <c r="F16787" s="1"/>
      <c r="H16787" s="14"/>
      <c r="I16787" s="7"/>
    </row>
    <row r="16788" spans="4:9" x14ac:dyDescent="0.25">
      <c r="D16788" s="14"/>
      <c r="E16788" s="7"/>
      <c r="F16788" s="1"/>
      <c r="H16788" s="14"/>
      <c r="I16788" s="7"/>
    </row>
    <row r="16789" spans="4:9" x14ac:dyDescent="0.25">
      <c r="D16789" s="14"/>
      <c r="E16789" s="7"/>
      <c r="F16789" s="1"/>
      <c r="H16789" s="14"/>
      <c r="I16789" s="7"/>
    </row>
    <row r="16790" spans="4:9" x14ac:dyDescent="0.25">
      <c r="D16790" s="14"/>
      <c r="E16790" s="7"/>
      <c r="F16790" s="1"/>
      <c r="H16790" s="14"/>
      <c r="I16790" s="7"/>
    </row>
    <row r="16791" spans="4:9" x14ac:dyDescent="0.25">
      <c r="D16791" s="14"/>
      <c r="E16791" s="7"/>
      <c r="F16791" s="1"/>
      <c r="H16791" s="14"/>
      <c r="I16791" s="7"/>
    </row>
    <row r="16792" spans="4:9" x14ac:dyDescent="0.25">
      <c r="D16792" s="14"/>
      <c r="E16792" s="7"/>
      <c r="F16792" s="1"/>
      <c r="H16792" s="14"/>
      <c r="I16792" s="7"/>
    </row>
    <row r="16793" spans="4:9" x14ac:dyDescent="0.25">
      <c r="D16793" s="14"/>
      <c r="E16793" s="7"/>
      <c r="F16793" s="1"/>
      <c r="H16793" s="14"/>
      <c r="I16793" s="7"/>
    </row>
    <row r="16794" spans="4:9" x14ac:dyDescent="0.25">
      <c r="D16794" s="14"/>
      <c r="E16794" s="7"/>
      <c r="F16794" s="1"/>
      <c r="H16794" s="14"/>
      <c r="I16794" s="7"/>
    </row>
    <row r="16795" spans="4:9" x14ac:dyDescent="0.25">
      <c r="D16795" s="14"/>
      <c r="E16795" s="7"/>
      <c r="F16795" s="1"/>
      <c r="H16795" s="14"/>
      <c r="I16795" s="7"/>
    </row>
    <row r="16796" spans="4:9" x14ac:dyDescent="0.25">
      <c r="D16796" s="14"/>
      <c r="E16796" s="7"/>
      <c r="F16796" s="1"/>
      <c r="H16796" s="14"/>
      <c r="I16796" s="7"/>
    </row>
    <row r="16797" spans="4:9" x14ac:dyDescent="0.25">
      <c r="D16797" s="14"/>
      <c r="E16797" s="7"/>
      <c r="F16797" s="1"/>
      <c r="H16797" s="14"/>
      <c r="I16797" s="7"/>
    </row>
    <row r="16798" spans="4:9" x14ac:dyDescent="0.25">
      <c r="D16798" s="14"/>
      <c r="E16798" s="7"/>
      <c r="F16798" s="1"/>
      <c r="H16798" s="14"/>
      <c r="I16798" s="7"/>
    </row>
    <row r="16799" spans="4:9" x14ac:dyDescent="0.25">
      <c r="D16799" s="14"/>
      <c r="E16799" s="7"/>
      <c r="F16799" s="1"/>
      <c r="H16799" s="14"/>
      <c r="I16799" s="7"/>
    </row>
    <row r="16800" spans="4:9" x14ac:dyDescent="0.25">
      <c r="D16800" s="14"/>
      <c r="E16800" s="7"/>
      <c r="F16800" s="1"/>
      <c r="H16800" s="14"/>
      <c r="I16800" s="7"/>
    </row>
    <row r="16801" spans="4:9" x14ac:dyDescent="0.25">
      <c r="D16801" s="14"/>
      <c r="E16801" s="7"/>
      <c r="F16801" s="1"/>
      <c r="H16801" s="14"/>
      <c r="I16801" s="7"/>
    </row>
    <row r="16802" spans="4:9" x14ac:dyDescent="0.25">
      <c r="D16802" s="14"/>
      <c r="E16802" s="7"/>
      <c r="F16802" s="1"/>
      <c r="H16802" s="14"/>
      <c r="I16802" s="7"/>
    </row>
    <row r="16803" spans="4:9" x14ac:dyDescent="0.25">
      <c r="D16803" s="14"/>
      <c r="E16803" s="7"/>
      <c r="F16803" s="1"/>
      <c r="H16803" s="14"/>
      <c r="I16803" s="7"/>
    </row>
    <row r="16804" spans="4:9" x14ac:dyDescent="0.25">
      <c r="D16804" s="14"/>
      <c r="E16804" s="7"/>
      <c r="F16804" s="1"/>
      <c r="H16804" s="14"/>
      <c r="I16804" s="7"/>
    </row>
    <row r="16805" spans="4:9" x14ac:dyDescent="0.25">
      <c r="D16805" s="14"/>
      <c r="E16805" s="7"/>
      <c r="F16805" s="1"/>
      <c r="H16805" s="14"/>
      <c r="I16805" s="7"/>
    </row>
    <row r="16806" spans="4:9" x14ac:dyDescent="0.25">
      <c r="D16806" s="14"/>
      <c r="E16806" s="7"/>
      <c r="F16806" s="1"/>
      <c r="H16806" s="14"/>
      <c r="I16806" s="7"/>
    </row>
    <row r="16807" spans="4:9" x14ac:dyDescent="0.25">
      <c r="D16807" s="14"/>
      <c r="E16807" s="7"/>
      <c r="F16807" s="1"/>
      <c r="H16807" s="14"/>
      <c r="I16807" s="7"/>
    </row>
    <row r="16808" spans="4:9" x14ac:dyDescent="0.25">
      <c r="D16808" s="14"/>
      <c r="E16808" s="7"/>
      <c r="F16808" s="1"/>
      <c r="H16808" s="14"/>
      <c r="I16808" s="7"/>
    </row>
    <row r="16809" spans="4:9" x14ac:dyDescent="0.25">
      <c r="D16809" s="14"/>
      <c r="E16809" s="7"/>
      <c r="F16809" s="1"/>
      <c r="H16809" s="14"/>
      <c r="I16809" s="7"/>
    </row>
    <row r="16810" spans="4:9" x14ac:dyDescent="0.25">
      <c r="D16810" s="14"/>
      <c r="E16810" s="7"/>
      <c r="F16810" s="1"/>
      <c r="H16810" s="14"/>
      <c r="I16810" s="7"/>
    </row>
    <row r="16811" spans="4:9" x14ac:dyDescent="0.25">
      <c r="D16811" s="14"/>
      <c r="E16811" s="7"/>
      <c r="F16811" s="1"/>
      <c r="H16811" s="14"/>
      <c r="I16811" s="7"/>
    </row>
    <row r="16812" spans="4:9" x14ac:dyDescent="0.25">
      <c r="D16812" s="14"/>
      <c r="E16812" s="7"/>
      <c r="F16812" s="1"/>
      <c r="H16812" s="14"/>
      <c r="I16812" s="7"/>
    </row>
    <row r="16813" spans="4:9" x14ac:dyDescent="0.25">
      <c r="D16813" s="14"/>
      <c r="E16813" s="7"/>
      <c r="F16813" s="1"/>
      <c r="H16813" s="14"/>
      <c r="I16813" s="7"/>
    </row>
    <row r="16814" spans="4:9" x14ac:dyDescent="0.25">
      <c r="D16814" s="14"/>
      <c r="E16814" s="7"/>
      <c r="F16814" s="1"/>
      <c r="H16814" s="14"/>
      <c r="I16814" s="7"/>
    </row>
    <row r="16815" spans="4:9" x14ac:dyDescent="0.25">
      <c r="D16815" s="14"/>
      <c r="E16815" s="7"/>
      <c r="F16815" s="1"/>
      <c r="H16815" s="14"/>
      <c r="I16815" s="7"/>
    </row>
    <row r="16816" spans="4:9" x14ac:dyDescent="0.25">
      <c r="D16816" s="14"/>
      <c r="E16816" s="7"/>
      <c r="F16816" s="1"/>
      <c r="H16816" s="14"/>
      <c r="I16816" s="7"/>
    </row>
    <row r="16817" spans="4:9" x14ac:dyDescent="0.25">
      <c r="D16817" s="14"/>
      <c r="E16817" s="7"/>
      <c r="F16817" s="1"/>
      <c r="H16817" s="14"/>
      <c r="I16817" s="7"/>
    </row>
    <row r="16818" spans="4:9" x14ac:dyDescent="0.25">
      <c r="D16818" s="14"/>
      <c r="E16818" s="7"/>
      <c r="F16818" s="1"/>
      <c r="H16818" s="14"/>
      <c r="I16818" s="7"/>
    </row>
    <row r="16819" spans="4:9" x14ac:dyDescent="0.25">
      <c r="D16819" s="14"/>
      <c r="E16819" s="7"/>
      <c r="F16819" s="1"/>
      <c r="H16819" s="14"/>
      <c r="I16819" s="7"/>
    </row>
    <row r="16820" spans="4:9" x14ac:dyDescent="0.25">
      <c r="D16820" s="14"/>
      <c r="E16820" s="7"/>
      <c r="F16820" s="1"/>
      <c r="H16820" s="14"/>
      <c r="I16820" s="7"/>
    </row>
    <row r="16821" spans="4:9" x14ac:dyDescent="0.25">
      <c r="D16821" s="14"/>
      <c r="E16821" s="7"/>
      <c r="F16821" s="1"/>
      <c r="H16821" s="14"/>
      <c r="I16821" s="7"/>
    </row>
    <row r="16822" spans="4:9" x14ac:dyDescent="0.25">
      <c r="D16822" s="14"/>
      <c r="E16822" s="7"/>
      <c r="F16822" s="1"/>
      <c r="H16822" s="14"/>
      <c r="I16822" s="7"/>
    </row>
    <row r="16823" spans="4:9" x14ac:dyDescent="0.25">
      <c r="D16823" s="14"/>
      <c r="E16823" s="7"/>
      <c r="F16823" s="1"/>
      <c r="H16823" s="14"/>
      <c r="I16823" s="7"/>
    </row>
    <row r="16824" spans="4:9" x14ac:dyDescent="0.25">
      <c r="D16824" s="14"/>
      <c r="E16824" s="7"/>
      <c r="F16824" s="1"/>
      <c r="H16824" s="14"/>
      <c r="I16824" s="7"/>
    </row>
    <row r="16825" spans="4:9" x14ac:dyDescent="0.25">
      <c r="D16825" s="14"/>
      <c r="E16825" s="7"/>
      <c r="F16825" s="1"/>
      <c r="H16825" s="14"/>
      <c r="I16825" s="7"/>
    </row>
    <row r="16826" spans="4:9" x14ac:dyDescent="0.25">
      <c r="D16826" s="14"/>
      <c r="E16826" s="7"/>
      <c r="F16826" s="1"/>
      <c r="H16826" s="14"/>
      <c r="I16826" s="7"/>
    </row>
    <row r="16827" spans="4:9" x14ac:dyDescent="0.25">
      <c r="D16827" s="14"/>
      <c r="E16827" s="7"/>
      <c r="F16827" s="1"/>
      <c r="H16827" s="14"/>
      <c r="I16827" s="7"/>
    </row>
    <row r="16828" spans="4:9" x14ac:dyDescent="0.25">
      <c r="D16828" s="14"/>
      <c r="E16828" s="7"/>
      <c r="F16828" s="1"/>
      <c r="H16828" s="14"/>
      <c r="I16828" s="7"/>
    </row>
    <row r="16829" spans="4:9" x14ac:dyDescent="0.25">
      <c r="D16829" s="14"/>
      <c r="E16829" s="7"/>
      <c r="F16829" s="1"/>
      <c r="H16829" s="14"/>
      <c r="I16829" s="7"/>
    </row>
    <row r="16830" spans="4:9" x14ac:dyDescent="0.25">
      <c r="D16830" s="14"/>
      <c r="E16830" s="7"/>
      <c r="F16830" s="1"/>
      <c r="H16830" s="14"/>
      <c r="I16830" s="7"/>
    </row>
    <row r="16831" spans="4:9" x14ac:dyDescent="0.25">
      <c r="D16831" s="14"/>
      <c r="E16831" s="7"/>
      <c r="F16831" s="1"/>
      <c r="H16831" s="14"/>
      <c r="I16831" s="7"/>
    </row>
    <row r="16832" spans="4:9" x14ac:dyDescent="0.25">
      <c r="D16832" s="14"/>
      <c r="E16832" s="7"/>
      <c r="F16832" s="1"/>
      <c r="H16832" s="14"/>
      <c r="I16832" s="7"/>
    </row>
    <row r="16833" spans="4:9" x14ac:dyDescent="0.25">
      <c r="D16833" s="14"/>
      <c r="E16833" s="7"/>
      <c r="F16833" s="1"/>
      <c r="H16833" s="14"/>
      <c r="I16833" s="7"/>
    </row>
    <row r="16834" spans="4:9" x14ac:dyDescent="0.25">
      <c r="D16834" s="14"/>
      <c r="E16834" s="7"/>
      <c r="F16834" s="1"/>
      <c r="H16834" s="14"/>
      <c r="I16834" s="7"/>
    </row>
    <row r="16835" spans="4:9" x14ac:dyDescent="0.25">
      <c r="D16835" s="14"/>
      <c r="E16835" s="7"/>
      <c r="F16835" s="1"/>
      <c r="H16835" s="14"/>
      <c r="I16835" s="7"/>
    </row>
    <row r="16836" spans="4:9" x14ac:dyDescent="0.25">
      <c r="D16836" s="14"/>
      <c r="E16836" s="7"/>
      <c r="F16836" s="1"/>
      <c r="H16836" s="14"/>
      <c r="I16836" s="7"/>
    </row>
    <row r="16837" spans="4:9" x14ac:dyDescent="0.25">
      <c r="D16837" s="14"/>
      <c r="E16837" s="7"/>
      <c r="F16837" s="1"/>
      <c r="H16837" s="14"/>
      <c r="I16837" s="7"/>
    </row>
    <row r="16838" spans="4:9" x14ac:dyDescent="0.25">
      <c r="D16838" s="14"/>
      <c r="E16838" s="7"/>
      <c r="F16838" s="1"/>
      <c r="H16838" s="14"/>
      <c r="I16838" s="7"/>
    </row>
    <row r="16839" spans="4:9" x14ac:dyDescent="0.25">
      <c r="D16839" s="14"/>
      <c r="E16839" s="7"/>
      <c r="F16839" s="1"/>
      <c r="H16839" s="14"/>
      <c r="I16839" s="7"/>
    </row>
    <row r="16840" spans="4:9" x14ac:dyDescent="0.25">
      <c r="D16840" s="14"/>
      <c r="E16840" s="7"/>
      <c r="F16840" s="1"/>
      <c r="H16840" s="14"/>
      <c r="I16840" s="7"/>
    </row>
    <row r="16841" spans="4:9" x14ac:dyDescent="0.25">
      <c r="D16841" s="14"/>
      <c r="E16841" s="7"/>
      <c r="F16841" s="1"/>
      <c r="H16841" s="14"/>
      <c r="I16841" s="7"/>
    </row>
    <row r="16842" spans="4:9" x14ac:dyDescent="0.25">
      <c r="D16842" s="14"/>
      <c r="E16842" s="7"/>
      <c r="F16842" s="1"/>
      <c r="H16842" s="14"/>
      <c r="I16842" s="7"/>
    </row>
    <row r="16843" spans="4:9" x14ac:dyDescent="0.25">
      <c r="D16843" s="14"/>
      <c r="E16843" s="7"/>
      <c r="F16843" s="1"/>
      <c r="H16843" s="14"/>
      <c r="I16843" s="7"/>
    </row>
    <row r="16844" spans="4:9" x14ac:dyDescent="0.25">
      <c r="D16844" s="14"/>
      <c r="E16844" s="7"/>
      <c r="F16844" s="1"/>
      <c r="H16844" s="14"/>
      <c r="I16844" s="7"/>
    </row>
    <row r="16845" spans="4:9" x14ac:dyDescent="0.25">
      <c r="D16845" s="14"/>
      <c r="E16845" s="7"/>
      <c r="F16845" s="1"/>
      <c r="H16845" s="14"/>
      <c r="I16845" s="7"/>
    </row>
    <row r="16846" spans="4:9" x14ac:dyDescent="0.25">
      <c r="D16846" s="14"/>
      <c r="E16846" s="7"/>
      <c r="F16846" s="1"/>
      <c r="H16846" s="14"/>
      <c r="I16846" s="7"/>
    </row>
    <row r="16847" spans="4:9" x14ac:dyDescent="0.25">
      <c r="D16847" s="14"/>
      <c r="E16847" s="7"/>
      <c r="F16847" s="1"/>
      <c r="H16847" s="14"/>
      <c r="I16847" s="7"/>
    </row>
    <row r="16848" spans="4:9" x14ac:dyDescent="0.25">
      <c r="D16848" s="14"/>
      <c r="E16848" s="7"/>
      <c r="F16848" s="1"/>
      <c r="H16848" s="14"/>
      <c r="I16848" s="7"/>
    </row>
    <row r="16849" spans="4:9" x14ac:dyDescent="0.25">
      <c r="D16849" s="14"/>
      <c r="E16849" s="7"/>
      <c r="F16849" s="1"/>
      <c r="H16849" s="14"/>
      <c r="I16849" s="7"/>
    </row>
    <row r="16850" spans="4:9" x14ac:dyDescent="0.25">
      <c r="D16850" s="14"/>
      <c r="E16850" s="7"/>
      <c r="F16850" s="1"/>
      <c r="H16850" s="14"/>
      <c r="I16850" s="7"/>
    </row>
    <row r="16851" spans="4:9" x14ac:dyDescent="0.25">
      <c r="D16851" s="14"/>
      <c r="E16851" s="7"/>
      <c r="F16851" s="1"/>
      <c r="H16851" s="14"/>
      <c r="I16851" s="7"/>
    </row>
    <row r="16852" spans="4:9" x14ac:dyDescent="0.25">
      <c r="D16852" s="14"/>
      <c r="E16852" s="7"/>
      <c r="F16852" s="1"/>
      <c r="H16852" s="14"/>
      <c r="I16852" s="7"/>
    </row>
    <row r="16853" spans="4:9" x14ac:dyDescent="0.25">
      <c r="D16853" s="14"/>
      <c r="E16853" s="7"/>
      <c r="F16853" s="1"/>
      <c r="H16853" s="14"/>
      <c r="I16853" s="7"/>
    </row>
    <row r="16854" spans="4:9" x14ac:dyDescent="0.25">
      <c r="D16854" s="14"/>
      <c r="E16854" s="7"/>
      <c r="F16854" s="1"/>
      <c r="H16854" s="14"/>
      <c r="I16854" s="7"/>
    </row>
    <row r="16855" spans="4:9" x14ac:dyDescent="0.25">
      <c r="D16855" s="14"/>
      <c r="E16855" s="7"/>
      <c r="F16855" s="1"/>
      <c r="H16855" s="14"/>
      <c r="I16855" s="7"/>
    </row>
    <row r="16856" spans="4:9" x14ac:dyDescent="0.25">
      <c r="D16856" s="14"/>
      <c r="E16856" s="7"/>
      <c r="F16856" s="1"/>
      <c r="H16856" s="14"/>
      <c r="I16856" s="7"/>
    </row>
    <row r="16857" spans="4:9" x14ac:dyDescent="0.25">
      <c r="D16857" s="14"/>
      <c r="E16857" s="7"/>
      <c r="F16857" s="1"/>
      <c r="H16857" s="14"/>
      <c r="I16857" s="7"/>
    </row>
    <row r="16858" spans="4:9" x14ac:dyDescent="0.25">
      <c r="D16858" s="14"/>
      <c r="E16858" s="7"/>
      <c r="F16858" s="1"/>
      <c r="H16858" s="14"/>
      <c r="I16858" s="7"/>
    </row>
    <row r="16859" spans="4:9" x14ac:dyDescent="0.25">
      <c r="D16859" s="14"/>
      <c r="E16859" s="7"/>
      <c r="F16859" s="1"/>
      <c r="H16859" s="14"/>
      <c r="I16859" s="7"/>
    </row>
    <row r="16860" spans="4:9" x14ac:dyDescent="0.25">
      <c r="D16860" s="14"/>
      <c r="E16860" s="7"/>
      <c r="F16860" s="1"/>
      <c r="H16860" s="14"/>
      <c r="I16860" s="7"/>
    </row>
    <row r="16861" spans="4:9" x14ac:dyDescent="0.25">
      <c r="D16861" s="14"/>
      <c r="E16861" s="7"/>
      <c r="F16861" s="1"/>
      <c r="H16861" s="14"/>
      <c r="I16861" s="7"/>
    </row>
    <row r="16862" spans="4:9" x14ac:dyDescent="0.25">
      <c r="D16862" s="14"/>
      <c r="E16862" s="7"/>
      <c r="F16862" s="1"/>
      <c r="H16862" s="14"/>
      <c r="I16862" s="7"/>
    </row>
    <row r="16863" spans="4:9" x14ac:dyDescent="0.25">
      <c r="D16863" s="14"/>
      <c r="E16863" s="7"/>
      <c r="F16863" s="1"/>
      <c r="H16863" s="14"/>
      <c r="I16863" s="7"/>
    </row>
    <row r="16864" spans="4:9" x14ac:dyDescent="0.25">
      <c r="D16864" s="14"/>
      <c r="E16864" s="7"/>
      <c r="F16864" s="1"/>
      <c r="H16864" s="14"/>
      <c r="I16864" s="7"/>
    </row>
    <row r="16865" spans="4:9" x14ac:dyDescent="0.25">
      <c r="D16865" s="14"/>
      <c r="E16865" s="7"/>
      <c r="F16865" s="1"/>
      <c r="H16865" s="14"/>
      <c r="I16865" s="7"/>
    </row>
    <row r="16866" spans="4:9" x14ac:dyDescent="0.25">
      <c r="D16866" s="14"/>
      <c r="E16866" s="7"/>
      <c r="F16866" s="1"/>
      <c r="H16866" s="14"/>
      <c r="I16866" s="7"/>
    </row>
    <row r="16867" spans="4:9" x14ac:dyDescent="0.25">
      <c r="D16867" s="14"/>
      <c r="E16867" s="7"/>
      <c r="F16867" s="1"/>
      <c r="H16867" s="14"/>
      <c r="I16867" s="7"/>
    </row>
    <row r="16868" spans="4:9" x14ac:dyDescent="0.25">
      <c r="D16868" s="14"/>
      <c r="E16868" s="7"/>
      <c r="F16868" s="1"/>
      <c r="H16868" s="14"/>
      <c r="I16868" s="7"/>
    </row>
    <row r="16869" spans="4:9" x14ac:dyDescent="0.25">
      <c r="D16869" s="14"/>
      <c r="E16869" s="7"/>
      <c r="F16869" s="1"/>
      <c r="H16869" s="14"/>
      <c r="I16869" s="7"/>
    </row>
    <row r="16870" spans="4:9" x14ac:dyDescent="0.25">
      <c r="D16870" s="14"/>
      <c r="E16870" s="7"/>
      <c r="F16870" s="1"/>
      <c r="H16870" s="14"/>
      <c r="I16870" s="7"/>
    </row>
    <row r="16871" spans="4:9" x14ac:dyDescent="0.25">
      <c r="D16871" s="14"/>
      <c r="E16871" s="7"/>
      <c r="F16871" s="1"/>
      <c r="H16871" s="14"/>
      <c r="I16871" s="7"/>
    </row>
    <row r="16872" spans="4:9" x14ac:dyDescent="0.25">
      <c r="D16872" s="14"/>
      <c r="E16872" s="7"/>
      <c r="F16872" s="1"/>
      <c r="H16872" s="14"/>
      <c r="I16872" s="7"/>
    </row>
    <row r="16873" spans="4:9" x14ac:dyDescent="0.25">
      <c r="D16873" s="14"/>
      <c r="E16873" s="7"/>
      <c r="F16873" s="1"/>
      <c r="H16873" s="14"/>
      <c r="I16873" s="7"/>
    </row>
    <row r="16874" spans="4:9" x14ac:dyDescent="0.25">
      <c r="D16874" s="14"/>
      <c r="E16874" s="7"/>
      <c r="F16874" s="1"/>
      <c r="H16874" s="14"/>
      <c r="I16874" s="7"/>
    </row>
    <row r="16875" spans="4:9" x14ac:dyDescent="0.25">
      <c r="D16875" s="14"/>
      <c r="E16875" s="7"/>
      <c r="F16875" s="1"/>
      <c r="H16875" s="14"/>
      <c r="I16875" s="7"/>
    </row>
    <row r="16876" spans="4:9" x14ac:dyDescent="0.25">
      <c r="D16876" s="14"/>
      <c r="E16876" s="7"/>
      <c r="F16876" s="1"/>
      <c r="H16876" s="14"/>
      <c r="I16876" s="7"/>
    </row>
    <row r="16877" spans="4:9" x14ac:dyDescent="0.25">
      <c r="D16877" s="14"/>
      <c r="E16877" s="7"/>
      <c r="F16877" s="1"/>
      <c r="H16877" s="14"/>
      <c r="I16877" s="7"/>
    </row>
    <row r="16878" spans="4:9" x14ac:dyDescent="0.25">
      <c r="D16878" s="14"/>
      <c r="E16878" s="7"/>
      <c r="F16878" s="1"/>
      <c r="H16878" s="14"/>
      <c r="I16878" s="7"/>
    </row>
    <row r="16879" spans="4:9" x14ac:dyDescent="0.25">
      <c r="D16879" s="14"/>
      <c r="E16879" s="7"/>
      <c r="F16879" s="1"/>
      <c r="H16879" s="14"/>
      <c r="I16879" s="7"/>
    </row>
    <row r="16880" spans="4:9" x14ac:dyDescent="0.25">
      <c r="D16880" s="14"/>
      <c r="E16880" s="7"/>
      <c r="F16880" s="1"/>
      <c r="H16880" s="14"/>
      <c r="I16880" s="7"/>
    </row>
    <row r="16881" spans="4:9" x14ac:dyDescent="0.25">
      <c r="D16881" s="14"/>
      <c r="E16881" s="7"/>
      <c r="F16881" s="1"/>
      <c r="H16881" s="14"/>
      <c r="I16881" s="7"/>
    </row>
    <row r="16882" spans="4:9" x14ac:dyDescent="0.25">
      <c r="D16882" s="14"/>
      <c r="E16882" s="7"/>
      <c r="F16882" s="1"/>
      <c r="H16882" s="14"/>
      <c r="I16882" s="7"/>
    </row>
    <row r="16883" spans="4:9" x14ac:dyDescent="0.25">
      <c r="D16883" s="14"/>
      <c r="E16883" s="7"/>
      <c r="F16883" s="1"/>
      <c r="H16883" s="14"/>
      <c r="I16883" s="7"/>
    </row>
    <row r="16884" spans="4:9" x14ac:dyDescent="0.25">
      <c r="D16884" s="14"/>
      <c r="E16884" s="7"/>
      <c r="F16884" s="1"/>
      <c r="H16884" s="14"/>
      <c r="I16884" s="7"/>
    </row>
    <row r="16885" spans="4:9" x14ac:dyDescent="0.25">
      <c r="D16885" s="14"/>
      <c r="E16885" s="7"/>
      <c r="F16885" s="1"/>
      <c r="H16885" s="14"/>
      <c r="I16885" s="7"/>
    </row>
    <row r="16886" spans="4:9" x14ac:dyDescent="0.25">
      <c r="D16886" s="14"/>
      <c r="E16886" s="7"/>
      <c r="F16886" s="1"/>
      <c r="H16886" s="14"/>
      <c r="I16886" s="7"/>
    </row>
    <row r="16887" spans="4:9" x14ac:dyDescent="0.25">
      <c r="D16887" s="14"/>
      <c r="E16887" s="7"/>
      <c r="F16887" s="1"/>
      <c r="H16887" s="14"/>
      <c r="I16887" s="7"/>
    </row>
    <row r="16888" spans="4:9" x14ac:dyDescent="0.25">
      <c r="D16888" s="14"/>
      <c r="E16888" s="7"/>
      <c r="F16888" s="1"/>
      <c r="H16888" s="14"/>
      <c r="I16888" s="7"/>
    </row>
    <row r="16889" spans="4:9" x14ac:dyDescent="0.25">
      <c r="D16889" s="14"/>
      <c r="E16889" s="7"/>
      <c r="F16889" s="1"/>
      <c r="H16889" s="14"/>
      <c r="I16889" s="7"/>
    </row>
    <row r="16890" spans="4:9" x14ac:dyDescent="0.25">
      <c r="D16890" s="14"/>
      <c r="E16890" s="7"/>
      <c r="F16890" s="1"/>
      <c r="H16890" s="14"/>
      <c r="I16890" s="7"/>
    </row>
    <row r="16891" spans="4:9" x14ac:dyDescent="0.25">
      <c r="D16891" s="14"/>
      <c r="E16891" s="7"/>
      <c r="F16891" s="1"/>
      <c r="H16891" s="14"/>
      <c r="I16891" s="7"/>
    </row>
    <row r="16892" spans="4:9" x14ac:dyDescent="0.25">
      <c r="D16892" s="14"/>
      <c r="E16892" s="7"/>
      <c r="F16892" s="1"/>
      <c r="H16892" s="14"/>
      <c r="I16892" s="7"/>
    </row>
    <row r="16893" spans="4:9" x14ac:dyDescent="0.25">
      <c r="D16893" s="14"/>
      <c r="E16893" s="7"/>
      <c r="F16893" s="1"/>
      <c r="H16893" s="14"/>
      <c r="I16893" s="7"/>
    </row>
    <row r="16894" spans="4:9" x14ac:dyDescent="0.25">
      <c r="D16894" s="14"/>
      <c r="E16894" s="7"/>
      <c r="F16894" s="1"/>
      <c r="H16894" s="14"/>
      <c r="I16894" s="7"/>
    </row>
    <row r="16895" spans="4:9" x14ac:dyDescent="0.25">
      <c r="D16895" s="14"/>
      <c r="E16895" s="7"/>
      <c r="F16895" s="1"/>
      <c r="H16895" s="14"/>
      <c r="I16895" s="7"/>
    </row>
    <row r="16896" spans="4:9" x14ac:dyDescent="0.25">
      <c r="D16896" s="14"/>
      <c r="E16896" s="7"/>
      <c r="F16896" s="1"/>
      <c r="H16896" s="14"/>
      <c r="I16896" s="7"/>
    </row>
    <row r="16897" spans="4:9" x14ac:dyDescent="0.25">
      <c r="D16897" s="14"/>
      <c r="E16897" s="7"/>
      <c r="F16897" s="1"/>
      <c r="H16897" s="14"/>
      <c r="I16897" s="7"/>
    </row>
    <row r="16898" spans="4:9" x14ac:dyDescent="0.25">
      <c r="D16898" s="14"/>
      <c r="E16898" s="7"/>
      <c r="F16898" s="1"/>
      <c r="H16898" s="14"/>
      <c r="I16898" s="7"/>
    </row>
    <row r="16899" spans="4:9" x14ac:dyDescent="0.25">
      <c r="D16899" s="14"/>
      <c r="E16899" s="7"/>
      <c r="F16899" s="1"/>
      <c r="H16899" s="14"/>
      <c r="I16899" s="7"/>
    </row>
    <row r="16900" spans="4:9" x14ac:dyDescent="0.25">
      <c r="D16900" s="14"/>
      <c r="E16900" s="7"/>
      <c r="F16900" s="1"/>
      <c r="H16900" s="14"/>
      <c r="I16900" s="7"/>
    </row>
    <row r="16901" spans="4:9" x14ac:dyDescent="0.25">
      <c r="D16901" s="14"/>
      <c r="E16901" s="7"/>
      <c r="F16901" s="1"/>
      <c r="H16901" s="14"/>
      <c r="I16901" s="7"/>
    </row>
    <row r="16902" spans="4:9" x14ac:dyDescent="0.25">
      <c r="D16902" s="14"/>
      <c r="E16902" s="7"/>
      <c r="F16902" s="1"/>
      <c r="H16902" s="14"/>
      <c r="I16902" s="7"/>
    </row>
    <row r="16903" spans="4:9" x14ac:dyDescent="0.25">
      <c r="D16903" s="14"/>
      <c r="E16903" s="7"/>
      <c r="F16903" s="1"/>
      <c r="H16903" s="14"/>
      <c r="I16903" s="7"/>
    </row>
    <row r="16904" spans="4:9" x14ac:dyDescent="0.25">
      <c r="D16904" s="14"/>
      <c r="E16904" s="7"/>
      <c r="F16904" s="1"/>
      <c r="H16904" s="14"/>
      <c r="I16904" s="7"/>
    </row>
    <row r="16905" spans="4:9" x14ac:dyDescent="0.25">
      <c r="D16905" s="14"/>
      <c r="E16905" s="7"/>
      <c r="F16905" s="1"/>
      <c r="H16905" s="14"/>
      <c r="I16905" s="7"/>
    </row>
    <row r="16906" spans="4:9" x14ac:dyDescent="0.25">
      <c r="D16906" s="14"/>
      <c r="E16906" s="7"/>
      <c r="F16906" s="1"/>
      <c r="H16906" s="14"/>
      <c r="I16906" s="7"/>
    </row>
    <row r="16907" spans="4:9" x14ac:dyDescent="0.25">
      <c r="D16907" s="14"/>
      <c r="E16907" s="7"/>
      <c r="F16907" s="1"/>
      <c r="H16907" s="14"/>
      <c r="I16907" s="7"/>
    </row>
    <row r="16908" spans="4:9" x14ac:dyDescent="0.25">
      <c r="D16908" s="14"/>
      <c r="E16908" s="7"/>
      <c r="F16908" s="1"/>
      <c r="H16908" s="14"/>
      <c r="I16908" s="7"/>
    </row>
    <row r="16909" spans="4:9" x14ac:dyDescent="0.25">
      <c r="D16909" s="14"/>
      <c r="E16909" s="7"/>
      <c r="F16909" s="1"/>
      <c r="H16909" s="14"/>
      <c r="I16909" s="7"/>
    </row>
    <row r="16910" spans="4:9" x14ac:dyDescent="0.25">
      <c r="D16910" s="14"/>
      <c r="E16910" s="7"/>
      <c r="F16910" s="1"/>
      <c r="H16910" s="14"/>
      <c r="I16910" s="7"/>
    </row>
    <row r="16911" spans="4:9" x14ac:dyDescent="0.25">
      <c r="D16911" s="14"/>
      <c r="E16911" s="7"/>
      <c r="F16911" s="1"/>
      <c r="H16911" s="14"/>
      <c r="I16911" s="7"/>
    </row>
    <row r="16912" spans="4:9" x14ac:dyDescent="0.25">
      <c r="D16912" s="14"/>
      <c r="E16912" s="7"/>
      <c r="F16912" s="1"/>
      <c r="H16912" s="14"/>
      <c r="I16912" s="7"/>
    </row>
    <row r="16913" spans="4:9" x14ac:dyDescent="0.25">
      <c r="D16913" s="14"/>
      <c r="E16913" s="7"/>
      <c r="F16913" s="1"/>
      <c r="H16913" s="14"/>
      <c r="I16913" s="7"/>
    </row>
    <row r="16914" spans="4:9" x14ac:dyDescent="0.25">
      <c r="D16914" s="14"/>
      <c r="E16914" s="7"/>
      <c r="F16914" s="1"/>
      <c r="H16914" s="14"/>
      <c r="I16914" s="7"/>
    </row>
    <row r="16915" spans="4:9" x14ac:dyDescent="0.25">
      <c r="D16915" s="14"/>
      <c r="E16915" s="7"/>
      <c r="F16915" s="1"/>
      <c r="H16915" s="14"/>
      <c r="I16915" s="7"/>
    </row>
    <row r="16916" spans="4:9" x14ac:dyDescent="0.25">
      <c r="D16916" s="14"/>
      <c r="E16916" s="7"/>
      <c r="F16916" s="1"/>
      <c r="H16916" s="14"/>
      <c r="I16916" s="7"/>
    </row>
    <row r="16917" spans="4:9" x14ac:dyDescent="0.25">
      <c r="D16917" s="14"/>
      <c r="E16917" s="7"/>
      <c r="F16917" s="1"/>
      <c r="H16917" s="14"/>
      <c r="I16917" s="7"/>
    </row>
    <row r="16918" spans="4:9" x14ac:dyDescent="0.25">
      <c r="D16918" s="14"/>
      <c r="E16918" s="7"/>
      <c r="F16918" s="1"/>
      <c r="H16918" s="14"/>
      <c r="I16918" s="7"/>
    </row>
    <row r="16919" spans="4:9" x14ac:dyDescent="0.25">
      <c r="D16919" s="14"/>
      <c r="E16919" s="7"/>
      <c r="F16919" s="1"/>
      <c r="H16919" s="14"/>
      <c r="I16919" s="7"/>
    </row>
    <row r="16920" spans="4:9" x14ac:dyDescent="0.25">
      <c r="D16920" s="14"/>
      <c r="E16920" s="7"/>
      <c r="F16920" s="1"/>
      <c r="H16920" s="14"/>
      <c r="I16920" s="7"/>
    </row>
    <row r="16921" spans="4:9" x14ac:dyDescent="0.25">
      <c r="D16921" s="14"/>
      <c r="E16921" s="7"/>
      <c r="F16921" s="1"/>
      <c r="H16921" s="14"/>
      <c r="I16921" s="7"/>
    </row>
    <row r="16922" spans="4:9" x14ac:dyDescent="0.25">
      <c r="D16922" s="14"/>
      <c r="E16922" s="7"/>
      <c r="F16922" s="1"/>
      <c r="H16922" s="14"/>
      <c r="I16922" s="7"/>
    </row>
    <row r="16923" spans="4:9" x14ac:dyDescent="0.25">
      <c r="D16923" s="14"/>
      <c r="E16923" s="7"/>
      <c r="F16923" s="1"/>
      <c r="H16923" s="14"/>
      <c r="I16923" s="7"/>
    </row>
    <row r="16924" spans="4:9" x14ac:dyDescent="0.25">
      <c r="D16924" s="14"/>
      <c r="E16924" s="7"/>
      <c r="F16924" s="1"/>
      <c r="H16924" s="14"/>
      <c r="I16924" s="7"/>
    </row>
    <row r="16925" spans="4:9" x14ac:dyDescent="0.25">
      <c r="D16925" s="14"/>
      <c r="E16925" s="7"/>
      <c r="F16925" s="1"/>
      <c r="H16925" s="14"/>
      <c r="I16925" s="7"/>
    </row>
    <row r="16926" spans="4:9" x14ac:dyDescent="0.25">
      <c r="D16926" s="14"/>
      <c r="E16926" s="7"/>
      <c r="F16926" s="1"/>
      <c r="H16926" s="14"/>
      <c r="I16926" s="7"/>
    </row>
    <row r="16927" spans="4:9" x14ac:dyDescent="0.25">
      <c r="D16927" s="14"/>
      <c r="E16927" s="7"/>
      <c r="F16927" s="1"/>
      <c r="H16927" s="14"/>
      <c r="I16927" s="7"/>
    </row>
    <row r="16928" spans="4:9" x14ac:dyDescent="0.25">
      <c r="D16928" s="14"/>
      <c r="E16928" s="7"/>
      <c r="F16928" s="1"/>
      <c r="H16928" s="14"/>
      <c r="I16928" s="7"/>
    </row>
    <row r="16929" spans="4:9" x14ac:dyDescent="0.25">
      <c r="D16929" s="14"/>
      <c r="E16929" s="7"/>
      <c r="F16929" s="1"/>
      <c r="H16929" s="14"/>
      <c r="I16929" s="7"/>
    </row>
    <row r="16930" spans="4:9" x14ac:dyDescent="0.25">
      <c r="D16930" s="14"/>
      <c r="E16930" s="7"/>
      <c r="F16930" s="1"/>
      <c r="H16930" s="14"/>
      <c r="I16930" s="7"/>
    </row>
    <row r="16931" spans="4:9" x14ac:dyDescent="0.25">
      <c r="D16931" s="14"/>
      <c r="E16931" s="7"/>
      <c r="F16931" s="1"/>
      <c r="H16931" s="14"/>
      <c r="I16931" s="7"/>
    </row>
    <row r="16932" spans="4:9" x14ac:dyDescent="0.25">
      <c r="D16932" s="14"/>
      <c r="E16932" s="7"/>
      <c r="F16932" s="1"/>
      <c r="H16932" s="14"/>
      <c r="I16932" s="7"/>
    </row>
    <row r="16933" spans="4:9" x14ac:dyDescent="0.25">
      <c r="D16933" s="14"/>
      <c r="E16933" s="7"/>
      <c r="F16933" s="1"/>
      <c r="H16933" s="14"/>
      <c r="I16933" s="7"/>
    </row>
    <row r="16934" spans="4:9" x14ac:dyDescent="0.25">
      <c r="D16934" s="14"/>
      <c r="E16934" s="7"/>
      <c r="F16934" s="1"/>
      <c r="H16934" s="14"/>
      <c r="I16934" s="7"/>
    </row>
    <row r="16935" spans="4:9" x14ac:dyDescent="0.25">
      <c r="D16935" s="14"/>
      <c r="E16935" s="7"/>
      <c r="F16935" s="1"/>
      <c r="H16935" s="14"/>
      <c r="I16935" s="7"/>
    </row>
    <row r="16936" spans="4:9" x14ac:dyDescent="0.25">
      <c r="D16936" s="14"/>
      <c r="E16936" s="7"/>
      <c r="F16936" s="1"/>
      <c r="H16936" s="14"/>
      <c r="I16936" s="7"/>
    </row>
    <row r="16937" spans="4:9" x14ac:dyDescent="0.25">
      <c r="D16937" s="14"/>
      <c r="E16937" s="7"/>
      <c r="F16937" s="1"/>
      <c r="H16937" s="14"/>
      <c r="I16937" s="7"/>
    </row>
    <row r="16938" spans="4:9" x14ac:dyDescent="0.25">
      <c r="D16938" s="14"/>
      <c r="E16938" s="7"/>
      <c r="F16938" s="1"/>
      <c r="H16938" s="14"/>
      <c r="I16938" s="7"/>
    </row>
    <row r="16939" spans="4:9" x14ac:dyDescent="0.25">
      <c r="D16939" s="14"/>
      <c r="E16939" s="7"/>
      <c r="F16939" s="1"/>
      <c r="H16939" s="14"/>
      <c r="I16939" s="7"/>
    </row>
    <row r="16940" spans="4:9" x14ac:dyDescent="0.25">
      <c r="D16940" s="14"/>
      <c r="E16940" s="7"/>
      <c r="F16940" s="1"/>
      <c r="H16940" s="14"/>
      <c r="I16940" s="7"/>
    </row>
    <row r="16941" spans="4:9" x14ac:dyDescent="0.25">
      <c r="D16941" s="14"/>
      <c r="E16941" s="7"/>
      <c r="F16941" s="1"/>
      <c r="H16941" s="14"/>
      <c r="I16941" s="7"/>
    </row>
    <row r="16942" spans="4:9" x14ac:dyDescent="0.25">
      <c r="D16942" s="14"/>
      <c r="E16942" s="7"/>
      <c r="F16942" s="1"/>
      <c r="H16942" s="14"/>
      <c r="I16942" s="7"/>
    </row>
    <row r="16943" spans="4:9" x14ac:dyDescent="0.25">
      <c r="D16943" s="14"/>
      <c r="E16943" s="7"/>
      <c r="F16943" s="1"/>
      <c r="H16943" s="14"/>
      <c r="I16943" s="7"/>
    </row>
    <row r="16944" spans="4:9" x14ac:dyDescent="0.25">
      <c r="D16944" s="14"/>
      <c r="E16944" s="7"/>
      <c r="F16944" s="1"/>
      <c r="H16944" s="14"/>
      <c r="I16944" s="7"/>
    </row>
    <row r="16945" spans="4:9" x14ac:dyDescent="0.25">
      <c r="D16945" s="14"/>
      <c r="E16945" s="7"/>
      <c r="F16945" s="1"/>
      <c r="H16945" s="14"/>
      <c r="I16945" s="7"/>
    </row>
    <row r="16946" spans="4:9" x14ac:dyDescent="0.25">
      <c r="D16946" s="14"/>
      <c r="E16946" s="7"/>
      <c r="F16946" s="1"/>
      <c r="H16946" s="14"/>
      <c r="I16946" s="7"/>
    </row>
    <row r="16947" spans="4:9" x14ac:dyDescent="0.25">
      <c r="D16947" s="14"/>
      <c r="E16947" s="7"/>
      <c r="F16947" s="1"/>
      <c r="H16947" s="14"/>
      <c r="I16947" s="7"/>
    </row>
    <row r="16948" spans="4:9" x14ac:dyDescent="0.25">
      <c r="D16948" s="14"/>
      <c r="E16948" s="7"/>
      <c r="F16948" s="1"/>
      <c r="H16948" s="14"/>
      <c r="I16948" s="7"/>
    </row>
    <row r="16949" spans="4:9" x14ac:dyDescent="0.25">
      <c r="D16949" s="14"/>
      <c r="E16949" s="7"/>
      <c r="F16949" s="1"/>
      <c r="H16949" s="14"/>
      <c r="I16949" s="7"/>
    </row>
    <row r="16950" spans="4:9" x14ac:dyDescent="0.25">
      <c r="D16950" s="14"/>
      <c r="E16950" s="7"/>
      <c r="F16950" s="1"/>
      <c r="H16950" s="14"/>
      <c r="I16950" s="7"/>
    </row>
    <row r="16951" spans="4:9" x14ac:dyDescent="0.25">
      <c r="D16951" s="14"/>
      <c r="E16951" s="7"/>
      <c r="F16951" s="1"/>
      <c r="H16951" s="14"/>
      <c r="I16951" s="7"/>
    </row>
    <row r="16952" spans="4:9" x14ac:dyDescent="0.25">
      <c r="D16952" s="14"/>
      <c r="E16952" s="7"/>
      <c r="F16952" s="1"/>
      <c r="H16952" s="14"/>
      <c r="I16952" s="7"/>
    </row>
    <row r="16953" spans="4:9" x14ac:dyDescent="0.25">
      <c r="D16953" s="14"/>
      <c r="E16953" s="7"/>
      <c r="F16953" s="1"/>
      <c r="H16953" s="14"/>
      <c r="I16953" s="7"/>
    </row>
    <row r="16954" spans="4:9" x14ac:dyDescent="0.25">
      <c r="D16954" s="14"/>
      <c r="E16954" s="7"/>
      <c r="F16954" s="1"/>
      <c r="H16954" s="14"/>
      <c r="I16954" s="7"/>
    </row>
    <row r="16955" spans="4:9" x14ac:dyDescent="0.25">
      <c r="D16955" s="14"/>
      <c r="E16955" s="7"/>
      <c r="F16955" s="1"/>
      <c r="H16955" s="14"/>
      <c r="I16955" s="7"/>
    </row>
    <row r="16956" spans="4:9" x14ac:dyDescent="0.25">
      <c r="D16956" s="14"/>
      <c r="E16956" s="7"/>
      <c r="F16956" s="1"/>
      <c r="H16956" s="14"/>
      <c r="I16956" s="7"/>
    </row>
    <row r="16957" spans="4:9" x14ac:dyDescent="0.25">
      <c r="D16957" s="14"/>
      <c r="E16957" s="7"/>
      <c r="F16957" s="1"/>
      <c r="H16957" s="14"/>
      <c r="I16957" s="7"/>
    </row>
    <row r="16958" spans="4:9" x14ac:dyDescent="0.25">
      <c r="D16958" s="14"/>
      <c r="E16958" s="7"/>
      <c r="F16958" s="1"/>
      <c r="H16958" s="14"/>
      <c r="I16958" s="7"/>
    </row>
    <row r="16959" spans="4:9" x14ac:dyDescent="0.25">
      <c r="D16959" s="14"/>
      <c r="E16959" s="7"/>
      <c r="F16959" s="1"/>
      <c r="H16959" s="14"/>
      <c r="I16959" s="7"/>
    </row>
    <row r="16960" spans="4:9" x14ac:dyDescent="0.25">
      <c r="D16960" s="14"/>
      <c r="E16960" s="7"/>
      <c r="F16960" s="1"/>
      <c r="H16960" s="14"/>
      <c r="I16960" s="7"/>
    </row>
    <row r="16961" spans="4:9" x14ac:dyDescent="0.25">
      <c r="D16961" s="14"/>
      <c r="E16961" s="7"/>
      <c r="F16961" s="1"/>
      <c r="H16961" s="14"/>
      <c r="I16961" s="7"/>
    </row>
    <row r="16962" spans="4:9" x14ac:dyDescent="0.25">
      <c r="D16962" s="14"/>
      <c r="E16962" s="7"/>
      <c r="F16962" s="1"/>
      <c r="H16962" s="14"/>
      <c r="I16962" s="7"/>
    </row>
    <row r="16963" spans="4:9" x14ac:dyDescent="0.25">
      <c r="D16963" s="14"/>
      <c r="E16963" s="7"/>
      <c r="F16963" s="1"/>
      <c r="H16963" s="14"/>
      <c r="I16963" s="7"/>
    </row>
    <row r="16964" spans="4:9" x14ac:dyDescent="0.25">
      <c r="D16964" s="14"/>
      <c r="E16964" s="7"/>
      <c r="F16964" s="1"/>
      <c r="H16964" s="14"/>
      <c r="I16964" s="7"/>
    </row>
    <row r="16965" spans="4:9" x14ac:dyDescent="0.25">
      <c r="D16965" s="14"/>
      <c r="E16965" s="7"/>
      <c r="F16965" s="1"/>
      <c r="H16965" s="14"/>
      <c r="I16965" s="7"/>
    </row>
    <row r="16966" spans="4:9" x14ac:dyDescent="0.25">
      <c r="D16966" s="14"/>
      <c r="E16966" s="7"/>
      <c r="F16966" s="1"/>
      <c r="H16966" s="14"/>
      <c r="I16966" s="7"/>
    </row>
    <row r="16967" spans="4:9" x14ac:dyDescent="0.25">
      <c r="D16967" s="14"/>
      <c r="E16967" s="7"/>
      <c r="F16967" s="1"/>
      <c r="H16967" s="14"/>
      <c r="I16967" s="7"/>
    </row>
    <row r="16968" spans="4:9" x14ac:dyDescent="0.25">
      <c r="D16968" s="14"/>
      <c r="E16968" s="7"/>
      <c r="F16968" s="1"/>
      <c r="H16968" s="14"/>
      <c r="I16968" s="7"/>
    </row>
    <row r="16969" spans="4:9" x14ac:dyDescent="0.25">
      <c r="D16969" s="14"/>
      <c r="E16969" s="7"/>
      <c r="F16969" s="1"/>
      <c r="H16969" s="14"/>
      <c r="I16969" s="7"/>
    </row>
    <row r="16970" spans="4:9" x14ac:dyDescent="0.25">
      <c r="D16970" s="14"/>
      <c r="E16970" s="7"/>
      <c r="F16970" s="1"/>
      <c r="H16970" s="14"/>
      <c r="I16970" s="7"/>
    </row>
    <row r="16971" spans="4:9" x14ac:dyDescent="0.25">
      <c r="D16971" s="14"/>
      <c r="E16971" s="7"/>
      <c r="F16971" s="1"/>
      <c r="H16971" s="14"/>
      <c r="I16971" s="7"/>
    </row>
    <row r="16972" spans="4:9" x14ac:dyDescent="0.25">
      <c r="D16972" s="14"/>
      <c r="E16972" s="7"/>
      <c r="F16972" s="1"/>
      <c r="H16972" s="14"/>
      <c r="I16972" s="7"/>
    </row>
    <row r="16973" spans="4:9" x14ac:dyDescent="0.25">
      <c r="D16973" s="14"/>
      <c r="E16973" s="7"/>
      <c r="F16973" s="1"/>
      <c r="H16973" s="14"/>
      <c r="I16973" s="7"/>
    </row>
    <row r="16974" spans="4:9" x14ac:dyDescent="0.25">
      <c r="D16974" s="14"/>
      <c r="E16974" s="7"/>
      <c r="F16974" s="1"/>
      <c r="H16974" s="14"/>
      <c r="I16974" s="7"/>
    </row>
    <row r="16975" spans="4:9" x14ac:dyDescent="0.25">
      <c r="D16975" s="14"/>
      <c r="E16975" s="7"/>
      <c r="F16975" s="1"/>
      <c r="H16975" s="14"/>
      <c r="I16975" s="7"/>
    </row>
    <row r="16976" spans="4:9" x14ac:dyDescent="0.25">
      <c r="D16976" s="14"/>
      <c r="E16976" s="7"/>
      <c r="F16976" s="1"/>
      <c r="H16976" s="14"/>
      <c r="I16976" s="7"/>
    </row>
    <row r="16977" spans="4:9" x14ac:dyDescent="0.25">
      <c r="D16977" s="14"/>
      <c r="E16977" s="7"/>
      <c r="F16977" s="1"/>
      <c r="H16977" s="14"/>
      <c r="I16977" s="7"/>
    </row>
    <row r="16978" spans="4:9" x14ac:dyDescent="0.25">
      <c r="D16978" s="14"/>
      <c r="E16978" s="7"/>
      <c r="F16978" s="1"/>
      <c r="H16978" s="14"/>
      <c r="I16978" s="7"/>
    </row>
    <row r="16979" spans="4:9" x14ac:dyDescent="0.25">
      <c r="D16979" s="14"/>
      <c r="E16979" s="7"/>
      <c r="F16979" s="1"/>
      <c r="H16979" s="14"/>
      <c r="I16979" s="7"/>
    </row>
    <row r="16980" spans="4:9" x14ac:dyDescent="0.25">
      <c r="D16980" s="14"/>
      <c r="E16980" s="7"/>
      <c r="F16980" s="1"/>
      <c r="H16980" s="14"/>
      <c r="I16980" s="7"/>
    </row>
    <row r="16981" spans="4:9" x14ac:dyDescent="0.25">
      <c r="D16981" s="14"/>
      <c r="E16981" s="7"/>
      <c r="F16981" s="1"/>
      <c r="H16981" s="14"/>
      <c r="I16981" s="7"/>
    </row>
    <row r="16982" spans="4:9" x14ac:dyDescent="0.25">
      <c r="D16982" s="14"/>
      <c r="E16982" s="7"/>
      <c r="F16982" s="1"/>
      <c r="H16982" s="14"/>
      <c r="I16982" s="7"/>
    </row>
    <row r="16983" spans="4:9" x14ac:dyDescent="0.25">
      <c r="D16983" s="14"/>
      <c r="E16983" s="7"/>
      <c r="F16983" s="1"/>
      <c r="H16983" s="14"/>
      <c r="I16983" s="7"/>
    </row>
    <row r="16984" spans="4:9" x14ac:dyDescent="0.25">
      <c r="D16984" s="14"/>
      <c r="E16984" s="7"/>
      <c r="F16984" s="1"/>
      <c r="H16984" s="14"/>
      <c r="I16984" s="7"/>
    </row>
    <row r="16985" spans="4:9" x14ac:dyDescent="0.25">
      <c r="D16985" s="14"/>
      <c r="E16985" s="7"/>
      <c r="F16985" s="1"/>
      <c r="H16985" s="14"/>
      <c r="I16985" s="7"/>
    </row>
    <row r="16986" spans="4:9" x14ac:dyDescent="0.25">
      <c r="D16986" s="14"/>
      <c r="E16986" s="7"/>
      <c r="F16986" s="1"/>
      <c r="H16986" s="14"/>
      <c r="I16986" s="7"/>
    </row>
    <row r="16987" spans="4:9" x14ac:dyDescent="0.25">
      <c r="D16987" s="14"/>
      <c r="E16987" s="7"/>
      <c r="F16987" s="1"/>
      <c r="H16987" s="14"/>
      <c r="I16987" s="7"/>
    </row>
    <row r="16988" spans="4:9" x14ac:dyDescent="0.25">
      <c r="D16988" s="14"/>
      <c r="E16988" s="7"/>
      <c r="F16988" s="1"/>
      <c r="H16988" s="14"/>
      <c r="I16988" s="7"/>
    </row>
    <row r="16989" spans="4:9" x14ac:dyDescent="0.25">
      <c r="D16989" s="14"/>
      <c r="E16989" s="7"/>
      <c r="F16989" s="1"/>
      <c r="H16989" s="14"/>
      <c r="I16989" s="7"/>
    </row>
    <row r="16990" spans="4:9" x14ac:dyDescent="0.25">
      <c r="D16990" s="14"/>
      <c r="E16990" s="7"/>
      <c r="F16990" s="1"/>
      <c r="H16990" s="14"/>
      <c r="I16990" s="7"/>
    </row>
    <row r="16991" spans="4:9" x14ac:dyDescent="0.25">
      <c r="D16991" s="14"/>
      <c r="E16991" s="7"/>
      <c r="F16991" s="1"/>
      <c r="H16991" s="14"/>
      <c r="I16991" s="7"/>
    </row>
    <row r="16992" spans="4:9" x14ac:dyDescent="0.25">
      <c r="D16992" s="14"/>
      <c r="E16992" s="7"/>
      <c r="F16992" s="1"/>
      <c r="H16992" s="14"/>
      <c r="I16992" s="7"/>
    </row>
    <row r="16993" spans="4:9" x14ac:dyDescent="0.25">
      <c r="D16993" s="14"/>
      <c r="E16993" s="7"/>
      <c r="F16993" s="1"/>
      <c r="H16993" s="14"/>
      <c r="I16993" s="7"/>
    </row>
    <row r="16994" spans="4:9" x14ac:dyDescent="0.25">
      <c r="D16994" s="14"/>
      <c r="E16994" s="7"/>
      <c r="F16994" s="1"/>
      <c r="H16994" s="14"/>
      <c r="I16994" s="7"/>
    </row>
    <row r="16995" spans="4:9" x14ac:dyDescent="0.25">
      <c r="D16995" s="14"/>
      <c r="E16995" s="7"/>
      <c r="F16995" s="1"/>
      <c r="H16995" s="14"/>
      <c r="I16995" s="7"/>
    </row>
    <row r="16996" spans="4:9" x14ac:dyDescent="0.25">
      <c r="D16996" s="14"/>
      <c r="E16996" s="7"/>
      <c r="F16996" s="1"/>
      <c r="H16996" s="14"/>
      <c r="I16996" s="7"/>
    </row>
    <row r="16997" spans="4:9" x14ac:dyDescent="0.25">
      <c r="D16997" s="14"/>
      <c r="E16997" s="7"/>
      <c r="F16997" s="1"/>
      <c r="H16997" s="14"/>
      <c r="I16997" s="7"/>
    </row>
    <row r="16998" spans="4:9" x14ac:dyDescent="0.25">
      <c r="D16998" s="14"/>
      <c r="E16998" s="7"/>
      <c r="F16998" s="1"/>
      <c r="H16998" s="14"/>
      <c r="I16998" s="7"/>
    </row>
    <row r="16999" spans="4:9" x14ac:dyDescent="0.25">
      <c r="D16999" s="14"/>
      <c r="E16999" s="7"/>
      <c r="F16999" s="1"/>
      <c r="H16999" s="14"/>
      <c r="I16999" s="7"/>
    </row>
    <row r="17000" spans="4:9" x14ac:dyDescent="0.25">
      <c r="D17000" s="14"/>
      <c r="E17000" s="7"/>
      <c r="F17000" s="1"/>
      <c r="H17000" s="14"/>
      <c r="I17000" s="7"/>
    </row>
    <row r="17001" spans="4:9" x14ac:dyDescent="0.25">
      <c r="D17001" s="14"/>
      <c r="E17001" s="7"/>
      <c r="F17001" s="1"/>
      <c r="H17001" s="14"/>
      <c r="I17001" s="7"/>
    </row>
    <row r="17002" spans="4:9" x14ac:dyDescent="0.25">
      <c r="D17002" s="14"/>
      <c r="E17002" s="7"/>
      <c r="F17002" s="1"/>
      <c r="H17002" s="14"/>
      <c r="I17002" s="7"/>
    </row>
    <row r="17003" spans="4:9" x14ac:dyDescent="0.25">
      <c r="D17003" s="14"/>
      <c r="E17003" s="7"/>
      <c r="F17003" s="1"/>
      <c r="H17003" s="14"/>
      <c r="I17003" s="7"/>
    </row>
    <row r="17004" spans="4:9" x14ac:dyDescent="0.25">
      <c r="D17004" s="14"/>
      <c r="E17004" s="7"/>
      <c r="F17004" s="1"/>
      <c r="H17004" s="14"/>
      <c r="I17004" s="7"/>
    </row>
    <row r="17005" spans="4:9" x14ac:dyDescent="0.25">
      <c r="D17005" s="14"/>
      <c r="E17005" s="7"/>
      <c r="F17005" s="1"/>
      <c r="H17005" s="14"/>
      <c r="I17005" s="7"/>
    </row>
    <row r="17006" spans="4:9" x14ac:dyDescent="0.25">
      <c r="D17006" s="14"/>
      <c r="E17006" s="7"/>
      <c r="F17006" s="1"/>
      <c r="H17006" s="14"/>
      <c r="I17006" s="7"/>
    </row>
    <row r="17007" spans="4:9" x14ac:dyDescent="0.25">
      <c r="D17007" s="14"/>
      <c r="E17007" s="7"/>
      <c r="F17007" s="1"/>
      <c r="H17007" s="14"/>
      <c r="I17007" s="7"/>
    </row>
    <row r="17008" spans="4:9" x14ac:dyDescent="0.25">
      <c r="D17008" s="14"/>
      <c r="E17008" s="7"/>
      <c r="F17008" s="1"/>
      <c r="H17008" s="14"/>
      <c r="I17008" s="7"/>
    </row>
    <row r="17009" spans="4:9" x14ac:dyDescent="0.25">
      <c r="D17009" s="14"/>
      <c r="E17009" s="7"/>
      <c r="F17009" s="1"/>
      <c r="H17009" s="14"/>
      <c r="I17009" s="7"/>
    </row>
    <row r="17010" spans="4:9" x14ac:dyDescent="0.25">
      <c r="D17010" s="14"/>
      <c r="E17010" s="7"/>
      <c r="F17010" s="1"/>
      <c r="H17010" s="14"/>
      <c r="I17010" s="7"/>
    </row>
    <row r="17011" spans="4:9" x14ac:dyDescent="0.25">
      <c r="D17011" s="14"/>
      <c r="E17011" s="7"/>
      <c r="F17011" s="1"/>
      <c r="H17011" s="14"/>
      <c r="I17011" s="7"/>
    </row>
    <row r="17012" spans="4:9" x14ac:dyDescent="0.25">
      <c r="D17012" s="14"/>
      <c r="E17012" s="7"/>
      <c r="F17012" s="1"/>
      <c r="H17012" s="14"/>
      <c r="I17012" s="7"/>
    </row>
    <row r="17013" spans="4:9" x14ac:dyDescent="0.25">
      <c r="D17013" s="14"/>
      <c r="E17013" s="7"/>
      <c r="F17013" s="1"/>
      <c r="H17013" s="14"/>
      <c r="I17013" s="7"/>
    </row>
    <row r="17014" spans="4:9" x14ac:dyDescent="0.25">
      <c r="D17014" s="14"/>
      <c r="E17014" s="7"/>
      <c r="F17014" s="1"/>
      <c r="H17014" s="14"/>
      <c r="I17014" s="7"/>
    </row>
    <row r="17015" spans="4:9" x14ac:dyDescent="0.25">
      <c r="D17015" s="14"/>
      <c r="E17015" s="7"/>
      <c r="F17015" s="1"/>
      <c r="H17015" s="14"/>
      <c r="I17015" s="7"/>
    </row>
    <row r="17016" spans="4:9" x14ac:dyDescent="0.25">
      <c r="D17016" s="14"/>
      <c r="E17016" s="7"/>
      <c r="F17016" s="1"/>
      <c r="H17016" s="14"/>
      <c r="I17016" s="7"/>
    </row>
    <row r="17017" spans="4:9" x14ac:dyDescent="0.25">
      <c r="D17017" s="14"/>
      <c r="E17017" s="7"/>
      <c r="F17017" s="1"/>
      <c r="H17017" s="14"/>
      <c r="I17017" s="7"/>
    </row>
    <row r="17018" spans="4:9" x14ac:dyDescent="0.25">
      <c r="D17018" s="14"/>
      <c r="E17018" s="7"/>
      <c r="F17018" s="1"/>
      <c r="H17018" s="14"/>
      <c r="I17018" s="7"/>
    </row>
    <row r="17019" spans="4:9" x14ac:dyDescent="0.25">
      <c r="D17019" s="14"/>
      <c r="E17019" s="7"/>
      <c r="F17019" s="1"/>
      <c r="H17019" s="14"/>
      <c r="I17019" s="7"/>
    </row>
    <row r="17020" spans="4:9" x14ac:dyDescent="0.25">
      <c r="D17020" s="14"/>
      <c r="E17020" s="7"/>
      <c r="F17020" s="1"/>
      <c r="H17020" s="14"/>
      <c r="I17020" s="7"/>
    </row>
    <row r="17021" spans="4:9" x14ac:dyDescent="0.25">
      <c r="D17021" s="14"/>
      <c r="E17021" s="7"/>
      <c r="F17021" s="1"/>
      <c r="H17021" s="14"/>
      <c r="I17021" s="7"/>
    </row>
    <row r="17022" spans="4:9" x14ac:dyDescent="0.25">
      <c r="D17022" s="14"/>
      <c r="E17022" s="7"/>
      <c r="F17022" s="1"/>
      <c r="H17022" s="14"/>
      <c r="I17022" s="7"/>
    </row>
    <row r="17023" spans="4:9" x14ac:dyDescent="0.25">
      <c r="D17023" s="14"/>
      <c r="E17023" s="7"/>
      <c r="F17023" s="1"/>
      <c r="H17023" s="14"/>
      <c r="I17023" s="7"/>
    </row>
    <row r="17024" spans="4:9" x14ac:dyDescent="0.25">
      <c r="D17024" s="14"/>
      <c r="E17024" s="7"/>
      <c r="F17024" s="1"/>
      <c r="H17024" s="14"/>
      <c r="I17024" s="7"/>
    </row>
    <row r="17025" spans="4:9" x14ac:dyDescent="0.25">
      <c r="D17025" s="14"/>
      <c r="E17025" s="7"/>
      <c r="F17025" s="1"/>
      <c r="H17025" s="14"/>
      <c r="I17025" s="7"/>
    </row>
    <row r="17026" spans="4:9" x14ac:dyDescent="0.25">
      <c r="D17026" s="14"/>
      <c r="E17026" s="7"/>
      <c r="F17026" s="1"/>
      <c r="H17026" s="14"/>
      <c r="I17026" s="7"/>
    </row>
    <row r="17027" spans="4:9" x14ac:dyDescent="0.25">
      <c r="D17027" s="14"/>
      <c r="E17027" s="7"/>
      <c r="F17027" s="1"/>
      <c r="H17027" s="14"/>
      <c r="I17027" s="7"/>
    </row>
    <row r="17028" spans="4:9" x14ac:dyDescent="0.25">
      <c r="D17028" s="14"/>
      <c r="E17028" s="7"/>
      <c r="F17028" s="1"/>
      <c r="H17028" s="14"/>
      <c r="I17028" s="7"/>
    </row>
    <row r="17029" spans="4:9" x14ac:dyDescent="0.25">
      <c r="D17029" s="14"/>
      <c r="E17029" s="7"/>
      <c r="F17029" s="1"/>
      <c r="H17029" s="14"/>
      <c r="I17029" s="7"/>
    </row>
    <row r="17030" spans="4:9" x14ac:dyDescent="0.25">
      <c r="D17030" s="14"/>
      <c r="E17030" s="7"/>
      <c r="F17030" s="1"/>
      <c r="H17030" s="14"/>
      <c r="I17030" s="7"/>
    </row>
    <row r="17031" spans="4:9" x14ac:dyDescent="0.25">
      <c r="D17031" s="14"/>
      <c r="E17031" s="7"/>
      <c r="F17031" s="1"/>
      <c r="H17031" s="14"/>
      <c r="I17031" s="7"/>
    </row>
    <row r="17032" spans="4:9" x14ac:dyDescent="0.25">
      <c r="D17032" s="14"/>
      <c r="E17032" s="7"/>
      <c r="F17032" s="1"/>
      <c r="H17032" s="14"/>
      <c r="I17032" s="7"/>
    </row>
    <row r="17033" spans="4:9" x14ac:dyDescent="0.25">
      <c r="D17033" s="14"/>
      <c r="E17033" s="7"/>
      <c r="F17033" s="1"/>
      <c r="H17033" s="14"/>
      <c r="I17033" s="7"/>
    </row>
    <row r="17034" spans="4:9" x14ac:dyDescent="0.25">
      <c r="D17034" s="14"/>
      <c r="E17034" s="7"/>
      <c r="F17034" s="1"/>
      <c r="H17034" s="14"/>
      <c r="I17034" s="7"/>
    </row>
    <row r="17035" spans="4:9" x14ac:dyDescent="0.25">
      <c r="D17035" s="14"/>
      <c r="E17035" s="7"/>
      <c r="F17035" s="1"/>
      <c r="H17035" s="14"/>
      <c r="I17035" s="7"/>
    </row>
    <row r="17036" spans="4:9" x14ac:dyDescent="0.25">
      <c r="D17036" s="14"/>
      <c r="E17036" s="7"/>
      <c r="F17036" s="1"/>
      <c r="H17036" s="14"/>
      <c r="I17036" s="7"/>
    </row>
    <row r="17037" spans="4:9" x14ac:dyDescent="0.25">
      <c r="D17037" s="14"/>
      <c r="E17037" s="7"/>
      <c r="F17037" s="1"/>
      <c r="H17037" s="14"/>
      <c r="I17037" s="7"/>
    </row>
    <row r="17038" spans="4:9" x14ac:dyDescent="0.25">
      <c r="D17038" s="14"/>
      <c r="E17038" s="7"/>
      <c r="F17038" s="1"/>
      <c r="H17038" s="14"/>
      <c r="I17038" s="7"/>
    </row>
    <row r="17039" spans="4:9" x14ac:dyDescent="0.25">
      <c r="D17039" s="14"/>
      <c r="E17039" s="7"/>
      <c r="F17039" s="1"/>
      <c r="H17039" s="14"/>
      <c r="I17039" s="7"/>
    </row>
    <row r="17040" spans="4:9" x14ac:dyDescent="0.25">
      <c r="D17040" s="14"/>
      <c r="E17040" s="7"/>
      <c r="F17040" s="1"/>
      <c r="H17040" s="14"/>
      <c r="I17040" s="7"/>
    </row>
    <row r="17041" spans="4:9" x14ac:dyDescent="0.25">
      <c r="D17041" s="14"/>
      <c r="E17041" s="7"/>
      <c r="F17041" s="1"/>
      <c r="H17041" s="14"/>
      <c r="I17041" s="7"/>
    </row>
    <row r="17042" spans="4:9" x14ac:dyDescent="0.25">
      <c r="D17042" s="14"/>
      <c r="E17042" s="7"/>
      <c r="F17042" s="1"/>
      <c r="H17042" s="14"/>
      <c r="I17042" s="7"/>
    </row>
    <row r="17043" spans="4:9" x14ac:dyDescent="0.25">
      <c r="D17043" s="14"/>
      <c r="E17043" s="7"/>
      <c r="F17043" s="1"/>
      <c r="H17043" s="14"/>
      <c r="I17043" s="7"/>
    </row>
    <row r="17044" spans="4:9" x14ac:dyDescent="0.25">
      <c r="D17044" s="14"/>
      <c r="E17044" s="7"/>
      <c r="F17044" s="1"/>
      <c r="H17044" s="14"/>
      <c r="I17044" s="7"/>
    </row>
    <row r="17045" spans="4:9" x14ac:dyDescent="0.25">
      <c r="D17045" s="14"/>
      <c r="E17045" s="7"/>
      <c r="F17045" s="1"/>
      <c r="H17045" s="14"/>
      <c r="I17045" s="7"/>
    </row>
    <row r="17046" spans="4:9" x14ac:dyDescent="0.25">
      <c r="D17046" s="14"/>
      <c r="E17046" s="7"/>
      <c r="F17046" s="1"/>
      <c r="H17046" s="14"/>
      <c r="I17046" s="7"/>
    </row>
    <row r="17047" spans="4:9" x14ac:dyDescent="0.25">
      <c r="D17047" s="14"/>
      <c r="E17047" s="7"/>
      <c r="F17047" s="1"/>
      <c r="H17047" s="14"/>
      <c r="I17047" s="7"/>
    </row>
    <row r="17048" spans="4:9" x14ac:dyDescent="0.25">
      <c r="D17048" s="14"/>
      <c r="E17048" s="7"/>
      <c r="F17048" s="1"/>
      <c r="H17048" s="14"/>
      <c r="I17048" s="7"/>
    </row>
    <row r="17049" spans="4:9" x14ac:dyDescent="0.25">
      <c r="D17049" s="14"/>
      <c r="E17049" s="7"/>
      <c r="F17049" s="1"/>
      <c r="H17049" s="14"/>
      <c r="I17049" s="7"/>
    </row>
    <row r="17050" spans="4:9" x14ac:dyDescent="0.25">
      <c r="D17050" s="14"/>
      <c r="E17050" s="7"/>
      <c r="F17050" s="1"/>
      <c r="H17050" s="14"/>
      <c r="I17050" s="7"/>
    </row>
    <row r="17051" spans="4:9" x14ac:dyDescent="0.25">
      <c r="D17051" s="14"/>
      <c r="E17051" s="7"/>
      <c r="F17051" s="1"/>
      <c r="H17051" s="14"/>
      <c r="I17051" s="7"/>
    </row>
    <row r="17052" spans="4:9" x14ac:dyDescent="0.25">
      <c r="D17052" s="14"/>
      <c r="E17052" s="7"/>
      <c r="F17052" s="1"/>
      <c r="H17052" s="14"/>
      <c r="I17052" s="7"/>
    </row>
    <row r="17053" spans="4:9" x14ac:dyDescent="0.25">
      <c r="D17053" s="14"/>
      <c r="E17053" s="7"/>
      <c r="F17053" s="1"/>
      <c r="H17053" s="14"/>
      <c r="I17053" s="7"/>
    </row>
    <row r="17054" spans="4:9" x14ac:dyDescent="0.25">
      <c r="D17054" s="14"/>
      <c r="E17054" s="7"/>
      <c r="F17054" s="1"/>
      <c r="H17054" s="14"/>
      <c r="I17054" s="7"/>
    </row>
    <row r="17055" spans="4:9" x14ac:dyDescent="0.25">
      <c r="D17055" s="14"/>
      <c r="E17055" s="7"/>
      <c r="F17055" s="1"/>
      <c r="H17055" s="14"/>
      <c r="I17055" s="7"/>
    </row>
    <row r="17056" spans="4:9" x14ac:dyDescent="0.25">
      <c r="D17056" s="14"/>
      <c r="E17056" s="7"/>
      <c r="F17056" s="1"/>
      <c r="H17056" s="14"/>
      <c r="I17056" s="7"/>
    </row>
    <row r="17057" spans="4:9" x14ac:dyDescent="0.25">
      <c r="D17057" s="14"/>
      <c r="E17057" s="7"/>
      <c r="F17057" s="1"/>
      <c r="H17057" s="14"/>
      <c r="I17057" s="7"/>
    </row>
    <row r="17058" spans="4:9" x14ac:dyDescent="0.25">
      <c r="D17058" s="14"/>
      <c r="E17058" s="7"/>
      <c r="F17058" s="1"/>
      <c r="H17058" s="14"/>
      <c r="I17058" s="7"/>
    </row>
    <row r="17059" spans="4:9" x14ac:dyDescent="0.25">
      <c r="D17059" s="14"/>
      <c r="E17059" s="7"/>
      <c r="F17059" s="1"/>
      <c r="H17059" s="14"/>
      <c r="I17059" s="7"/>
    </row>
    <row r="17060" spans="4:9" x14ac:dyDescent="0.25">
      <c r="D17060" s="14"/>
      <c r="E17060" s="7"/>
      <c r="F17060" s="1"/>
      <c r="H17060" s="14"/>
      <c r="I17060" s="7"/>
    </row>
    <row r="17061" spans="4:9" x14ac:dyDescent="0.25">
      <c r="D17061" s="14"/>
      <c r="E17061" s="7"/>
      <c r="F17061" s="1"/>
      <c r="H17061" s="14"/>
      <c r="I17061" s="7"/>
    </row>
    <row r="17062" spans="4:9" x14ac:dyDescent="0.25">
      <c r="D17062" s="14"/>
      <c r="E17062" s="7"/>
      <c r="F17062" s="1"/>
      <c r="H17062" s="14"/>
      <c r="I17062" s="7"/>
    </row>
    <row r="17063" spans="4:9" x14ac:dyDescent="0.25">
      <c r="D17063" s="14"/>
      <c r="E17063" s="7"/>
      <c r="F17063" s="1"/>
      <c r="H17063" s="14"/>
      <c r="I17063" s="7"/>
    </row>
    <row r="17064" spans="4:9" x14ac:dyDescent="0.25">
      <c r="D17064" s="14"/>
      <c r="E17064" s="7"/>
      <c r="F17064" s="1"/>
      <c r="H17064" s="14"/>
      <c r="I17064" s="7"/>
    </row>
    <row r="17065" spans="4:9" x14ac:dyDescent="0.25">
      <c r="D17065" s="14"/>
      <c r="E17065" s="7"/>
      <c r="F17065" s="1"/>
      <c r="H17065" s="14"/>
      <c r="I17065" s="7"/>
    </row>
    <row r="17066" spans="4:9" x14ac:dyDescent="0.25">
      <c r="D17066" s="14"/>
      <c r="E17066" s="7"/>
      <c r="F17066" s="1"/>
      <c r="H17066" s="14"/>
      <c r="I17066" s="7"/>
    </row>
    <row r="17067" spans="4:9" x14ac:dyDescent="0.25">
      <c r="D17067" s="14"/>
      <c r="E17067" s="7"/>
      <c r="F17067" s="1"/>
      <c r="H17067" s="14"/>
      <c r="I17067" s="7"/>
    </row>
    <row r="17068" spans="4:9" x14ac:dyDescent="0.25">
      <c r="D17068" s="14"/>
      <c r="E17068" s="7"/>
      <c r="F17068" s="1"/>
      <c r="H17068" s="14"/>
      <c r="I17068" s="7"/>
    </row>
    <row r="17069" spans="4:9" x14ac:dyDescent="0.25">
      <c r="D17069" s="14"/>
      <c r="E17069" s="7"/>
      <c r="F17069" s="1"/>
      <c r="H17069" s="14"/>
      <c r="I17069" s="7"/>
    </row>
    <row r="17070" spans="4:9" x14ac:dyDescent="0.25">
      <c r="D17070" s="14"/>
      <c r="E17070" s="7"/>
      <c r="F17070" s="1"/>
      <c r="H17070" s="14"/>
      <c r="I17070" s="7"/>
    </row>
    <row r="17071" spans="4:9" x14ac:dyDescent="0.25">
      <c r="D17071" s="14"/>
      <c r="E17071" s="7"/>
      <c r="F17071" s="1"/>
      <c r="H17071" s="14"/>
      <c r="I17071" s="7"/>
    </row>
    <row r="17072" spans="4:9" x14ac:dyDescent="0.25">
      <c r="D17072" s="14"/>
      <c r="E17072" s="7"/>
      <c r="F17072" s="1"/>
      <c r="H17072" s="14"/>
      <c r="I17072" s="7"/>
    </row>
    <row r="17073" spans="4:9" x14ac:dyDescent="0.25">
      <c r="D17073" s="14"/>
      <c r="E17073" s="7"/>
      <c r="F17073" s="1"/>
      <c r="H17073" s="14"/>
      <c r="I17073" s="7"/>
    </row>
    <row r="17074" spans="4:9" x14ac:dyDescent="0.25">
      <c r="D17074" s="14"/>
      <c r="E17074" s="7"/>
      <c r="F17074" s="1"/>
      <c r="H17074" s="14"/>
      <c r="I17074" s="7"/>
    </row>
    <row r="17075" spans="4:9" x14ac:dyDescent="0.25">
      <c r="D17075" s="14"/>
      <c r="E17075" s="7"/>
      <c r="F17075" s="1"/>
      <c r="H17075" s="14"/>
      <c r="I17075" s="7"/>
    </row>
    <row r="17076" spans="4:9" x14ac:dyDescent="0.25">
      <c r="D17076" s="14"/>
      <c r="E17076" s="7"/>
      <c r="F17076" s="1"/>
      <c r="H17076" s="14"/>
      <c r="I17076" s="7"/>
    </row>
    <row r="17077" spans="4:9" x14ac:dyDescent="0.25">
      <c r="D17077" s="14"/>
      <c r="E17077" s="7"/>
      <c r="F17077" s="1"/>
      <c r="H17077" s="14"/>
      <c r="I17077" s="7"/>
    </row>
    <row r="17078" spans="4:9" x14ac:dyDescent="0.25">
      <c r="D17078" s="14"/>
      <c r="E17078" s="7"/>
      <c r="F17078" s="1"/>
      <c r="H17078" s="14"/>
      <c r="I17078" s="7"/>
    </row>
    <row r="17079" spans="4:9" x14ac:dyDescent="0.25">
      <c r="D17079" s="14"/>
      <c r="E17079" s="7"/>
      <c r="F17079" s="1"/>
      <c r="H17079" s="14"/>
      <c r="I17079" s="7"/>
    </row>
    <row r="17080" spans="4:9" x14ac:dyDescent="0.25">
      <c r="D17080" s="14"/>
      <c r="E17080" s="7"/>
      <c r="F17080" s="1"/>
      <c r="H17080" s="14"/>
      <c r="I17080" s="7"/>
    </row>
    <row r="17081" spans="4:9" x14ac:dyDescent="0.25">
      <c r="D17081" s="14"/>
      <c r="E17081" s="7"/>
      <c r="F17081" s="1"/>
      <c r="H17081" s="14"/>
      <c r="I17081" s="7"/>
    </row>
    <row r="17082" spans="4:9" x14ac:dyDescent="0.25">
      <c r="D17082" s="14"/>
      <c r="E17082" s="7"/>
      <c r="F17082" s="1"/>
      <c r="H17082" s="14"/>
      <c r="I17082" s="7"/>
    </row>
    <row r="17083" spans="4:9" x14ac:dyDescent="0.25">
      <c r="D17083" s="14"/>
      <c r="E17083" s="7"/>
      <c r="F17083" s="1"/>
      <c r="H17083" s="14"/>
      <c r="I17083" s="7"/>
    </row>
    <row r="17084" spans="4:9" x14ac:dyDescent="0.25">
      <c r="D17084" s="14"/>
      <c r="E17084" s="7"/>
      <c r="F17084" s="1"/>
      <c r="H17084" s="14"/>
      <c r="I17084" s="7"/>
    </row>
    <row r="17085" spans="4:9" x14ac:dyDescent="0.25">
      <c r="D17085" s="14"/>
      <c r="E17085" s="7"/>
      <c r="F17085" s="1"/>
      <c r="H17085" s="14"/>
      <c r="I17085" s="7"/>
    </row>
    <row r="17086" spans="4:9" x14ac:dyDescent="0.25">
      <c r="D17086" s="14"/>
      <c r="E17086" s="7"/>
      <c r="F17086" s="1"/>
      <c r="H17086" s="14"/>
      <c r="I17086" s="7"/>
    </row>
    <row r="17087" spans="4:9" x14ac:dyDescent="0.25">
      <c r="D17087" s="14"/>
      <c r="E17087" s="7"/>
      <c r="F17087" s="1"/>
      <c r="H17087" s="14"/>
      <c r="I17087" s="7"/>
    </row>
    <row r="17088" spans="4:9" x14ac:dyDescent="0.25">
      <c r="D17088" s="14"/>
      <c r="E17088" s="7"/>
      <c r="F17088" s="1"/>
      <c r="H17088" s="14"/>
      <c r="I17088" s="7"/>
    </row>
    <row r="17089" spans="4:9" x14ac:dyDescent="0.25">
      <c r="D17089" s="14"/>
      <c r="E17089" s="7"/>
      <c r="F17089" s="1"/>
      <c r="H17089" s="14"/>
      <c r="I17089" s="7"/>
    </row>
    <row r="17090" spans="4:9" x14ac:dyDescent="0.25">
      <c r="D17090" s="14"/>
      <c r="E17090" s="7"/>
      <c r="F17090" s="1"/>
      <c r="H17090" s="14"/>
      <c r="I17090" s="7"/>
    </row>
    <row r="17091" spans="4:9" x14ac:dyDescent="0.25">
      <c r="D17091" s="14"/>
      <c r="E17091" s="7"/>
      <c r="F17091" s="1"/>
      <c r="H17091" s="14"/>
      <c r="I17091" s="7"/>
    </row>
    <row r="17092" spans="4:9" x14ac:dyDescent="0.25">
      <c r="D17092" s="14"/>
      <c r="E17092" s="7"/>
      <c r="F17092" s="1"/>
      <c r="H17092" s="14"/>
      <c r="I17092" s="7"/>
    </row>
    <row r="17093" spans="4:9" x14ac:dyDescent="0.25">
      <c r="D17093" s="14"/>
      <c r="E17093" s="7"/>
      <c r="F17093" s="1"/>
      <c r="H17093" s="14"/>
      <c r="I17093" s="7"/>
    </row>
    <row r="17094" spans="4:9" x14ac:dyDescent="0.25">
      <c r="D17094" s="14"/>
      <c r="E17094" s="7"/>
      <c r="F17094" s="1"/>
      <c r="H17094" s="14"/>
      <c r="I17094" s="7"/>
    </row>
    <row r="17095" spans="4:9" x14ac:dyDescent="0.25">
      <c r="D17095" s="14"/>
      <c r="E17095" s="7"/>
      <c r="F17095" s="1"/>
      <c r="H17095" s="14"/>
      <c r="I17095" s="7"/>
    </row>
    <row r="17096" spans="4:9" x14ac:dyDescent="0.25">
      <c r="D17096" s="14"/>
      <c r="E17096" s="7"/>
      <c r="F17096" s="1"/>
      <c r="H17096" s="14"/>
      <c r="I17096" s="7"/>
    </row>
    <row r="17097" spans="4:9" x14ac:dyDescent="0.25">
      <c r="D17097" s="14"/>
      <c r="E17097" s="7"/>
      <c r="F17097" s="1"/>
      <c r="H17097" s="14"/>
      <c r="I17097" s="7"/>
    </row>
    <row r="17098" spans="4:9" x14ac:dyDescent="0.25">
      <c r="D17098" s="14"/>
      <c r="E17098" s="7"/>
      <c r="F17098" s="1"/>
      <c r="H17098" s="14"/>
      <c r="I17098" s="7"/>
    </row>
    <row r="17099" spans="4:9" x14ac:dyDescent="0.25">
      <c r="D17099" s="14"/>
      <c r="E17099" s="7"/>
      <c r="F17099" s="1"/>
      <c r="H17099" s="14"/>
      <c r="I17099" s="7"/>
    </row>
    <row r="17100" spans="4:9" x14ac:dyDescent="0.25">
      <c r="D17100" s="14"/>
      <c r="E17100" s="7"/>
      <c r="F17100" s="1"/>
      <c r="H17100" s="14"/>
      <c r="I17100" s="7"/>
    </row>
    <row r="17101" spans="4:9" x14ac:dyDescent="0.25">
      <c r="D17101" s="14"/>
      <c r="E17101" s="7"/>
      <c r="F17101" s="1"/>
      <c r="H17101" s="14"/>
      <c r="I17101" s="7"/>
    </row>
    <row r="17102" spans="4:9" x14ac:dyDescent="0.25">
      <c r="D17102" s="14"/>
      <c r="E17102" s="7"/>
      <c r="F17102" s="1"/>
      <c r="H17102" s="14"/>
      <c r="I17102" s="7"/>
    </row>
    <row r="17103" spans="4:9" x14ac:dyDescent="0.25">
      <c r="D17103" s="14"/>
      <c r="E17103" s="7"/>
      <c r="F17103" s="1"/>
      <c r="H17103" s="14"/>
      <c r="I17103" s="7"/>
    </row>
    <row r="17104" spans="4:9" x14ac:dyDescent="0.25">
      <c r="D17104" s="14"/>
      <c r="E17104" s="7"/>
      <c r="F17104" s="1"/>
      <c r="H17104" s="14"/>
      <c r="I17104" s="7"/>
    </row>
    <row r="17105" spans="4:9" x14ac:dyDescent="0.25">
      <c r="D17105" s="14"/>
      <c r="E17105" s="7"/>
      <c r="F17105" s="1"/>
      <c r="H17105" s="14"/>
      <c r="I17105" s="7"/>
    </row>
    <row r="17106" spans="4:9" x14ac:dyDescent="0.25">
      <c r="D17106" s="14"/>
      <c r="E17106" s="7"/>
      <c r="F17106" s="1"/>
      <c r="H17106" s="14"/>
      <c r="I17106" s="7"/>
    </row>
    <row r="17107" spans="4:9" x14ac:dyDescent="0.25">
      <c r="D17107" s="14"/>
      <c r="E17107" s="7"/>
      <c r="F17107" s="1"/>
      <c r="H17107" s="14"/>
      <c r="I17107" s="7"/>
    </row>
    <row r="17108" spans="4:9" x14ac:dyDescent="0.25">
      <c r="D17108" s="14"/>
      <c r="E17108" s="7"/>
      <c r="F17108" s="1"/>
      <c r="H17108" s="14"/>
      <c r="I17108" s="7"/>
    </row>
    <row r="17109" spans="4:9" x14ac:dyDescent="0.25">
      <c r="D17109" s="14"/>
      <c r="E17109" s="7"/>
      <c r="F17109" s="1"/>
      <c r="H17109" s="14"/>
      <c r="I17109" s="7"/>
    </row>
    <row r="17110" spans="4:9" x14ac:dyDescent="0.25">
      <c r="D17110" s="14"/>
      <c r="E17110" s="7"/>
      <c r="F17110" s="1"/>
      <c r="H17110" s="14"/>
      <c r="I17110" s="7"/>
    </row>
    <row r="17111" spans="4:9" x14ac:dyDescent="0.25">
      <c r="D17111" s="14"/>
      <c r="E17111" s="7"/>
      <c r="F17111" s="1"/>
      <c r="H17111" s="14"/>
      <c r="I17111" s="7"/>
    </row>
    <row r="17112" spans="4:9" x14ac:dyDescent="0.25">
      <c r="D17112" s="14"/>
      <c r="E17112" s="7"/>
      <c r="F17112" s="1"/>
      <c r="H17112" s="14"/>
      <c r="I17112" s="7"/>
    </row>
    <row r="17113" spans="4:9" x14ac:dyDescent="0.25">
      <c r="D17113" s="14"/>
      <c r="E17113" s="7"/>
      <c r="F17113" s="1"/>
      <c r="H17113" s="14"/>
      <c r="I17113" s="7"/>
    </row>
    <row r="17114" spans="4:9" x14ac:dyDescent="0.25">
      <c r="D17114" s="14"/>
      <c r="E17114" s="7"/>
      <c r="F17114" s="1"/>
      <c r="H17114" s="14"/>
      <c r="I17114" s="7"/>
    </row>
    <row r="17115" spans="4:9" x14ac:dyDescent="0.25">
      <c r="D17115" s="14"/>
      <c r="E17115" s="7"/>
      <c r="F17115" s="1"/>
      <c r="H17115" s="14"/>
      <c r="I17115" s="7"/>
    </row>
    <row r="17116" spans="4:9" x14ac:dyDescent="0.25">
      <c r="D17116" s="14"/>
      <c r="E17116" s="7"/>
      <c r="F17116" s="1"/>
      <c r="H17116" s="14"/>
      <c r="I17116" s="7"/>
    </row>
    <row r="17117" spans="4:9" x14ac:dyDescent="0.25">
      <c r="D17117" s="14"/>
      <c r="E17117" s="7"/>
      <c r="F17117" s="1"/>
      <c r="H17117" s="14"/>
      <c r="I17117" s="7"/>
    </row>
    <row r="17118" spans="4:9" x14ac:dyDescent="0.25">
      <c r="D17118" s="14"/>
      <c r="E17118" s="7"/>
      <c r="F17118" s="1"/>
      <c r="H17118" s="14"/>
      <c r="I17118" s="7"/>
    </row>
    <row r="17119" spans="4:9" x14ac:dyDescent="0.25">
      <c r="D17119" s="14"/>
      <c r="E17119" s="7"/>
      <c r="F17119" s="1"/>
      <c r="H17119" s="14"/>
      <c r="I17119" s="7"/>
    </row>
    <row r="17120" spans="4:9" x14ac:dyDescent="0.25">
      <c r="D17120" s="14"/>
      <c r="E17120" s="7"/>
      <c r="F17120" s="1"/>
      <c r="H17120" s="14"/>
      <c r="I17120" s="7"/>
    </row>
    <row r="17121" spans="4:9" x14ac:dyDescent="0.25">
      <c r="D17121" s="14"/>
      <c r="E17121" s="7"/>
      <c r="F17121" s="1"/>
      <c r="H17121" s="14"/>
      <c r="I17121" s="7"/>
    </row>
    <row r="17122" spans="4:9" x14ac:dyDescent="0.25">
      <c r="D17122" s="14"/>
      <c r="E17122" s="7"/>
      <c r="F17122" s="1"/>
      <c r="H17122" s="14"/>
      <c r="I17122" s="7"/>
    </row>
    <row r="17123" spans="4:9" x14ac:dyDescent="0.25">
      <c r="D17123" s="14"/>
      <c r="E17123" s="7"/>
      <c r="F17123" s="1"/>
      <c r="H17123" s="14"/>
      <c r="I17123" s="7"/>
    </row>
    <row r="17124" spans="4:9" x14ac:dyDescent="0.25">
      <c r="D17124" s="14"/>
      <c r="E17124" s="7"/>
      <c r="F17124" s="1"/>
      <c r="H17124" s="14"/>
      <c r="I17124" s="7"/>
    </row>
    <row r="17125" spans="4:9" x14ac:dyDescent="0.25">
      <c r="D17125" s="14"/>
      <c r="E17125" s="7"/>
      <c r="F17125" s="1"/>
      <c r="H17125" s="14"/>
      <c r="I17125" s="7"/>
    </row>
    <row r="17126" spans="4:9" x14ac:dyDescent="0.25">
      <c r="D17126" s="14"/>
      <c r="E17126" s="7"/>
      <c r="F17126" s="1"/>
      <c r="H17126" s="14"/>
      <c r="I17126" s="7"/>
    </row>
    <row r="17127" spans="4:9" x14ac:dyDescent="0.25">
      <c r="D17127" s="14"/>
      <c r="E17127" s="7"/>
      <c r="F17127" s="1"/>
      <c r="H17127" s="14"/>
      <c r="I17127" s="7"/>
    </row>
    <row r="17128" spans="4:9" x14ac:dyDescent="0.25">
      <c r="D17128" s="14"/>
      <c r="E17128" s="7"/>
      <c r="F17128" s="1"/>
      <c r="H17128" s="14"/>
      <c r="I17128" s="7"/>
    </row>
    <row r="17129" spans="4:9" x14ac:dyDescent="0.25">
      <c r="D17129" s="14"/>
      <c r="E17129" s="7"/>
      <c r="F17129" s="1"/>
      <c r="H17129" s="14"/>
      <c r="I17129" s="7"/>
    </row>
    <row r="17130" spans="4:9" x14ac:dyDescent="0.25">
      <c r="D17130" s="14"/>
      <c r="E17130" s="7"/>
      <c r="F17130" s="1"/>
      <c r="H17130" s="14"/>
      <c r="I17130" s="7"/>
    </row>
    <row r="17131" spans="4:9" x14ac:dyDescent="0.25">
      <c r="D17131" s="14"/>
      <c r="E17131" s="7"/>
      <c r="F17131" s="1"/>
      <c r="H17131" s="14"/>
      <c r="I17131" s="7"/>
    </row>
    <row r="17132" spans="4:9" x14ac:dyDescent="0.25">
      <c r="D17132" s="14"/>
      <c r="E17132" s="7"/>
      <c r="F17132" s="1"/>
      <c r="H17132" s="14"/>
      <c r="I17132" s="7"/>
    </row>
    <row r="17133" spans="4:9" x14ac:dyDescent="0.25">
      <c r="D17133" s="14"/>
      <c r="E17133" s="7"/>
      <c r="F17133" s="1"/>
      <c r="H17133" s="14"/>
      <c r="I17133" s="7"/>
    </row>
    <row r="17134" spans="4:9" x14ac:dyDescent="0.25">
      <c r="D17134" s="14"/>
      <c r="E17134" s="7"/>
      <c r="F17134" s="1"/>
      <c r="H17134" s="14"/>
      <c r="I17134" s="7"/>
    </row>
    <row r="17135" spans="4:9" x14ac:dyDescent="0.25">
      <c r="D17135" s="14"/>
      <c r="E17135" s="7"/>
      <c r="F17135" s="1"/>
      <c r="H17135" s="14"/>
      <c r="I17135" s="7"/>
    </row>
    <row r="17136" spans="4:9" x14ac:dyDescent="0.25">
      <c r="D17136" s="14"/>
      <c r="E17136" s="7"/>
      <c r="F17136" s="1"/>
      <c r="H17136" s="14"/>
      <c r="I17136" s="7"/>
    </row>
    <row r="17137" spans="4:9" x14ac:dyDescent="0.25">
      <c r="D17137" s="14"/>
      <c r="E17137" s="7"/>
      <c r="F17137" s="1"/>
      <c r="H17137" s="14"/>
      <c r="I17137" s="7"/>
    </row>
    <row r="17138" spans="4:9" x14ac:dyDescent="0.25">
      <c r="D17138" s="14"/>
      <c r="E17138" s="7"/>
      <c r="F17138" s="1"/>
      <c r="H17138" s="14"/>
      <c r="I17138" s="7"/>
    </row>
    <row r="17139" spans="4:9" x14ac:dyDescent="0.25">
      <c r="D17139" s="14"/>
      <c r="E17139" s="7"/>
      <c r="F17139" s="1"/>
      <c r="H17139" s="14"/>
      <c r="I17139" s="7"/>
    </row>
    <row r="17140" spans="4:9" x14ac:dyDescent="0.25">
      <c r="D17140" s="14"/>
      <c r="E17140" s="7"/>
      <c r="F17140" s="1"/>
      <c r="H17140" s="14"/>
      <c r="I17140" s="7"/>
    </row>
    <row r="17141" spans="4:9" x14ac:dyDescent="0.25">
      <c r="D17141" s="14"/>
      <c r="E17141" s="7"/>
      <c r="F17141" s="1"/>
      <c r="H17141" s="14"/>
      <c r="I17141" s="7"/>
    </row>
    <row r="17142" spans="4:9" x14ac:dyDescent="0.25">
      <c r="D17142" s="14"/>
      <c r="E17142" s="7"/>
      <c r="F17142" s="1"/>
      <c r="H17142" s="14"/>
      <c r="I17142" s="7"/>
    </row>
    <row r="17143" spans="4:9" x14ac:dyDescent="0.25">
      <c r="D17143" s="14"/>
      <c r="E17143" s="7"/>
      <c r="F17143" s="1"/>
      <c r="H17143" s="14"/>
      <c r="I17143" s="7"/>
    </row>
    <row r="17144" spans="4:9" x14ac:dyDescent="0.25">
      <c r="D17144" s="14"/>
      <c r="E17144" s="7"/>
      <c r="F17144" s="1"/>
      <c r="H17144" s="14"/>
      <c r="I17144" s="7"/>
    </row>
    <row r="17145" spans="4:9" x14ac:dyDescent="0.25">
      <c r="D17145" s="14"/>
      <c r="E17145" s="7"/>
      <c r="F17145" s="1"/>
      <c r="H17145" s="14"/>
      <c r="I17145" s="7"/>
    </row>
    <row r="17146" spans="4:9" x14ac:dyDescent="0.25">
      <c r="D17146" s="14"/>
      <c r="E17146" s="7"/>
      <c r="F17146" s="1"/>
      <c r="H17146" s="14"/>
      <c r="I17146" s="7"/>
    </row>
    <row r="17147" spans="4:9" x14ac:dyDescent="0.25">
      <c r="D17147" s="14"/>
      <c r="E17147" s="7"/>
      <c r="F17147" s="1"/>
      <c r="H17147" s="14"/>
      <c r="I17147" s="7"/>
    </row>
    <row r="17148" spans="4:9" x14ac:dyDescent="0.25">
      <c r="D17148" s="14"/>
      <c r="E17148" s="7"/>
      <c r="F17148" s="1"/>
      <c r="H17148" s="14"/>
      <c r="I17148" s="7"/>
    </row>
    <row r="17149" spans="4:9" x14ac:dyDescent="0.25">
      <c r="D17149" s="14"/>
      <c r="E17149" s="7"/>
      <c r="F17149" s="1"/>
      <c r="H17149" s="14"/>
      <c r="I17149" s="7"/>
    </row>
    <row r="17150" spans="4:9" x14ac:dyDescent="0.25">
      <c r="D17150" s="14"/>
      <c r="E17150" s="7"/>
      <c r="F17150" s="1"/>
      <c r="H17150" s="14"/>
      <c r="I17150" s="7"/>
    </row>
    <row r="17151" spans="4:9" x14ac:dyDescent="0.25">
      <c r="D17151" s="14"/>
      <c r="E17151" s="7"/>
      <c r="F17151" s="1"/>
      <c r="H17151" s="14"/>
      <c r="I17151" s="7"/>
    </row>
    <row r="17152" spans="4:9" x14ac:dyDescent="0.25">
      <c r="D17152" s="14"/>
      <c r="E17152" s="7"/>
      <c r="F17152" s="1"/>
      <c r="H17152" s="14"/>
      <c r="I17152" s="7"/>
    </row>
    <row r="17153" spans="4:9" x14ac:dyDescent="0.25">
      <c r="D17153" s="14"/>
      <c r="E17153" s="7"/>
      <c r="F17153" s="1"/>
      <c r="H17153" s="14"/>
      <c r="I17153" s="7"/>
    </row>
    <row r="17154" spans="4:9" x14ac:dyDescent="0.25">
      <c r="D17154" s="14"/>
      <c r="E17154" s="7"/>
      <c r="F17154" s="1"/>
      <c r="H17154" s="14"/>
      <c r="I17154" s="7"/>
    </row>
    <row r="17155" spans="4:9" x14ac:dyDescent="0.25">
      <c r="D17155" s="14"/>
      <c r="E17155" s="7"/>
      <c r="F17155" s="1"/>
      <c r="H17155" s="14"/>
      <c r="I17155" s="7"/>
    </row>
    <row r="17156" spans="4:9" x14ac:dyDescent="0.25">
      <c r="D17156" s="14"/>
      <c r="E17156" s="7"/>
      <c r="F17156" s="1"/>
      <c r="H17156" s="14"/>
      <c r="I17156" s="7"/>
    </row>
    <row r="17157" spans="4:9" x14ac:dyDescent="0.25">
      <c r="D17157" s="14"/>
      <c r="E17157" s="7"/>
      <c r="F17157" s="1"/>
      <c r="H17157" s="14"/>
      <c r="I17157" s="7"/>
    </row>
    <row r="17158" spans="4:9" x14ac:dyDescent="0.25">
      <c r="D17158" s="14"/>
      <c r="E17158" s="7"/>
      <c r="F17158" s="1"/>
      <c r="H17158" s="14"/>
      <c r="I17158" s="7"/>
    </row>
    <row r="17159" spans="4:9" x14ac:dyDescent="0.25">
      <c r="D17159" s="14"/>
      <c r="E17159" s="7"/>
      <c r="F17159" s="1"/>
      <c r="H17159" s="14"/>
      <c r="I17159" s="7"/>
    </row>
    <row r="17160" spans="4:9" x14ac:dyDescent="0.25">
      <c r="D17160" s="14"/>
      <c r="E17160" s="7"/>
      <c r="F17160" s="1"/>
      <c r="H17160" s="14"/>
      <c r="I17160" s="7"/>
    </row>
    <row r="17161" spans="4:9" x14ac:dyDescent="0.25">
      <c r="D17161" s="14"/>
      <c r="E17161" s="7"/>
      <c r="F17161" s="1"/>
      <c r="H17161" s="14"/>
      <c r="I17161" s="7"/>
    </row>
    <row r="17162" spans="4:9" x14ac:dyDescent="0.25">
      <c r="D17162" s="14"/>
      <c r="E17162" s="7"/>
      <c r="F17162" s="1"/>
      <c r="H17162" s="14"/>
      <c r="I17162" s="7"/>
    </row>
    <row r="17163" spans="4:9" x14ac:dyDescent="0.25">
      <c r="D17163" s="14"/>
      <c r="E17163" s="7"/>
      <c r="F17163" s="1"/>
      <c r="H17163" s="14"/>
      <c r="I17163" s="7"/>
    </row>
    <row r="17164" spans="4:9" x14ac:dyDescent="0.25">
      <c r="D17164" s="14"/>
      <c r="E17164" s="7"/>
      <c r="F17164" s="1"/>
      <c r="H17164" s="14"/>
      <c r="I17164" s="7"/>
    </row>
    <row r="17165" spans="4:9" x14ac:dyDescent="0.25">
      <c r="D17165" s="14"/>
      <c r="E17165" s="7"/>
      <c r="F17165" s="1"/>
      <c r="H17165" s="14"/>
      <c r="I17165" s="7"/>
    </row>
    <row r="17166" spans="4:9" x14ac:dyDescent="0.25">
      <c r="D17166" s="14"/>
      <c r="E17166" s="7"/>
      <c r="F17166" s="1"/>
      <c r="H17166" s="14"/>
      <c r="I17166" s="7"/>
    </row>
    <row r="17167" spans="4:9" x14ac:dyDescent="0.25">
      <c r="D17167" s="14"/>
      <c r="E17167" s="7"/>
      <c r="F17167" s="1"/>
      <c r="H17167" s="14"/>
      <c r="I17167" s="7"/>
    </row>
    <row r="17168" spans="4:9" x14ac:dyDescent="0.25">
      <c r="D17168" s="14"/>
      <c r="E17168" s="7"/>
      <c r="F17168" s="1"/>
      <c r="H17168" s="14"/>
      <c r="I17168" s="7"/>
    </row>
    <row r="17169" spans="4:9" x14ac:dyDescent="0.25">
      <c r="D17169" s="14"/>
      <c r="E17169" s="7"/>
      <c r="F17169" s="1"/>
      <c r="H17169" s="14"/>
      <c r="I17169" s="7"/>
    </row>
    <row r="17170" spans="4:9" x14ac:dyDescent="0.25">
      <c r="D17170" s="14"/>
      <c r="E17170" s="7"/>
      <c r="F17170" s="1"/>
      <c r="H17170" s="14"/>
      <c r="I17170" s="7"/>
    </row>
    <row r="17171" spans="4:9" x14ac:dyDescent="0.25">
      <c r="D17171" s="14"/>
      <c r="E17171" s="7"/>
      <c r="F17171" s="1"/>
      <c r="H17171" s="14"/>
      <c r="I17171" s="7"/>
    </row>
    <row r="17172" spans="4:9" x14ac:dyDescent="0.25">
      <c r="D17172" s="14"/>
      <c r="E17172" s="7"/>
      <c r="F17172" s="1"/>
      <c r="H17172" s="14"/>
      <c r="I17172" s="7"/>
    </row>
    <row r="17173" spans="4:9" x14ac:dyDescent="0.25">
      <c r="D17173" s="14"/>
      <c r="E17173" s="7"/>
      <c r="F17173" s="1"/>
      <c r="H17173" s="14"/>
      <c r="I17173" s="7"/>
    </row>
    <row r="17174" spans="4:9" x14ac:dyDescent="0.25">
      <c r="D17174" s="14"/>
      <c r="E17174" s="7"/>
      <c r="F17174" s="1"/>
      <c r="H17174" s="14"/>
      <c r="I17174" s="7"/>
    </row>
    <row r="17175" spans="4:9" x14ac:dyDescent="0.25">
      <c r="D17175" s="14"/>
      <c r="E17175" s="7"/>
      <c r="F17175" s="1"/>
      <c r="H17175" s="14"/>
      <c r="I17175" s="7"/>
    </row>
    <row r="17176" spans="4:9" x14ac:dyDescent="0.25">
      <c r="D17176" s="14"/>
      <c r="E17176" s="7"/>
      <c r="F17176" s="1"/>
      <c r="H17176" s="14"/>
      <c r="I17176" s="7"/>
    </row>
    <row r="17177" spans="4:9" x14ac:dyDescent="0.25">
      <c r="D17177" s="14"/>
      <c r="E17177" s="7"/>
      <c r="F17177" s="1"/>
      <c r="H17177" s="14"/>
      <c r="I17177" s="7"/>
    </row>
    <row r="17178" spans="4:9" x14ac:dyDescent="0.25">
      <c r="D17178" s="14"/>
      <c r="E17178" s="7"/>
      <c r="F17178" s="1"/>
      <c r="H17178" s="14"/>
      <c r="I17178" s="7"/>
    </row>
    <row r="17179" spans="4:9" x14ac:dyDescent="0.25">
      <c r="D17179" s="14"/>
      <c r="E17179" s="7"/>
      <c r="F17179" s="1"/>
      <c r="H17179" s="14"/>
      <c r="I17179" s="7"/>
    </row>
    <row r="17180" spans="4:9" x14ac:dyDescent="0.25">
      <c r="D17180" s="14"/>
      <c r="E17180" s="7"/>
      <c r="F17180" s="1"/>
      <c r="H17180" s="14"/>
      <c r="I17180" s="7"/>
    </row>
    <row r="17181" spans="4:9" x14ac:dyDescent="0.25">
      <c r="D17181" s="14"/>
      <c r="E17181" s="7"/>
      <c r="F17181" s="1"/>
      <c r="H17181" s="14"/>
      <c r="I17181" s="7"/>
    </row>
    <row r="17182" spans="4:9" x14ac:dyDescent="0.25">
      <c r="D17182" s="14"/>
      <c r="E17182" s="7"/>
      <c r="F17182" s="1"/>
      <c r="H17182" s="14"/>
      <c r="I17182" s="7"/>
    </row>
    <row r="17183" spans="4:9" x14ac:dyDescent="0.25">
      <c r="D17183" s="14"/>
      <c r="E17183" s="7"/>
      <c r="F17183" s="1"/>
      <c r="H17183" s="14"/>
      <c r="I17183" s="7"/>
    </row>
    <row r="17184" spans="4:9" x14ac:dyDescent="0.25">
      <c r="D17184" s="14"/>
      <c r="E17184" s="7"/>
      <c r="F17184" s="1"/>
      <c r="H17184" s="14"/>
      <c r="I17184" s="7"/>
    </row>
    <row r="17185" spans="4:9" x14ac:dyDescent="0.25">
      <c r="D17185" s="14"/>
      <c r="E17185" s="7"/>
      <c r="F17185" s="1"/>
      <c r="H17185" s="14"/>
      <c r="I17185" s="7"/>
    </row>
    <row r="17186" spans="4:9" x14ac:dyDescent="0.25">
      <c r="D17186" s="14"/>
      <c r="E17186" s="7"/>
      <c r="F17186" s="1"/>
      <c r="H17186" s="14"/>
      <c r="I17186" s="7"/>
    </row>
    <row r="17187" spans="4:9" x14ac:dyDescent="0.25">
      <c r="D17187" s="14"/>
      <c r="E17187" s="7"/>
      <c r="F17187" s="1"/>
      <c r="H17187" s="14"/>
      <c r="I17187" s="7"/>
    </row>
    <row r="17188" spans="4:9" x14ac:dyDescent="0.25">
      <c r="D17188" s="14"/>
      <c r="E17188" s="7"/>
      <c r="F17188" s="1"/>
      <c r="H17188" s="14"/>
      <c r="I17188" s="7"/>
    </row>
    <row r="17189" spans="4:9" x14ac:dyDescent="0.25">
      <c r="D17189" s="14"/>
      <c r="E17189" s="7"/>
      <c r="F17189" s="1"/>
      <c r="H17189" s="14"/>
      <c r="I17189" s="7"/>
    </row>
    <row r="17190" spans="4:9" x14ac:dyDescent="0.25">
      <c r="D17190" s="14"/>
      <c r="E17190" s="7"/>
      <c r="F17190" s="1"/>
      <c r="H17190" s="14"/>
      <c r="I17190" s="7"/>
    </row>
    <row r="17191" spans="4:9" x14ac:dyDescent="0.25">
      <c r="D17191" s="14"/>
      <c r="E17191" s="7"/>
      <c r="F17191" s="1"/>
      <c r="H17191" s="14"/>
      <c r="I17191" s="7"/>
    </row>
    <row r="17192" spans="4:9" x14ac:dyDescent="0.25">
      <c r="D17192" s="14"/>
      <c r="E17192" s="7"/>
      <c r="F17192" s="1"/>
      <c r="H17192" s="14"/>
      <c r="I17192" s="7"/>
    </row>
    <row r="17193" spans="4:9" x14ac:dyDescent="0.25">
      <c r="D17193" s="14"/>
      <c r="E17193" s="7"/>
      <c r="F17193" s="1"/>
      <c r="H17193" s="14"/>
      <c r="I17193" s="7"/>
    </row>
    <row r="17194" spans="4:9" x14ac:dyDescent="0.25">
      <c r="D17194" s="14"/>
      <c r="E17194" s="7"/>
      <c r="F17194" s="1"/>
      <c r="H17194" s="14"/>
      <c r="I17194" s="7"/>
    </row>
    <row r="17195" spans="4:9" x14ac:dyDescent="0.25">
      <c r="D17195" s="14"/>
      <c r="E17195" s="7"/>
      <c r="F17195" s="1"/>
      <c r="H17195" s="14"/>
      <c r="I17195" s="7"/>
    </row>
    <row r="17196" spans="4:9" x14ac:dyDescent="0.25">
      <c r="D17196" s="14"/>
      <c r="E17196" s="7"/>
      <c r="F17196" s="1"/>
      <c r="H17196" s="14"/>
      <c r="I17196" s="7"/>
    </row>
    <row r="17197" spans="4:9" x14ac:dyDescent="0.25">
      <c r="D17197" s="14"/>
      <c r="E17197" s="7"/>
      <c r="F17197" s="1"/>
      <c r="H17197" s="14"/>
      <c r="I17197" s="7"/>
    </row>
    <row r="17198" spans="4:9" x14ac:dyDescent="0.25">
      <c r="D17198" s="14"/>
      <c r="E17198" s="7"/>
      <c r="F17198" s="1"/>
      <c r="H17198" s="14"/>
      <c r="I17198" s="7"/>
    </row>
    <row r="17199" spans="4:9" x14ac:dyDescent="0.25">
      <c r="D17199" s="14"/>
      <c r="E17199" s="7"/>
      <c r="F17199" s="1"/>
      <c r="H17199" s="14"/>
      <c r="I17199" s="7"/>
    </row>
    <row r="17200" spans="4:9" x14ac:dyDescent="0.25">
      <c r="D17200" s="14"/>
      <c r="E17200" s="7"/>
      <c r="F17200" s="1"/>
      <c r="H17200" s="14"/>
      <c r="I17200" s="7"/>
    </row>
    <row r="17201" spans="4:9" x14ac:dyDescent="0.25">
      <c r="D17201" s="14"/>
      <c r="E17201" s="7"/>
      <c r="F17201" s="1"/>
      <c r="H17201" s="14"/>
      <c r="I17201" s="7"/>
    </row>
    <row r="17202" spans="4:9" x14ac:dyDescent="0.25">
      <c r="D17202" s="14"/>
      <c r="E17202" s="7"/>
      <c r="F17202" s="1"/>
      <c r="H17202" s="14"/>
      <c r="I17202" s="7"/>
    </row>
    <row r="17203" spans="4:9" x14ac:dyDescent="0.25">
      <c r="D17203" s="14"/>
      <c r="E17203" s="7"/>
      <c r="F17203" s="1"/>
      <c r="H17203" s="14"/>
      <c r="I17203" s="7"/>
    </row>
    <row r="17204" spans="4:9" x14ac:dyDescent="0.25">
      <c r="D17204" s="14"/>
      <c r="E17204" s="7"/>
      <c r="F17204" s="1"/>
      <c r="H17204" s="14"/>
      <c r="I17204" s="7"/>
    </row>
    <row r="17205" spans="4:9" x14ac:dyDescent="0.25">
      <c r="D17205" s="14"/>
      <c r="E17205" s="7"/>
      <c r="F17205" s="1"/>
      <c r="H17205" s="14"/>
      <c r="I17205" s="7"/>
    </row>
    <row r="17206" spans="4:9" x14ac:dyDescent="0.25">
      <c r="D17206" s="14"/>
      <c r="E17206" s="7"/>
      <c r="F17206" s="1"/>
      <c r="H17206" s="14"/>
      <c r="I17206" s="7"/>
    </row>
    <row r="17207" spans="4:9" x14ac:dyDescent="0.25">
      <c r="D17207" s="14"/>
      <c r="E17207" s="7"/>
      <c r="F17207" s="1"/>
      <c r="H17207" s="14"/>
      <c r="I17207" s="7"/>
    </row>
    <row r="17208" spans="4:9" x14ac:dyDescent="0.25">
      <c r="D17208" s="14"/>
      <c r="E17208" s="7"/>
      <c r="F17208" s="1"/>
      <c r="H17208" s="14"/>
      <c r="I17208" s="7"/>
    </row>
    <row r="17209" spans="4:9" x14ac:dyDescent="0.25">
      <c r="D17209" s="14"/>
      <c r="E17209" s="7"/>
      <c r="F17209" s="1"/>
      <c r="H17209" s="14"/>
      <c r="I17209" s="7"/>
    </row>
    <row r="17210" spans="4:9" x14ac:dyDescent="0.25">
      <c r="D17210" s="14"/>
      <c r="E17210" s="7"/>
      <c r="F17210" s="1"/>
      <c r="H17210" s="14"/>
      <c r="I17210" s="7"/>
    </row>
    <row r="17211" spans="4:9" x14ac:dyDescent="0.25">
      <c r="D17211" s="14"/>
      <c r="E17211" s="7"/>
      <c r="F17211" s="1"/>
      <c r="H17211" s="14"/>
      <c r="I17211" s="7"/>
    </row>
    <row r="17212" spans="4:9" x14ac:dyDescent="0.25">
      <c r="D17212" s="14"/>
      <c r="E17212" s="7"/>
      <c r="F17212" s="1"/>
      <c r="H17212" s="14"/>
      <c r="I17212" s="7"/>
    </row>
    <row r="17213" spans="4:9" x14ac:dyDescent="0.25">
      <c r="D17213" s="14"/>
      <c r="E17213" s="7"/>
      <c r="F17213" s="1"/>
      <c r="H17213" s="14"/>
      <c r="I17213" s="7"/>
    </row>
    <row r="17214" spans="4:9" x14ac:dyDescent="0.25">
      <c r="D17214" s="14"/>
      <c r="E17214" s="7"/>
      <c r="F17214" s="1"/>
      <c r="H17214" s="14"/>
      <c r="I17214" s="7"/>
    </row>
    <row r="17215" spans="4:9" x14ac:dyDescent="0.25">
      <c r="D17215" s="14"/>
      <c r="E17215" s="7"/>
      <c r="F17215" s="1"/>
      <c r="H17215" s="14"/>
      <c r="I17215" s="7"/>
    </row>
    <row r="17216" spans="4:9" x14ac:dyDescent="0.25">
      <c r="D17216" s="14"/>
      <c r="E17216" s="7"/>
      <c r="F17216" s="1"/>
      <c r="H17216" s="14"/>
      <c r="I17216" s="7"/>
    </row>
    <row r="17217" spans="4:9" x14ac:dyDescent="0.25">
      <c r="D17217" s="14"/>
      <c r="E17217" s="7"/>
      <c r="F17217" s="1"/>
      <c r="H17217" s="14"/>
      <c r="I17217" s="7"/>
    </row>
    <row r="17218" spans="4:9" x14ac:dyDescent="0.25">
      <c r="D17218" s="14"/>
      <c r="E17218" s="7"/>
      <c r="F17218" s="1"/>
      <c r="H17218" s="14"/>
      <c r="I17218" s="7"/>
    </row>
    <row r="17219" spans="4:9" x14ac:dyDescent="0.25">
      <c r="D17219" s="14"/>
      <c r="E17219" s="7"/>
      <c r="F17219" s="1"/>
      <c r="H17219" s="14"/>
      <c r="I17219" s="7"/>
    </row>
    <row r="17220" spans="4:9" x14ac:dyDescent="0.25">
      <c r="D17220" s="14"/>
      <c r="E17220" s="7"/>
      <c r="F17220" s="1"/>
      <c r="H17220" s="14"/>
      <c r="I17220" s="7"/>
    </row>
    <row r="17221" spans="4:9" x14ac:dyDescent="0.25">
      <c r="D17221" s="14"/>
      <c r="E17221" s="7"/>
      <c r="F17221" s="1"/>
      <c r="H17221" s="14"/>
      <c r="I17221" s="7"/>
    </row>
    <row r="17222" spans="4:9" x14ac:dyDescent="0.25">
      <c r="D17222" s="14"/>
      <c r="E17222" s="7"/>
      <c r="F17222" s="1"/>
      <c r="H17222" s="14"/>
      <c r="I17222" s="7"/>
    </row>
    <row r="17223" spans="4:9" x14ac:dyDescent="0.25">
      <c r="D17223" s="14"/>
      <c r="E17223" s="7"/>
      <c r="F17223" s="1"/>
      <c r="H17223" s="14"/>
      <c r="I17223" s="7"/>
    </row>
    <row r="17224" spans="4:9" x14ac:dyDescent="0.25">
      <c r="D17224" s="14"/>
      <c r="E17224" s="7"/>
      <c r="F17224" s="1"/>
      <c r="H17224" s="14"/>
      <c r="I17224" s="7"/>
    </row>
    <row r="17225" spans="4:9" x14ac:dyDescent="0.25">
      <c r="D17225" s="14"/>
      <c r="E17225" s="7"/>
      <c r="F17225" s="1"/>
      <c r="H17225" s="14"/>
      <c r="I17225" s="7"/>
    </row>
    <row r="17226" spans="4:9" x14ac:dyDescent="0.25">
      <c r="D17226" s="14"/>
      <c r="E17226" s="7"/>
      <c r="F17226" s="1"/>
      <c r="H17226" s="14"/>
      <c r="I17226" s="7"/>
    </row>
    <row r="17227" spans="4:9" x14ac:dyDescent="0.25">
      <c r="D17227" s="14"/>
      <c r="E17227" s="7"/>
      <c r="F17227" s="1"/>
      <c r="H17227" s="14"/>
      <c r="I17227" s="7"/>
    </row>
    <row r="17228" spans="4:9" x14ac:dyDescent="0.25">
      <c r="D17228" s="14"/>
      <c r="E17228" s="7"/>
      <c r="F17228" s="1"/>
      <c r="H17228" s="14"/>
      <c r="I17228" s="7"/>
    </row>
    <row r="17229" spans="4:9" x14ac:dyDescent="0.25">
      <c r="D17229" s="14"/>
      <c r="E17229" s="7"/>
      <c r="F17229" s="1"/>
      <c r="H17229" s="14"/>
      <c r="I17229" s="7"/>
    </row>
    <row r="17230" spans="4:9" x14ac:dyDescent="0.25">
      <c r="D17230" s="14"/>
      <c r="E17230" s="7"/>
      <c r="F17230" s="1"/>
      <c r="H17230" s="14"/>
      <c r="I17230" s="7"/>
    </row>
    <row r="17231" spans="4:9" x14ac:dyDescent="0.25">
      <c r="D17231" s="14"/>
      <c r="E17231" s="7"/>
      <c r="F17231" s="1"/>
      <c r="H17231" s="14"/>
      <c r="I17231" s="7"/>
    </row>
    <row r="17232" spans="4:9" x14ac:dyDescent="0.25">
      <c r="D17232" s="14"/>
      <c r="E17232" s="7"/>
      <c r="F17232" s="1"/>
      <c r="H17232" s="14"/>
      <c r="I17232" s="7"/>
    </row>
    <row r="17233" spans="4:9" x14ac:dyDescent="0.25">
      <c r="D17233" s="14"/>
      <c r="E17233" s="7"/>
      <c r="F17233" s="1"/>
      <c r="H17233" s="14"/>
      <c r="I17233" s="7"/>
    </row>
    <row r="17234" spans="4:9" x14ac:dyDescent="0.25">
      <c r="D17234" s="14"/>
      <c r="E17234" s="7"/>
      <c r="F17234" s="1"/>
      <c r="H17234" s="14"/>
      <c r="I17234" s="7"/>
    </row>
    <row r="17235" spans="4:9" x14ac:dyDescent="0.25">
      <c r="D17235" s="14"/>
      <c r="E17235" s="7"/>
      <c r="F17235" s="1"/>
      <c r="H17235" s="14"/>
      <c r="I17235" s="7"/>
    </row>
    <row r="17236" spans="4:9" x14ac:dyDescent="0.25">
      <c r="D17236" s="14"/>
      <c r="E17236" s="7"/>
      <c r="F17236" s="1"/>
      <c r="H17236" s="14"/>
      <c r="I17236" s="7"/>
    </row>
    <row r="17237" spans="4:9" x14ac:dyDescent="0.25">
      <c r="D17237" s="14"/>
      <c r="E17237" s="7"/>
      <c r="F17237" s="1"/>
      <c r="H17237" s="14"/>
      <c r="I17237" s="7"/>
    </row>
    <row r="17238" spans="4:9" x14ac:dyDescent="0.25">
      <c r="D17238" s="14"/>
      <c r="E17238" s="7"/>
      <c r="F17238" s="1"/>
      <c r="H17238" s="14"/>
      <c r="I17238" s="7"/>
    </row>
    <row r="17239" spans="4:9" x14ac:dyDescent="0.25">
      <c r="D17239" s="14"/>
      <c r="E17239" s="7"/>
      <c r="F17239" s="1"/>
      <c r="H17239" s="14"/>
      <c r="I17239" s="7"/>
    </row>
    <row r="17240" spans="4:9" x14ac:dyDescent="0.25">
      <c r="D17240" s="14"/>
      <c r="E17240" s="7"/>
      <c r="F17240" s="1"/>
      <c r="H17240" s="14"/>
      <c r="I17240" s="7"/>
    </row>
    <row r="17241" spans="4:9" x14ac:dyDescent="0.25">
      <c r="D17241" s="14"/>
      <c r="E17241" s="7"/>
      <c r="F17241" s="1"/>
      <c r="H17241" s="14"/>
      <c r="I17241" s="7"/>
    </row>
    <row r="17242" spans="4:9" x14ac:dyDescent="0.25">
      <c r="D17242" s="14"/>
      <c r="E17242" s="7"/>
      <c r="F17242" s="1"/>
      <c r="H17242" s="14"/>
      <c r="I17242" s="7"/>
    </row>
    <row r="17243" spans="4:9" x14ac:dyDescent="0.25">
      <c r="D17243" s="14"/>
      <c r="E17243" s="7"/>
      <c r="F17243" s="1"/>
      <c r="H17243" s="14"/>
      <c r="I17243" s="7"/>
    </row>
    <row r="17244" spans="4:9" x14ac:dyDescent="0.25">
      <c r="D17244" s="14"/>
      <c r="E17244" s="7"/>
      <c r="F17244" s="1"/>
      <c r="H17244" s="14"/>
      <c r="I17244" s="7"/>
    </row>
    <row r="17245" spans="4:9" x14ac:dyDescent="0.25">
      <c r="D17245" s="14"/>
      <c r="E17245" s="7"/>
      <c r="F17245" s="1"/>
      <c r="H17245" s="14"/>
      <c r="I17245" s="7"/>
    </row>
    <row r="17246" spans="4:9" x14ac:dyDescent="0.25">
      <c r="D17246" s="14"/>
      <c r="E17246" s="7"/>
      <c r="F17246" s="1"/>
      <c r="H17246" s="14"/>
      <c r="I17246" s="7"/>
    </row>
    <row r="17247" spans="4:9" x14ac:dyDescent="0.25">
      <c r="D17247" s="14"/>
      <c r="E17247" s="7"/>
      <c r="F17247" s="1"/>
      <c r="H17247" s="14"/>
      <c r="I17247" s="7"/>
    </row>
    <row r="17248" spans="4:9" x14ac:dyDescent="0.25">
      <c r="D17248" s="14"/>
      <c r="E17248" s="7"/>
      <c r="F17248" s="1"/>
      <c r="H17248" s="14"/>
      <c r="I17248" s="7"/>
    </row>
    <row r="17249" spans="4:9" x14ac:dyDescent="0.25">
      <c r="D17249" s="14"/>
      <c r="E17249" s="7"/>
      <c r="F17249" s="1"/>
      <c r="H17249" s="14"/>
      <c r="I17249" s="7"/>
    </row>
    <row r="17250" spans="4:9" x14ac:dyDescent="0.25">
      <c r="D17250" s="14"/>
      <c r="E17250" s="7"/>
      <c r="F17250" s="1"/>
      <c r="H17250" s="14"/>
      <c r="I17250" s="7"/>
    </row>
    <row r="17251" spans="4:9" x14ac:dyDescent="0.25">
      <c r="D17251" s="14"/>
      <c r="E17251" s="7"/>
      <c r="F17251" s="1"/>
      <c r="H17251" s="14"/>
      <c r="I17251" s="7"/>
    </row>
    <row r="17252" spans="4:9" x14ac:dyDescent="0.25">
      <c r="D17252" s="14"/>
      <c r="E17252" s="7"/>
      <c r="F17252" s="1"/>
      <c r="H17252" s="14"/>
      <c r="I17252" s="7"/>
    </row>
    <row r="17253" spans="4:9" x14ac:dyDescent="0.25">
      <c r="D17253" s="14"/>
      <c r="E17253" s="7"/>
      <c r="F17253" s="1"/>
      <c r="H17253" s="14"/>
      <c r="I17253" s="7"/>
    </row>
    <row r="17254" spans="4:9" x14ac:dyDescent="0.25">
      <c r="D17254" s="14"/>
      <c r="E17254" s="7"/>
      <c r="F17254" s="1"/>
      <c r="H17254" s="14"/>
      <c r="I17254" s="7"/>
    </row>
    <row r="17255" spans="4:9" x14ac:dyDescent="0.25">
      <c r="D17255" s="14"/>
      <c r="E17255" s="7"/>
      <c r="F17255" s="1"/>
      <c r="H17255" s="14"/>
      <c r="I17255" s="7"/>
    </row>
    <row r="17256" spans="4:9" x14ac:dyDescent="0.25">
      <c r="D17256" s="14"/>
      <c r="E17256" s="7"/>
      <c r="F17256" s="1"/>
      <c r="H17256" s="14"/>
      <c r="I17256" s="7"/>
    </row>
    <row r="17257" spans="4:9" x14ac:dyDescent="0.25">
      <c r="D17257" s="14"/>
      <c r="E17257" s="7"/>
      <c r="F17257" s="1"/>
      <c r="H17257" s="14"/>
      <c r="I17257" s="7"/>
    </row>
    <row r="17258" spans="4:9" x14ac:dyDescent="0.25">
      <c r="D17258" s="14"/>
      <c r="E17258" s="7"/>
      <c r="F17258" s="1"/>
      <c r="H17258" s="14"/>
      <c r="I17258" s="7"/>
    </row>
    <row r="17259" spans="4:9" x14ac:dyDescent="0.25">
      <c r="D17259" s="14"/>
      <c r="E17259" s="7"/>
      <c r="F17259" s="1"/>
      <c r="H17259" s="14"/>
      <c r="I17259" s="7"/>
    </row>
    <row r="17260" spans="4:9" x14ac:dyDescent="0.25">
      <c r="D17260" s="14"/>
      <c r="E17260" s="7"/>
      <c r="F17260" s="1"/>
      <c r="H17260" s="14"/>
      <c r="I17260" s="7"/>
    </row>
    <row r="17261" spans="4:9" x14ac:dyDescent="0.25">
      <c r="D17261" s="14"/>
      <c r="E17261" s="7"/>
      <c r="F17261" s="1"/>
      <c r="H17261" s="14"/>
      <c r="I17261" s="7"/>
    </row>
    <row r="17262" spans="4:9" x14ac:dyDescent="0.25">
      <c r="D17262" s="14"/>
      <c r="E17262" s="7"/>
      <c r="F17262" s="1"/>
      <c r="H17262" s="14"/>
      <c r="I17262" s="7"/>
    </row>
    <row r="17263" spans="4:9" x14ac:dyDescent="0.25">
      <c r="D17263" s="14"/>
      <c r="E17263" s="7"/>
      <c r="F17263" s="1"/>
      <c r="H17263" s="14"/>
      <c r="I17263" s="7"/>
    </row>
    <row r="17264" spans="4:9" x14ac:dyDescent="0.25">
      <c r="D17264" s="14"/>
      <c r="E17264" s="7"/>
      <c r="F17264" s="1"/>
      <c r="H17264" s="14"/>
      <c r="I17264" s="7"/>
    </row>
    <row r="17265" spans="4:9" x14ac:dyDescent="0.25">
      <c r="D17265" s="14"/>
      <c r="E17265" s="7"/>
      <c r="F17265" s="1"/>
      <c r="H17265" s="14"/>
      <c r="I17265" s="7"/>
    </row>
    <row r="17266" spans="4:9" x14ac:dyDescent="0.25">
      <c r="D17266" s="14"/>
      <c r="E17266" s="7"/>
      <c r="F17266" s="1"/>
      <c r="H17266" s="14"/>
      <c r="I17266" s="7"/>
    </row>
    <row r="17267" spans="4:9" x14ac:dyDescent="0.25">
      <c r="D17267" s="14"/>
      <c r="E17267" s="7"/>
      <c r="F17267" s="1"/>
      <c r="H17267" s="14"/>
      <c r="I17267" s="7"/>
    </row>
    <row r="17268" spans="4:9" x14ac:dyDescent="0.25">
      <c r="D17268" s="14"/>
      <c r="E17268" s="7"/>
      <c r="F17268" s="1"/>
      <c r="H17268" s="14"/>
      <c r="I17268" s="7"/>
    </row>
    <row r="17269" spans="4:9" x14ac:dyDescent="0.25">
      <c r="D17269" s="14"/>
      <c r="E17269" s="7"/>
      <c r="F17269" s="1"/>
      <c r="H17269" s="14"/>
      <c r="I17269" s="7"/>
    </row>
    <row r="17270" spans="4:9" x14ac:dyDescent="0.25">
      <c r="D17270" s="14"/>
      <c r="E17270" s="7"/>
      <c r="F17270" s="1"/>
      <c r="H17270" s="14"/>
      <c r="I17270" s="7"/>
    </row>
    <row r="17271" spans="4:9" x14ac:dyDescent="0.25">
      <c r="D17271" s="14"/>
      <c r="E17271" s="7"/>
      <c r="F17271" s="1"/>
      <c r="H17271" s="14"/>
      <c r="I17271" s="7"/>
    </row>
    <row r="17272" spans="4:9" x14ac:dyDescent="0.25">
      <c r="D17272" s="14"/>
      <c r="E17272" s="7"/>
      <c r="F17272" s="1"/>
      <c r="H17272" s="14"/>
      <c r="I17272" s="7"/>
    </row>
    <row r="17273" spans="4:9" x14ac:dyDescent="0.25">
      <c r="D17273" s="14"/>
      <c r="E17273" s="7"/>
      <c r="F17273" s="1"/>
      <c r="H17273" s="14"/>
      <c r="I17273" s="7"/>
    </row>
    <row r="17274" spans="4:9" x14ac:dyDescent="0.25">
      <c r="D17274" s="14"/>
      <c r="E17274" s="7"/>
      <c r="F17274" s="1"/>
      <c r="H17274" s="14"/>
      <c r="I17274" s="7"/>
    </row>
    <row r="17275" spans="4:9" x14ac:dyDescent="0.25">
      <c r="D17275" s="14"/>
      <c r="E17275" s="7"/>
      <c r="F17275" s="1"/>
      <c r="H17275" s="14"/>
      <c r="I17275" s="7"/>
    </row>
    <row r="17276" spans="4:9" x14ac:dyDescent="0.25">
      <c r="D17276" s="14"/>
      <c r="E17276" s="7"/>
      <c r="F17276" s="1"/>
      <c r="H17276" s="14"/>
      <c r="I17276" s="7"/>
    </row>
    <row r="17277" spans="4:9" x14ac:dyDescent="0.25">
      <c r="D17277" s="14"/>
      <c r="E17277" s="7"/>
      <c r="F17277" s="1"/>
      <c r="H17277" s="14"/>
      <c r="I17277" s="7"/>
    </row>
    <row r="17278" spans="4:9" x14ac:dyDescent="0.25">
      <c r="D17278" s="14"/>
      <c r="E17278" s="7"/>
      <c r="F17278" s="1"/>
      <c r="H17278" s="14"/>
      <c r="I17278" s="7"/>
    </row>
    <row r="17279" spans="4:9" x14ac:dyDescent="0.25">
      <c r="D17279" s="14"/>
      <c r="E17279" s="7"/>
      <c r="F17279" s="1"/>
      <c r="H17279" s="14"/>
      <c r="I17279" s="7"/>
    </row>
    <row r="17280" spans="4:9" x14ac:dyDescent="0.25">
      <c r="D17280" s="14"/>
      <c r="E17280" s="7"/>
      <c r="F17280" s="1"/>
      <c r="H17280" s="14"/>
      <c r="I17280" s="7"/>
    </row>
    <row r="17281" spans="4:9" x14ac:dyDescent="0.25">
      <c r="D17281" s="14"/>
      <c r="E17281" s="7"/>
      <c r="F17281" s="1"/>
      <c r="H17281" s="14"/>
      <c r="I17281" s="7"/>
    </row>
    <row r="17282" spans="4:9" x14ac:dyDescent="0.25">
      <c r="D17282" s="14"/>
      <c r="E17282" s="7"/>
      <c r="F17282" s="1"/>
      <c r="H17282" s="14"/>
      <c r="I17282" s="7"/>
    </row>
    <row r="17283" spans="4:9" x14ac:dyDescent="0.25">
      <c r="D17283" s="14"/>
      <c r="E17283" s="7"/>
      <c r="F17283" s="1"/>
      <c r="H17283" s="14"/>
      <c r="I17283" s="7"/>
    </row>
    <row r="17284" spans="4:9" x14ac:dyDescent="0.25">
      <c r="D17284" s="14"/>
      <c r="E17284" s="7"/>
      <c r="F17284" s="1"/>
      <c r="H17284" s="14"/>
      <c r="I17284" s="7"/>
    </row>
    <row r="17285" spans="4:9" x14ac:dyDescent="0.25">
      <c r="D17285" s="14"/>
      <c r="E17285" s="7"/>
      <c r="F17285" s="1"/>
      <c r="H17285" s="14"/>
      <c r="I17285" s="7"/>
    </row>
    <row r="17286" spans="4:9" x14ac:dyDescent="0.25">
      <c r="D17286" s="14"/>
      <c r="E17286" s="7"/>
      <c r="F17286" s="1"/>
      <c r="H17286" s="14"/>
      <c r="I17286" s="7"/>
    </row>
    <row r="17287" spans="4:9" x14ac:dyDescent="0.25">
      <c r="D17287" s="14"/>
      <c r="E17287" s="7"/>
      <c r="F17287" s="1"/>
      <c r="H17287" s="14"/>
      <c r="I17287" s="7"/>
    </row>
    <row r="17288" spans="4:9" x14ac:dyDescent="0.25">
      <c r="D17288" s="14"/>
      <c r="E17288" s="7"/>
      <c r="F17288" s="1"/>
      <c r="H17288" s="14"/>
      <c r="I17288" s="7"/>
    </row>
    <row r="17289" spans="4:9" x14ac:dyDescent="0.25">
      <c r="D17289" s="14"/>
      <c r="E17289" s="7"/>
      <c r="F17289" s="1"/>
      <c r="H17289" s="14"/>
      <c r="I17289" s="7"/>
    </row>
    <row r="17290" spans="4:9" x14ac:dyDescent="0.25">
      <c r="D17290" s="14"/>
      <c r="E17290" s="7"/>
      <c r="F17290" s="1"/>
      <c r="H17290" s="14"/>
      <c r="I17290" s="7"/>
    </row>
    <row r="17291" spans="4:9" x14ac:dyDescent="0.25">
      <c r="D17291" s="14"/>
      <c r="E17291" s="7"/>
      <c r="F17291" s="1"/>
      <c r="H17291" s="14"/>
      <c r="I17291" s="7"/>
    </row>
    <row r="17292" spans="4:9" x14ac:dyDescent="0.25">
      <c r="D17292" s="14"/>
      <c r="E17292" s="7"/>
      <c r="F17292" s="1"/>
      <c r="H17292" s="14"/>
      <c r="I17292" s="7"/>
    </row>
    <row r="17293" spans="4:9" x14ac:dyDescent="0.25">
      <c r="D17293" s="14"/>
      <c r="E17293" s="7"/>
      <c r="F17293" s="1"/>
      <c r="H17293" s="14"/>
      <c r="I17293" s="7"/>
    </row>
    <row r="17294" spans="4:9" x14ac:dyDescent="0.25">
      <c r="D17294" s="14"/>
      <c r="E17294" s="7"/>
      <c r="F17294" s="1"/>
      <c r="H17294" s="14"/>
      <c r="I17294" s="7"/>
    </row>
    <row r="17295" spans="4:9" x14ac:dyDescent="0.25">
      <c r="D17295" s="14"/>
      <c r="E17295" s="7"/>
      <c r="F17295" s="1"/>
      <c r="H17295" s="14"/>
      <c r="I17295" s="7"/>
    </row>
    <row r="17296" spans="4:9" x14ac:dyDescent="0.25">
      <c r="D17296" s="14"/>
      <c r="E17296" s="7"/>
      <c r="F17296" s="1"/>
      <c r="H17296" s="14"/>
      <c r="I17296" s="7"/>
    </row>
    <row r="17297" spans="4:9" x14ac:dyDescent="0.25">
      <c r="D17297" s="14"/>
      <c r="E17297" s="7"/>
      <c r="F17297" s="1"/>
      <c r="H17297" s="14"/>
      <c r="I17297" s="7"/>
    </row>
    <row r="17298" spans="4:9" x14ac:dyDescent="0.25">
      <c r="D17298" s="14"/>
      <c r="E17298" s="7"/>
      <c r="F17298" s="1"/>
      <c r="H17298" s="14"/>
      <c r="I17298" s="7"/>
    </row>
    <row r="17299" spans="4:9" x14ac:dyDescent="0.25">
      <c r="D17299" s="14"/>
      <c r="E17299" s="7"/>
      <c r="F17299" s="1"/>
      <c r="H17299" s="14"/>
      <c r="I17299" s="7"/>
    </row>
    <row r="17300" spans="4:9" x14ac:dyDescent="0.25">
      <c r="D17300" s="14"/>
      <c r="E17300" s="7"/>
      <c r="F17300" s="1"/>
      <c r="H17300" s="14"/>
      <c r="I17300" s="7"/>
    </row>
    <row r="17301" spans="4:9" x14ac:dyDescent="0.25">
      <c r="D17301" s="14"/>
      <c r="E17301" s="7"/>
      <c r="F17301" s="1"/>
      <c r="H17301" s="14"/>
      <c r="I17301" s="7"/>
    </row>
    <row r="17302" spans="4:9" x14ac:dyDescent="0.25">
      <c r="D17302" s="14"/>
      <c r="E17302" s="7"/>
      <c r="F17302" s="1"/>
      <c r="H17302" s="14"/>
      <c r="I17302" s="7"/>
    </row>
    <row r="17303" spans="4:9" x14ac:dyDescent="0.25">
      <c r="D17303" s="14"/>
      <c r="E17303" s="7"/>
      <c r="F17303" s="1"/>
      <c r="H17303" s="14"/>
      <c r="I17303" s="7"/>
    </row>
    <row r="17304" spans="4:9" x14ac:dyDescent="0.25">
      <c r="D17304" s="14"/>
      <c r="E17304" s="7"/>
      <c r="F17304" s="1"/>
      <c r="H17304" s="14"/>
      <c r="I17304" s="7"/>
    </row>
    <row r="17305" spans="4:9" x14ac:dyDescent="0.25">
      <c r="D17305" s="14"/>
      <c r="E17305" s="7"/>
      <c r="F17305" s="1"/>
      <c r="H17305" s="14"/>
      <c r="I17305" s="7"/>
    </row>
    <row r="17306" spans="4:9" x14ac:dyDescent="0.25">
      <c r="D17306" s="14"/>
      <c r="E17306" s="7"/>
      <c r="F17306" s="1"/>
      <c r="H17306" s="14"/>
      <c r="I17306" s="7"/>
    </row>
    <row r="17307" spans="4:9" x14ac:dyDescent="0.25">
      <c r="D17307" s="14"/>
      <c r="E17307" s="7"/>
      <c r="F17307" s="1"/>
      <c r="H17307" s="14"/>
      <c r="I17307" s="7"/>
    </row>
    <row r="17308" spans="4:9" x14ac:dyDescent="0.25">
      <c r="D17308" s="14"/>
      <c r="E17308" s="7"/>
      <c r="F17308" s="1"/>
      <c r="H17308" s="14"/>
      <c r="I17308" s="7"/>
    </row>
    <row r="17309" spans="4:9" x14ac:dyDescent="0.25">
      <c r="D17309" s="14"/>
      <c r="E17309" s="7"/>
      <c r="F17309" s="1"/>
      <c r="H17309" s="14"/>
      <c r="I17309" s="7"/>
    </row>
    <row r="17310" spans="4:9" x14ac:dyDescent="0.25">
      <c r="D17310" s="14"/>
      <c r="E17310" s="7"/>
      <c r="F17310" s="1"/>
      <c r="H17310" s="14"/>
      <c r="I17310" s="7"/>
    </row>
    <row r="17311" spans="4:9" x14ac:dyDescent="0.25">
      <c r="D17311" s="14"/>
      <c r="E17311" s="7"/>
      <c r="F17311" s="1"/>
      <c r="H17311" s="14"/>
      <c r="I17311" s="7"/>
    </row>
    <row r="17312" spans="4:9" x14ac:dyDescent="0.25">
      <c r="D17312" s="14"/>
      <c r="E17312" s="7"/>
      <c r="F17312" s="1"/>
      <c r="H17312" s="14"/>
      <c r="I17312" s="7"/>
    </row>
    <row r="17313" spans="4:9" x14ac:dyDescent="0.25">
      <c r="D17313" s="14"/>
      <c r="E17313" s="7"/>
      <c r="F17313" s="1"/>
      <c r="H17313" s="14"/>
      <c r="I17313" s="7"/>
    </row>
    <row r="17314" spans="4:9" x14ac:dyDescent="0.25">
      <c r="D17314" s="14"/>
      <c r="E17314" s="7"/>
      <c r="F17314" s="1"/>
      <c r="H17314" s="14"/>
      <c r="I17314" s="7"/>
    </row>
    <row r="17315" spans="4:9" x14ac:dyDescent="0.25">
      <c r="D17315" s="14"/>
      <c r="E17315" s="7"/>
      <c r="F17315" s="1"/>
      <c r="H17315" s="14"/>
      <c r="I17315" s="7"/>
    </row>
    <row r="17316" spans="4:9" x14ac:dyDescent="0.25">
      <c r="D17316" s="14"/>
      <c r="E17316" s="7"/>
      <c r="F17316" s="1"/>
      <c r="H17316" s="14"/>
      <c r="I17316" s="7"/>
    </row>
    <row r="17317" spans="4:9" x14ac:dyDescent="0.25">
      <c r="D17317" s="14"/>
      <c r="E17317" s="7"/>
      <c r="F17317" s="1"/>
      <c r="H17317" s="14"/>
      <c r="I17317" s="7"/>
    </row>
    <row r="17318" spans="4:9" x14ac:dyDescent="0.25">
      <c r="D17318" s="14"/>
      <c r="E17318" s="7"/>
      <c r="F17318" s="1"/>
      <c r="H17318" s="14"/>
      <c r="I17318" s="7"/>
    </row>
    <row r="17319" spans="4:9" x14ac:dyDescent="0.25">
      <c r="D17319" s="14"/>
      <c r="E17319" s="7"/>
      <c r="F17319" s="1"/>
      <c r="H17319" s="14"/>
      <c r="I17319" s="7"/>
    </row>
    <row r="17320" spans="4:9" x14ac:dyDescent="0.25">
      <c r="D17320" s="14"/>
      <c r="E17320" s="7"/>
      <c r="F17320" s="1"/>
      <c r="H17320" s="14"/>
      <c r="I17320" s="7"/>
    </row>
    <row r="17321" spans="4:9" x14ac:dyDescent="0.25">
      <c r="D17321" s="14"/>
      <c r="E17321" s="7"/>
      <c r="F17321" s="1"/>
      <c r="H17321" s="14"/>
      <c r="I17321" s="7"/>
    </row>
    <row r="17322" spans="4:9" x14ac:dyDescent="0.25">
      <c r="D17322" s="14"/>
      <c r="E17322" s="7"/>
      <c r="F17322" s="1"/>
      <c r="H17322" s="14"/>
      <c r="I17322" s="7"/>
    </row>
    <row r="17323" spans="4:9" x14ac:dyDescent="0.25">
      <c r="D17323" s="14"/>
      <c r="E17323" s="7"/>
      <c r="F17323" s="1"/>
      <c r="H17323" s="14"/>
      <c r="I17323" s="7"/>
    </row>
    <row r="17324" spans="4:9" x14ac:dyDescent="0.25">
      <c r="D17324" s="14"/>
      <c r="E17324" s="7"/>
      <c r="F17324" s="1"/>
      <c r="H17324" s="14"/>
      <c r="I17324" s="7"/>
    </row>
    <row r="17325" spans="4:9" x14ac:dyDescent="0.25">
      <c r="D17325" s="14"/>
      <c r="E17325" s="7"/>
      <c r="F17325" s="1"/>
      <c r="H17325" s="14"/>
      <c r="I17325" s="7"/>
    </row>
    <row r="17326" spans="4:9" x14ac:dyDescent="0.25">
      <c r="D17326" s="14"/>
      <c r="E17326" s="7"/>
      <c r="F17326" s="1"/>
      <c r="H17326" s="14"/>
      <c r="I17326" s="7"/>
    </row>
    <row r="17327" spans="4:9" x14ac:dyDescent="0.25">
      <c r="D17327" s="14"/>
      <c r="E17327" s="7"/>
      <c r="F17327" s="1"/>
      <c r="H17327" s="14"/>
      <c r="I17327" s="7"/>
    </row>
    <row r="17328" spans="4:9" x14ac:dyDescent="0.25">
      <c r="D17328" s="14"/>
      <c r="E17328" s="7"/>
      <c r="F17328" s="1"/>
      <c r="H17328" s="14"/>
      <c r="I17328" s="7"/>
    </row>
    <row r="17329" spans="4:9" x14ac:dyDescent="0.25">
      <c r="D17329" s="14"/>
      <c r="E17329" s="7"/>
      <c r="F17329" s="1"/>
      <c r="H17329" s="14"/>
      <c r="I17329" s="7"/>
    </row>
    <row r="17330" spans="4:9" x14ac:dyDescent="0.25">
      <c r="D17330" s="14"/>
      <c r="E17330" s="7"/>
      <c r="F17330" s="1"/>
      <c r="H17330" s="14"/>
      <c r="I17330" s="7"/>
    </row>
    <row r="17331" spans="4:9" x14ac:dyDescent="0.25">
      <c r="D17331" s="14"/>
      <c r="E17331" s="7"/>
      <c r="F17331" s="1"/>
      <c r="H17331" s="14"/>
      <c r="I17331" s="7"/>
    </row>
    <row r="17332" spans="4:9" x14ac:dyDescent="0.25">
      <c r="D17332" s="14"/>
      <c r="E17332" s="7"/>
      <c r="F17332" s="1"/>
      <c r="H17332" s="14"/>
      <c r="I17332" s="7"/>
    </row>
    <row r="17333" spans="4:9" x14ac:dyDescent="0.25">
      <c r="D17333" s="14"/>
      <c r="E17333" s="7"/>
      <c r="F17333" s="1"/>
      <c r="H17333" s="14"/>
      <c r="I17333" s="7"/>
    </row>
    <row r="17334" spans="4:9" x14ac:dyDescent="0.25">
      <c r="D17334" s="14"/>
      <c r="E17334" s="7"/>
      <c r="F17334" s="1"/>
      <c r="H17334" s="14"/>
      <c r="I17334" s="7"/>
    </row>
    <row r="17335" spans="4:9" x14ac:dyDescent="0.25">
      <c r="D17335" s="14"/>
      <c r="E17335" s="7"/>
      <c r="F17335" s="1"/>
      <c r="H17335" s="14"/>
      <c r="I17335" s="7"/>
    </row>
    <row r="17336" spans="4:9" x14ac:dyDescent="0.25">
      <c r="D17336" s="14"/>
      <c r="E17336" s="7"/>
      <c r="F17336" s="1"/>
      <c r="H17336" s="14"/>
      <c r="I17336" s="7"/>
    </row>
    <row r="17337" spans="4:9" x14ac:dyDescent="0.25">
      <c r="D17337" s="14"/>
      <c r="E17337" s="7"/>
      <c r="F17337" s="1"/>
      <c r="H17337" s="14"/>
      <c r="I17337" s="7"/>
    </row>
    <row r="17338" spans="4:9" x14ac:dyDescent="0.25">
      <c r="D17338" s="14"/>
      <c r="E17338" s="7"/>
      <c r="F17338" s="1"/>
      <c r="H17338" s="14"/>
      <c r="I17338" s="7"/>
    </row>
    <row r="17339" spans="4:9" x14ac:dyDescent="0.25">
      <c r="D17339" s="14"/>
      <c r="E17339" s="7"/>
      <c r="F17339" s="1"/>
      <c r="H17339" s="14"/>
      <c r="I17339" s="7"/>
    </row>
    <row r="17340" spans="4:9" x14ac:dyDescent="0.25">
      <c r="D17340" s="14"/>
      <c r="E17340" s="7"/>
      <c r="F17340" s="1"/>
      <c r="H17340" s="14"/>
      <c r="I17340" s="7"/>
    </row>
    <row r="17341" spans="4:9" x14ac:dyDescent="0.25">
      <c r="D17341" s="14"/>
      <c r="E17341" s="7"/>
      <c r="F17341" s="1"/>
      <c r="H17341" s="14"/>
      <c r="I17341" s="7"/>
    </row>
    <row r="17342" spans="4:9" x14ac:dyDescent="0.25">
      <c r="D17342" s="14"/>
      <c r="E17342" s="7"/>
      <c r="F17342" s="1"/>
      <c r="H17342" s="14"/>
      <c r="I17342" s="7"/>
    </row>
    <row r="17343" spans="4:9" x14ac:dyDescent="0.25">
      <c r="D17343" s="14"/>
      <c r="E17343" s="7"/>
      <c r="F17343" s="1"/>
      <c r="H17343" s="14"/>
      <c r="I17343" s="7"/>
    </row>
    <row r="17344" spans="4:9" x14ac:dyDescent="0.25">
      <c r="D17344" s="14"/>
      <c r="E17344" s="7"/>
      <c r="F17344" s="1"/>
      <c r="H17344" s="14"/>
      <c r="I17344" s="7"/>
    </row>
    <row r="17345" spans="4:9" x14ac:dyDescent="0.25">
      <c r="D17345" s="14"/>
      <c r="E17345" s="7"/>
      <c r="F17345" s="1"/>
      <c r="H17345" s="14"/>
      <c r="I17345" s="7"/>
    </row>
    <row r="17346" spans="4:9" x14ac:dyDescent="0.25">
      <c r="D17346" s="14"/>
      <c r="E17346" s="7"/>
      <c r="F17346" s="1"/>
      <c r="H17346" s="14"/>
      <c r="I17346" s="7"/>
    </row>
    <row r="17347" spans="4:9" x14ac:dyDescent="0.25">
      <c r="D17347" s="14"/>
      <c r="E17347" s="7"/>
      <c r="F17347" s="1"/>
      <c r="H17347" s="14"/>
      <c r="I17347" s="7"/>
    </row>
    <row r="17348" spans="4:9" x14ac:dyDescent="0.25">
      <c r="D17348" s="14"/>
      <c r="E17348" s="7"/>
      <c r="F17348" s="1"/>
      <c r="H17348" s="14"/>
      <c r="I17348" s="7"/>
    </row>
    <row r="17349" spans="4:9" x14ac:dyDescent="0.25">
      <c r="D17349" s="14"/>
      <c r="E17349" s="7"/>
      <c r="F17349" s="1"/>
      <c r="H17349" s="14"/>
      <c r="I17349" s="7"/>
    </row>
    <row r="17350" spans="4:9" x14ac:dyDescent="0.25">
      <c r="D17350" s="14"/>
      <c r="E17350" s="7"/>
      <c r="F17350" s="1"/>
      <c r="H17350" s="14"/>
      <c r="I17350" s="7"/>
    </row>
    <row r="17351" spans="4:9" x14ac:dyDescent="0.25">
      <c r="D17351" s="14"/>
      <c r="E17351" s="7"/>
      <c r="F17351" s="1"/>
      <c r="H17351" s="14"/>
      <c r="I17351" s="7"/>
    </row>
    <row r="17352" spans="4:9" x14ac:dyDescent="0.25">
      <c r="D17352" s="14"/>
      <c r="E17352" s="7"/>
      <c r="F17352" s="1"/>
      <c r="H17352" s="14"/>
      <c r="I17352" s="7"/>
    </row>
    <row r="17353" spans="4:9" x14ac:dyDescent="0.25">
      <c r="D17353" s="14"/>
      <c r="E17353" s="7"/>
      <c r="F17353" s="1"/>
      <c r="H17353" s="14"/>
      <c r="I17353" s="7"/>
    </row>
    <row r="17354" spans="4:9" x14ac:dyDescent="0.25">
      <c r="D17354" s="14"/>
      <c r="E17354" s="7"/>
      <c r="F17354" s="1"/>
      <c r="H17354" s="14"/>
      <c r="I17354" s="7"/>
    </row>
    <row r="17355" spans="4:9" x14ac:dyDescent="0.25">
      <c r="D17355" s="14"/>
      <c r="E17355" s="7"/>
      <c r="F17355" s="1"/>
      <c r="H17355" s="14"/>
      <c r="I17355" s="7"/>
    </row>
    <row r="17356" spans="4:9" x14ac:dyDescent="0.25">
      <c r="D17356" s="14"/>
      <c r="E17356" s="7"/>
      <c r="F17356" s="1"/>
      <c r="H17356" s="14"/>
      <c r="I17356" s="7"/>
    </row>
    <row r="17357" spans="4:9" x14ac:dyDescent="0.25">
      <c r="D17357" s="14"/>
      <c r="E17357" s="7"/>
      <c r="F17357" s="1"/>
      <c r="H17357" s="14"/>
      <c r="I17357" s="7"/>
    </row>
    <row r="17358" spans="4:9" x14ac:dyDescent="0.25">
      <c r="D17358" s="14"/>
      <c r="E17358" s="7"/>
      <c r="F17358" s="1"/>
      <c r="H17358" s="14"/>
      <c r="I17358" s="7"/>
    </row>
    <row r="17359" spans="4:9" x14ac:dyDescent="0.25">
      <c r="D17359" s="14"/>
      <c r="E17359" s="7"/>
      <c r="F17359" s="1"/>
      <c r="H17359" s="14"/>
      <c r="I17359" s="7"/>
    </row>
    <row r="17360" spans="4:9" x14ac:dyDescent="0.25">
      <c r="D17360" s="14"/>
      <c r="E17360" s="7"/>
      <c r="F17360" s="1"/>
      <c r="H17360" s="14"/>
      <c r="I17360" s="7"/>
    </row>
    <row r="17361" spans="4:9" x14ac:dyDescent="0.25">
      <c r="D17361" s="14"/>
      <c r="E17361" s="7"/>
      <c r="F17361" s="1"/>
      <c r="H17361" s="14"/>
      <c r="I17361" s="7"/>
    </row>
    <row r="17362" spans="4:9" x14ac:dyDescent="0.25">
      <c r="D17362" s="14"/>
      <c r="E17362" s="7"/>
      <c r="F17362" s="1"/>
      <c r="H17362" s="14"/>
      <c r="I17362" s="7"/>
    </row>
    <row r="17363" spans="4:9" x14ac:dyDescent="0.25">
      <c r="D17363" s="14"/>
      <c r="E17363" s="7"/>
      <c r="F17363" s="1"/>
      <c r="H17363" s="14"/>
      <c r="I17363" s="7"/>
    </row>
    <row r="17364" spans="4:9" x14ac:dyDescent="0.25">
      <c r="D17364" s="14"/>
      <c r="E17364" s="7"/>
      <c r="F17364" s="1"/>
      <c r="H17364" s="14"/>
      <c r="I17364" s="7"/>
    </row>
    <row r="17365" spans="4:9" x14ac:dyDescent="0.25">
      <c r="D17365" s="14"/>
      <c r="E17365" s="7"/>
      <c r="F17365" s="1"/>
      <c r="H17365" s="14"/>
      <c r="I17365" s="7"/>
    </row>
    <row r="17366" spans="4:9" x14ac:dyDescent="0.25">
      <c r="D17366" s="14"/>
      <c r="E17366" s="7"/>
      <c r="F17366" s="1"/>
      <c r="H17366" s="14"/>
      <c r="I17366" s="7"/>
    </row>
    <row r="17367" spans="4:9" x14ac:dyDescent="0.25">
      <c r="D17367" s="14"/>
      <c r="E17367" s="7"/>
      <c r="F17367" s="1"/>
      <c r="H17367" s="14"/>
      <c r="I17367" s="7"/>
    </row>
    <row r="17368" spans="4:9" x14ac:dyDescent="0.25">
      <c r="D17368" s="14"/>
      <c r="E17368" s="7"/>
      <c r="F17368" s="1"/>
      <c r="H17368" s="14"/>
      <c r="I17368" s="7"/>
    </row>
    <row r="17369" spans="4:9" x14ac:dyDescent="0.25">
      <c r="D17369" s="14"/>
      <c r="E17369" s="7"/>
      <c r="F17369" s="1"/>
      <c r="H17369" s="14"/>
      <c r="I17369" s="7"/>
    </row>
    <row r="17370" spans="4:9" x14ac:dyDescent="0.25">
      <c r="D17370" s="14"/>
      <c r="E17370" s="7"/>
      <c r="F17370" s="1"/>
      <c r="H17370" s="14"/>
      <c r="I17370" s="7"/>
    </row>
    <row r="17371" spans="4:9" x14ac:dyDescent="0.25">
      <c r="D17371" s="14"/>
      <c r="E17371" s="7"/>
      <c r="F17371" s="1"/>
      <c r="H17371" s="14"/>
      <c r="I17371" s="7"/>
    </row>
    <row r="17372" spans="4:9" x14ac:dyDescent="0.25">
      <c r="D17372" s="14"/>
      <c r="E17372" s="7"/>
      <c r="F17372" s="1"/>
      <c r="H17372" s="14"/>
      <c r="I17372" s="7"/>
    </row>
    <row r="17373" spans="4:9" x14ac:dyDescent="0.25">
      <c r="D17373" s="14"/>
      <c r="E17373" s="7"/>
      <c r="F17373" s="1"/>
      <c r="H17373" s="14"/>
      <c r="I17373" s="7"/>
    </row>
    <row r="17374" spans="4:9" x14ac:dyDescent="0.25">
      <c r="D17374" s="14"/>
      <c r="E17374" s="7"/>
      <c r="F17374" s="1"/>
      <c r="H17374" s="14"/>
      <c r="I17374" s="7"/>
    </row>
    <row r="17375" spans="4:9" x14ac:dyDescent="0.25">
      <c r="D17375" s="14"/>
      <c r="E17375" s="7"/>
      <c r="F17375" s="1"/>
      <c r="H17375" s="14"/>
      <c r="I17375" s="7"/>
    </row>
    <row r="17376" spans="4:9" x14ac:dyDescent="0.25">
      <c r="D17376" s="14"/>
      <c r="E17376" s="7"/>
      <c r="F17376" s="1"/>
      <c r="H17376" s="14"/>
      <c r="I17376" s="7"/>
    </row>
    <row r="17377" spans="4:9" x14ac:dyDescent="0.25">
      <c r="D17377" s="14"/>
      <c r="E17377" s="7"/>
      <c r="F17377" s="1"/>
      <c r="H17377" s="14"/>
      <c r="I17377" s="7"/>
    </row>
    <row r="17378" spans="4:9" x14ac:dyDescent="0.25">
      <c r="D17378" s="14"/>
      <c r="E17378" s="7"/>
      <c r="F17378" s="1"/>
      <c r="H17378" s="14"/>
      <c r="I17378" s="7"/>
    </row>
    <row r="17379" spans="4:9" x14ac:dyDescent="0.25">
      <c r="D17379" s="14"/>
      <c r="E17379" s="7"/>
      <c r="F17379" s="1"/>
      <c r="H17379" s="14"/>
      <c r="I17379" s="7"/>
    </row>
    <row r="17380" spans="4:9" x14ac:dyDescent="0.25">
      <c r="D17380" s="14"/>
      <c r="E17380" s="7"/>
      <c r="F17380" s="1"/>
      <c r="H17380" s="14"/>
      <c r="I17380" s="7"/>
    </row>
    <row r="17381" spans="4:9" x14ac:dyDescent="0.25">
      <c r="D17381" s="14"/>
      <c r="E17381" s="7"/>
      <c r="F17381" s="1"/>
      <c r="H17381" s="14"/>
      <c r="I17381" s="7"/>
    </row>
    <row r="17382" spans="4:9" x14ac:dyDescent="0.25">
      <c r="D17382" s="14"/>
      <c r="E17382" s="7"/>
      <c r="F17382" s="1"/>
      <c r="H17382" s="14"/>
      <c r="I17382" s="7"/>
    </row>
    <row r="17383" spans="4:9" x14ac:dyDescent="0.25">
      <c r="D17383" s="14"/>
      <c r="E17383" s="7"/>
      <c r="F17383" s="1"/>
      <c r="H17383" s="14"/>
      <c r="I17383" s="7"/>
    </row>
    <row r="17384" spans="4:9" x14ac:dyDescent="0.25">
      <c r="D17384" s="14"/>
      <c r="E17384" s="7"/>
      <c r="F17384" s="1"/>
      <c r="H17384" s="14"/>
      <c r="I17384" s="7"/>
    </row>
    <row r="17385" spans="4:9" x14ac:dyDescent="0.25">
      <c r="D17385" s="14"/>
      <c r="E17385" s="7"/>
      <c r="F17385" s="1"/>
      <c r="H17385" s="14"/>
      <c r="I17385" s="7"/>
    </row>
    <row r="17386" spans="4:9" x14ac:dyDescent="0.25">
      <c r="D17386" s="14"/>
      <c r="E17386" s="7"/>
      <c r="F17386" s="1"/>
      <c r="H17386" s="14"/>
      <c r="I17386" s="7"/>
    </row>
    <row r="17387" spans="4:9" x14ac:dyDescent="0.25">
      <c r="D17387" s="14"/>
      <c r="E17387" s="7"/>
      <c r="F17387" s="1"/>
      <c r="H17387" s="14"/>
      <c r="I17387" s="7"/>
    </row>
    <row r="17388" spans="4:9" x14ac:dyDescent="0.25">
      <c r="D17388" s="14"/>
      <c r="E17388" s="7"/>
      <c r="F17388" s="1"/>
      <c r="H17388" s="14"/>
      <c r="I17388" s="7"/>
    </row>
    <row r="17389" spans="4:9" x14ac:dyDescent="0.25">
      <c r="D17389" s="14"/>
      <c r="E17389" s="7"/>
      <c r="F17389" s="1"/>
      <c r="H17389" s="14"/>
      <c r="I17389" s="7"/>
    </row>
    <row r="17390" spans="4:9" x14ac:dyDescent="0.25">
      <c r="D17390" s="14"/>
      <c r="E17390" s="7"/>
      <c r="F17390" s="1"/>
      <c r="H17390" s="14"/>
      <c r="I17390" s="7"/>
    </row>
    <row r="17391" spans="4:9" x14ac:dyDescent="0.25">
      <c r="D17391" s="14"/>
      <c r="E17391" s="7"/>
      <c r="F17391" s="1"/>
      <c r="H17391" s="14"/>
      <c r="I17391" s="7"/>
    </row>
    <row r="17392" spans="4:9" x14ac:dyDescent="0.25">
      <c r="D17392" s="14"/>
      <c r="E17392" s="7"/>
      <c r="F17392" s="1"/>
      <c r="H17392" s="14"/>
      <c r="I17392" s="7"/>
    </row>
    <row r="17393" spans="4:9" x14ac:dyDescent="0.25">
      <c r="D17393" s="14"/>
      <c r="E17393" s="7"/>
      <c r="F17393" s="1"/>
      <c r="H17393" s="14"/>
      <c r="I17393" s="7"/>
    </row>
    <row r="17394" spans="4:9" x14ac:dyDescent="0.25">
      <c r="D17394" s="14"/>
      <c r="E17394" s="7"/>
      <c r="F17394" s="1"/>
      <c r="H17394" s="14"/>
      <c r="I17394" s="7"/>
    </row>
    <row r="17395" spans="4:9" x14ac:dyDescent="0.25">
      <c r="D17395" s="14"/>
      <c r="E17395" s="7"/>
      <c r="F17395" s="1"/>
      <c r="H17395" s="14"/>
      <c r="I17395" s="7"/>
    </row>
    <row r="17396" spans="4:9" x14ac:dyDescent="0.25">
      <c r="D17396" s="14"/>
      <c r="E17396" s="7"/>
      <c r="F17396" s="1"/>
      <c r="H17396" s="14"/>
      <c r="I17396" s="7"/>
    </row>
    <row r="17397" spans="4:9" x14ac:dyDescent="0.25">
      <c r="D17397" s="14"/>
      <c r="E17397" s="7"/>
      <c r="F17397" s="1"/>
      <c r="H17397" s="14"/>
      <c r="I17397" s="7"/>
    </row>
    <row r="17398" spans="4:9" x14ac:dyDescent="0.25">
      <c r="D17398" s="14"/>
      <c r="E17398" s="7"/>
      <c r="F17398" s="1"/>
      <c r="H17398" s="14"/>
      <c r="I17398" s="7"/>
    </row>
    <row r="17399" spans="4:9" x14ac:dyDescent="0.25">
      <c r="D17399" s="14"/>
      <c r="E17399" s="7"/>
      <c r="F17399" s="1"/>
      <c r="H17399" s="14"/>
      <c r="I17399" s="7"/>
    </row>
    <row r="17400" spans="4:9" x14ac:dyDescent="0.25">
      <c r="D17400" s="14"/>
      <c r="E17400" s="7"/>
      <c r="F17400" s="1"/>
      <c r="H17400" s="14"/>
      <c r="I17400" s="7"/>
    </row>
    <row r="17401" spans="4:9" x14ac:dyDescent="0.25">
      <c r="D17401" s="14"/>
      <c r="E17401" s="7"/>
      <c r="F17401" s="1"/>
      <c r="H17401" s="14"/>
      <c r="I17401" s="7"/>
    </row>
    <row r="17402" spans="4:9" x14ac:dyDescent="0.25">
      <c r="D17402" s="14"/>
      <c r="E17402" s="7"/>
      <c r="F17402" s="1"/>
      <c r="H17402" s="14"/>
      <c r="I17402" s="7"/>
    </row>
    <row r="17403" spans="4:9" x14ac:dyDescent="0.25">
      <c r="D17403" s="14"/>
      <c r="E17403" s="7"/>
      <c r="F17403" s="1"/>
      <c r="H17403" s="14"/>
      <c r="I17403" s="7"/>
    </row>
    <row r="17404" spans="4:9" x14ac:dyDescent="0.25">
      <c r="D17404" s="14"/>
      <c r="E17404" s="7"/>
      <c r="F17404" s="1"/>
      <c r="H17404" s="14"/>
      <c r="I17404" s="7"/>
    </row>
    <row r="17405" spans="4:9" x14ac:dyDescent="0.25">
      <c r="D17405" s="14"/>
      <c r="E17405" s="7"/>
      <c r="F17405" s="1"/>
      <c r="H17405" s="14"/>
      <c r="I17405" s="7"/>
    </row>
    <row r="17406" spans="4:9" x14ac:dyDescent="0.25">
      <c r="D17406" s="14"/>
      <c r="E17406" s="7"/>
      <c r="F17406" s="1"/>
      <c r="H17406" s="14"/>
      <c r="I17406" s="7"/>
    </row>
    <row r="17407" spans="4:9" x14ac:dyDescent="0.25">
      <c r="D17407" s="14"/>
      <c r="E17407" s="7"/>
      <c r="F17407" s="1"/>
      <c r="H17407" s="14"/>
      <c r="I17407" s="7"/>
    </row>
    <row r="17408" spans="4:9" x14ac:dyDescent="0.25">
      <c r="D17408" s="14"/>
      <c r="E17408" s="7"/>
      <c r="F17408" s="1"/>
      <c r="H17408" s="14"/>
      <c r="I17408" s="7"/>
    </row>
    <row r="17409" spans="4:9" x14ac:dyDescent="0.25">
      <c r="D17409" s="14"/>
      <c r="E17409" s="7"/>
      <c r="F17409" s="1"/>
      <c r="H17409" s="14"/>
      <c r="I17409" s="7"/>
    </row>
    <row r="17410" spans="4:9" x14ac:dyDescent="0.25">
      <c r="D17410" s="14"/>
      <c r="E17410" s="7"/>
      <c r="F17410" s="1"/>
      <c r="H17410" s="14"/>
      <c r="I17410" s="7"/>
    </row>
    <row r="17411" spans="4:9" x14ac:dyDescent="0.25">
      <c r="D17411" s="14"/>
      <c r="E17411" s="7"/>
      <c r="F17411" s="1"/>
      <c r="H17411" s="14"/>
      <c r="I17411" s="7"/>
    </row>
    <row r="17412" spans="4:9" x14ac:dyDescent="0.25">
      <c r="D17412" s="14"/>
      <c r="E17412" s="7"/>
      <c r="F17412" s="1"/>
      <c r="H17412" s="14"/>
      <c r="I17412" s="7"/>
    </row>
    <row r="17413" spans="4:9" x14ac:dyDescent="0.25">
      <c r="D17413" s="14"/>
      <c r="E17413" s="7"/>
      <c r="F17413" s="1"/>
      <c r="H17413" s="14"/>
      <c r="I17413" s="7"/>
    </row>
    <row r="17414" spans="4:9" x14ac:dyDescent="0.25">
      <c r="D17414" s="14"/>
      <c r="E17414" s="7"/>
      <c r="F17414" s="1"/>
      <c r="H17414" s="14"/>
      <c r="I17414" s="7"/>
    </row>
    <row r="17415" spans="4:9" x14ac:dyDescent="0.25">
      <c r="D17415" s="14"/>
      <c r="E17415" s="7"/>
      <c r="F17415" s="1"/>
      <c r="H17415" s="14"/>
      <c r="I17415" s="7"/>
    </row>
    <row r="17416" spans="4:9" x14ac:dyDescent="0.25">
      <c r="D17416" s="14"/>
      <c r="E17416" s="7"/>
      <c r="F17416" s="1"/>
      <c r="H17416" s="14"/>
      <c r="I17416" s="7"/>
    </row>
    <row r="17417" spans="4:9" x14ac:dyDescent="0.25">
      <c r="D17417" s="14"/>
      <c r="E17417" s="7"/>
      <c r="F17417" s="1"/>
      <c r="H17417" s="14"/>
      <c r="I17417" s="7"/>
    </row>
    <row r="17418" spans="4:9" x14ac:dyDescent="0.25">
      <c r="D17418" s="14"/>
      <c r="E17418" s="7"/>
      <c r="F17418" s="1"/>
      <c r="H17418" s="14"/>
      <c r="I17418" s="7"/>
    </row>
    <row r="17419" spans="4:9" x14ac:dyDescent="0.25">
      <c r="D17419" s="14"/>
      <c r="E17419" s="7"/>
      <c r="F17419" s="1"/>
      <c r="H17419" s="14"/>
      <c r="I17419" s="7"/>
    </row>
    <row r="17420" spans="4:9" x14ac:dyDescent="0.25">
      <c r="D17420" s="14"/>
      <c r="E17420" s="7"/>
      <c r="F17420" s="1"/>
      <c r="H17420" s="14"/>
      <c r="I17420" s="7"/>
    </row>
    <row r="17421" spans="4:9" x14ac:dyDescent="0.25">
      <c r="D17421" s="14"/>
      <c r="E17421" s="7"/>
      <c r="F17421" s="1"/>
      <c r="H17421" s="14"/>
      <c r="I17421" s="7"/>
    </row>
    <row r="17422" spans="4:9" x14ac:dyDescent="0.25">
      <c r="D17422" s="14"/>
      <c r="E17422" s="7"/>
      <c r="F17422" s="1"/>
      <c r="H17422" s="14"/>
      <c r="I17422" s="7"/>
    </row>
    <row r="17423" spans="4:9" x14ac:dyDescent="0.25">
      <c r="D17423" s="14"/>
      <c r="E17423" s="7"/>
      <c r="F17423" s="1"/>
      <c r="H17423" s="14"/>
      <c r="I17423" s="7"/>
    </row>
    <row r="17424" spans="4:9" x14ac:dyDescent="0.25">
      <c r="D17424" s="14"/>
      <c r="E17424" s="7"/>
      <c r="F17424" s="1"/>
      <c r="H17424" s="14"/>
      <c r="I17424" s="7"/>
    </row>
    <row r="17425" spans="4:9" x14ac:dyDescent="0.25">
      <c r="D17425" s="14"/>
      <c r="E17425" s="7"/>
      <c r="F17425" s="1"/>
      <c r="H17425" s="14"/>
      <c r="I17425" s="7"/>
    </row>
    <row r="17426" spans="4:9" x14ac:dyDescent="0.25">
      <c r="D17426" s="14"/>
      <c r="E17426" s="7"/>
      <c r="F17426" s="1"/>
      <c r="H17426" s="14"/>
      <c r="I17426" s="7"/>
    </row>
    <row r="17427" spans="4:9" x14ac:dyDescent="0.25">
      <c r="D17427" s="14"/>
      <c r="E17427" s="7"/>
      <c r="F17427" s="1"/>
      <c r="H17427" s="14"/>
      <c r="I17427" s="7"/>
    </row>
    <row r="17428" spans="4:9" x14ac:dyDescent="0.25">
      <c r="D17428" s="14"/>
      <c r="E17428" s="7"/>
      <c r="F17428" s="1"/>
      <c r="H17428" s="14"/>
      <c r="I17428" s="7"/>
    </row>
    <row r="17429" spans="4:9" x14ac:dyDescent="0.25">
      <c r="D17429" s="14"/>
      <c r="E17429" s="7"/>
      <c r="F17429" s="1"/>
      <c r="H17429" s="14"/>
      <c r="I17429" s="7"/>
    </row>
    <row r="17430" spans="4:9" x14ac:dyDescent="0.25">
      <c r="D17430" s="14"/>
      <c r="E17430" s="7"/>
      <c r="F17430" s="1"/>
      <c r="H17430" s="14"/>
      <c r="I17430" s="7"/>
    </row>
    <row r="17431" spans="4:9" x14ac:dyDescent="0.25">
      <c r="D17431" s="14"/>
      <c r="E17431" s="7"/>
      <c r="F17431" s="1"/>
      <c r="H17431" s="14"/>
      <c r="I17431" s="7"/>
    </row>
    <row r="17432" spans="4:9" x14ac:dyDescent="0.25">
      <c r="D17432" s="14"/>
      <c r="E17432" s="7"/>
      <c r="F17432" s="1"/>
      <c r="H17432" s="14"/>
      <c r="I17432" s="7"/>
    </row>
    <row r="17433" spans="4:9" x14ac:dyDescent="0.25">
      <c r="D17433" s="14"/>
      <c r="E17433" s="7"/>
      <c r="F17433" s="1"/>
      <c r="H17433" s="14"/>
      <c r="I17433" s="7"/>
    </row>
    <row r="17434" spans="4:9" x14ac:dyDescent="0.25">
      <c r="D17434" s="14"/>
      <c r="E17434" s="7"/>
      <c r="F17434" s="1"/>
      <c r="H17434" s="14"/>
      <c r="I17434" s="7"/>
    </row>
    <row r="17435" spans="4:9" x14ac:dyDescent="0.25">
      <c r="D17435" s="14"/>
      <c r="E17435" s="7"/>
      <c r="F17435" s="1"/>
      <c r="H17435" s="14"/>
      <c r="I17435" s="7"/>
    </row>
    <row r="17436" spans="4:9" x14ac:dyDescent="0.25">
      <c r="D17436" s="14"/>
      <c r="E17436" s="7"/>
      <c r="F17436" s="1"/>
      <c r="H17436" s="14"/>
      <c r="I17436" s="7"/>
    </row>
    <row r="17437" spans="4:9" x14ac:dyDescent="0.25">
      <c r="D17437" s="14"/>
      <c r="E17437" s="7"/>
      <c r="F17437" s="1"/>
      <c r="H17437" s="14"/>
      <c r="I17437" s="7"/>
    </row>
    <row r="17438" spans="4:9" x14ac:dyDescent="0.25">
      <c r="D17438" s="14"/>
      <c r="E17438" s="7"/>
      <c r="F17438" s="1"/>
      <c r="H17438" s="14"/>
      <c r="I17438" s="7"/>
    </row>
    <row r="17439" spans="4:9" x14ac:dyDescent="0.25">
      <c r="D17439" s="14"/>
      <c r="E17439" s="7"/>
      <c r="F17439" s="1"/>
      <c r="H17439" s="14"/>
      <c r="I17439" s="7"/>
    </row>
    <row r="17440" spans="4:9" x14ac:dyDescent="0.25">
      <c r="D17440" s="14"/>
      <c r="E17440" s="7"/>
      <c r="F17440" s="1"/>
      <c r="H17440" s="14"/>
      <c r="I17440" s="7"/>
    </row>
    <row r="17441" spans="4:9" x14ac:dyDescent="0.25">
      <c r="D17441" s="14"/>
      <c r="E17441" s="7"/>
      <c r="F17441" s="1"/>
      <c r="H17441" s="14"/>
      <c r="I17441" s="7"/>
    </row>
    <row r="17442" spans="4:9" x14ac:dyDescent="0.25">
      <c r="D17442" s="14"/>
      <c r="E17442" s="7"/>
      <c r="F17442" s="1"/>
      <c r="H17442" s="14"/>
      <c r="I17442" s="7"/>
    </row>
    <row r="17443" spans="4:9" x14ac:dyDescent="0.25">
      <c r="D17443" s="14"/>
      <c r="E17443" s="7"/>
      <c r="F17443" s="1"/>
      <c r="H17443" s="14"/>
      <c r="I17443" s="7"/>
    </row>
    <row r="17444" spans="4:9" x14ac:dyDescent="0.25">
      <c r="D17444" s="14"/>
      <c r="E17444" s="7"/>
      <c r="F17444" s="1"/>
      <c r="H17444" s="14"/>
      <c r="I17444" s="7"/>
    </row>
    <row r="17445" spans="4:9" x14ac:dyDescent="0.25">
      <c r="D17445" s="14"/>
      <c r="E17445" s="7"/>
      <c r="F17445" s="1"/>
      <c r="H17445" s="14"/>
      <c r="I17445" s="7"/>
    </row>
    <row r="17446" spans="4:9" x14ac:dyDescent="0.25">
      <c r="D17446" s="14"/>
      <c r="E17446" s="7"/>
      <c r="F17446" s="1"/>
      <c r="H17446" s="14"/>
      <c r="I17446" s="7"/>
    </row>
    <row r="17447" spans="4:9" x14ac:dyDescent="0.25">
      <c r="D17447" s="14"/>
      <c r="E17447" s="7"/>
      <c r="F17447" s="1"/>
      <c r="H17447" s="14"/>
      <c r="I17447" s="7"/>
    </row>
    <row r="17448" spans="4:9" x14ac:dyDescent="0.25">
      <c r="D17448" s="14"/>
      <c r="E17448" s="7"/>
      <c r="F17448" s="1"/>
      <c r="H17448" s="14"/>
      <c r="I17448" s="7"/>
    </row>
    <row r="17449" spans="4:9" x14ac:dyDescent="0.25">
      <c r="D17449" s="14"/>
      <c r="E17449" s="7"/>
      <c r="F17449" s="1"/>
      <c r="H17449" s="14"/>
      <c r="I17449" s="7"/>
    </row>
    <row r="17450" spans="4:9" x14ac:dyDescent="0.25">
      <c r="D17450" s="14"/>
      <c r="E17450" s="7"/>
      <c r="F17450" s="1"/>
      <c r="H17450" s="14"/>
      <c r="I17450" s="7"/>
    </row>
    <row r="17451" spans="4:9" x14ac:dyDescent="0.25">
      <c r="D17451" s="14"/>
      <c r="E17451" s="7"/>
      <c r="F17451" s="1"/>
      <c r="H17451" s="14"/>
      <c r="I17451" s="7"/>
    </row>
    <row r="17452" spans="4:9" x14ac:dyDescent="0.25">
      <c r="D17452" s="14"/>
      <c r="E17452" s="7"/>
      <c r="F17452" s="1"/>
      <c r="H17452" s="14"/>
      <c r="I17452" s="7"/>
    </row>
    <row r="17453" spans="4:9" x14ac:dyDescent="0.25">
      <c r="D17453" s="14"/>
      <c r="E17453" s="7"/>
      <c r="F17453" s="1"/>
      <c r="H17453" s="14"/>
      <c r="I17453" s="7"/>
    </row>
    <row r="17454" spans="4:9" x14ac:dyDescent="0.25">
      <c r="D17454" s="14"/>
      <c r="E17454" s="7"/>
      <c r="F17454" s="1"/>
      <c r="H17454" s="14"/>
      <c r="I17454" s="7"/>
    </row>
    <row r="17455" spans="4:9" x14ac:dyDescent="0.25">
      <c r="D17455" s="14"/>
      <c r="E17455" s="7"/>
      <c r="F17455" s="1"/>
      <c r="H17455" s="14"/>
      <c r="I17455" s="7"/>
    </row>
    <row r="17456" spans="4:9" x14ac:dyDescent="0.25">
      <c r="D17456" s="14"/>
      <c r="E17456" s="7"/>
      <c r="F17456" s="1"/>
      <c r="H17456" s="14"/>
      <c r="I17456" s="7"/>
    </row>
    <row r="17457" spans="4:9" x14ac:dyDescent="0.25">
      <c r="D17457" s="14"/>
      <c r="E17457" s="7"/>
      <c r="F17457" s="1"/>
      <c r="H17457" s="14"/>
      <c r="I17457" s="7"/>
    </row>
    <row r="17458" spans="4:9" x14ac:dyDescent="0.25">
      <c r="D17458" s="14"/>
      <c r="E17458" s="7"/>
      <c r="F17458" s="1"/>
      <c r="H17458" s="14"/>
      <c r="I17458" s="7"/>
    </row>
    <row r="17459" spans="4:9" x14ac:dyDescent="0.25">
      <c r="D17459" s="14"/>
      <c r="E17459" s="7"/>
      <c r="F17459" s="1"/>
      <c r="H17459" s="14"/>
      <c r="I17459" s="7"/>
    </row>
    <row r="17460" spans="4:9" x14ac:dyDescent="0.25">
      <c r="D17460" s="14"/>
      <c r="E17460" s="7"/>
      <c r="F17460" s="1"/>
      <c r="H17460" s="14"/>
      <c r="I17460" s="7"/>
    </row>
    <row r="17461" spans="4:9" x14ac:dyDescent="0.25">
      <c r="D17461" s="14"/>
      <c r="E17461" s="7"/>
      <c r="F17461" s="1"/>
      <c r="H17461" s="14"/>
      <c r="I17461" s="7"/>
    </row>
    <row r="17462" spans="4:9" x14ac:dyDescent="0.25">
      <c r="D17462" s="14"/>
      <c r="E17462" s="7"/>
      <c r="F17462" s="1"/>
      <c r="H17462" s="14"/>
      <c r="I17462" s="7"/>
    </row>
    <row r="17463" spans="4:9" x14ac:dyDescent="0.25">
      <c r="D17463" s="14"/>
      <c r="E17463" s="7"/>
      <c r="F17463" s="1"/>
      <c r="H17463" s="14"/>
      <c r="I17463" s="7"/>
    </row>
    <row r="17464" spans="4:9" x14ac:dyDescent="0.25">
      <c r="D17464" s="14"/>
      <c r="E17464" s="7"/>
      <c r="F17464" s="1"/>
      <c r="H17464" s="14"/>
      <c r="I17464" s="7"/>
    </row>
    <row r="17465" spans="4:9" x14ac:dyDescent="0.25">
      <c r="D17465" s="14"/>
      <c r="E17465" s="7"/>
      <c r="F17465" s="1"/>
      <c r="H17465" s="14"/>
      <c r="I17465" s="7"/>
    </row>
    <row r="17466" spans="4:9" x14ac:dyDescent="0.25">
      <c r="D17466" s="14"/>
      <c r="E17466" s="7"/>
      <c r="F17466" s="1"/>
      <c r="H17466" s="14"/>
      <c r="I17466" s="7"/>
    </row>
    <row r="17467" spans="4:9" x14ac:dyDescent="0.25">
      <c r="D17467" s="14"/>
      <c r="E17467" s="7"/>
      <c r="F17467" s="1"/>
      <c r="H17467" s="14"/>
      <c r="I17467" s="7"/>
    </row>
    <row r="17468" spans="4:9" x14ac:dyDescent="0.25">
      <c r="D17468" s="14"/>
      <c r="E17468" s="7"/>
      <c r="F17468" s="1"/>
      <c r="H17468" s="14"/>
      <c r="I17468" s="7"/>
    </row>
    <row r="17469" spans="4:9" x14ac:dyDescent="0.25">
      <c r="D17469" s="14"/>
      <c r="E17469" s="7"/>
      <c r="F17469" s="1"/>
      <c r="H17469" s="14"/>
      <c r="I17469" s="7"/>
    </row>
    <row r="17470" spans="4:9" x14ac:dyDescent="0.25">
      <c r="D17470" s="14"/>
      <c r="E17470" s="7"/>
      <c r="F17470" s="1"/>
      <c r="H17470" s="14"/>
      <c r="I17470" s="7"/>
    </row>
    <row r="17471" spans="4:9" x14ac:dyDescent="0.25">
      <c r="D17471" s="14"/>
      <c r="E17471" s="7"/>
      <c r="F17471" s="1"/>
      <c r="H17471" s="14"/>
      <c r="I17471" s="7"/>
    </row>
    <row r="17472" spans="4:9" x14ac:dyDescent="0.25">
      <c r="D17472" s="14"/>
      <c r="E17472" s="7"/>
      <c r="F17472" s="1"/>
      <c r="H17472" s="14"/>
      <c r="I17472" s="7"/>
    </row>
    <row r="17473" spans="4:9" x14ac:dyDescent="0.25">
      <c r="D17473" s="14"/>
      <c r="E17473" s="7"/>
      <c r="F17473" s="1"/>
      <c r="H17473" s="14"/>
      <c r="I17473" s="7"/>
    </row>
    <row r="17474" spans="4:9" x14ac:dyDescent="0.25">
      <c r="D17474" s="14"/>
      <c r="E17474" s="7"/>
      <c r="F17474" s="1"/>
      <c r="H17474" s="14"/>
      <c r="I17474" s="7"/>
    </row>
    <row r="17475" spans="4:9" x14ac:dyDescent="0.25">
      <c r="D17475" s="14"/>
      <c r="E17475" s="7"/>
      <c r="F17475" s="1"/>
      <c r="H17475" s="14"/>
      <c r="I17475" s="7"/>
    </row>
    <row r="17476" spans="4:9" x14ac:dyDescent="0.25">
      <c r="D17476" s="14"/>
      <c r="E17476" s="7"/>
      <c r="F17476" s="1"/>
      <c r="H17476" s="14"/>
      <c r="I17476" s="7"/>
    </row>
    <row r="17477" spans="4:9" x14ac:dyDescent="0.25">
      <c r="D17477" s="14"/>
      <c r="E17477" s="7"/>
      <c r="F17477" s="1"/>
      <c r="H17477" s="14"/>
      <c r="I17477" s="7"/>
    </row>
    <row r="17478" spans="4:9" x14ac:dyDescent="0.25">
      <c r="D17478" s="14"/>
      <c r="E17478" s="7"/>
      <c r="F17478" s="1"/>
      <c r="H17478" s="14"/>
      <c r="I17478" s="7"/>
    </row>
    <row r="17479" spans="4:9" x14ac:dyDescent="0.25">
      <c r="D17479" s="14"/>
      <c r="E17479" s="7"/>
      <c r="F17479" s="1"/>
      <c r="H17479" s="14"/>
      <c r="I17479" s="7"/>
    </row>
    <row r="17480" spans="4:9" x14ac:dyDescent="0.25">
      <c r="D17480" s="14"/>
      <c r="E17480" s="7"/>
      <c r="F17480" s="1"/>
      <c r="H17480" s="14"/>
      <c r="I17480" s="7"/>
    </row>
    <row r="17481" spans="4:9" x14ac:dyDescent="0.25">
      <c r="D17481" s="14"/>
      <c r="E17481" s="7"/>
      <c r="F17481" s="1"/>
      <c r="H17481" s="14"/>
      <c r="I17481" s="7"/>
    </row>
    <row r="17482" spans="4:9" x14ac:dyDescent="0.25">
      <c r="D17482" s="14"/>
      <c r="E17482" s="7"/>
      <c r="F17482" s="1"/>
      <c r="H17482" s="14"/>
      <c r="I17482" s="7"/>
    </row>
    <row r="17483" spans="4:9" x14ac:dyDescent="0.25">
      <c r="D17483" s="14"/>
      <c r="E17483" s="7"/>
      <c r="F17483" s="1"/>
      <c r="H17483" s="14"/>
      <c r="I17483" s="7"/>
    </row>
    <row r="17484" spans="4:9" x14ac:dyDescent="0.25">
      <c r="D17484" s="14"/>
      <c r="E17484" s="7"/>
      <c r="F17484" s="1"/>
      <c r="H17484" s="14"/>
      <c r="I17484" s="7"/>
    </row>
    <row r="17485" spans="4:9" x14ac:dyDescent="0.25">
      <c r="D17485" s="14"/>
      <c r="E17485" s="7"/>
      <c r="F17485" s="1"/>
      <c r="H17485" s="14"/>
      <c r="I17485" s="7"/>
    </row>
    <row r="17486" spans="4:9" x14ac:dyDescent="0.25">
      <c r="D17486" s="14"/>
      <c r="E17486" s="7"/>
      <c r="F17486" s="1"/>
      <c r="H17486" s="14"/>
      <c r="I17486" s="7"/>
    </row>
    <row r="17487" spans="4:9" x14ac:dyDescent="0.25">
      <c r="D17487" s="14"/>
      <c r="E17487" s="7"/>
      <c r="F17487" s="1"/>
      <c r="H17487" s="14"/>
      <c r="I17487" s="7"/>
    </row>
    <row r="17488" spans="4:9" x14ac:dyDescent="0.25">
      <c r="D17488" s="14"/>
      <c r="E17488" s="7"/>
      <c r="F17488" s="1"/>
      <c r="H17488" s="14"/>
      <c r="I17488" s="7"/>
    </row>
    <row r="17489" spans="4:9" x14ac:dyDescent="0.25">
      <c r="D17489" s="14"/>
      <c r="E17489" s="7"/>
      <c r="F17489" s="1"/>
      <c r="H17489" s="14"/>
      <c r="I17489" s="7"/>
    </row>
    <row r="17490" spans="4:9" x14ac:dyDescent="0.25">
      <c r="D17490" s="14"/>
      <c r="E17490" s="7"/>
      <c r="F17490" s="1"/>
      <c r="H17490" s="14"/>
      <c r="I17490" s="7"/>
    </row>
    <row r="17491" spans="4:9" x14ac:dyDescent="0.25">
      <c r="D17491" s="14"/>
      <c r="E17491" s="7"/>
      <c r="F17491" s="1"/>
      <c r="H17491" s="14"/>
      <c r="I17491" s="7"/>
    </row>
    <row r="17492" spans="4:9" x14ac:dyDescent="0.25">
      <c r="D17492" s="14"/>
      <c r="E17492" s="7"/>
      <c r="F17492" s="1"/>
      <c r="H17492" s="14"/>
      <c r="I17492" s="7"/>
    </row>
    <row r="17493" spans="4:9" x14ac:dyDescent="0.25">
      <c r="D17493" s="14"/>
      <c r="E17493" s="7"/>
      <c r="F17493" s="1"/>
      <c r="H17493" s="14"/>
      <c r="I17493" s="7"/>
    </row>
    <row r="17494" spans="4:9" x14ac:dyDescent="0.25">
      <c r="D17494" s="14"/>
      <c r="E17494" s="7"/>
      <c r="F17494" s="1"/>
      <c r="H17494" s="14"/>
      <c r="I17494" s="7"/>
    </row>
    <row r="17495" spans="4:9" x14ac:dyDescent="0.25">
      <c r="D17495" s="14"/>
      <c r="E17495" s="7"/>
      <c r="F17495" s="1"/>
      <c r="H17495" s="14"/>
      <c r="I17495" s="7"/>
    </row>
    <row r="17496" spans="4:9" x14ac:dyDescent="0.25">
      <c r="D17496" s="14"/>
      <c r="E17496" s="7"/>
      <c r="F17496" s="1"/>
      <c r="H17496" s="14"/>
      <c r="I17496" s="7"/>
    </row>
    <row r="17497" spans="4:9" x14ac:dyDescent="0.25">
      <c r="D17497" s="14"/>
      <c r="E17497" s="7"/>
      <c r="F17497" s="1"/>
      <c r="H17497" s="14"/>
      <c r="I17497" s="7"/>
    </row>
    <row r="17498" spans="4:9" x14ac:dyDescent="0.25">
      <c r="D17498" s="14"/>
      <c r="E17498" s="7"/>
      <c r="F17498" s="1"/>
      <c r="H17498" s="14"/>
      <c r="I17498" s="7"/>
    </row>
    <row r="17499" spans="4:9" x14ac:dyDescent="0.25">
      <c r="D17499" s="14"/>
      <c r="E17499" s="7"/>
      <c r="F17499" s="1"/>
      <c r="H17499" s="14"/>
      <c r="I17499" s="7"/>
    </row>
    <row r="17500" spans="4:9" x14ac:dyDescent="0.25">
      <c r="D17500" s="14"/>
      <c r="E17500" s="7"/>
      <c r="F17500" s="1"/>
      <c r="H17500" s="14"/>
      <c r="I17500" s="7"/>
    </row>
    <row r="17501" spans="4:9" x14ac:dyDescent="0.25">
      <c r="D17501" s="14"/>
      <c r="E17501" s="7"/>
      <c r="F17501" s="1"/>
      <c r="H17501" s="14"/>
      <c r="I17501" s="7"/>
    </row>
    <row r="17502" spans="4:9" x14ac:dyDescent="0.25">
      <c r="D17502" s="14"/>
      <c r="E17502" s="7"/>
      <c r="F17502" s="1"/>
      <c r="H17502" s="14"/>
      <c r="I17502" s="7"/>
    </row>
    <row r="17503" spans="4:9" x14ac:dyDescent="0.25">
      <c r="D17503" s="14"/>
      <c r="E17503" s="7"/>
      <c r="F17503" s="1"/>
      <c r="H17503" s="14"/>
      <c r="I17503" s="7"/>
    </row>
    <row r="17504" spans="4:9" x14ac:dyDescent="0.25">
      <c r="D17504" s="14"/>
      <c r="E17504" s="7"/>
      <c r="F17504" s="1"/>
      <c r="H17504" s="14"/>
      <c r="I17504" s="7"/>
    </row>
    <row r="17505" spans="4:9" x14ac:dyDescent="0.25">
      <c r="D17505" s="14"/>
      <c r="E17505" s="7"/>
      <c r="F17505" s="1"/>
      <c r="H17505" s="14"/>
      <c r="I17505" s="7"/>
    </row>
    <row r="17506" spans="4:9" x14ac:dyDescent="0.25">
      <c r="D17506" s="14"/>
      <c r="E17506" s="7"/>
      <c r="F17506" s="1"/>
      <c r="H17506" s="14"/>
      <c r="I17506" s="7"/>
    </row>
    <row r="17507" spans="4:9" x14ac:dyDescent="0.25">
      <c r="D17507" s="14"/>
      <c r="E17507" s="7"/>
      <c r="F17507" s="1"/>
      <c r="H17507" s="14"/>
      <c r="I17507" s="7"/>
    </row>
    <row r="17508" spans="4:9" x14ac:dyDescent="0.25">
      <c r="D17508" s="14"/>
      <c r="E17508" s="7"/>
      <c r="F17508" s="1"/>
      <c r="H17508" s="14"/>
      <c r="I17508" s="7"/>
    </row>
    <row r="17509" spans="4:9" x14ac:dyDescent="0.25">
      <c r="D17509" s="14"/>
      <c r="E17509" s="7"/>
      <c r="F17509" s="1"/>
      <c r="H17509" s="14"/>
      <c r="I17509" s="7"/>
    </row>
    <row r="17510" spans="4:9" x14ac:dyDescent="0.25">
      <c r="D17510" s="14"/>
      <c r="E17510" s="7"/>
      <c r="F17510" s="1"/>
      <c r="H17510" s="14"/>
      <c r="I17510" s="7"/>
    </row>
    <row r="17511" spans="4:9" x14ac:dyDescent="0.25">
      <c r="D17511" s="14"/>
      <c r="E17511" s="7"/>
      <c r="F17511" s="1"/>
      <c r="H17511" s="14"/>
      <c r="I17511" s="7"/>
    </row>
    <row r="17512" spans="4:9" x14ac:dyDescent="0.25">
      <c r="D17512" s="14"/>
      <c r="E17512" s="7"/>
      <c r="F17512" s="1"/>
      <c r="H17512" s="14"/>
      <c r="I17512" s="7"/>
    </row>
    <row r="17513" spans="4:9" x14ac:dyDescent="0.25">
      <c r="D17513" s="14"/>
      <c r="E17513" s="7"/>
      <c r="F17513" s="1"/>
      <c r="H17513" s="14"/>
      <c r="I17513" s="7"/>
    </row>
    <row r="17514" spans="4:9" x14ac:dyDescent="0.25">
      <c r="D17514" s="14"/>
      <c r="E17514" s="7"/>
      <c r="F17514" s="1"/>
      <c r="H17514" s="14"/>
      <c r="I17514" s="7"/>
    </row>
    <row r="17515" spans="4:9" x14ac:dyDescent="0.25">
      <c r="D17515" s="14"/>
      <c r="E17515" s="7"/>
      <c r="F17515" s="1"/>
      <c r="H17515" s="14"/>
      <c r="I17515" s="7"/>
    </row>
    <row r="17516" spans="4:9" x14ac:dyDescent="0.25">
      <c r="D17516" s="14"/>
      <c r="E17516" s="7"/>
      <c r="F17516" s="1"/>
      <c r="H17516" s="14"/>
      <c r="I17516" s="7"/>
    </row>
    <row r="17517" spans="4:9" x14ac:dyDescent="0.25">
      <c r="D17517" s="14"/>
      <c r="E17517" s="7"/>
      <c r="F17517" s="1"/>
      <c r="H17517" s="14"/>
      <c r="I17517" s="7"/>
    </row>
    <row r="17518" spans="4:9" x14ac:dyDescent="0.25">
      <c r="D17518" s="14"/>
      <c r="E17518" s="7"/>
      <c r="F17518" s="1"/>
      <c r="H17518" s="14"/>
      <c r="I17518" s="7"/>
    </row>
    <row r="17519" spans="4:9" x14ac:dyDescent="0.25">
      <c r="D17519" s="14"/>
      <c r="E17519" s="7"/>
      <c r="F17519" s="1"/>
      <c r="H17519" s="14"/>
      <c r="I17519" s="7"/>
    </row>
    <row r="17520" spans="4:9" x14ac:dyDescent="0.25">
      <c r="D17520" s="14"/>
      <c r="E17520" s="7"/>
      <c r="F17520" s="1"/>
      <c r="H17520" s="14"/>
      <c r="I17520" s="7"/>
    </row>
    <row r="17521" spans="4:9" x14ac:dyDescent="0.25">
      <c r="D17521" s="14"/>
      <c r="E17521" s="7"/>
      <c r="F17521" s="1"/>
      <c r="H17521" s="14"/>
      <c r="I17521" s="7"/>
    </row>
    <row r="17522" spans="4:9" x14ac:dyDescent="0.25">
      <c r="D17522" s="14"/>
      <c r="E17522" s="7"/>
      <c r="F17522" s="1"/>
      <c r="H17522" s="14"/>
      <c r="I17522" s="7"/>
    </row>
    <row r="17523" spans="4:9" x14ac:dyDescent="0.25">
      <c r="D17523" s="14"/>
      <c r="E17523" s="7"/>
      <c r="F17523" s="1"/>
      <c r="H17523" s="14"/>
      <c r="I17523" s="7"/>
    </row>
    <row r="17524" spans="4:9" x14ac:dyDescent="0.25">
      <c r="D17524" s="14"/>
      <c r="E17524" s="7"/>
      <c r="F17524" s="1"/>
      <c r="H17524" s="14"/>
      <c r="I17524" s="7"/>
    </row>
    <row r="17525" spans="4:9" x14ac:dyDescent="0.25">
      <c r="D17525" s="14"/>
      <c r="E17525" s="7"/>
      <c r="F17525" s="1"/>
      <c r="H17525" s="14"/>
      <c r="I17525" s="7"/>
    </row>
    <row r="17526" spans="4:9" x14ac:dyDescent="0.25">
      <c r="D17526" s="14"/>
      <c r="E17526" s="7"/>
      <c r="F17526" s="1"/>
      <c r="H17526" s="14"/>
      <c r="I17526" s="7"/>
    </row>
    <row r="17527" spans="4:9" x14ac:dyDescent="0.25">
      <c r="D17527" s="14"/>
      <c r="E17527" s="7"/>
      <c r="F17527" s="1"/>
      <c r="H17527" s="14"/>
      <c r="I17527" s="7"/>
    </row>
    <row r="17528" spans="4:9" x14ac:dyDescent="0.25">
      <c r="D17528" s="14"/>
      <c r="E17528" s="7"/>
      <c r="F17528" s="1"/>
      <c r="H17528" s="14"/>
      <c r="I17528" s="7"/>
    </row>
    <row r="17529" spans="4:9" x14ac:dyDescent="0.25">
      <c r="D17529" s="14"/>
      <c r="E17529" s="7"/>
      <c r="F17529" s="1"/>
      <c r="H17529" s="14"/>
      <c r="I17529" s="7"/>
    </row>
    <row r="17530" spans="4:9" x14ac:dyDescent="0.25">
      <c r="D17530" s="14"/>
      <c r="E17530" s="7"/>
      <c r="F17530" s="1"/>
      <c r="H17530" s="14"/>
      <c r="I17530" s="7"/>
    </row>
    <row r="17531" spans="4:9" x14ac:dyDescent="0.25">
      <c r="D17531" s="14"/>
      <c r="E17531" s="7"/>
      <c r="F17531" s="1"/>
      <c r="H17531" s="14"/>
      <c r="I17531" s="7"/>
    </row>
    <row r="17532" spans="4:9" x14ac:dyDescent="0.25">
      <c r="D17532" s="14"/>
      <c r="E17532" s="7"/>
      <c r="F17532" s="1"/>
      <c r="H17532" s="14"/>
      <c r="I17532" s="7"/>
    </row>
    <row r="17533" spans="4:9" x14ac:dyDescent="0.25">
      <c r="D17533" s="14"/>
      <c r="E17533" s="7"/>
      <c r="F17533" s="1"/>
      <c r="H17533" s="14"/>
      <c r="I17533" s="7"/>
    </row>
    <row r="17534" spans="4:9" x14ac:dyDescent="0.25">
      <c r="D17534" s="14"/>
      <c r="E17534" s="7"/>
      <c r="F17534" s="1"/>
      <c r="H17534" s="14"/>
      <c r="I17534" s="7"/>
    </row>
    <row r="17535" spans="4:9" x14ac:dyDescent="0.25">
      <c r="D17535" s="14"/>
      <c r="E17535" s="7"/>
      <c r="F17535" s="1"/>
      <c r="H17535" s="14"/>
      <c r="I17535" s="7"/>
    </row>
    <row r="17536" spans="4:9" x14ac:dyDescent="0.25">
      <c r="D17536" s="14"/>
      <c r="E17536" s="7"/>
      <c r="F17536" s="1"/>
      <c r="H17536" s="14"/>
      <c r="I17536" s="7"/>
    </row>
    <row r="17537" spans="4:9" x14ac:dyDescent="0.25">
      <c r="D17537" s="14"/>
      <c r="E17537" s="7"/>
      <c r="F17537" s="1"/>
      <c r="H17537" s="14"/>
      <c r="I17537" s="7"/>
    </row>
    <row r="17538" spans="4:9" x14ac:dyDescent="0.25">
      <c r="D17538" s="14"/>
      <c r="E17538" s="7"/>
      <c r="F17538" s="1"/>
      <c r="H17538" s="14"/>
      <c r="I17538" s="7"/>
    </row>
    <row r="17539" spans="4:9" x14ac:dyDescent="0.25">
      <c r="D17539" s="14"/>
      <c r="E17539" s="7"/>
      <c r="F17539" s="1"/>
      <c r="H17539" s="14"/>
      <c r="I17539" s="7"/>
    </row>
    <row r="17540" spans="4:9" x14ac:dyDescent="0.25">
      <c r="D17540" s="14"/>
      <c r="E17540" s="7"/>
      <c r="F17540" s="1"/>
      <c r="H17540" s="14"/>
      <c r="I17540" s="7"/>
    </row>
    <row r="17541" spans="4:9" x14ac:dyDescent="0.25">
      <c r="D17541" s="14"/>
      <c r="E17541" s="7"/>
      <c r="F17541" s="1"/>
      <c r="H17541" s="14"/>
      <c r="I17541" s="7"/>
    </row>
    <row r="17542" spans="4:9" x14ac:dyDescent="0.25">
      <c r="D17542" s="14"/>
      <c r="E17542" s="7"/>
      <c r="F17542" s="1"/>
      <c r="H17542" s="14"/>
      <c r="I17542" s="7"/>
    </row>
    <row r="17543" spans="4:9" x14ac:dyDescent="0.25">
      <c r="D17543" s="14"/>
      <c r="E17543" s="7"/>
      <c r="F17543" s="1"/>
      <c r="H17543" s="14"/>
      <c r="I17543" s="7"/>
    </row>
    <row r="17544" spans="4:9" x14ac:dyDescent="0.25">
      <c r="D17544" s="14"/>
      <c r="E17544" s="7"/>
      <c r="F17544" s="1"/>
      <c r="H17544" s="14"/>
      <c r="I17544" s="7"/>
    </row>
    <row r="17545" spans="4:9" x14ac:dyDescent="0.25">
      <c r="D17545" s="14"/>
      <c r="E17545" s="7"/>
      <c r="F17545" s="1"/>
      <c r="H17545" s="14"/>
      <c r="I17545" s="7"/>
    </row>
    <row r="17546" spans="4:9" x14ac:dyDescent="0.25">
      <c r="D17546" s="14"/>
      <c r="E17546" s="7"/>
      <c r="F17546" s="1"/>
      <c r="H17546" s="14"/>
      <c r="I17546" s="7"/>
    </row>
    <row r="17547" spans="4:9" x14ac:dyDescent="0.25">
      <c r="D17547" s="14"/>
      <c r="E17547" s="7"/>
      <c r="F17547" s="1"/>
      <c r="H17547" s="14"/>
      <c r="I17547" s="7"/>
    </row>
    <row r="17548" spans="4:9" x14ac:dyDescent="0.25">
      <c r="D17548" s="14"/>
      <c r="E17548" s="7"/>
      <c r="F17548" s="1"/>
      <c r="H17548" s="14"/>
      <c r="I17548" s="7"/>
    </row>
    <row r="17549" spans="4:9" x14ac:dyDescent="0.25">
      <c r="D17549" s="14"/>
      <c r="E17549" s="7"/>
      <c r="F17549" s="1"/>
      <c r="H17549" s="14"/>
      <c r="I17549" s="7"/>
    </row>
    <row r="17550" spans="4:9" x14ac:dyDescent="0.25">
      <c r="D17550" s="14"/>
      <c r="E17550" s="7"/>
      <c r="F17550" s="1"/>
      <c r="H17550" s="14"/>
      <c r="I17550" s="7"/>
    </row>
    <row r="17551" spans="4:9" x14ac:dyDescent="0.25">
      <c r="D17551" s="14"/>
      <c r="E17551" s="7"/>
      <c r="F17551" s="1"/>
      <c r="H17551" s="14"/>
      <c r="I17551" s="7"/>
    </row>
    <row r="17552" spans="4:9" x14ac:dyDescent="0.25">
      <c r="D17552" s="14"/>
      <c r="E17552" s="7"/>
      <c r="F17552" s="1"/>
      <c r="H17552" s="14"/>
      <c r="I17552" s="7"/>
    </row>
    <row r="17553" spans="4:9" x14ac:dyDescent="0.25">
      <c r="D17553" s="14"/>
      <c r="E17553" s="7"/>
      <c r="F17553" s="1"/>
      <c r="H17553" s="14"/>
      <c r="I17553" s="7"/>
    </row>
    <row r="17554" spans="4:9" x14ac:dyDescent="0.25">
      <c r="D17554" s="14"/>
      <c r="E17554" s="7"/>
      <c r="F17554" s="1"/>
      <c r="H17554" s="14"/>
      <c r="I17554" s="7"/>
    </row>
    <row r="17555" spans="4:9" x14ac:dyDescent="0.25">
      <c r="D17555" s="14"/>
      <c r="E17555" s="7"/>
      <c r="F17555" s="1"/>
      <c r="H17555" s="14"/>
      <c r="I17555" s="7"/>
    </row>
    <row r="17556" spans="4:9" x14ac:dyDescent="0.25">
      <c r="D17556" s="14"/>
      <c r="E17556" s="7"/>
      <c r="F17556" s="1"/>
      <c r="H17556" s="14"/>
      <c r="I17556" s="7"/>
    </row>
    <row r="17557" spans="4:9" x14ac:dyDescent="0.25">
      <c r="D17557" s="14"/>
      <c r="E17557" s="7"/>
      <c r="F17557" s="1"/>
      <c r="H17557" s="14"/>
      <c r="I17557" s="7"/>
    </row>
    <row r="17558" spans="4:9" x14ac:dyDescent="0.25">
      <c r="D17558" s="14"/>
      <c r="E17558" s="7"/>
      <c r="F17558" s="1"/>
      <c r="H17558" s="14"/>
      <c r="I17558" s="7"/>
    </row>
    <row r="17559" spans="4:9" x14ac:dyDescent="0.25">
      <c r="D17559" s="14"/>
      <c r="E17559" s="7"/>
      <c r="F17559" s="1"/>
      <c r="H17559" s="14"/>
      <c r="I17559" s="7"/>
    </row>
    <row r="17560" spans="4:9" x14ac:dyDescent="0.25">
      <c r="D17560" s="14"/>
      <c r="E17560" s="7"/>
      <c r="F17560" s="1"/>
      <c r="H17560" s="14"/>
      <c r="I17560" s="7"/>
    </row>
    <row r="17561" spans="4:9" x14ac:dyDescent="0.25">
      <c r="D17561" s="14"/>
      <c r="E17561" s="7"/>
      <c r="F17561" s="1"/>
      <c r="H17561" s="14"/>
      <c r="I17561" s="7"/>
    </row>
    <row r="17562" spans="4:9" x14ac:dyDescent="0.25">
      <c r="D17562" s="14"/>
      <c r="E17562" s="7"/>
      <c r="F17562" s="1"/>
      <c r="H17562" s="14"/>
      <c r="I17562" s="7"/>
    </row>
    <row r="17563" spans="4:9" x14ac:dyDescent="0.25">
      <c r="D17563" s="14"/>
      <c r="E17563" s="7"/>
      <c r="F17563" s="1"/>
      <c r="H17563" s="14"/>
      <c r="I17563" s="7"/>
    </row>
    <row r="17564" spans="4:9" x14ac:dyDescent="0.25">
      <c r="D17564" s="14"/>
      <c r="E17564" s="7"/>
      <c r="F17564" s="1"/>
      <c r="H17564" s="14"/>
      <c r="I17564" s="7"/>
    </row>
    <row r="17565" spans="4:9" x14ac:dyDescent="0.25">
      <c r="D17565" s="14"/>
      <c r="E17565" s="7"/>
      <c r="F17565" s="1"/>
      <c r="H17565" s="14"/>
      <c r="I17565" s="7"/>
    </row>
    <row r="17566" spans="4:9" x14ac:dyDescent="0.25">
      <c r="D17566" s="14"/>
      <c r="E17566" s="7"/>
      <c r="F17566" s="1"/>
      <c r="H17566" s="14"/>
      <c r="I17566" s="7"/>
    </row>
    <row r="17567" spans="4:9" x14ac:dyDescent="0.25">
      <c r="D17567" s="14"/>
      <c r="E17567" s="7"/>
      <c r="F17567" s="1"/>
      <c r="H17567" s="14"/>
      <c r="I17567" s="7"/>
    </row>
    <row r="17568" spans="4:9" x14ac:dyDescent="0.25">
      <c r="D17568" s="14"/>
      <c r="E17568" s="7"/>
      <c r="F17568" s="1"/>
      <c r="H17568" s="14"/>
      <c r="I17568" s="7"/>
    </row>
    <row r="17569" spans="4:9" x14ac:dyDescent="0.25">
      <c r="D17569" s="14"/>
      <c r="E17569" s="7"/>
      <c r="F17569" s="1"/>
      <c r="H17569" s="14"/>
      <c r="I17569" s="7"/>
    </row>
    <row r="17570" spans="4:9" x14ac:dyDescent="0.25">
      <c r="D17570" s="14"/>
      <c r="E17570" s="7"/>
      <c r="F17570" s="1"/>
      <c r="H17570" s="14"/>
      <c r="I17570" s="7"/>
    </row>
    <row r="17571" spans="4:9" x14ac:dyDescent="0.25">
      <c r="D17571" s="14"/>
      <c r="E17571" s="7"/>
      <c r="F17571" s="1"/>
      <c r="H17571" s="14"/>
      <c r="I17571" s="7"/>
    </row>
    <row r="17572" spans="4:9" x14ac:dyDescent="0.25">
      <c r="D17572" s="14"/>
      <c r="E17572" s="7"/>
      <c r="F17572" s="1"/>
      <c r="H17572" s="14"/>
      <c r="I17572" s="7"/>
    </row>
    <row r="17573" spans="4:9" x14ac:dyDescent="0.25">
      <c r="D17573" s="14"/>
      <c r="E17573" s="7"/>
      <c r="F17573" s="1"/>
      <c r="H17573" s="14"/>
      <c r="I17573" s="7"/>
    </row>
    <row r="17574" spans="4:9" x14ac:dyDescent="0.25">
      <c r="D17574" s="14"/>
      <c r="E17574" s="7"/>
      <c r="F17574" s="1"/>
      <c r="H17574" s="14"/>
      <c r="I17574" s="7"/>
    </row>
    <row r="17575" spans="4:9" x14ac:dyDescent="0.25">
      <c r="D17575" s="14"/>
      <c r="E17575" s="7"/>
      <c r="F17575" s="1"/>
      <c r="H17575" s="14"/>
      <c r="I17575" s="7"/>
    </row>
    <row r="17576" spans="4:9" x14ac:dyDescent="0.25">
      <c r="D17576" s="14"/>
      <c r="E17576" s="7"/>
      <c r="F17576" s="1"/>
      <c r="H17576" s="14"/>
      <c r="I17576" s="7"/>
    </row>
    <row r="17577" spans="4:9" x14ac:dyDescent="0.25">
      <c r="D17577" s="14"/>
      <c r="E17577" s="7"/>
      <c r="F17577" s="1"/>
      <c r="H17577" s="14"/>
      <c r="I17577" s="7"/>
    </row>
    <row r="17578" spans="4:9" x14ac:dyDescent="0.25">
      <c r="D17578" s="14"/>
      <c r="E17578" s="7"/>
      <c r="F17578" s="1"/>
      <c r="H17578" s="14"/>
      <c r="I17578" s="7"/>
    </row>
    <row r="17579" spans="4:9" x14ac:dyDescent="0.25">
      <c r="D17579" s="14"/>
      <c r="E17579" s="7"/>
      <c r="F17579" s="1"/>
      <c r="H17579" s="14"/>
      <c r="I17579" s="7"/>
    </row>
    <row r="17580" spans="4:9" x14ac:dyDescent="0.25">
      <c r="D17580" s="14"/>
      <c r="E17580" s="7"/>
      <c r="F17580" s="1"/>
      <c r="H17580" s="14"/>
      <c r="I17580" s="7"/>
    </row>
    <row r="17581" spans="4:9" x14ac:dyDescent="0.25">
      <c r="D17581" s="14"/>
      <c r="E17581" s="7"/>
      <c r="F17581" s="1"/>
      <c r="H17581" s="14"/>
      <c r="I17581" s="7"/>
    </row>
    <row r="17582" spans="4:9" x14ac:dyDescent="0.25">
      <c r="D17582" s="14"/>
      <c r="E17582" s="7"/>
      <c r="F17582" s="1"/>
      <c r="H17582" s="14"/>
      <c r="I17582" s="7"/>
    </row>
    <row r="17583" spans="4:9" x14ac:dyDescent="0.25">
      <c r="D17583" s="14"/>
      <c r="E17583" s="7"/>
      <c r="F17583" s="1"/>
      <c r="H17583" s="14"/>
      <c r="I17583" s="7"/>
    </row>
    <row r="17584" spans="4:9" x14ac:dyDescent="0.25">
      <c r="D17584" s="14"/>
      <c r="E17584" s="7"/>
      <c r="F17584" s="1"/>
      <c r="H17584" s="14"/>
      <c r="I17584" s="7"/>
    </row>
    <row r="17585" spans="4:9" x14ac:dyDescent="0.25">
      <c r="D17585" s="14"/>
      <c r="E17585" s="7"/>
      <c r="F17585" s="1"/>
      <c r="H17585" s="14"/>
      <c r="I17585" s="7"/>
    </row>
    <row r="17586" spans="4:9" x14ac:dyDescent="0.25">
      <c r="D17586" s="14"/>
      <c r="E17586" s="7"/>
      <c r="F17586" s="1"/>
      <c r="H17586" s="14"/>
      <c r="I17586" s="7"/>
    </row>
    <row r="17587" spans="4:9" x14ac:dyDescent="0.25">
      <c r="D17587" s="14"/>
      <c r="E17587" s="7"/>
      <c r="F17587" s="1"/>
      <c r="H17587" s="14"/>
      <c r="I17587" s="7"/>
    </row>
    <row r="17588" spans="4:9" x14ac:dyDescent="0.25">
      <c r="D17588" s="14"/>
      <c r="E17588" s="7"/>
      <c r="F17588" s="1"/>
      <c r="H17588" s="14"/>
      <c r="I17588" s="7"/>
    </row>
    <row r="17589" spans="4:9" x14ac:dyDescent="0.25">
      <c r="D17589" s="14"/>
      <c r="E17589" s="7"/>
      <c r="F17589" s="1"/>
      <c r="H17589" s="14"/>
      <c r="I17589" s="7"/>
    </row>
    <row r="17590" spans="4:9" x14ac:dyDescent="0.25">
      <c r="D17590" s="14"/>
      <c r="E17590" s="7"/>
      <c r="F17590" s="1"/>
      <c r="H17590" s="14"/>
      <c r="I17590" s="7"/>
    </row>
    <row r="17591" spans="4:9" x14ac:dyDescent="0.25">
      <c r="D17591" s="14"/>
      <c r="E17591" s="7"/>
      <c r="F17591" s="1"/>
      <c r="H17591" s="14"/>
      <c r="I17591" s="7"/>
    </row>
    <row r="17592" spans="4:9" x14ac:dyDescent="0.25">
      <c r="D17592" s="14"/>
      <c r="E17592" s="7"/>
      <c r="F17592" s="1"/>
      <c r="H17592" s="14"/>
      <c r="I17592" s="7"/>
    </row>
    <row r="17593" spans="4:9" x14ac:dyDescent="0.25">
      <c r="D17593" s="14"/>
      <c r="E17593" s="7"/>
      <c r="F17593" s="1"/>
      <c r="H17593" s="14"/>
      <c r="I17593" s="7"/>
    </row>
    <row r="17594" spans="4:9" x14ac:dyDescent="0.25">
      <c r="D17594" s="14"/>
      <c r="E17594" s="7"/>
      <c r="F17594" s="1"/>
      <c r="H17594" s="14"/>
      <c r="I17594" s="7"/>
    </row>
    <row r="17595" spans="4:9" x14ac:dyDescent="0.25">
      <c r="D17595" s="14"/>
      <c r="E17595" s="7"/>
      <c r="F17595" s="1"/>
      <c r="H17595" s="14"/>
      <c r="I17595" s="7"/>
    </row>
    <row r="17596" spans="4:9" x14ac:dyDescent="0.25">
      <c r="D17596" s="14"/>
      <c r="E17596" s="7"/>
      <c r="F17596" s="1"/>
      <c r="H17596" s="14"/>
      <c r="I17596" s="7"/>
    </row>
    <row r="17597" spans="4:9" x14ac:dyDescent="0.25">
      <c r="D17597" s="14"/>
      <c r="E17597" s="7"/>
      <c r="F17597" s="1"/>
      <c r="H17597" s="14"/>
      <c r="I17597" s="7"/>
    </row>
    <row r="17598" spans="4:9" x14ac:dyDescent="0.25">
      <c r="D17598" s="14"/>
      <c r="E17598" s="7"/>
      <c r="F17598" s="1"/>
      <c r="H17598" s="14"/>
      <c r="I17598" s="7"/>
    </row>
    <row r="17599" spans="4:9" x14ac:dyDescent="0.25">
      <c r="D17599" s="14"/>
      <c r="E17599" s="7"/>
      <c r="F17599" s="1"/>
      <c r="H17599" s="14"/>
      <c r="I17599" s="7"/>
    </row>
    <row r="17600" spans="4:9" x14ac:dyDescent="0.25">
      <c r="D17600" s="14"/>
      <c r="E17600" s="7"/>
      <c r="F17600" s="1"/>
      <c r="H17600" s="14"/>
      <c r="I17600" s="7"/>
    </row>
    <row r="17601" spans="4:9" x14ac:dyDescent="0.25">
      <c r="D17601" s="14"/>
      <c r="E17601" s="7"/>
      <c r="F17601" s="1"/>
      <c r="H17601" s="14"/>
      <c r="I17601" s="7"/>
    </row>
    <row r="17602" spans="4:9" x14ac:dyDescent="0.25">
      <c r="D17602" s="14"/>
      <c r="E17602" s="7"/>
      <c r="F17602" s="1"/>
      <c r="H17602" s="14"/>
      <c r="I17602" s="7"/>
    </row>
    <row r="17603" spans="4:9" x14ac:dyDescent="0.25">
      <c r="D17603" s="14"/>
      <c r="E17603" s="7"/>
      <c r="F17603" s="1"/>
      <c r="H17603" s="14"/>
      <c r="I17603" s="7"/>
    </row>
    <row r="17604" spans="4:9" x14ac:dyDescent="0.25">
      <c r="D17604" s="14"/>
      <c r="E17604" s="7"/>
      <c r="F17604" s="1"/>
      <c r="H17604" s="14"/>
      <c r="I17604" s="7"/>
    </row>
    <row r="17605" spans="4:9" x14ac:dyDescent="0.25">
      <c r="D17605" s="14"/>
      <c r="E17605" s="7"/>
      <c r="F17605" s="1"/>
      <c r="H17605" s="14"/>
      <c r="I17605" s="7"/>
    </row>
    <row r="17606" spans="4:9" x14ac:dyDescent="0.25">
      <c r="D17606" s="14"/>
      <c r="E17606" s="7"/>
      <c r="F17606" s="1"/>
      <c r="H17606" s="14"/>
      <c r="I17606" s="7"/>
    </row>
    <row r="17607" spans="4:9" x14ac:dyDescent="0.25">
      <c r="D17607" s="14"/>
      <c r="E17607" s="7"/>
      <c r="F17607" s="1"/>
      <c r="H17607" s="14"/>
      <c r="I17607" s="7"/>
    </row>
    <row r="17608" spans="4:9" x14ac:dyDescent="0.25">
      <c r="D17608" s="14"/>
      <c r="E17608" s="7"/>
      <c r="F17608" s="1"/>
      <c r="H17608" s="14"/>
      <c r="I17608" s="7"/>
    </row>
    <row r="17609" spans="4:9" x14ac:dyDescent="0.25">
      <c r="D17609" s="14"/>
      <c r="E17609" s="7"/>
      <c r="F17609" s="1"/>
      <c r="H17609" s="14"/>
      <c r="I17609" s="7"/>
    </row>
    <row r="17610" spans="4:9" x14ac:dyDescent="0.25">
      <c r="D17610" s="14"/>
      <c r="E17610" s="7"/>
      <c r="F17610" s="1"/>
      <c r="H17610" s="14"/>
      <c r="I17610" s="7"/>
    </row>
    <row r="17611" spans="4:9" x14ac:dyDescent="0.25">
      <c r="D17611" s="14"/>
      <c r="E17611" s="7"/>
      <c r="F17611" s="1"/>
      <c r="H17611" s="14"/>
      <c r="I17611" s="7"/>
    </row>
    <row r="17612" spans="4:9" x14ac:dyDescent="0.25">
      <c r="D17612" s="14"/>
      <c r="E17612" s="7"/>
      <c r="F17612" s="1"/>
      <c r="H17612" s="14"/>
      <c r="I17612" s="7"/>
    </row>
    <row r="17613" spans="4:9" x14ac:dyDescent="0.25">
      <c r="D17613" s="14"/>
      <c r="E17613" s="7"/>
      <c r="F17613" s="1"/>
      <c r="H17613" s="14"/>
      <c r="I17613" s="7"/>
    </row>
    <row r="17614" spans="4:9" x14ac:dyDescent="0.25">
      <c r="D17614" s="14"/>
      <c r="E17614" s="7"/>
      <c r="F17614" s="1"/>
      <c r="H17614" s="14"/>
      <c r="I17614" s="7"/>
    </row>
    <row r="17615" spans="4:9" x14ac:dyDescent="0.25">
      <c r="D17615" s="14"/>
      <c r="E17615" s="7"/>
      <c r="F17615" s="1"/>
      <c r="H17615" s="14"/>
      <c r="I17615" s="7"/>
    </row>
    <row r="17616" spans="4:9" x14ac:dyDescent="0.25">
      <c r="D17616" s="14"/>
      <c r="E17616" s="7"/>
      <c r="F17616" s="1"/>
      <c r="H17616" s="14"/>
      <c r="I17616" s="7"/>
    </row>
    <row r="17617" spans="4:9" x14ac:dyDescent="0.25">
      <c r="D17617" s="14"/>
      <c r="E17617" s="7"/>
      <c r="F17617" s="1"/>
      <c r="H17617" s="14"/>
      <c r="I17617" s="7"/>
    </row>
    <row r="17618" spans="4:9" x14ac:dyDescent="0.25">
      <c r="D17618" s="14"/>
      <c r="E17618" s="7"/>
      <c r="F17618" s="1"/>
      <c r="H17618" s="14"/>
      <c r="I17618" s="7"/>
    </row>
    <row r="17619" spans="4:9" x14ac:dyDescent="0.25">
      <c r="D17619" s="14"/>
      <c r="E17619" s="7"/>
      <c r="F17619" s="1"/>
      <c r="H17619" s="14"/>
      <c r="I17619" s="7"/>
    </row>
    <row r="17620" spans="4:9" x14ac:dyDescent="0.25">
      <c r="D17620" s="14"/>
      <c r="E17620" s="7"/>
      <c r="F17620" s="1"/>
      <c r="H17620" s="14"/>
      <c r="I17620" s="7"/>
    </row>
    <row r="17621" spans="4:9" x14ac:dyDescent="0.25">
      <c r="D17621" s="14"/>
      <c r="E17621" s="7"/>
      <c r="F17621" s="1"/>
      <c r="H17621" s="14"/>
      <c r="I17621" s="7"/>
    </row>
    <row r="17622" spans="4:9" x14ac:dyDescent="0.25">
      <c r="D17622" s="14"/>
      <c r="E17622" s="7"/>
      <c r="F17622" s="1"/>
      <c r="H17622" s="14"/>
      <c r="I17622" s="7"/>
    </row>
    <row r="17623" spans="4:9" x14ac:dyDescent="0.25">
      <c r="D17623" s="14"/>
      <c r="E17623" s="7"/>
      <c r="F17623" s="1"/>
      <c r="H17623" s="14"/>
      <c r="I17623" s="7"/>
    </row>
    <row r="17624" spans="4:9" x14ac:dyDescent="0.25">
      <c r="D17624" s="14"/>
      <c r="E17624" s="7"/>
      <c r="F17624" s="1"/>
      <c r="H17624" s="14"/>
      <c r="I17624" s="7"/>
    </row>
    <row r="17625" spans="4:9" x14ac:dyDescent="0.25">
      <c r="D17625" s="14"/>
      <c r="E17625" s="7"/>
      <c r="F17625" s="1"/>
      <c r="H17625" s="14"/>
      <c r="I17625" s="7"/>
    </row>
    <row r="17626" spans="4:9" x14ac:dyDescent="0.25">
      <c r="D17626" s="14"/>
      <c r="E17626" s="7"/>
      <c r="F17626" s="1"/>
      <c r="H17626" s="14"/>
      <c r="I17626" s="7"/>
    </row>
    <row r="17627" spans="4:9" x14ac:dyDescent="0.25">
      <c r="D17627" s="14"/>
      <c r="E17627" s="7"/>
      <c r="F17627" s="1"/>
      <c r="H17627" s="14"/>
      <c r="I17627" s="7"/>
    </row>
    <row r="17628" spans="4:9" x14ac:dyDescent="0.25">
      <c r="D17628" s="14"/>
      <c r="E17628" s="7"/>
      <c r="F17628" s="1"/>
      <c r="H17628" s="14"/>
      <c r="I17628" s="7"/>
    </row>
    <row r="17629" spans="4:9" x14ac:dyDescent="0.25">
      <c r="D17629" s="14"/>
      <c r="E17629" s="7"/>
      <c r="F17629" s="1"/>
      <c r="H17629" s="14"/>
      <c r="I17629" s="7"/>
    </row>
    <row r="17630" spans="4:9" x14ac:dyDescent="0.25">
      <c r="D17630" s="14"/>
      <c r="E17630" s="7"/>
      <c r="F17630" s="1"/>
      <c r="H17630" s="14"/>
      <c r="I17630" s="7"/>
    </row>
    <row r="17631" spans="4:9" x14ac:dyDescent="0.25">
      <c r="D17631" s="14"/>
      <c r="E17631" s="7"/>
      <c r="F17631" s="1"/>
      <c r="H17631" s="14"/>
      <c r="I17631" s="7"/>
    </row>
    <row r="17632" spans="4:9" x14ac:dyDescent="0.25">
      <c r="D17632" s="14"/>
      <c r="E17632" s="7"/>
      <c r="F17632" s="1"/>
      <c r="H17632" s="14"/>
      <c r="I17632" s="7"/>
    </row>
    <row r="17633" spans="4:9" x14ac:dyDescent="0.25">
      <c r="D17633" s="14"/>
      <c r="E17633" s="7"/>
      <c r="F17633" s="1"/>
      <c r="H17633" s="14"/>
      <c r="I17633" s="7"/>
    </row>
    <row r="17634" spans="4:9" x14ac:dyDescent="0.25">
      <c r="D17634" s="14"/>
      <c r="E17634" s="7"/>
      <c r="F17634" s="1"/>
      <c r="H17634" s="14"/>
      <c r="I17634" s="7"/>
    </row>
    <row r="17635" spans="4:9" x14ac:dyDescent="0.25">
      <c r="D17635" s="14"/>
      <c r="E17635" s="7"/>
      <c r="F17635" s="1"/>
      <c r="H17635" s="14"/>
      <c r="I17635" s="7"/>
    </row>
    <row r="17636" spans="4:9" x14ac:dyDescent="0.25">
      <c r="D17636" s="14"/>
      <c r="E17636" s="7"/>
      <c r="F17636" s="1"/>
      <c r="H17636" s="14"/>
      <c r="I17636" s="7"/>
    </row>
    <row r="17637" spans="4:9" x14ac:dyDescent="0.25">
      <c r="D17637" s="14"/>
      <c r="E17637" s="7"/>
      <c r="F17637" s="1"/>
      <c r="H17637" s="14"/>
      <c r="I17637" s="7"/>
    </row>
    <row r="17638" spans="4:9" x14ac:dyDescent="0.25">
      <c r="D17638" s="14"/>
      <c r="E17638" s="7"/>
      <c r="F17638" s="1"/>
      <c r="H17638" s="14"/>
      <c r="I17638" s="7"/>
    </row>
    <row r="17639" spans="4:9" x14ac:dyDescent="0.25">
      <c r="D17639" s="14"/>
      <c r="E17639" s="7"/>
      <c r="F17639" s="1"/>
      <c r="H17639" s="14"/>
      <c r="I17639" s="7"/>
    </row>
    <row r="17640" spans="4:9" x14ac:dyDescent="0.25">
      <c r="D17640" s="14"/>
      <c r="E17640" s="7"/>
      <c r="F17640" s="1"/>
      <c r="H17640" s="14"/>
      <c r="I17640" s="7"/>
    </row>
    <row r="17641" spans="4:9" x14ac:dyDescent="0.25">
      <c r="D17641" s="14"/>
      <c r="E17641" s="7"/>
      <c r="F17641" s="1"/>
      <c r="H17641" s="14"/>
      <c r="I17641" s="7"/>
    </row>
    <row r="17642" spans="4:9" x14ac:dyDescent="0.25">
      <c r="D17642" s="14"/>
      <c r="E17642" s="7"/>
      <c r="F17642" s="1"/>
      <c r="H17642" s="14"/>
      <c r="I17642" s="7"/>
    </row>
    <row r="17643" spans="4:9" x14ac:dyDescent="0.25">
      <c r="D17643" s="14"/>
      <c r="E17643" s="7"/>
      <c r="F17643" s="1"/>
      <c r="H17643" s="14"/>
      <c r="I17643" s="7"/>
    </row>
    <row r="17644" spans="4:9" x14ac:dyDescent="0.25">
      <c r="D17644" s="14"/>
      <c r="E17644" s="7"/>
      <c r="F17644" s="1"/>
      <c r="H17644" s="14"/>
      <c r="I17644" s="7"/>
    </row>
    <row r="17645" spans="4:9" x14ac:dyDescent="0.25">
      <c r="D17645" s="14"/>
      <c r="E17645" s="7"/>
      <c r="F17645" s="1"/>
      <c r="H17645" s="14"/>
      <c r="I17645" s="7"/>
    </row>
    <row r="17646" spans="4:9" x14ac:dyDescent="0.25">
      <c r="D17646" s="14"/>
      <c r="E17646" s="7"/>
      <c r="F17646" s="1"/>
      <c r="H17646" s="14"/>
      <c r="I17646" s="7"/>
    </row>
    <row r="17647" spans="4:9" x14ac:dyDescent="0.25">
      <c r="D17647" s="14"/>
      <c r="E17647" s="7"/>
      <c r="F17647" s="1"/>
      <c r="H17647" s="14"/>
      <c r="I17647" s="7"/>
    </row>
    <row r="17648" spans="4:9" x14ac:dyDescent="0.25">
      <c r="D17648" s="14"/>
      <c r="E17648" s="7"/>
      <c r="F17648" s="1"/>
      <c r="H17648" s="14"/>
      <c r="I17648" s="7"/>
    </row>
    <row r="17649" spans="4:9" x14ac:dyDescent="0.25">
      <c r="D17649" s="14"/>
      <c r="E17649" s="7"/>
      <c r="F17649" s="1"/>
      <c r="H17649" s="14"/>
      <c r="I17649" s="7"/>
    </row>
    <row r="17650" spans="4:9" x14ac:dyDescent="0.25">
      <c r="D17650" s="14"/>
      <c r="E17650" s="7"/>
      <c r="F17650" s="1"/>
      <c r="H17650" s="14"/>
      <c r="I17650" s="7"/>
    </row>
    <row r="17651" spans="4:9" x14ac:dyDescent="0.25">
      <c r="D17651" s="14"/>
      <c r="E17651" s="7"/>
      <c r="F17651" s="1"/>
      <c r="H17651" s="14"/>
      <c r="I17651" s="7"/>
    </row>
    <row r="17652" spans="4:9" x14ac:dyDescent="0.25">
      <c r="D17652" s="14"/>
      <c r="E17652" s="7"/>
      <c r="F17652" s="1"/>
      <c r="H17652" s="14"/>
      <c r="I17652" s="7"/>
    </row>
    <row r="17653" spans="4:9" x14ac:dyDescent="0.25">
      <c r="D17653" s="14"/>
      <c r="E17653" s="7"/>
      <c r="F17653" s="1"/>
      <c r="H17653" s="14"/>
      <c r="I17653" s="7"/>
    </row>
    <row r="17654" spans="4:9" x14ac:dyDescent="0.25">
      <c r="D17654" s="14"/>
      <c r="E17654" s="7"/>
      <c r="F17654" s="1"/>
      <c r="H17654" s="14"/>
      <c r="I17654" s="7"/>
    </row>
    <row r="17655" spans="4:9" x14ac:dyDescent="0.25">
      <c r="D17655" s="14"/>
      <c r="E17655" s="7"/>
      <c r="F17655" s="1"/>
      <c r="H17655" s="14"/>
      <c r="I17655" s="7"/>
    </row>
    <row r="17656" spans="4:9" x14ac:dyDescent="0.25">
      <c r="D17656" s="14"/>
      <c r="E17656" s="7"/>
      <c r="F17656" s="1"/>
      <c r="H17656" s="14"/>
      <c r="I17656" s="7"/>
    </row>
    <row r="17657" spans="4:9" x14ac:dyDescent="0.25">
      <c r="D17657" s="14"/>
      <c r="E17657" s="7"/>
      <c r="F17657" s="1"/>
      <c r="H17657" s="14"/>
      <c r="I17657" s="7"/>
    </row>
    <row r="17658" spans="4:9" x14ac:dyDescent="0.25">
      <c r="D17658" s="14"/>
      <c r="E17658" s="7"/>
      <c r="F17658" s="1"/>
      <c r="H17658" s="14"/>
      <c r="I17658" s="7"/>
    </row>
    <row r="17659" spans="4:9" x14ac:dyDescent="0.25">
      <c r="D17659" s="14"/>
      <c r="E17659" s="7"/>
      <c r="F17659" s="1"/>
      <c r="H17659" s="14"/>
      <c r="I17659" s="7"/>
    </row>
    <row r="17660" spans="4:9" x14ac:dyDescent="0.25">
      <c r="D17660" s="14"/>
      <c r="E17660" s="7"/>
      <c r="F17660" s="1"/>
      <c r="H17660" s="14"/>
      <c r="I17660" s="7"/>
    </row>
    <row r="17661" spans="4:9" x14ac:dyDescent="0.25">
      <c r="D17661" s="14"/>
      <c r="E17661" s="7"/>
      <c r="F17661" s="1"/>
      <c r="H17661" s="14"/>
      <c r="I17661" s="7"/>
    </row>
    <row r="17662" spans="4:9" x14ac:dyDescent="0.25">
      <c r="D17662" s="14"/>
      <c r="E17662" s="7"/>
      <c r="F17662" s="1"/>
      <c r="H17662" s="14"/>
      <c r="I17662" s="7"/>
    </row>
    <row r="17663" spans="4:9" x14ac:dyDescent="0.25">
      <c r="D17663" s="14"/>
      <c r="E17663" s="7"/>
      <c r="F17663" s="1"/>
      <c r="H17663" s="14"/>
      <c r="I17663" s="7"/>
    </row>
    <row r="17664" spans="4:9" x14ac:dyDescent="0.25">
      <c r="D17664" s="14"/>
      <c r="E17664" s="7"/>
      <c r="F17664" s="1"/>
      <c r="H17664" s="14"/>
      <c r="I17664" s="7"/>
    </row>
    <row r="17665" spans="4:9" x14ac:dyDescent="0.25">
      <c r="D17665" s="14"/>
      <c r="E17665" s="7"/>
      <c r="F17665" s="1"/>
      <c r="H17665" s="14"/>
      <c r="I17665" s="7"/>
    </row>
    <row r="17666" spans="4:9" x14ac:dyDescent="0.25">
      <c r="D17666" s="14"/>
      <c r="E17666" s="7"/>
      <c r="F17666" s="1"/>
      <c r="H17666" s="14"/>
      <c r="I17666" s="7"/>
    </row>
    <row r="17667" spans="4:9" x14ac:dyDescent="0.25">
      <c r="D17667" s="14"/>
      <c r="E17667" s="7"/>
      <c r="F17667" s="1"/>
      <c r="H17667" s="14"/>
      <c r="I17667" s="7"/>
    </row>
    <row r="17668" spans="4:9" x14ac:dyDescent="0.25">
      <c r="D17668" s="14"/>
      <c r="E17668" s="7"/>
      <c r="F17668" s="1"/>
      <c r="H17668" s="14"/>
      <c r="I17668" s="7"/>
    </row>
    <row r="17669" spans="4:9" x14ac:dyDescent="0.25">
      <c r="D17669" s="14"/>
      <c r="E17669" s="7"/>
      <c r="F17669" s="1"/>
      <c r="H17669" s="14"/>
      <c r="I17669" s="7"/>
    </row>
    <row r="17670" spans="4:9" x14ac:dyDescent="0.25">
      <c r="D17670" s="14"/>
      <c r="E17670" s="7"/>
      <c r="F17670" s="1"/>
      <c r="H17670" s="14"/>
      <c r="I17670" s="7"/>
    </row>
    <row r="17671" spans="4:9" x14ac:dyDescent="0.25">
      <c r="D17671" s="14"/>
      <c r="E17671" s="7"/>
      <c r="F17671" s="1"/>
      <c r="H17671" s="14"/>
      <c r="I17671" s="7"/>
    </row>
    <row r="17672" spans="4:9" x14ac:dyDescent="0.25">
      <c r="D17672" s="14"/>
      <c r="E17672" s="7"/>
      <c r="F17672" s="1"/>
      <c r="H17672" s="14"/>
      <c r="I17672" s="7"/>
    </row>
    <row r="17673" spans="4:9" x14ac:dyDescent="0.25">
      <c r="D17673" s="14"/>
      <c r="E17673" s="7"/>
      <c r="F17673" s="1"/>
      <c r="H17673" s="14"/>
      <c r="I17673" s="7"/>
    </row>
    <row r="17674" spans="4:9" x14ac:dyDescent="0.25">
      <c r="D17674" s="14"/>
      <c r="E17674" s="7"/>
      <c r="F17674" s="1"/>
      <c r="H17674" s="14"/>
      <c r="I17674" s="7"/>
    </row>
    <row r="17675" spans="4:9" x14ac:dyDescent="0.25">
      <c r="D17675" s="14"/>
      <c r="E17675" s="7"/>
      <c r="F17675" s="1"/>
      <c r="H17675" s="14"/>
      <c r="I17675" s="7"/>
    </row>
    <row r="17676" spans="4:9" x14ac:dyDescent="0.25">
      <c r="D17676" s="14"/>
      <c r="E17676" s="7"/>
      <c r="F17676" s="1"/>
      <c r="H17676" s="14"/>
      <c r="I17676" s="7"/>
    </row>
    <row r="17677" spans="4:9" x14ac:dyDescent="0.25">
      <c r="D17677" s="14"/>
      <c r="E17677" s="7"/>
      <c r="F17677" s="1"/>
      <c r="H17677" s="14"/>
      <c r="I17677" s="7"/>
    </row>
    <row r="17678" spans="4:9" x14ac:dyDescent="0.25">
      <c r="D17678" s="14"/>
      <c r="E17678" s="7"/>
      <c r="F17678" s="1"/>
      <c r="H17678" s="14"/>
      <c r="I17678" s="7"/>
    </row>
    <row r="17679" spans="4:9" x14ac:dyDescent="0.25">
      <c r="D17679" s="14"/>
      <c r="E17679" s="7"/>
      <c r="F17679" s="1"/>
      <c r="H17679" s="14"/>
      <c r="I17679" s="7"/>
    </row>
    <row r="17680" spans="4:9" x14ac:dyDescent="0.25">
      <c r="D17680" s="14"/>
      <c r="E17680" s="7"/>
      <c r="F17680" s="1"/>
      <c r="H17680" s="14"/>
      <c r="I17680" s="7"/>
    </row>
    <row r="17681" spans="4:9" x14ac:dyDescent="0.25">
      <c r="D17681" s="14"/>
      <c r="E17681" s="7"/>
      <c r="F17681" s="1"/>
      <c r="H17681" s="14"/>
      <c r="I17681" s="7"/>
    </row>
    <row r="17682" spans="4:9" x14ac:dyDescent="0.25">
      <c r="D17682" s="14"/>
      <c r="E17682" s="7"/>
      <c r="F17682" s="1"/>
      <c r="H17682" s="14"/>
      <c r="I17682" s="7"/>
    </row>
    <row r="17683" spans="4:9" x14ac:dyDescent="0.25">
      <c r="D17683" s="14"/>
      <c r="E17683" s="7"/>
      <c r="F17683" s="1"/>
      <c r="H17683" s="14"/>
      <c r="I17683" s="7"/>
    </row>
    <row r="17684" spans="4:9" x14ac:dyDescent="0.25">
      <c r="D17684" s="14"/>
      <c r="E17684" s="7"/>
      <c r="F17684" s="1"/>
      <c r="H17684" s="14"/>
      <c r="I17684" s="7"/>
    </row>
    <row r="17685" spans="4:9" x14ac:dyDescent="0.25">
      <c r="D17685" s="14"/>
      <c r="E17685" s="7"/>
      <c r="F17685" s="1"/>
      <c r="H17685" s="14"/>
      <c r="I17685" s="7"/>
    </row>
    <row r="17686" spans="4:9" x14ac:dyDescent="0.25">
      <c r="D17686" s="14"/>
      <c r="E17686" s="7"/>
      <c r="F17686" s="1"/>
      <c r="H17686" s="14"/>
      <c r="I17686" s="7"/>
    </row>
    <row r="17687" spans="4:9" x14ac:dyDescent="0.25">
      <c r="D17687" s="14"/>
      <c r="E17687" s="7"/>
      <c r="F17687" s="1"/>
      <c r="H17687" s="14"/>
      <c r="I17687" s="7"/>
    </row>
    <row r="17688" spans="4:9" x14ac:dyDescent="0.25">
      <c r="D17688" s="14"/>
      <c r="E17688" s="7"/>
      <c r="F17688" s="1"/>
      <c r="H17688" s="14"/>
      <c r="I17688" s="7"/>
    </row>
    <row r="17689" spans="4:9" x14ac:dyDescent="0.25">
      <c r="D17689" s="14"/>
      <c r="E17689" s="7"/>
      <c r="F17689" s="1"/>
      <c r="H17689" s="14"/>
      <c r="I17689" s="7"/>
    </row>
    <row r="17690" spans="4:9" x14ac:dyDescent="0.25">
      <c r="D17690" s="14"/>
      <c r="E17690" s="7"/>
      <c r="F17690" s="1"/>
      <c r="H17690" s="14"/>
      <c r="I17690" s="7"/>
    </row>
    <row r="17691" spans="4:9" x14ac:dyDescent="0.25">
      <c r="D17691" s="14"/>
      <c r="E17691" s="7"/>
      <c r="F17691" s="1"/>
      <c r="H17691" s="14"/>
      <c r="I17691" s="7"/>
    </row>
    <row r="17692" spans="4:9" x14ac:dyDescent="0.25">
      <c r="D17692" s="14"/>
      <c r="E17692" s="7"/>
      <c r="F17692" s="1"/>
      <c r="H17692" s="14"/>
      <c r="I17692" s="7"/>
    </row>
    <row r="17693" spans="4:9" x14ac:dyDescent="0.25">
      <c r="D17693" s="14"/>
      <c r="E17693" s="7"/>
      <c r="F17693" s="1"/>
      <c r="H17693" s="14"/>
      <c r="I17693" s="7"/>
    </row>
    <row r="17694" spans="4:9" x14ac:dyDescent="0.25">
      <c r="D17694" s="14"/>
      <c r="E17694" s="7"/>
      <c r="F17694" s="1"/>
      <c r="H17694" s="14"/>
      <c r="I17694" s="7"/>
    </row>
    <row r="17695" spans="4:9" x14ac:dyDescent="0.25">
      <c r="D17695" s="14"/>
      <c r="E17695" s="7"/>
      <c r="F17695" s="1"/>
      <c r="H17695" s="14"/>
      <c r="I17695" s="7"/>
    </row>
    <row r="17696" spans="4:9" x14ac:dyDescent="0.25">
      <c r="D17696" s="14"/>
      <c r="E17696" s="7"/>
      <c r="F17696" s="1"/>
      <c r="H17696" s="14"/>
      <c r="I17696" s="7"/>
    </row>
    <row r="17697" spans="4:9" x14ac:dyDescent="0.25">
      <c r="D17697" s="14"/>
      <c r="E17697" s="7"/>
      <c r="F17697" s="1"/>
      <c r="H17697" s="14"/>
      <c r="I17697" s="7"/>
    </row>
    <row r="17698" spans="4:9" x14ac:dyDescent="0.25">
      <c r="D17698" s="14"/>
      <c r="E17698" s="7"/>
      <c r="F17698" s="1"/>
      <c r="H17698" s="14"/>
      <c r="I17698" s="7"/>
    </row>
    <row r="17699" spans="4:9" x14ac:dyDescent="0.25">
      <c r="D17699" s="14"/>
      <c r="E17699" s="7"/>
      <c r="F17699" s="1"/>
      <c r="H17699" s="14"/>
      <c r="I17699" s="7"/>
    </row>
    <row r="17700" spans="4:9" x14ac:dyDescent="0.25">
      <c r="D17700" s="14"/>
      <c r="E17700" s="7"/>
      <c r="F17700" s="1"/>
      <c r="H17700" s="14"/>
      <c r="I17700" s="7"/>
    </row>
    <row r="17701" spans="4:9" x14ac:dyDescent="0.25">
      <c r="D17701" s="14"/>
      <c r="E17701" s="7"/>
      <c r="F17701" s="1"/>
      <c r="H17701" s="14"/>
      <c r="I17701" s="7"/>
    </row>
    <row r="17702" spans="4:9" x14ac:dyDescent="0.25">
      <c r="D17702" s="14"/>
      <c r="E17702" s="7"/>
      <c r="F17702" s="1"/>
      <c r="H17702" s="14"/>
      <c r="I17702" s="7"/>
    </row>
    <row r="17703" spans="4:9" x14ac:dyDescent="0.25">
      <c r="D17703" s="14"/>
      <c r="E17703" s="7"/>
      <c r="F17703" s="1"/>
      <c r="H17703" s="14"/>
      <c r="I17703" s="7"/>
    </row>
    <row r="17704" spans="4:9" x14ac:dyDescent="0.25">
      <c r="D17704" s="14"/>
      <c r="E17704" s="7"/>
      <c r="F17704" s="1"/>
      <c r="H17704" s="14"/>
      <c r="I17704" s="7"/>
    </row>
    <row r="17705" spans="4:9" x14ac:dyDescent="0.25">
      <c r="D17705" s="14"/>
      <c r="E17705" s="7"/>
      <c r="F17705" s="1"/>
      <c r="H17705" s="14"/>
      <c r="I17705" s="7"/>
    </row>
    <row r="17706" spans="4:9" x14ac:dyDescent="0.25">
      <c r="D17706" s="14"/>
      <c r="E17706" s="7"/>
      <c r="F17706" s="1"/>
      <c r="H17706" s="14"/>
      <c r="I17706" s="7"/>
    </row>
    <row r="17707" spans="4:9" x14ac:dyDescent="0.25">
      <c r="D17707" s="14"/>
      <c r="E17707" s="7"/>
      <c r="F17707" s="1"/>
      <c r="H17707" s="14"/>
      <c r="I17707" s="7"/>
    </row>
    <row r="17708" spans="4:9" x14ac:dyDescent="0.25">
      <c r="D17708" s="14"/>
      <c r="E17708" s="7"/>
      <c r="F17708" s="1"/>
      <c r="H17708" s="14"/>
      <c r="I17708" s="7"/>
    </row>
    <row r="17709" spans="4:9" x14ac:dyDescent="0.25">
      <c r="D17709" s="14"/>
      <c r="E17709" s="7"/>
      <c r="F17709" s="1"/>
      <c r="H17709" s="14"/>
      <c r="I17709" s="7"/>
    </row>
    <row r="17710" spans="4:9" x14ac:dyDescent="0.25">
      <c r="D17710" s="14"/>
      <c r="E17710" s="7"/>
      <c r="F17710" s="1"/>
      <c r="H17710" s="14"/>
      <c r="I17710" s="7"/>
    </row>
    <row r="17711" spans="4:9" x14ac:dyDescent="0.25">
      <c r="D17711" s="14"/>
      <c r="E17711" s="7"/>
      <c r="F17711" s="1"/>
      <c r="H17711" s="14"/>
      <c r="I17711" s="7"/>
    </row>
    <row r="17712" spans="4:9" x14ac:dyDescent="0.25">
      <c r="D17712" s="14"/>
      <c r="E17712" s="7"/>
      <c r="F17712" s="1"/>
      <c r="H17712" s="14"/>
      <c r="I17712" s="7"/>
    </row>
    <row r="17713" spans="4:9" x14ac:dyDescent="0.25">
      <c r="D17713" s="14"/>
      <c r="E17713" s="7"/>
      <c r="F17713" s="1"/>
      <c r="H17713" s="14"/>
      <c r="I17713" s="7"/>
    </row>
    <row r="17714" spans="4:9" x14ac:dyDescent="0.25">
      <c r="D17714" s="14"/>
      <c r="E17714" s="7"/>
      <c r="F17714" s="1"/>
      <c r="H17714" s="14"/>
      <c r="I17714" s="7"/>
    </row>
    <row r="17715" spans="4:9" x14ac:dyDescent="0.25">
      <c r="D17715" s="14"/>
      <c r="E17715" s="7"/>
      <c r="F17715" s="1"/>
      <c r="H17715" s="14"/>
      <c r="I17715" s="7"/>
    </row>
    <row r="17716" spans="4:9" x14ac:dyDescent="0.25">
      <c r="D17716" s="14"/>
      <c r="E17716" s="7"/>
      <c r="F17716" s="1"/>
      <c r="H17716" s="14"/>
      <c r="I17716" s="7"/>
    </row>
    <row r="17717" spans="4:9" x14ac:dyDescent="0.25">
      <c r="D17717" s="14"/>
      <c r="E17717" s="7"/>
      <c r="F17717" s="1"/>
      <c r="H17717" s="14"/>
      <c r="I17717" s="7"/>
    </row>
    <row r="17718" spans="4:9" x14ac:dyDescent="0.25">
      <c r="D17718" s="14"/>
      <c r="E17718" s="7"/>
      <c r="F17718" s="1"/>
      <c r="H17718" s="14"/>
      <c r="I17718" s="7"/>
    </row>
    <row r="17719" spans="4:9" x14ac:dyDescent="0.25">
      <c r="D17719" s="14"/>
      <c r="E17719" s="7"/>
      <c r="F17719" s="1"/>
      <c r="H17719" s="14"/>
      <c r="I17719" s="7"/>
    </row>
    <row r="17720" spans="4:9" x14ac:dyDescent="0.25">
      <c r="D17720" s="14"/>
      <c r="E17720" s="7"/>
      <c r="F17720" s="1"/>
      <c r="H17720" s="14"/>
      <c r="I17720" s="7"/>
    </row>
    <row r="17721" spans="4:9" x14ac:dyDescent="0.25">
      <c r="D17721" s="14"/>
      <c r="E17721" s="7"/>
      <c r="F17721" s="1"/>
      <c r="H17721" s="14"/>
      <c r="I17721" s="7"/>
    </row>
    <row r="17722" spans="4:9" x14ac:dyDescent="0.25">
      <c r="D17722" s="14"/>
      <c r="E17722" s="7"/>
      <c r="F17722" s="1"/>
      <c r="H17722" s="14"/>
      <c r="I17722" s="7"/>
    </row>
    <row r="17723" spans="4:9" x14ac:dyDescent="0.25">
      <c r="D17723" s="14"/>
      <c r="E17723" s="7"/>
      <c r="F17723" s="1"/>
      <c r="H17723" s="14"/>
      <c r="I17723" s="7"/>
    </row>
    <row r="17724" spans="4:9" x14ac:dyDescent="0.25">
      <c r="D17724" s="14"/>
      <c r="E17724" s="7"/>
      <c r="F17724" s="1"/>
      <c r="H17724" s="14"/>
      <c r="I17724" s="7"/>
    </row>
    <row r="17725" spans="4:9" x14ac:dyDescent="0.25">
      <c r="D17725" s="14"/>
      <c r="E17725" s="7"/>
      <c r="F17725" s="1"/>
      <c r="H17725" s="14"/>
      <c r="I17725" s="7"/>
    </row>
    <row r="17726" spans="4:9" x14ac:dyDescent="0.25">
      <c r="D17726" s="14"/>
      <c r="E17726" s="7"/>
      <c r="F17726" s="1"/>
      <c r="H17726" s="14"/>
      <c r="I17726" s="7"/>
    </row>
    <row r="17727" spans="4:9" x14ac:dyDescent="0.25">
      <c r="D17727" s="14"/>
      <c r="E17727" s="7"/>
      <c r="F17727" s="1"/>
      <c r="H17727" s="14"/>
      <c r="I17727" s="7"/>
    </row>
    <row r="17728" spans="4:9" x14ac:dyDescent="0.25">
      <c r="D17728" s="14"/>
      <c r="E17728" s="7"/>
      <c r="F17728" s="1"/>
      <c r="H17728" s="14"/>
      <c r="I17728" s="7"/>
    </row>
    <row r="17729" spans="4:9" x14ac:dyDescent="0.25">
      <c r="D17729" s="14"/>
      <c r="E17729" s="7"/>
      <c r="F17729" s="1"/>
      <c r="H17729" s="14"/>
      <c r="I17729" s="7"/>
    </row>
    <row r="17730" spans="4:9" x14ac:dyDescent="0.25">
      <c r="D17730" s="14"/>
      <c r="E17730" s="7"/>
      <c r="F17730" s="1"/>
      <c r="H17730" s="14"/>
      <c r="I17730" s="7"/>
    </row>
    <row r="17731" spans="4:9" x14ac:dyDescent="0.25">
      <c r="D17731" s="14"/>
      <c r="E17731" s="7"/>
      <c r="F17731" s="1"/>
      <c r="H17731" s="14"/>
      <c r="I17731" s="7"/>
    </row>
    <row r="17732" spans="4:9" x14ac:dyDescent="0.25">
      <c r="D17732" s="14"/>
      <c r="E17732" s="7"/>
      <c r="F17732" s="1"/>
      <c r="H17732" s="14"/>
      <c r="I17732" s="7"/>
    </row>
    <row r="17733" spans="4:9" x14ac:dyDescent="0.25">
      <c r="D17733" s="14"/>
      <c r="E17733" s="7"/>
      <c r="F17733" s="1"/>
      <c r="H17733" s="14"/>
      <c r="I17733" s="7"/>
    </row>
    <row r="17734" spans="4:9" x14ac:dyDescent="0.25">
      <c r="D17734" s="14"/>
      <c r="E17734" s="7"/>
      <c r="F17734" s="1"/>
      <c r="H17734" s="14"/>
      <c r="I17734" s="7"/>
    </row>
    <row r="17735" spans="4:9" x14ac:dyDescent="0.25">
      <c r="D17735" s="14"/>
      <c r="E17735" s="7"/>
      <c r="F17735" s="1"/>
      <c r="H17735" s="14"/>
      <c r="I17735" s="7"/>
    </row>
    <row r="17736" spans="4:9" x14ac:dyDescent="0.25">
      <c r="D17736" s="14"/>
      <c r="E17736" s="7"/>
      <c r="F17736" s="1"/>
      <c r="H17736" s="14"/>
      <c r="I17736" s="7"/>
    </row>
    <row r="17737" spans="4:9" x14ac:dyDescent="0.25">
      <c r="D17737" s="14"/>
      <c r="E17737" s="7"/>
      <c r="F17737" s="1"/>
      <c r="H17737" s="14"/>
      <c r="I17737" s="7"/>
    </row>
    <row r="17738" spans="4:9" x14ac:dyDescent="0.25">
      <c r="D17738" s="14"/>
      <c r="E17738" s="7"/>
      <c r="F17738" s="1"/>
      <c r="H17738" s="14"/>
      <c r="I17738" s="7"/>
    </row>
    <row r="17739" spans="4:9" x14ac:dyDescent="0.25">
      <c r="D17739" s="14"/>
      <c r="E17739" s="7"/>
      <c r="F17739" s="1"/>
      <c r="H17739" s="14"/>
      <c r="I17739" s="7"/>
    </row>
    <row r="17740" spans="4:9" x14ac:dyDescent="0.25">
      <c r="D17740" s="14"/>
      <c r="E17740" s="7"/>
      <c r="F17740" s="1"/>
      <c r="H17740" s="14"/>
      <c r="I17740" s="7"/>
    </row>
    <row r="17741" spans="4:9" x14ac:dyDescent="0.25">
      <c r="D17741" s="14"/>
      <c r="E17741" s="7"/>
      <c r="F17741" s="1"/>
      <c r="H17741" s="14"/>
      <c r="I17741" s="7"/>
    </row>
    <row r="17742" spans="4:9" x14ac:dyDescent="0.25">
      <c r="D17742" s="14"/>
      <c r="E17742" s="7"/>
      <c r="F17742" s="1"/>
      <c r="H17742" s="14"/>
      <c r="I17742" s="7"/>
    </row>
    <row r="17743" spans="4:9" x14ac:dyDescent="0.25">
      <c r="D17743" s="14"/>
      <c r="E17743" s="7"/>
      <c r="F17743" s="1"/>
      <c r="H17743" s="14"/>
      <c r="I17743" s="7"/>
    </row>
    <row r="17744" spans="4:9" x14ac:dyDescent="0.25">
      <c r="D17744" s="14"/>
      <c r="E17744" s="7"/>
      <c r="F17744" s="1"/>
      <c r="H17744" s="14"/>
      <c r="I17744" s="7"/>
    </row>
    <row r="17745" spans="4:9" x14ac:dyDescent="0.25">
      <c r="D17745" s="14"/>
      <c r="E17745" s="7"/>
      <c r="F17745" s="1"/>
      <c r="H17745" s="14"/>
      <c r="I17745" s="7"/>
    </row>
    <row r="17746" spans="4:9" x14ac:dyDescent="0.25">
      <c r="D17746" s="14"/>
      <c r="E17746" s="7"/>
      <c r="F17746" s="1"/>
      <c r="H17746" s="14"/>
      <c r="I17746" s="7"/>
    </row>
    <row r="17747" spans="4:9" x14ac:dyDescent="0.25">
      <c r="D17747" s="14"/>
      <c r="E17747" s="7"/>
      <c r="F17747" s="1"/>
      <c r="H17747" s="14"/>
      <c r="I17747" s="7"/>
    </row>
    <row r="17748" spans="4:9" x14ac:dyDescent="0.25">
      <c r="D17748" s="14"/>
      <c r="E17748" s="7"/>
      <c r="F17748" s="1"/>
      <c r="H17748" s="14"/>
      <c r="I17748" s="7"/>
    </row>
    <row r="17749" spans="4:9" x14ac:dyDescent="0.25">
      <c r="D17749" s="14"/>
      <c r="E17749" s="7"/>
      <c r="F17749" s="1"/>
      <c r="H17749" s="14"/>
      <c r="I17749" s="7"/>
    </row>
    <row r="17750" spans="4:9" x14ac:dyDescent="0.25">
      <c r="D17750" s="14"/>
      <c r="E17750" s="7"/>
      <c r="F17750" s="1"/>
      <c r="H17750" s="14"/>
      <c r="I17750" s="7"/>
    </row>
    <row r="17751" spans="4:9" x14ac:dyDescent="0.25">
      <c r="D17751" s="14"/>
      <c r="E17751" s="7"/>
      <c r="F17751" s="1"/>
      <c r="H17751" s="14"/>
      <c r="I17751" s="7"/>
    </row>
    <row r="17752" spans="4:9" x14ac:dyDescent="0.25">
      <c r="D17752" s="14"/>
      <c r="E17752" s="7"/>
      <c r="F17752" s="1"/>
      <c r="H17752" s="14"/>
      <c r="I17752" s="7"/>
    </row>
    <row r="17753" spans="4:9" x14ac:dyDescent="0.25">
      <c r="D17753" s="14"/>
      <c r="E17753" s="7"/>
      <c r="F17753" s="1"/>
      <c r="H17753" s="14"/>
      <c r="I17753" s="7"/>
    </row>
    <row r="17754" spans="4:9" x14ac:dyDescent="0.25">
      <c r="D17754" s="14"/>
      <c r="E17754" s="7"/>
      <c r="F17754" s="1"/>
      <c r="H17754" s="14"/>
      <c r="I17754" s="7"/>
    </row>
    <row r="17755" spans="4:9" x14ac:dyDescent="0.25">
      <c r="D17755" s="14"/>
      <c r="E17755" s="7"/>
      <c r="F17755" s="1"/>
      <c r="H17755" s="14"/>
      <c r="I17755" s="7"/>
    </row>
    <row r="17756" spans="4:9" x14ac:dyDescent="0.25">
      <c r="D17756" s="14"/>
      <c r="E17756" s="7"/>
      <c r="F17756" s="1"/>
      <c r="H17756" s="14"/>
      <c r="I17756" s="7"/>
    </row>
    <row r="17757" spans="4:9" x14ac:dyDescent="0.25">
      <c r="D17757" s="14"/>
      <c r="E17757" s="7"/>
      <c r="F17757" s="1"/>
      <c r="H17757" s="14"/>
      <c r="I17757" s="7"/>
    </row>
    <row r="17758" spans="4:9" x14ac:dyDescent="0.25">
      <c r="D17758" s="14"/>
      <c r="E17758" s="7"/>
      <c r="F17758" s="1"/>
      <c r="H17758" s="14"/>
      <c r="I17758" s="7"/>
    </row>
    <row r="17759" spans="4:9" x14ac:dyDescent="0.25">
      <c r="D17759" s="14"/>
      <c r="E17759" s="7"/>
      <c r="F17759" s="1"/>
      <c r="H17759" s="14"/>
      <c r="I17759" s="7"/>
    </row>
    <row r="17760" spans="4:9" x14ac:dyDescent="0.25">
      <c r="D17760" s="14"/>
      <c r="E17760" s="7"/>
      <c r="F17760" s="1"/>
      <c r="H17760" s="14"/>
      <c r="I17760" s="7"/>
    </row>
    <row r="17761" spans="4:9" x14ac:dyDescent="0.25">
      <c r="D17761" s="14"/>
      <c r="E17761" s="7"/>
      <c r="F17761" s="1"/>
      <c r="H17761" s="14"/>
      <c r="I17761" s="7"/>
    </row>
    <row r="17762" spans="4:9" x14ac:dyDescent="0.25">
      <c r="D17762" s="14"/>
      <c r="E17762" s="7"/>
      <c r="F17762" s="1"/>
      <c r="H17762" s="14"/>
      <c r="I17762" s="7"/>
    </row>
    <row r="17763" spans="4:9" x14ac:dyDescent="0.25">
      <c r="D17763" s="14"/>
      <c r="E17763" s="7"/>
      <c r="F17763" s="1"/>
      <c r="H17763" s="14"/>
      <c r="I17763" s="7"/>
    </row>
    <row r="17764" spans="4:9" x14ac:dyDescent="0.25">
      <c r="D17764" s="14"/>
      <c r="E17764" s="7"/>
      <c r="F17764" s="1"/>
      <c r="H17764" s="14"/>
      <c r="I17764" s="7"/>
    </row>
    <row r="17765" spans="4:9" x14ac:dyDescent="0.25">
      <c r="D17765" s="14"/>
      <c r="E17765" s="7"/>
      <c r="F17765" s="1"/>
      <c r="H17765" s="14"/>
      <c r="I17765" s="7"/>
    </row>
    <row r="17766" spans="4:9" x14ac:dyDescent="0.25">
      <c r="D17766" s="14"/>
      <c r="E17766" s="7"/>
      <c r="F17766" s="1"/>
      <c r="H17766" s="14"/>
      <c r="I17766" s="7"/>
    </row>
    <row r="17767" spans="4:9" x14ac:dyDescent="0.25">
      <c r="D17767" s="14"/>
      <c r="E17767" s="7"/>
      <c r="F17767" s="1"/>
      <c r="H17767" s="14"/>
      <c r="I17767" s="7"/>
    </row>
    <row r="17768" spans="4:9" x14ac:dyDescent="0.25">
      <c r="D17768" s="14"/>
      <c r="E17768" s="7"/>
      <c r="F17768" s="1"/>
      <c r="H17768" s="14"/>
      <c r="I17768" s="7"/>
    </row>
    <row r="17769" spans="4:9" x14ac:dyDescent="0.25">
      <c r="D17769" s="14"/>
      <c r="E17769" s="7"/>
      <c r="F17769" s="1"/>
      <c r="H17769" s="14"/>
      <c r="I17769" s="7"/>
    </row>
    <row r="17770" spans="4:9" x14ac:dyDescent="0.25">
      <c r="D17770" s="14"/>
      <c r="E17770" s="7"/>
      <c r="F17770" s="1"/>
      <c r="H17770" s="14"/>
      <c r="I17770" s="7"/>
    </row>
    <row r="17771" spans="4:9" x14ac:dyDescent="0.25">
      <c r="D17771" s="14"/>
      <c r="E17771" s="7"/>
      <c r="F17771" s="1"/>
      <c r="H17771" s="14"/>
      <c r="I17771" s="7"/>
    </row>
    <row r="17772" spans="4:9" x14ac:dyDescent="0.25">
      <c r="D17772" s="14"/>
      <c r="E17772" s="7"/>
      <c r="F17772" s="1"/>
      <c r="H17772" s="14"/>
      <c r="I17772" s="7"/>
    </row>
    <row r="17773" spans="4:9" x14ac:dyDescent="0.25">
      <c r="D17773" s="14"/>
      <c r="E17773" s="7"/>
      <c r="F17773" s="1"/>
      <c r="H17773" s="14"/>
      <c r="I17773" s="7"/>
    </row>
    <row r="17774" spans="4:9" x14ac:dyDescent="0.25">
      <c r="D17774" s="14"/>
      <c r="E17774" s="7"/>
      <c r="F17774" s="1"/>
      <c r="H17774" s="14"/>
      <c r="I17774" s="7"/>
    </row>
    <row r="17775" spans="4:9" x14ac:dyDescent="0.25">
      <c r="D17775" s="14"/>
      <c r="E17775" s="7"/>
      <c r="F17775" s="1"/>
      <c r="H17775" s="14"/>
      <c r="I17775" s="7"/>
    </row>
    <row r="17776" spans="4:9" x14ac:dyDescent="0.25">
      <c r="D17776" s="14"/>
      <c r="E17776" s="7"/>
      <c r="F17776" s="1"/>
      <c r="H17776" s="14"/>
      <c r="I17776" s="7"/>
    </row>
    <row r="17777" spans="4:9" x14ac:dyDescent="0.25">
      <c r="D17777" s="14"/>
      <c r="E17777" s="7"/>
      <c r="F17777" s="1"/>
      <c r="H17777" s="14"/>
      <c r="I17777" s="7"/>
    </row>
    <row r="17778" spans="4:9" x14ac:dyDescent="0.25">
      <c r="D17778" s="14"/>
      <c r="E17778" s="7"/>
      <c r="F17778" s="1"/>
      <c r="H17778" s="14"/>
      <c r="I17778" s="7"/>
    </row>
    <row r="17779" spans="4:9" x14ac:dyDescent="0.25">
      <c r="D17779" s="14"/>
      <c r="E17779" s="7"/>
      <c r="F17779" s="1"/>
      <c r="H17779" s="14"/>
      <c r="I17779" s="7"/>
    </row>
    <row r="17780" spans="4:9" x14ac:dyDescent="0.25">
      <c r="D17780" s="14"/>
      <c r="E17780" s="7"/>
      <c r="F17780" s="1"/>
      <c r="H17780" s="14"/>
      <c r="I17780" s="7"/>
    </row>
    <row r="17781" spans="4:9" x14ac:dyDescent="0.25">
      <c r="D17781" s="14"/>
      <c r="E17781" s="7"/>
      <c r="F17781" s="1"/>
      <c r="H17781" s="14"/>
      <c r="I17781" s="7"/>
    </row>
    <row r="17782" spans="4:9" x14ac:dyDescent="0.25">
      <c r="D17782" s="14"/>
      <c r="E17782" s="7"/>
      <c r="F17782" s="1"/>
      <c r="H17782" s="14"/>
      <c r="I17782" s="7"/>
    </row>
    <row r="17783" spans="4:9" x14ac:dyDescent="0.25">
      <c r="D17783" s="14"/>
      <c r="E17783" s="7"/>
      <c r="F17783" s="1"/>
      <c r="H17783" s="14"/>
      <c r="I17783" s="7"/>
    </row>
    <row r="17784" spans="4:9" x14ac:dyDescent="0.25">
      <c r="D17784" s="14"/>
      <c r="E17784" s="7"/>
      <c r="F17784" s="1"/>
      <c r="H17784" s="14"/>
      <c r="I17784" s="7"/>
    </row>
    <row r="17785" spans="4:9" x14ac:dyDescent="0.25">
      <c r="D17785" s="14"/>
      <c r="E17785" s="7"/>
      <c r="F17785" s="1"/>
      <c r="H17785" s="14"/>
      <c r="I17785" s="7"/>
    </row>
    <row r="17786" spans="4:9" x14ac:dyDescent="0.25">
      <c r="D17786" s="14"/>
      <c r="E17786" s="7"/>
      <c r="F17786" s="1"/>
      <c r="H17786" s="14"/>
      <c r="I17786" s="7"/>
    </row>
    <row r="17787" spans="4:9" x14ac:dyDescent="0.25">
      <c r="D17787" s="14"/>
      <c r="E17787" s="7"/>
      <c r="F17787" s="1"/>
      <c r="H17787" s="14"/>
      <c r="I17787" s="7"/>
    </row>
    <row r="17788" spans="4:9" x14ac:dyDescent="0.25">
      <c r="D17788" s="14"/>
      <c r="E17788" s="7"/>
      <c r="F17788" s="1"/>
      <c r="H17788" s="14"/>
      <c r="I17788" s="7"/>
    </row>
    <row r="17789" spans="4:9" x14ac:dyDescent="0.25">
      <c r="D17789" s="14"/>
      <c r="E17789" s="7"/>
      <c r="F17789" s="1"/>
      <c r="H17789" s="14"/>
      <c r="I17789" s="7"/>
    </row>
    <row r="17790" spans="4:9" x14ac:dyDescent="0.25">
      <c r="D17790" s="14"/>
      <c r="E17790" s="7"/>
      <c r="F17790" s="1"/>
      <c r="H17790" s="14"/>
      <c r="I17790" s="7"/>
    </row>
    <row r="17791" spans="4:9" x14ac:dyDescent="0.25">
      <c r="D17791" s="14"/>
      <c r="E17791" s="7"/>
      <c r="F17791" s="1"/>
      <c r="H17791" s="14"/>
      <c r="I17791" s="7"/>
    </row>
    <row r="17792" spans="4:9" x14ac:dyDescent="0.25">
      <c r="D17792" s="14"/>
      <c r="E17792" s="7"/>
      <c r="F17792" s="1"/>
      <c r="H17792" s="14"/>
      <c r="I17792" s="7"/>
    </row>
    <row r="17793" spans="4:9" x14ac:dyDescent="0.25">
      <c r="D17793" s="14"/>
      <c r="E17793" s="7"/>
      <c r="F17793" s="1"/>
      <c r="H17793" s="14"/>
      <c r="I17793" s="7"/>
    </row>
    <row r="17794" spans="4:9" x14ac:dyDescent="0.25">
      <c r="D17794" s="14"/>
      <c r="E17794" s="7"/>
      <c r="F17794" s="1"/>
      <c r="H17794" s="14"/>
      <c r="I17794" s="7"/>
    </row>
    <row r="17795" spans="4:9" x14ac:dyDescent="0.25">
      <c r="D17795" s="14"/>
      <c r="E17795" s="7"/>
      <c r="F17795" s="1"/>
      <c r="H17795" s="14"/>
      <c r="I17795" s="7"/>
    </row>
    <row r="17796" spans="4:9" x14ac:dyDescent="0.25">
      <c r="D17796" s="14"/>
      <c r="E17796" s="7"/>
      <c r="F17796" s="1"/>
      <c r="H17796" s="14"/>
      <c r="I17796" s="7"/>
    </row>
    <row r="17797" spans="4:9" x14ac:dyDescent="0.25">
      <c r="D17797" s="14"/>
      <c r="E17797" s="7"/>
      <c r="F17797" s="1"/>
      <c r="H17797" s="14"/>
      <c r="I17797" s="7"/>
    </row>
    <row r="17798" spans="4:9" x14ac:dyDescent="0.25">
      <c r="D17798" s="14"/>
      <c r="E17798" s="7"/>
      <c r="F17798" s="1"/>
      <c r="H17798" s="14"/>
      <c r="I17798" s="7"/>
    </row>
    <row r="17799" spans="4:9" x14ac:dyDescent="0.25">
      <c r="D17799" s="14"/>
      <c r="E17799" s="7"/>
      <c r="F17799" s="1"/>
      <c r="H17799" s="14"/>
      <c r="I17799" s="7"/>
    </row>
    <row r="17800" spans="4:9" x14ac:dyDescent="0.25">
      <c r="D17800" s="14"/>
      <c r="E17800" s="7"/>
      <c r="F17800" s="1"/>
      <c r="H17800" s="14"/>
      <c r="I17800" s="7"/>
    </row>
    <row r="17801" spans="4:9" x14ac:dyDescent="0.25">
      <c r="D17801" s="14"/>
      <c r="E17801" s="7"/>
      <c r="F17801" s="1"/>
      <c r="H17801" s="14"/>
      <c r="I17801" s="7"/>
    </row>
    <row r="17802" spans="4:9" x14ac:dyDescent="0.25">
      <c r="D17802" s="14"/>
      <c r="E17802" s="7"/>
      <c r="F17802" s="1"/>
      <c r="H17802" s="14"/>
      <c r="I17802" s="7"/>
    </row>
    <row r="17803" spans="4:9" x14ac:dyDescent="0.25">
      <c r="D17803" s="14"/>
      <c r="E17803" s="7"/>
      <c r="F17803" s="1"/>
      <c r="H17803" s="14"/>
      <c r="I17803" s="7"/>
    </row>
    <row r="17804" spans="4:9" x14ac:dyDescent="0.25">
      <c r="D17804" s="14"/>
      <c r="E17804" s="7"/>
      <c r="F17804" s="1"/>
      <c r="H17804" s="14"/>
      <c r="I17804" s="7"/>
    </row>
    <row r="17805" spans="4:9" x14ac:dyDescent="0.25">
      <c r="D17805" s="14"/>
      <c r="E17805" s="7"/>
      <c r="F17805" s="1"/>
      <c r="H17805" s="14"/>
      <c r="I17805" s="7"/>
    </row>
    <row r="17806" spans="4:9" x14ac:dyDescent="0.25">
      <c r="D17806" s="14"/>
      <c r="E17806" s="7"/>
      <c r="F17806" s="1"/>
      <c r="H17806" s="14"/>
      <c r="I17806" s="7"/>
    </row>
    <row r="17807" spans="4:9" x14ac:dyDescent="0.25">
      <c r="D17807" s="14"/>
      <c r="E17807" s="7"/>
      <c r="F17807" s="1"/>
      <c r="H17807" s="14"/>
      <c r="I17807" s="7"/>
    </row>
    <row r="17808" spans="4:9" x14ac:dyDescent="0.25">
      <c r="D17808" s="14"/>
      <c r="E17808" s="7"/>
      <c r="F17808" s="1"/>
      <c r="H17808" s="14"/>
      <c r="I17808" s="7"/>
    </row>
    <row r="17809" spans="4:9" x14ac:dyDescent="0.25">
      <c r="D17809" s="14"/>
      <c r="E17809" s="7"/>
      <c r="F17809" s="1"/>
      <c r="H17809" s="14"/>
      <c r="I17809" s="7"/>
    </row>
    <row r="17810" spans="4:9" x14ac:dyDescent="0.25">
      <c r="D17810" s="14"/>
      <c r="E17810" s="7"/>
      <c r="F17810" s="1"/>
      <c r="H17810" s="14"/>
      <c r="I17810" s="7"/>
    </row>
    <row r="17811" spans="4:9" x14ac:dyDescent="0.25">
      <c r="D17811" s="14"/>
      <c r="E17811" s="7"/>
      <c r="F17811" s="1"/>
      <c r="H17811" s="14"/>
      <c r="I17811" s="7"/>
    </row>
    <row r="17812" spans="4:9" x14ac:dyDescent="0.25">
      <c r="D17812" s="14"/>
      <c r="E17812" s="7"/>
      <c r="F17812" s="1"/>
      <c r="H17812" s="14"/>
      <c r="I17812" s="7"/>
    </row>
    <row r="17813" spans="4:9" x14ac:dyDescent="0.25">
      <c r="D17813" s="14"/>
      <c r="E17813" s="7"/>
      <c r="F17813" s="1"/>
      <c r="H17813" s="14"/>
      <c r="I17813" s="7"/>
    </row>
    <row r="17814" spans="4:9" x14ac:dyDescent="0.25">
      <c r="D17814" s="14"/>
      <c r="E17814" s="7"/>
      <c r="F17814" s="1"/>
      <c r="H17814" s="14"/>
      <c r="I17814" s="7"/>
    </row>
    <row r="17815" spans="4:9" x14ac:dyDescent="0.25">
      <c r="D17815" s="14"/>
      <c r="E17815" s="7"/>
      <c r="F17815" s="1"/>
      <c r="H17815" s="14"/>
      <c r="I17815" s="7"/>
    </row>
    <row r="17816" spans="4:9" x14ac:dyDescent="0.25">
      <c r="D17816" s="14"/>
      <c r="E17816" s="7"/>
      <c r="F17816" s="1"/>
      <c r="H17816" s="14"/>
      <c r="I17816" s="7"/>
    </row>
    <row r="17817" spans="4:9" x14ac:dyDescent="0.25">
      <c r="D17817" s="14"/>
      <c r="E17817" s="7"/>
      <c r="F17817" s="1"/>
      <c r="H17817" s="14"/>
      <c r="I17817" s="7"/>
    </row>
    <row r="17818" spans="4:9" x14ac:dyDescent="0.25">
      <c r="D17818" s="14"/>
      <c r="E17818" s="7"/>
      <c r="F17818" s="1"/>
      <c r="H17818" s="14"/>
      <c r="I17818" s="7"/>
    </row>
    <row r="17819" spans="4:9" x14ac:dyDescent="0.25">
      <c r="D17819" s="14"/>
      <c r="E17819" s="7"/>
      <c r="F17819" s="1"/>
      <c r="H17819" s="14"/>
      <c r="I17819" s="7"/>
    </row>
    <row r="17820" spans="4:9" x14ac:dyDescent="0.25">
      <c r="D17820" s="14"/>
      <c r="E17820" s="7"/>
      <c r="F17820" s="1"/>
      <c r="H17820" s="14"/>
      <c r="I17820" s="7"/>
    </row>
    <row r="17821" spans="4:9" x14ac:dyDescent="0.25">
      <c r="D17821" s="14"/>
      <c r="E17821" s="7"/>
      <c r="F17821" s="1"/>
      <c r="H17821" s="14"/>
      <c r="I17821" s="7"/>
    </row>
    <row r="17822" spans="4:9" x14ac:dyDescent="0.25">
      <c r="D17822" s="14"/>
      <c r="E17822" s="7"/>
      <c r="F17822" s="1"/>
      <c r="H17822" s="14"/>
      <c r="I17822" s="7"/>
    </row>
    <row r="17823" spans="4:9" x14ac:dyDescent="0.25">
      <c r="D17823" s="14"/>
      <c r="E17823" s="7"/>
      <c r="F17823" s="1"/>
      <c r="H17823" s="14"/>
      <c r="I17823" s="7"/>
    </row>
    <row r="17824" spans="4:9" x14ac:dyDescent="0.25">
      <c r="D17824" s="14"/>
      <c r="E17824" s="7"/>
      <c r="F17824" s="1"/>
      <c r="H17824" s="14"/>
      <c r="I17824" s="7"/>
    </row>
    <row r="17825" spans="4:9" x14ac:dyDescent="0.25">
      <c r="D17825" s="14"/>
      <c r="E17825" s="7"/>
      <c r="F17825" s="1"/>
      <c r="H17825" s="14"/>
      <c r="I17825" s="7"/>
    </row>
    <row r="17826" spans="4:9" x14ac:dyDescent="0.25">
      <c r="D17826" s="14"/>
      <c r="E17826" s="7"/>
      <c r="F17826" s="1"/>
      <c r="H17826" s="14"/>
      <c r="I17826" s="7"/>
    </row>
    <row r="17827" spans="4:9" x14ac:dyDescent="0.25">
      <c r="D17827" s="14"/>
      <c r="E17827" s="7"/>
      <c r="F17827" s="1"/>
      <c r="H17827" s="14"/>
      <c r="I17827" s="7"/>
    </row>
    <row r="17828" spans="4:9" x14ac:dyDescent="0.25">
      <c r="D17828" s="14"/>
      <c r="E17828" s="7"/>
      <c r="F17828" s="1"/>
      <c r="H17828" s="14"/>
      <c r="I17828" s="7"/>
    </row>
    <row r="17829" spans="4:9" x14ac:dyDescent="0.25">
      <c r="D17829" s="14"/>
      <c r="E17829" s="7"/>
      <c r="F17829" s="1"/>
      <c r="H17829" s="14"/>
      <c r="I17829" s="7"/>
    </row>
    <row r="17830" spans="4:9" x14ac:dyDescent="0.25">
      <c r="D17830" s="14"/>
      <c r="E17830" s="7"/>
      <c r="F17830" s="1"/>
      <c r="H17830" s="14"/>
      <c r="I17830" s="7"/>
    </row>
    <row r="17831" spans="4:9" x14ac:dyDescent="0.25">
      <c r="D17831" s="14"/>
      <c r="E17831" s="7"/>
      <c r="F17831" s="1"/>
      <c r="H17831" s="14"/>
      <c r="I17831" s="7"/>
    </row>
    <row r="17832" spans="4:9" x14ac:dyDescent="0.25">
      <c r="D17832" s="14"/>
      <c r="E17832" s="7"/>
      <c r="F17832" s="1"/>
      <c r="H17832" s="14"/>
      <c r="I17832" s="7"/>
    </row>
    <row r="17833" spans="4:9" x14ac:dyDescent="0.25">
      <c r="D17833" s="14"/>
      <c r="E17833" s="7"/>
      <c r="F17833" s="1"/>
      <c r="H17833" s="14"/>
      <c r="I17833" s="7"/>
    </row>
    <row r="17834" spans="4:9" x14ac:dyDescent="0.25">
      <c r="D17834" s="14"/>
      <c r="E17834" s="7"/>
      <c r="F17834" s="1"/>
      <c r="H17834" s="14"/>
      <c r="I17834" s="7"/>
    </row>
    <row r="17835" spans="4:9" x14ac:dyDescent="0.25">
      <c r="D17835" s="14"/>
      <c r="E17835" s="7"/>
      <c r="F17835" s="1"/>
      <c r="H17835" s="14"/>
      <c r="I17835" s="7"/>
    </row>
    <row r="17836" spans="4:9" x14ac:dyDescent="0.25">
      <c r="D17836" s="14"/>
      <c r="E17836" s="7"/>
      <c r="F17836" s="1"/>
      <c r="H17836" s="14"/>
      <c r="I17836" s="7"/>
    </row>
    <row r="17837" spans="4:9" x14ac:dyDescent="0.25">
      <c r="D17837" s="14"/>
      <c r="E17837" s="7"/>
      <c r="F17837" s="1"/>
      <c r="H17837" s="14"/>
      <c r="I17837" s="7"/>
    </row>
    <row r="17838" spans="4:9" x14ac:dyDescent="0.25">
      <c r="D17838" s="14"/>
      <c r="E17838" s="7"/>
      <c r="F17838" s="1"/>
      <c r="H17838" s="14"/>
      <c r="I17838" s="7"/>
    </row>
    <row r="17839" spans="4:9" x14ac:dyDescent="0.25">
      <c r="D17839" s="14"/>
      <c r="E17839" s="7"/>
      <c r="F17839" s="1"/>
      <c r="H17839" s="14"/>
      <c r="I17839" s="7"/>
    </row>
    <row r="17840" spans="4:9" x14ac:dyDescent="0.25">
      <c r="D17840" s="14"/>
      <c r="E17840" s="7"/>
      <c r="F17840" s="1"/>
      <c r="H17840" s="14"/>
      <c r="I17840" s="7"/>
    </row>
    <row r="17841" spans="4:9" x14ac:dyDescent="0.25">
      <c r="D17841" s="14"/>
      <c r="E17841" s="7"/>
      <c r="F17841" s="1"/>
      <c r="H17841" s="14"/>
      <c r="I17841" s="7"/>
    </row>
    <row r="17842" spans="4:9" x14ac:dyDescent="0.25">
      <c r="D17842" s="14"/>
      <c r="E17842" s="7"/>
      <c r="F17842" s="1"/>
      <c r="H17842" s="14"/>
      <c r="I17842" s="7"/>
    </row>
    <row r="17843" spans="4:9" x14ac:dyDescent="0.25">
      <c r="D17843" s="14"/>
      <c r="E17843" s="7"/>
      <c r="F17843" s="1"/>
      <c r="H17843" s="14"/>
      <c r="I17843" s="7"/>
    </row>
    <row r="17844" spans="4:9" x14ac:dyDescent="0.25">
      <c r="D17844" s="14"/>
      <c r="E17844" s="7"/>
      <c r="F17844" s="1"/>
      <c r="H17844" s="14"/>
      <c r="I17844" s="7"/>
    </row>
    <row r="17845" spans="4:9" x14ac:dyDescent="0.25">
      <c r="D17845" s="14"/>
      <c r="E17845" s="7"/>
      <c r="F17845" s="1"/>
      <c r="H17845" s="14"/>
      <c r="I17845" s="7"/>
    </row>
    <row r="17846" spans="4:9" x14ac:dyDescent="0.25">
      <c r="D17846" s="14"/>
      <c r="E17846" s="7"/>
      <c r="F17846" s="1"/>
      <c r="H17846" s="14"/>
      <c r="I17846" s="7"/>
    </row>
    <row r="17847" spans="4:9" x14ac:dyDescent="0.25">
      <c r="D17847" s="14"/>
      <c r="E17847" s="7"/>
      <c r="F17847" s="1"/>
      <c r="H17847" s="14"/>
      <c r="I17847" s="7"/>
    </row>
    <row r="17848" spans="4:9" x14ac:dyDescent="0.25">
      <c r="D17848" s="14"/>
      <c r="E17848" s="7"/>
      <c r="F17848" s="1"/>
      <c r="H17848" s="14"/>
      <c r="I17848" s="7"/>
    </row>
    <row r="17849" spans="4:9" x14ac:dyDescent="0.25">
      <c r="D17849" s="14"/>
      <c r="E17849" s="7"/>
      <c r="F17849" s="1"/>
      <c r="H17849" s="14"/>
      <c r="I17849" s="7"/>
    </row>
    <row r="17850" spans="4:9" x14ac:dyDescent="0.25">
      <c r="D17850" s="14"/>
      <c r="E17850" s="7"/>
      <c r="F17850" s="1"/>
      <c r="H17850" s="14"/>
      <c r="I17850" s="7"/>
    </row>
    <row r="17851" spans="4:9" x14ac:dyDescent="0.25">
      <c r="D17851" s="14"/>
      <c r="E17851" s="7"/>
      <c r="F17851" s="1"/>
      <c r="H17851" s="14"/>
      <c r="I17851" s="7"/>
    </row>
    <row r="17852" spans="4:9" x14ac:dyDescent="0.25">
      <c r="D17852" s="14"/>
      <c r="E17852" s="7"/>
      <c r="F17852" s="1"/>
      <c r="H17852" s="14"/>
      <c r="I17852" s="7"/>
    </row>
    <row r="17853" spans="4:9" x14ac:dyDescent="0.25">
      <c r="D17853" s="14"/>
      <c r="E17853" s="7"/>
      <c r="F17853" s="1"/>
      <c r="H17853" s="14"/>
      <c r="I17853" s="7"/>
    </row>
    <row r="17854" spans="4:9" x14ac:dyDescent="0.25">
      <c r="D17854" s="14"/>
      <c r="E17854" s="7"/>
      <c r="F17854" s="1"/>
      <c r="H17854" s="14"/>
      <c r="I17854" s="7"/>
    </row>
    <row r="17855" spans="4:9" x14ac:dyDescent="0.25">
      <c r="D17855" s="14"/>
      <c r="E17855" s="7"/>
      <c r="F17855" s="1"/>
      <c r="H17855" s="14"/>
      <c r="I17855" s="7"/>
    </row>
    <row r="17856" spans="4:9" x14ac:dyDescent="0.25">
      <c r="D17856" s="14"/>
      <c r="E17856" s="7"/>
      <c r="F17856" s="1"/>
      <c r="H17856" s="14"/>
      <c r="I17856" s="7"/>
    </row>
    <row r="17857" spans="4:9" x14ac:dyDescent="0.25">
      <c r="D17857" s="14"/>
      <c r="E17857" s="7"/>
      <c r="F17857" s="1"/>
      <c r="H17857" s="14"/>
      <c r="I17857" s="7"/>
    </row>
    <row r="17858" spans="4:9" x14ac:dyDescent="0.25">
      <c r="D17858" s="14"/>
      <c r="E17858" s="7"/>
      <c r="F17858" s="1"/>
      <c r="H17858" s="14"/>
      <c r="I17858" s="7"/>
    </row>
    <row r="17859" spans="4:9" x14ac:dyDescent="0.25">
      <c r="D17859" s="14"/>
      <c r="E17859" s="7"/>
      <c r="F17859" s="1"/>
      <c r="H17859" s="14"/>
      <c r="I17859" s="7"/>
    </row>
    <row r="17860" spans="4:9" x14ac:dyDescent="0.25">
      <c r="D17860" s="14"/>
      <c r="E17860" s="7"/>
      <c r="F17860" s="1"/>
      <c r="H17860" s="14"/>
      <c r="I17860" s="7"/>
    </row>
    <row r="17861" spans="4:9" x14ac:dyDescent="0.25">
      <c r="D17861" s="14"/>
      <c r="E17861" s="7"/>
      <c r="F17861" s="1"/>
      <c r="H17861" s="14"/>
      <c r="I17861" s="7"/>
    </row>
    <row r="17862" spans="4:9" x14ac:dyDescent="0.25">
      <c r="D17862" s="14"/>
      <c r="E17862" s="7"/>
      <c r="F17862" s="1"/>
      <c r="H17862" s="14"/>
      <c r="I17862" s="7"/>
    </row>
    <row r="17863" spans="4:9" x14ac:dyDescent="0.25">
      <c r="D17863" s="14"/>
      <c r="E17863" s="7"/>
      <c r="F17863" s="1"/>
      <c r="H17863" s="14"/>
      <c r="I17863" s="7"/>
    </row>
    <row r="17864" spans="4:9" x14ac:dyDescent="0.25">
      <c r="D17864" s="14"/>
      <c r="E17864" s="7"/>
      <c r="F17864" s="1"/>
      <c r="H17864" s="14"/>
      <c r="I17864" s="7"/>
    </row>
    <row r="17865" spans="4:9" x14ac:dyDescent="0.25">
      <c r="D17865" s="14"/>
      <c r="E17865" s="7"/>
      <c r="F17865" s="1"/>
      <c r="H17865" s="14"/>
      <c r="I17865" s="7"/>
    </row>
    <row r="17866" spans="4:9" x14ac:dyDescent="0.25">
      <c r="D17866" s="14"/>
      <c r="E17866" s="7"/>
      <c r="F17866" s="1"/>
      <c r="H17866" s="14"/>
      <c r="I17866" s="7"/>
    </row>
    <row r="17867" spans="4:9" x14ac:dyDescent="0.25">
      <c r="D17867" s="14"/>
      <c r="E17867" s="7"/>
      <c r="F17867" s="1"/>
      <c r="H17867" s="14"/>
      <c r="I17867" s="7"/>
    </row>
    <row r="17868" spans="4:9" x14ac:dyDescent="0.25">
      <c r="D17868" s="14"/>
      <c r="E17868" s="7"/>
      <c r="F17868" s="1"/>
      <c r="H17868" s="14"/>
      <c r="I17868" s="7"/>
    </row>
    <row r="17869" spans="4:9" x14ac:dyDescent="0.25">
      <c r="D17869" s="14"/>
      <c r="E17869" s="7"/>
      <c r="F17869" s="1"/>
      <c r="H17869" s="14"/>
      <c r="I17869" s="7"/>
    </row>
    <row r="17870" spans="4:9" x14ac:dyDescent="0.25">
      <c r="D17870" s="14"/>
      <c r="E17870" s="7"/>
      <c r="F17870" s="1"/>
      <c r="H17870" s="14"/>
      <c r="I17870" s="7"/>
    </row>
    <row r="17871" spans="4:9" x14ac:dyDescent="0.25">
      <c r="D17871" s="14"/>
      <c r="E17871" s="7"/>
      <c r="F17871" s="1"/>
      <c r="H17871" s="14"/>
      <c r="I17871" s="7"/>
    </row>
    <row r="17872" spans="4:9" x14ac:dyDescent="0.25">
      <c r="D17872" s="14"/>
      <c r="E17872" s="7"/>
      <c r="F17872" s="1"/>
      <c r="H17872" s="14"/>
      <c r="I17872" s="7"/>
    </row>
    <row r="17873" spans="4:9" x14ac:dyDescent="0.25">
      <c r="D17873" s="14"/>
      <c r="E17873" s="7"/>
      <c r="F17873" s="1"/>
      <c r="H17873" s="14"/>
      <c r="I17873" s="7"/>
    </row>
    <row r="17874" spans="4:9" x14ac:dyDescent="0.25">
      <c r="D17874" s="14"/>
      <c r="E17874" s="7"/>
      <c r="F17874" s="1"/>
      <c r="H17874" s="14"/>
      <c r="I17874" s="7"/>
    </row>
    <row r="17875" spans="4:9" x14ac:dyDescent="0.25">
      <c r="D17875" s="14"/>
      <c r="E17875" s="7"/>
      <c r="F17875" s="1"/>
      <c r="H17875" s="14"/>
      <c r="I17875" s="7"/>
    </row>
    <row r="17876" spans="4:9" x14ac:dyDescent="0.25">
      <c r="D17876" s="14"/>
      <c r="E17876" s="7"/>
      <c r="F17876" s="1"/>
      <c r="H17876" s="14"/>
      <c r="I17876" s="7"/>
    </row>
    <row r="17877" spans="4:9" x14ac:dyDescent="0.25">
      <c r="D17877" s="14"/>
      <c r="E17877" s="7"/>
      <c r="F17877" s="1"/>
      <c r="H17877" s="14"/>
      <c r="I17877" s="7"/>
    </row>
    <row r="17878" spans="4:9" x14ac:dyDescent="0.25">
      <c r="D17878" s="14"/>
      <c r="E17878" s="7"/>
      <c r="F17878" s="1"/>
      <c r="H17878" s="14"/>
      <c r="I17878" s="7"/>
    </row>
    <row r="17879" spans="4:9" x14ac:dyDescent="0.25">
      <c r="D17879" s="14"/>
      <c r="E17879" s="7"/>
      <c r="F17879" s="1"/>
      <c r="H17879" s="14"/>
      <c r="I17879" s="7"/>
    </row>
    <row r="17880" spans="4:9" x14ac:dyDescent="0.25">
      <c r="D17880" s="14"/>
      <c r="E17880" s="7"/>
      <c r="F17880" s="1"/>
      <c r="H17880" s="14"/>
      <c r="I17880" s="7"/>
    </row>
    <row r="17881" spans="4:9" x14ac:dyDescent="0.25">
      <c r="D17881" s="14"/>
      <c r="E17881" s="7"/>
      <c r="F17881" s="1"/>
      <c r="H17881" s="14"/>
      <c r="I17881" s="7"/>
    </row>
    <row r="17882" spans="4:9" x14ac:dyDescent="0.25">
      <c r="D17882" s="14"/>
      <c r="E17882" s="7"/>
      <c r="F17882" s="1"/>
      <c r="H17882" s="14"/>
      <c r="I17882" s="7"/>
    </row>
    <row r="17883" spans="4:9" x14ac:dyDescent="0.25">
      <c r="D17883" s="14"/>
      <c r="E17883" s="7"/>
      <c r="F17883" s="1"/>
      <c r="H17883" s="14"/>
      <c r="I17883" s="7"/>
    </row>
    <row r="17884" spans="4:9" x14ac:dyDescent="0.25">
      <c r="D17884" s="14"/>
      <c r="E17884" s="7"/>
      <c r="F17884" s="1"/>
      <c r="H17884" s="14"/>
      <c r="I17884" s="7"/>
    </row>
    <row r="17885" spans="4:9" x14ac:dyDescent="0.25">
      <c r="D17885" s="14"/>
      <c r="E17885" s="7"/>
      <c r="F17885" s="1"/>
      <c r="H17885" s="14"/>
      <c r="I17885" s="7"/>
    </row>
    <row r="17886" spans="4:9" x14ac:dyDescent="0.25">
      <c r="D17886" s="14"/>
      <c r="E17886" s="7"/>
      <c r="F17886" s="1"/>
      <c r="H17886" s="14"/>
      <c r="I17886" s="7"/>
    </row>
    <row r="17887" spans="4:9" x14ac:dyDescent="0.25">
      <c r="D17887" s="14"/>
      <c r="E17887" s="7"/>
      <c r="F17887" s="1"/>
      <c r="H17887" s="14"/>
      <c r="I17887" s="7"/>
    </row>
    <row r="17888" spans="4:9" x14ac:dyDescent="0.25">
      <c r="D17888" s="14"/>
      <c r="E17888" s="7"/>
      <c r="F17888" s="1"/>
      <c r="H17888" s="14"/>
      <c r="I17888" s="7"/>
    </row>
    <row r="17889" spans="4:9" x14ac:dyDescent="0.25">
      <c r="D17889" s="14"/>
      <c r="E17889" s="7"/>
      <c r="F17889" s="1"/>
      <c r="H17889" s="14"/>
      <c r="I17889" s="7"/>
    </row>
    <row r="17890" spans="4:9" x14ac:dyDescent="0.25">
      <c r="D17890" s="14"/>
      <c r="E17890" s="7"/>
      <c r="F17890" s="1"/>
      <c r="H17890" s="14"/>
      <c r="I17890" s="7"/>
    </row>
    <row r="17891" spans="4:9" x14ac:dyDescent="0.25">
      <c r="D17891" s="14"/>
      <c r="E17891" s="7"/>
      <c r="F17891" s="1"/>
      <c r="H17891" s="14"/>
      <c r="I17891" s="7"/>
    </row>
    <row r="17892" spans="4:9" x14ac:dyDescent="0.25">
      <c r="D17892" s="14"/>
      <c r="E17892" s="7"/>
      <c r="F17892" s="1"/>
      <c r="H17892" s="14"/>
      <c r="I17892" s="7"/>
    </row>
    <row r="17893" spans="4:9" x14ac:dyDescent="0.25">
      <c r="D17893" s="14"/>
      <c r="E17893" s="7"/>
      <c r="F17893" s="1"/>
      <c r="H17893" s="14"/>
      <c r="I17893" s="7"/>
    </row>
    <row r="17894" spans="4:9" x14ac:dyDescent="0.25">
      <c r="D17894" s="14"/>
      <c r="E17894" s="7"/>
      <c r="F17894" s="1"/>
      <c r="H17894" s="14"/>
      <c r="I17894" s="7"/>
    </row>
    <row r="17895" spans="4:9" x14ac:dyDescent="0.25">
      <c r="D17895" s="14"/>
      <c r="E17895" s="7"/>
      <c r="F17895" s="1"/>
      <c r="H17895" s="14"/>
      <c r="I17895" s="7"/>
    </row>
    <row r="17896" spans="4:9" x14ac:dyDescent="0.25">
      <c r="D17896" s="14"/>
      <c r="E17896" s="7"/>
      <c r="F17896" s="1"/>
      <c r="H17896" s="14"/>
      <c r="I17896" s="7"/>
    </row>
    <row r="17897" spans="4:9" x14ac:dyDescent="0.25">
      <c r="D17897" s="14"/>
      <c r="E17897" s="7"/>
      <c r="F17897" s="1"/>
      <c r="H17897" s="14"/>
      <c r="I17897" s="7"/>
    </row>
    <row r="17898" spans="4:9" x14ac:dyDescent="0.25">
      <c r="D17898" s="14"/>
      <c r="E17898" s="7"/>
      <c r="F17898" s="1"/>
      <c r="H17898" s="14"/>
      <c r="I17898" s="7"/>
    </row>
    <row r="17899" spans="4:9" x14ac:dyDescent="0.25">
      <c r="D17899" s="14"/>
      <c r="E17899" s="7"/>
      <c r="F17899" s="1"/>
      <c r="H17899" s="14"/>
      <c r="I17899" s="7"/>
    </row>
    <row r="17900" spans="4:9" x14ac:dyDescent="0.25">
      <c r="D17900" s="14"/>
      <c r="E17900" s="7"/>
      <c r="F17900" s="1"/>
      <c r="H17900" s="14"/>
      <c r="I17900" s="7"/>
    </row>
    <row r="17901" spans="4:9" x14ac:dyDescent="0.25">
      <c r="D17901" s="14"/>
      <c r="E17901" s="7"/>
      <c r="F17901" s="1"/>
      <c r="H17901" s="14"/>
      <c r="I17901" s="7"/>
    </row>
    <row r="17902" spans="4:9" x14ac:dyDescent="0.25">
      <c r="D17902" s="14"/>
      <c r="E17902" s="7"/>
      <c r="F17902" s="1"/>
      <c r="H17902" s="14"/>
      <c r="I17902" s="7"/>
    </row>
    <row r="17903" spans="4:9" x14ac:dyDescent="0.25">
      <c r="D17903" s="14"/>
      <c r="E17903" s="7"/>
      <c r="F17903" s="1"/>
      <c r="H17903" s="14"/>
      <c r="I17903" s="7"/>
    </row>
    <row r="17904" spans="4:9" x14ac:dyDescent="0.25">
      <c r="D17904" s="14"/>
      <c r="E17904" s="7"/>
      <c r="F17904" s="1"/>
      <c r="H17904" s="14"/>
      <c r="I17904" s="7"/>
    </row>
    <row r="17905" spans="4:9" x14ac:dyDescent="0.25">
      <c r="D17905" s="14"/>
      <c r="E17905" s="7"/>
      <c r="F17905" s="1"/>
      <c r="H17905" s="14"/>
      <c r="I17905" s="7"/>
    </row>
    <row r="17906" spans="4:9" x14ac:dyDescent="0.25">
      <c r="D17906" s="14"/>
      <c r="E17906" s="7"/>
      <c r="F17906" s="1"/>
      <c r="H17906" s="14"/>
      <c r="I17906" s="7"/>
    </row>
    <row r="17907" spans="4:9" x14ac:dyDescent="0.25">
      <c r="D17907" s="14"/>
      <c r="E17907" s="7"/>
      <c r="F17907" s="1"/>
      <c r="H17907" s="14"/>
      <c r="I17907" s="7"/>
    </row>
    <row r="17908" spans="4:9" x14ac:dyDescent="0.25">
      <c r="D17908" s="14"/>
      <c r="E17908" s="7"/>
      <c r="F17908" s="1"/>
      <c r="H17908" s="14"/>
      <c r="I17908" s="7"/>
    </row>
    <row r="17909" spans="4:9" x14ac:dyDescent="0.25">
      <c r="D17909" s="14"/>
      <c r="E17909" s="7"/>
      <c r="F17909" s="1"/>
      <c r="H17909" s="14"/>
      <c r="I17909" s="7"/>
    </row>
    <row r="17910" spans="4:9" x14ac:dyDescent="0.25">
      <c r="D17910" s="14"/>
      <c r="E17910" s="7"/>
      <c r="F17910" s="1"/>
      <c r="H17910" s="14"/>
      <c r="I17910" s="7"/>
    </row>
    <row r="17911" spans="4:9" x14ac:dyDescent="0.25">
      <c r="D17911" s="14"/>
      <c r="E17911" s="7"/>
      <c r="F17911" s="1"/>
      <c r="H17911" s="14"/>
      <c r="I17911" s="7"/>
    </row>
    <row r="17912" spans="4:9" x14ac:dyDescent="0.25">
      <c r="D17912" s="14"/>
      <c r="E17912" s="7"/>
      <c r="F17912" s="1"/>
      <c r="H17912" s="14"/>
      <c r="I17912" s="7"/>
    </row>
    <row r="17913" spans="4:9" x14ac:dyDescent="0.25">
      <c r="D17913" s="14"/>
      <c r="E17913" s="7"/>
      <c r="F17913" s="1"/>
      <c r="H17913" s="14"/>
      <c r="I17913" s="7"/>
    </row>
    <row r="17914" spans="4:9" x14ac:dyDescent="0.25">
      <c r="D17914" s="14"/>
      <c r="E17914" s="7"/>
      <c r="F17914" s="1"/>
      <c r="H17914" s="14"/>
      <c r="I17914" s="7"/>
    </row>
    <row r="17915" spans="4:9" x14ac:dyDescent="0.25">
      <c r="D17915" s="14"/>
      <c r="E17915" s="7"/>
      <c r="F17915" s="1"/>
      <c r="H17915" s="14"/>
      <c r="I17915" s="7"/>
    </row>
    <row r="17916" spans="4:9" x14ac:dyDescent="0.25">
      <c r="D17916" s="14"/>
      <c r="E17916" s="7"/>
      <c r="F17916" s="1"/>
      <c r="H17916" s="14"/>
      <c r="I17916" s="7"/>
    </row>
    <row r="17917" spans="4:9" x14ac:dyDescent="0.25">
      <c r="D17917" s="14"/>
      <c r="E17917" s="7"/>
      <c r="F17917" s="1"/>
      <c r="H17917" s="14"/>
      <c r="I17917" s="7"/>
    </row>
    <row r="17918" spans="4:9" x14ac:dyDescent="0.25">
      <c r="D17918" s="14"/>
      <c r="E17918" s="7"/>
      <c r="F17918" s="1"/>
      <c r="H17918" s="14"/>
      <c r="I17918" s="7"/>
    </row>
    <row r="17919" spans="4:9" x14ac:dyDescent="0.25">
      <c r="D17919" s="14"/>
      <c r="E17919" s="7"/>
      <c r="F17919" s="1"/>
      <c r="H17919" s="14"/>
      <c r="I17919" s="7"/>
    </row>
    <row r="17920" spans="4:9" x14ac:dyDescent="0.25">
      <c r="D17920" s="14"/>
      <c r="E17920" s="7"/>
      <c r="F17920" s="1"/>
      <c r="H17920" s="14"/>
      <c r="I17920" s="7"/>
    </row>
    <row r="17921" spans="4:9" x14ac:dyDescent="0.25">
      <c r="D17921" s="14"/>
      <c r="E17921" s="7"/>
      <c r="F17921" s="1"/>
      <c r="H17921" s="14"/>
      <c r="I17921" s="7"/>
    </row>
    <row r="17922" spans="4:9" x14ac:dyDescent="0.25">
      <c r="D17922" s="14"/>
      <c r="E17922" s="7"/>
      <c r="F17922" s="1"/>
      <c r="H17922" s="14"/>
      <c r="I17922" s="7"/>
    </row>
    <row r="17923" spans="4:9" x14ac:dyDescent="0.25">
      <c r="D17923" s="14"/>
      <c r="E17923" s="7"/>
      <c r="F17923" s="1"/>
      <c r="H17923" s="14"/>
      <c r="I17923" s="7"/>
    </row>
    <row r="17924" spans="4:9" x14ac:dyDescent="0.25">
      <c r="D17924" s="14"/>
      <c r="E17924" s="7"/>
      <c r="F17924" s="1"/>
      <c r="H17924" s="14"/>
      <c r="I17924" s="7"/>
    </row>
    <row r="17925" spans="4:9" x14ac:dyDescent="0.25">
      <c r="D17925" s="14"/>
      <c r="E17925" s="7"/>
      <c r="F17925" s="1"/>
      <c r="H17925" s="14"/>
      <c r="I17925" s="7"/>
    </row>
    <row r="17926" spans="4:9" x14ac:dyDescent="0.25">
      <c r="D17926" s="14"/>
      <c r="E17926" s="7"/>
      <c r="F17926" s="1"/>
      <c r="H17926" s="14"/>
      <c r="I17926" s="7"/>
    </row>
    <row r="17927" spans="4:9" x14ac:dyDescent="0.25">
      <c r="D17927" s="14"/>
      <c r="E17927" s="7"/>
      <c r="F17927" s="1"/>
      <c r="H17927" s="14"/>
      <c r="I17927" s="7"/>
    </row>
    <row r="17928" spans="4:9" x14ac:dyDescent="0.25">
      <c r="D17928" s="14"/>
      <c r="E17928" s="7"/>
      <c r="F17928" s="1"/>
      <c r="H17928" s="14"/>
      <c r="I17928" s="7"/>
    </row>
    <row r="17929" spans="4:9" x14ac:dyDescent="0.25">
      <c r="D17929" s="14"/>
      <c r="E17929" s="7"/>
      <c r="F17929" s="1"/>
      <c r="H17929" s="14"/>
      <c r="I17929" s="7"/>
    </row>
    <row r="17930" spans="4:9" x14ac:dyDescent="0.25">
      <c r="D17930" s="14"/>
      <c r="E17930" s="7"/>
      <c r="F17930" s="1"/>
      <c r="H17930" s="14"/>
      <c r="I17930" s="7"/>
    </row>
    <row r="17931" spans="4:9" x14ac:dyDescent="0.25">
      <c r="D17931" s="14"/>
      <c r="E17931" s="7"/>
      <c r="F17931" s="1"/>
      <c r="H17931" s="14"/>
      <c r="I17931" s="7"/>
    </row>
    <row r="17932" spans="4:9" x14ac:dyDescent="0.25">
      <c r="D17932" s="14"/>
      <c r="E17932" s="7"/>
      <c r="F17932" s="1"/>
      <c r="H17932" s="14"/>
      <c r="I17932" s="7"/>
    </row>
    <row r="17933" spans="4:9" x14ac:dyDescent="0.25">
      <c r="D17933" s="14"/>
      <c r="E17933" s="7"/>
      <c r="F17933" s="1"/>
      <c r="H17933" s="14"/>
      <c r="I17933" s="7"/>
    </row>
    <row r="17934" spans="4:9" x14ac:dyDescent="0.25">
      <c r="D17934" s="14"/>
      <c r="E17934" s="7"/>
      <c r="F17934" s="1"/>
      <c r="H17934" s="14"/>
      <c r="I17934" s="7"/>
    </row>
    <row r="17935" spans="4:9" x14ac:dyDescent="0.25">
      <c r="D17935" s="14"/>
      <c r="E17935" s="7"/>
      <c r="F17935" s="1"/>
      <c r="H17935" s="14"/>
      <c r="I17935" s="7"/>
    </row>
    <row r="17936" spans="4:9" x14ac:dyDescent="0.25">
      <c r="D17936" s="14"/>
      <c r="E17936" s="7"/>
      <c r="F17936" s="1"/>
      <c r="H17936" s="14"/>
      <c r="I17936" s="7"/>
    </row>
    <row r="17937" spans="4:9" x14ac:dyDescent="0.25">
      <c r="D17937" s="14"/>
      <c r="E17937" s="7"/>
      <c r="F17937" s="1"/>
      <c r="H17937" s="14"/>
      <c r="I17937" s="7"/>
    </row>
    <row r="17938" spans="4:9" x14ac:dyDescent="0.25">
      <c r="D17938" s="14"/>
      <c r="E17938" s="7"/>
      <c r="F17938" s="1"/>
      <c r="H17938" s="14"/>
      <c r="I17938" s="7"/>
    </row>
    <row r="17939" spans="4:9" x14ac:dyDescent="0.25">
      <c r="D17939" s="14"/>
      <c r="E17939" s="7"/>
      <c r="F17939" s="1"/>
      <c r="H17939" s="14"/>
      <c r="I17939" s="7"/>
    </row>
    <row r="17940" spans="4:9" x14ac:dyDescent="0.25">
      <c r="D17940" s="14"/>
      <c r="E17940" s="7"/>
      <c r="F17940" s="1"/>
      <c r="H17940" s="14"/>
      <c r="I17940" s="7"/>
    </row>
    <row r="17941" spans="4:9" x14ac:dyDescent="0.25">
      <c r="D17941" s="14"/>
      <c r="E17941" s="7"/>
      <c r="F17941" s="1"/>
      <c r="H17941" s="14"/>
      <c r="I17941" s="7"/>
    </row>
    <row r="17942" spans="4:9" x14ac:dyDescent="0.25">
      <c r="D17942" s="14"/>
      <c r="E17942" s="7"/>
      <c r="F17942" s="1"/>
      <c r="H17942" s="14"/>
      <c r="I17942" s="7"/>
    </row>
    <row r="17943" spans="4:9" x14ac:dyDescent="0.25">
      <c r="D17943" s="14"/>
      <c r="E17943" s="7"/>
      <c r="F17943" s="1"/>
      <c r="H17943" s="14"/>
      <c r="I17943" s="7"/>
    </row>
    <row r="17944" spans="4:9" x14ac:dyDescent="0.25">
      <c r="D17944" s="14"/>
      <c r="E17944" s="7"/>
      <c r="F17944" s="1"/>
      <c r="H17944" s="14"/>
      <c r="I17944" s="7"/>
    </row>
    <row r="17945" spans="4:9" x14ac:dyDescent="0.25">
      <c r="D17945" s="14"/>
      <c r="E17945" s="7"/>
      <c r="F17945" s="1"/>
      <c r="H17945" s="14"/>
      <c r="I17945" s="7"/>
    </row>
    <row r="17946" spans="4:9" x14ac:dyDescent="0.25">
      <c r="D17946" s="14"/>
      <c r="E17946" s="7"/>
      <c r="F17946" s="1"/>
      <c r="H17946" s="14"/>
      <c r="I17946" s="7"/>
    </row>
    <row r="17947" spans="4:9" x14ac:dyDescent="0.25">
      <c r="D17947" s="14"/>
      <c r="E17947" s="7"/>
      <c r="F17947" s="1"/>
      <c r="H17947" s="14"/>
      <c r="I17947" s="7"/>
    </row>
    <row r="17948" spans="4:9" x14ac:dyDescent="0.25">
      <c r="D17948" s="14"/>
      <c r="E17948" s="7"/>
      <c r="F17948" s="1"/>
      <c r="H17948" s="14"/>
      <c r="I17948" s="7"/>
    </row>
    <row r="17949" spans="4:9" x14ac:dyDescent="0.25">
      <c r="D17949" s="14"/>
      <c r="E17949" s="7"/>
      <c r="F17949" s="1"/>
      <c r="H17949" s="14"/>
      <c r="I17949" s="7"/>
    </row>
    <row r="17950" spans="4:9" x14ac:dyDescent="0.25">
      <c r="D17950" s="14"/>
      <c r="E17950" s="7"/>
      <c r="F17950" s="1"/>
      <c r="H17950" s="14"/>
      <c r="I17950" s="7"/>
    </row>
    <row r="17951" spans="4:9" x14ac:dyDescent="0.25">
      <c r="D17951" s="14"/>
      <c r="E17951" s="7"/>
      <c r="F17951" s="1"/>
      <c r="H17951" s="14"/>
      <c r="I17951" s="7"/>
    </row>
    <row r="17952" spans="4:9" x14ac:dyDescent="0.25">
      <c r="D17952" s="14"/>
      <c r="E17952" s="7"/>
      <c r="F17952" s="1"/>
      <c r="H17952" s="14"/>
      <c r="I17952" s="7"/>
    </row>
    <row r="17953" spans="4:9" x14ac:dyDescent="0.25">
      <c r="D17953" s="14"/>
      <c r="E17953" s="7"/>
      <c r="F17953" s="1"/>
      <c r="H17953" s="14"/>
      <c r="I17953" s="7"/>
    </row>
    <row r="17954" spans="4:9" x14ac:dyDescent="0.25">
      <c r="D17954" s="14"/>
      <c r="E17954" s="7"/>
      <c r="F17954" s="1"/>
      <c r="H17954" s="14"/>
      <c r="I17954" s="7"/>
    </row>
    <row r="17955" spans="4:9" x14ac:dyDescent="0.25">
      <c r="D17955" s="14"/>
      <c r="E17955" s="7"/>
      <c r="F17955" s="1"/>
      <c r="H17955" s="14"/>
      <c r="I17955" s="7"/>
    </row>
    <row r="17956" spans="4:9" x14ac:dyDescent="0.25">
      <c r="D17956" s="14"/>
      <c r="E17956" s="7"/>
      <c r="F17956" s="1"/>
      <c r="H17956" s="14"/>
      <c r="I17956" s="7"/>
    </row>
    <row r="17957" spans="4:9" x14ac:dyDescent="0.25">
      <c r="D17957" s="14"/>
      <c r="E17957" s="7"/>
      <c r="F17957" s="1"/>
      <c r="H17957" s="14"/>
      <c r="I17957" s="7"/>
    </row>
    <row r="17958" spans="4:9" x14ac:dyDescent="0.25">
      <c r="D17958" s="14"/>
      <c r="E17958" s="7"/>
      <c r="F17958" s="1"/>
      <c r="H17958" s="14"/>
      <c r="I17958" s="7"/>
    </row>
    <row r="17959" spans="4:9" x14ac:dyDescent="0.25">
      <c r="D17959" s="14"/>
      <c r="E17959" s="7"/>
      <c r="F17959" s="1"/>
      <c r="H17959" s="14"/>
      <c r="I17959" s="7"/>
    </row>
    <row r="17960" spans="4:9" x14ac:dyDescent="0.25">
      <c r="D17960" s="14"/>
      <c r="E17960" s="7"/>
      <c r="F17960" s="1"/>
      <c r="H17960" s="14"/>
      <c r="I17960" s="7"/>
    </row>
    <row r="17961" spans="4:9" x14ac:dyDescent="0.25">
      <c r="D17961" s="14"/>
      <c r="E17961" s="7"/>
      <c r="F17961" s="1"/>
      <c r="H17961" s="14"/>
      <c r="I17961" s="7"/>
    </row>
    <row r="17962" spans="4:9" x14ac:dyDescent="0.25">
      <c r="D17962" s="14"/>
      <c r="E17962" s="7"/>
      <c r="F17962" s="1"/>
      <c r="H17962" s="14"/>
      <c r="I17962" s="7"/>
    </row>
    <row r="17963" spans="4:9" x14ac:dyDescent="0.25">
      <c r="D17963" s="14"/>
      <c r="E17963" s="7"/>
      <c r="F17963" s="1"/>
      <c r="H17963" s="14"/>
      <c r="I17963" s="7"/>
    </row>
    <row r="17964" spans="4:9" x14ac:dyDescent="0.25">
      <c r="D17964" s="14"/>
      <c r="E17964" s="7"/>
      <c r="F17964" s="1"/>
      <c r="H17964" s="14"/>
      <c r="I17964" s="7"/>
    </row>
    <row r="17965" spans="4:9" x14ac:dyDescent="0.25">
      <c r="D17965" s="14"/>
      <c r="E17965" s="7"/>
      <c r="F17965" s="1"/>
      <c r="H17965" s="14"/>
      <c r="I17965" s="7"/>
    </row>
    <row r="17966" spans="4:9" x14ac:dyDescent="0.25">
      <c r="D17966" s="14"/>
      <c r="E17966" s="7"/>
      <c r="F17966" s="1"/>
      <c r="H17966" s="14"/>
      <c r="I17966" s="7"/>
    </row>
    <row r="17967" spans="4:9" x14ac:dyDescent="0.25">
      <c r="D17967" s="14"/>
      <c r="E17967" s="7"/>
      <c r="F17967" s="1"/>
      <c r="H17967" s="14"/>
      <c r="I17967" s="7"/>
    </row>
    <row r="17968" spans="4:9" x14ac:dyDescent="0.25">
      <c r="D17968" s="14"/>
      <c r="E17968" s="7"/>
      <c r="F17968" s="1"/>
      <c r="H17968" s="14"/>
      <c r="I17968" s="7"/>
    </row>
    <row r="17969" spans="4:9" x14ac:dyDescent="0.25">
      <c r="D17969" s="14"/>
      <c r="E17969" s="7"/>
      <c r="F17969" s="1"/>
      <c r="H17969" s="14"/>
      <c r="I17969" s="7"/>
    </row>
    <row r="17970" spans="4:9" x14ac:dyDescent="0.25">
      <c r="D17970" s="14"/>
      <c r="E17970" s="7"/>
      <c r="F17970" s="1"/>
      <c r="H17970" s="14"/>
      <c r="I17970" s="7"/>
    </row>
    <row r="17971" spans="4:9" x14ac:dyDescent="0.25">
      <c r="D17971" s="14"/>
      <c r="E17971" s="7"/>
      <c r="F17971" s="1"/>
      <c r="H17971" s="14"/>
      <c r="I17971" s="7"/>
    </row>
    <row r="17972" spans="4:9" x14ac:dyDescent="0.25">
      <c r="D17972" s="14"/>
      <c r="E17972" s="7"/>
      <c r="F17972" s="1"/>
      <c r="H17972" s="14"/>
      <c r="I17972" s="7"/>
    </row>
    <row r="17973" spans="4:9" x14ac:dyDescent="0.25">
      <c r="D17973" s="14"/>
      <c r="E17973" s="7"/>
      <c r="F17973" s="1"/>
      <c r="H17973" s="14"/>
      <c r="I17973" s="7"/>
    </row>
    <row r="17974" spans="4:9" x14ac:dyDescent="0.25">
      <c r="D17974" s="14"/>
      <c r="E17974" s="7"/>
      <c r="F17974" s="1"/>
      <c r="H17974" s="14"/>
      <c r="I17974" s="7"/>
    </row>
    <row r="17975" spans="4:9" x14ac:dyDescent="0.25">
      <c r="D17975" s="14"/>
      <c r="E17975" s="7"/>
      <c r="F17975" s="1"/>
      <c r="H17975" s="14"/>
      <c r="I17975" s="7"/>
    </row>
    <row r="17976" spans="4:9" x14ac:dyDescent="0.25">
      <c r="D17976" s="14"/>
      <c r="E17976" s="7"/>
      <c r="F17976" s="1"/>
      <c r="H17976" s="14"/>
      <c r="I17976" s="7"/>
    </row>
    <row r="17977" spans="4:9" x14ac:dyDescent="0.25">
      <c r="D17977" s="14"/>
      <c r="E17977" s="7"/>
      <c r="F17977" s="1"/>
      <c r="H17977" s="14"/>
      <c r="I17977" s="7"/>
    </row>
    <row r="17978" spans="4:9" x14ac:dyDescent="0.25">
      <c r="D17978" s="14"/>
      <c r="E17978" s="7"/>
      <c r="F17978" s="1"/>
      <c r="H17978" s="14"/>
      <c r="I17978" s="7"/>
    </row>
    <row r="17979" spans="4:9" x14ac:dyDescent="0.25">
      <c r="D17979" s="14"/>
      <c r="E17979" s="7"/>
      <c r="F17979" s="1"/>
      <c r="H17979" s="14"/>
      <c r="I17979" s="7"/>
    </row>
    <row r="17980" spans="4:9" x14ac:dyDescent="0.25">
      <c r="D17980" s="14"/>
      <c r="E17980" s="7"/>
      <c r="F17980" s="1"/>
      <c r="H17980" s="14"/>
      <c r="I17980" s="7"/>
    </row>
    <row r="17981" spans="4:9" x14ac:dyDescent="0.25">
      <c r="D17981" s="14"/>
      <c r="E17981" s="7"/>
      <c r="F17981" s="1"/>
      <c r="H17981" s="14"/>
      <c r="I17981" s="7"/>
    </row>
    <row r="17982" spans="4:9" x14ac:dyDescent="0.25">
      <c r="D17982" s="14"/>
      <c r="E17982" s="7"/>
      <c r="F17982" s="1"/>
      <c r="H17982" s="14"/>
      <c r="I17982" s="7"/>
    </row>
    <row r="17983" spans="4:9" x14ac:dyDescent="0.25">
      <c r="D17983" s="14"/>
      <c r="E17983" s="7"/>
      <c r="F17983" s="1"/>
      <c r="H17983" s="14"/>
      <c r="I17983" s="7"/>
    </row>
    <row r="17984" spans="4:9" x14ac:dyDescent="0.25">
      <c r="D17984" s="14"/>
      <c r="E17984" s="7"/>
      <c r="F17984" s="1"/>
      <c r="H17984" s="14"/>
      <c r="I17984" s="7"/>
    </row>
    <row r="17985" spans="4:9" x14ac:dyDescent="0.25">
      <c r="D17985" s="14"/>
      <c r="E17985" s="7"/>
      <c r="F17985" s="1"/>
      <c r="H17985" s="14"/>
      <c r="I17985" s="7"/>
    </row>
    <row r="17986" spans="4:9" x14ac:dyDescent="0.25">
      <c r="D17986" s="14"/>
      <c r="E17986" s="7"/>
      <c r="F17986" s="1"/>
      <c r="H17986" s="14"/>
      <c r="I17986" s="7"/>
    </row>
    <row r="17987" spans="4:9" x14ac:dyDescent="0.25">
      <c r="D17987" s="14"/>
      <c r="E17987" s="7"/>
      <c r="F17987" s="1"/>
      <c r="H17987" s="14"/>
      <c r="I17987" s="7"/>
    </row>
    <row r="17988" spans="4:9" x14ac:dyDescent="0.25">
      <c r="D17988" s="14"/>
      <c r="E17988" s="7"/>
      <c r="F17988" s="1"/>
      <c r="H17988" s="14"/>
      <c r="I17988" s="7"/>
    </row>
    <row r="17989" spans="4:9" x14ac:dyDescent="0.25">
      <c r="D17989" s="14"/>
      <c r="E17989" s="7"/>
      <c r="F17989" s="1"/>
      <c r="H17989" s="14"/>
      <c r="I17989" s="7"/>
    </row>
    <row r="17990" spans="4:9" x14ac:dyDescent="0.25">
      <c r="D17990" s="14"/>
      <c r="E17990" s="7"/>
      <c r="F17990" s="1"/>
      <c r="H17990" s="14"/>
      <c r="I17990" s="7"/>
    </row>
    <row r="17991" spans="4:9" x14ac:dyDescent="0.25">
      <c r="D17991" s="14"/>
      <c r="E17991" s="7"/>
      <c r="F17991" s="1"/>
      <c r="H17991" s="14"/>
      <c r="I17991" s="7"/>
    </row>
    <row r="17992" spans="4:9" x14ac:dyDescent="0.25">
      <c r="D17992" s="14"/>
      <c r="E17992" s="7"/>
      <c r="F17992" s="1"/>
      <c r="H17992" s="14"/>
      <c r="I17992" s="7"/>
    </row>
    <row r="17993" spans="4:9" x14ac:dyDescent="0.25">
      <c r="D17993" s="14"/>
      <c r="E17993" s="7"/>
      <c r="F17993" s="1"/>
      <c r="H17993" s="14"/>
      <c r="I17993" s="7"/>
    </row>
    <row r="17994" spans="4:9" x14ac:dyDescent="0.25">
      <c r="D17994" s="14"/>
      <c r="E17994" s="7"/>
      <c r="F17994" s="1"/>
      <c r="H17994" s="14"/>
      <c r="I17994" s="7"/>
    </row>
    <row r="17995" spans="4:9" x14ac:dyDescent="0.25">
      <c r="D17995" s="14"/>
      <c r="E17995" s="7"/>
      <c r="F17995" s="1"/>
      <c r="H17995" s="14"/>
      <c r="I17995" s="7"/>
    </row>
    <row r="17996" spans="4:9" x14ac:dyDescent="0.25">
      <c r="D17996" s="14"/>
      <c r="E17996" s="7"/>
      <c r="F17996" s="1"/>
      <c r="H17996" s="14"/>
      <c r="I17996" s="7"/>
    </row>
    <row r="17997" spans="4:9" x14ac:dyDescent="0.25">
      <c r="D17997" s="14"/>
      <c r="E17997" s="7"/>
      <c r="F17997" s="1"/>
      <c r="H17997" s="14"/>
      <c r="I17997" s="7"/>
    </row>
    <row r="17998" spans="4:9" x14ac:dyDescent="0.25">
      <c r="D17998" s="14"/>
      <c r="E17998" s="7"/>
      <c r="F17998" s="1"/>
      <c r="H17998" s="14"/>
      <c r="I17998" s="7"/>
    </row>
    <row r="17999" spans="4:9" x14ac:dyDescent="0.25">
      <c r="D17999" s="14"/>
      <c r="E17999" s="7"/>
      <c r="F17999" s="1"/>
      <c r="H17999" s="14"/>
      <c r="I17999" s="7"/>
    </row>
    <row r="18000" spans="4:9" x14ac:dyDescent="0.25">
      <c r="D18000" s="14"/>
      <c r="E18000" s="7"/>
      <c r="F18000" s="1"/>
      <c r="H18000" s="14"/>
      <c r="I18000" s="7"/>
    </row>
    <row r="18001" spans="4:9" x14ac:dyDescent="0.25">
      <c r="D18001" s="14"/>
      <c r="E18001" s="7"/>
      <c r="F18001" s="1"/>
      <c r="H18001" s="14"/>
      <c r="I18001" s="7"/>
    </row>
    <row r="18002" spans="4:9" x14ac:dyDescent="0.25">
      <c r="D18002" s="14"/>
      <c r="E18002" s="7"/>
      <c r="F18002" s="1"/>
      <c r="H18002" s="14"/>
      <c r="I18002" s="7"/>
    </row>
    <row r="18003" spans="4:9" x14ac:dyDescent="0.25">
      <c r="D18003" s="14"/>
      <c r="E18003" s="7"/>
      <c r="F18003" s="1"/>
      <c r="H18003" s="14"/>
      <c r="I18003" s="7"/>
    </row>
    <row r="18004" spans="4:9" x14ac:dyDescent="0.25">
      <c r="D18004" s="14"/>
      <c r="E18004" s="7"/>
      <c r="F18004" s="1"/>
      <c r="H18004" s="14"/>
      <c r="I18004" s="7"/>
    </row>
    <row r="18005" spans="4:9" x14ac:dyDescent="0.25">
      <c r="D18005" s="14"/>
      <c r="E18005" s="7"/>
      <c r="F18005" s="1"/>
      <c r="H18005" s="14"/>
      <c r="I18005" s="7"/>
    </row>
    <row r="18006" spans="4:9" x14ac:dyDescent="0.25">
      <c r="D18006" s="14"/>
      <c r="E18006" s="7"/>
      <c r="F18006" s="1"/>
      <c r="H18006" s="14"/>
      <c r="I18006" s="7"/>
    </row>
    <row r="18007" spans="4:9" x14ac:dyDescent="0.25">
      <c r="D18007" s="14"/>
      <c r="E18007" s="7"/>
      <c r="F18007" s="1"/>
      <c r="H18007" s="14"/>
      <c r="I18007" s="7"/>
    </row>
    <row r="18008" spans="4:9" x14ac:dyDescent="0.25">
      <c r="D18008" s="14"/>
      <c r="E18008" s="7"/>
      <c r="F18008" s="1"/>
      <c r="H18008" s="14"/>
      <c r="I18008" s="7"/>
    </row>
    <row r="18009" spans="4:9" x14ac:dyDescent="0.25">
      <c r="D18009" s="14"/>
      <c r="E18009" s="7"/>
      <c r="F18009" s="1"/>
      <c r="H18009" s="14"/>
      <c r="I18009" s="7"/>
    </row>
    <row r="18010" spans="4:9" x14ac:dyDescent="0.25">
      <c r="D18010" s="14"/>
      <c r="E18010" s="7"/>
      <c r="F18010" s="1"/>
      <c r="H18010" s="14"/>
      <c r="I18010" s="7"/>
    </row>
    <row r="18011" spans="4:9" x14ac:dyDescent="0.25">
      <c r="D18011" s="14"/>
      <c r="E18011" s="7"/>
      <c r="F18011" s="1"/>
      <c r="H18011" s="14"/>
      <c r="I18011" s="7"/>
    </row>
    <row r="18012" spans="4:9" x14ac:dyDescent="0.25">
      <c r="D18012" s="14"/>
      <c r="E18012" s="7"/>
      <c r="F18012" s="1"/>
      <c r="H18012" s="14"/>
      <c r="I18012" s="7"/>
    </row>
    <row r="18013" spans="4:9" x14ac:dyDescent="0.25">
      <c r="D18013" s="14"/>
      <c r="E18013" s="7"/>
      <c r="F18013" s="1"/>
      <c r="H18013" s="14"/>
      <c r="I18013" s="7"/>
    </row>
    <row r="18014" spans="4:9" x14ac:dyDescent="0.25">
      <c r="D18014" s="14"/>
      <c r="E18014" s="7"/>
      <c r="F18014" s="1"/>
      <c r="H18014" s="14"/>
      <c r="I18014" s="7"/>
    </row>
    <row r="18015" spans="4:9" x14ac:dyDescent="0.25">
      <c r="D18015" s="14"/>
      <c r="E18015" s="7"/>
      <c r="F18015" s="1"/>
      <c r="H18015" s="14"/>
      <c r="I18015" s="7"/>
    </row>
    <row r="18016" spans="4:9" x14ac:dyDescent="0.25">
      <c r="D18016" s="14"/>
      <c r="E18016" s="7"/>
      <c r="F18016" s="1"/>
      <c r="H18016" s="14"/>
      <c r="I18016" s="7"/>
    </row>
    <row r="18017" spans="4:9" x14ac:dyDescent="0.25">
      <c r="D18017" s="14"/>
      <c r="E18017" s="7"/>
      <c r="F18017" s="1"/>
      <c r="H18017" s="14"/>
      <c r="I18017" s="7"/>
    </row>
    <row r="18018" spans="4:9" x14ac:dyDescent="0.25">
      <c r="D18018" s="14"/>
      <c r="E18018" s="7"/>
      <c r="F18018" s="1"/>
      <c r="H18018" s="14"/>
      <c r="I18018" s="7"/>
    </row>
    <row r="18019" spans="4:9" x14ac:dyDescent="0.25">
      <c r="D18019" s="14"/>
      <c r="E18019" s="7"/>
      <c r="F18019" s="1"/>
      <c r="H18019" s="14"/>
      <c r="I18019" s="7"/>
    </row>
    <row r="18020" spans="4:9" x14ac:dyDescent="0.25">
      <c r="D18020" s="14"/>
      <c r="E18020" s="7"/>
      <c r="F18020" s="1"/>
      <c r="H18020" s="14"/>
      <c r="I18020" s="7"/>
    </row>
    <row r="18021" spans="4:9" x14ac:dyDescent="0.25">
      <c r="D18021" s="14"/>
      <c r="E18021" s="7"/>
      <c r="F18021" s="1"/>
      <c r="H18021" s="14"/>
      <c r="I18021" s="7"/>
    </row>
    <row r="18022" spans="4:9" x14ac:dyDescent="0.25">
      <c r="D18022" s="14"/>
      <c r="E18022" s="7"/>
      <c r="F18022" s="1"/>
      <c r="H18022" s="14"/>
      <c r="I18022" s="7"/>
    </row>
    <row r="18023" spans="4:9" x14ac:dyDescent="0.25">
      <c r="D18023" s="14"/>
      <c r="E18023" s="7"/>
      <c r="F18023" s="1"/>
      <c r="H18023" s="14"/>
      <c r="I18023" s="7"/>
    </row>
    <row r="18024" spans="4:9" x14ac:dyDescent="0.25">
      <c r="D18024" s="14"/>
      <c r="E18024" s="7"/>
      <c r="F18024" s="1"/>
      <c r="H18024" s="14"/>
      <c r="I18024" s="7"/>
    </row>
    <row r="18025" spans="4:9" x14ac:dyDescent="0.25">
      <c r="D18025" s="14"/>
      <c r="E18025" s="7"/>
      <c r="F18025" s="1"/>
      <c r="H18025" s="14"/>
      <c r="I18025" s="7"/>
    </row>
    <row r="18026" spans="4:9" x14ac:dyDescent="0.25">
      <c r="D18026" s="14"/>
      <c r="E18026" s="7"/>
      <c r="F18026" s="1"/>
      <c r="H18026" s="14"/>
      <c r="I18026" s="7"/>
    </row>
    <row r="18027" spans="4:9" x14ac:dyDescent="0.25">
      <c r="D18027" s="14"/>
      <c r="E18027" s="7"/>
      <c r="F18027" s="1"/>
      <c r="H18027" s="14"/>
      <c r="I18027" s="7"/>
    </row>
    <row r="18028" spans="4:9" x14ac:dyDescent="0.25">
      <c r="D18028" s="14"/>
      <c r="E18028" s="7"/>
      <c r="F18028" s="1"/>
      <c r="H18028" s="14"/>
      <c r="I18028" s="7"/>
    </row>
    <row r="18029" spans="4:9" x14ac:dyDescent="0.25">
      <c r="D18029" s="14"/>
      <c r="E18029" s="7"/>
      <c r="F18029" s="1"/>
      <c r="H18029" s="14"/>
      <c r="I18029" s="7"/>
    </row>
    <row r="18030" spans="4:9" x14ac:dyDescent="0.25">
      <c r="D18030" s="14"/>
      <c r="E18030" s="7"/>
      <c r="F18030" s="1"/>
      <c r="H18030" s="14"/>
      <c r="I18030" s="7"/>
    </row>
    <row r="18031" spans="4:9" x14ac:dyDescent="0.25">
      <c r="D18031" s="14"/>
      <c r="E18031" s="7"/>
      <c r="F18031" s="1"/>
      <c r="H18031" s="14"/>
      <c r="I18031" s="7"/>
    </row>
    <row r="18032" spans="4:9" x14ac:dyDescent="0.25">
      <c r="D18032" s="14"/>
      <c r="E18032" s="7"/>
      <c r="F18032" s="1"/>
      <c r="H18032" s="14"/>
      <c r="I18032" s="7"/>
    </row>
    <row r="18033" spans="4:9" x14ac:dyDescent="0.25">
      <c r="D18033" s="14"/>
      <c r="E18033" s="7"/>
      <c r="F18033" s="1"/>
      <c r="H18033" s="14"/>
      <c r="I18033" s="7"/>
    </row>
    <row r="18034" spans="4:9" x14ac:dyDescent="0.25">
      <c r="D18034" s="14"/>
      <c r="E18034" s="7"/>
      <c r="F18034" s="1"/>
      <c r="H18034" s="14"/>
      <c r="I18034" s="7"/>
    </row>
    <row r="18035" spans="4:9" x14ac:dyDescent="0.25">
      <c r="D18035" s="14"/>
      <c r="E18035" s="7"/>
      <c r="F18035" s="1"/>
      <c r="H18035" s="14"/>
      <c r="I18035" s="7"/>
    </row>
    <row r="18036" spans="4:9" x14ac:dyDescent="0.25">
      <c r="D18036" s="14"/>
      <c r="E18036" s="7"/>
      <c r="F18036" s="1"/>
      <c r="H18036" s="14"/>
      <c r="I18036" s="7"/>
    </row>
    <row r="18037" spans="4:9" x14ac:dyDescent="0.25">
      <c r="D18037" s="14"/>
      <c r="E18037" s="7"/>
      <c r="F18037" s="1"/>
      <c r="H18037" s="14"/>
      <c r="I18037" s="7"/>
    </row>
    <row r="18038" spans="4:9" x14ac:dyDescent="0.25">
      <c r="D18038" s="14"/>
      <c r="E18038" s="7"/>
      <c r="F18038" s="1"/>
      <c r="H18038" s="14"/>
      <c r="I18038" s="7"/>
    </row>
    <row r="18039" spans="4:9" x14ac:dyDescent="0.25">
      <c r="D18039" s="14"/>
      <c r="E18039" s="7"/>
      <c r="F18039" s="1"/>
      <c r="H18039" s="14"/>
      <c r="I18039" s="7"/>
    </row>
    <row r="18040" spans="4:9" x14ac:dyDescent="0.25">
      <c r="D18040" s="14"/>
      <c r="E18040" s="7"/>
      <c r="F18040" s="1"/>
      <c r="H18040" s="14"/>
      <c r="I18040" s="7"/>
    </row>
    <row r="18041" spans="4:9" x14ac:dyDescent="0.25">
      <c r="D18041" s="14"/>
      <c r="E18041" s="7"/>
      <c r="F18041" s="1"/>
      <c r="H18041" s="14"/>
      <c r="I18041" s="7"/>
    </row>
    <row r="18042" spans="4:9" x14ac:dyDescent="0.25">
      <c r="D18042" s="14"/>
      <c r="E18042" s="7"/>
      <c r="F18042" s="1"/>
      <c r="H18042" s="14"/>
      <c r="I18042" s="7"/>
    </row>
    <row r="18043" spans="4:9" x14ac:dyDescent="0.25">
      <c r="D18043" s="14"/>
      <c r="E18043" s="7"/>
      <c r="F18043" s="1"/>
      <c r="H18043" s="14"/>
      <c r="I18043" s="7"/>
    </row>
    <row r="18044" spans="4:9" x14ac:dyDescent="0.25">
      <c r="D18044" s="14"/>
      <c r="E18044" s="7"/>
      <c r="F18044" s="1"/>
      <c r="H18044" s="14"/>
      <c r="I18044" s="7"/>
    </row>
    <row r="18045" spans="4:9" x14ac:dyDescent="0.25">
      <c r="D18045" s="14"/>
      <c r="E18045" s="7"/>
      <c r="F18045" s="1"/>
      <c r="H18045" s="14"/>
      <c r="I18045" s="7"/>
    </row>
    <row r="18046" spans="4:9" x14ac:dyDescent="0.25">
      <c r="D18046" s="14"/>
      <c r="E18046" s="7"/>
      <c r="F18046" s="1"/>
      <c r="H18046" s="14"/>
      <c r="I18046" s="7"/>
    </row>
    <row r="18047" spans="4:9" x14ac:dyDescent="0.25">
      <c r="D18047" s="14"/>
      <c r="E18047" s="7"/>
      <c r="F18047" s="1"/>
      <c r="H18047" s="14"/>
      <c r="I18047" s="7"/>
    </row>
    <row r="18048" spans="4:9" x14ac:dyDescent="0.25">
      <c r="D18048" s="14"/>
      <c r="E18048" s="7"/>
      <c r="F18048" s="1"/>
      <c r="H18048" s="14"/>
      <c r="I18048" s="7"/>
    </row>
    <row r="18049" spans="4:9" x14ac:dyDescent="0.25">
      <c r="D18049" s="14"/>
      <c r="E18049" s="7"/>
      <c r="F18049" s="1"/>
      <c r="H18049" s="14"/>
      <c r="I18049" s="7"/>
    </row>
    <row r="18050" spans="4:9" x14ac:dyDescent="0.25">
      <c r="D18050" s="14"/>
      <c r="E18050" s="7"/>
      <c r="F18050" s="1"/>
      <c r="H18050" s="14"/>
      <c r="I18050" s="7"/>
    </row>
    <row r="18051" spans="4:9" x14ac:dyDescent="0.25">
      <c r="D18051" s="14"/>
      <c r="E18051" s="7"/>
      <c r="F18051" s="1"/>
      <c r="H18051" s="14"/>
      <c r="I18051" s="7"/>
    </row>
    <row r="18052" spans="4:9" x14ac:dyDescent="0.25">
      <c r="D18052" s="14"/>
      <c r="E18052" s="7"/>
      <c r="F18052" s="1"/>
      <c r="H18052" s="14"/>
      <c r="I18052" s="7"/>
    </row>
    <row r="18053" spans="4:9" x14ac:dyDescent="0.25">
      <c r="D18053" s="14"/>
      <c r="E18053" s="7"/>
      <c r="F18053" s="1"/>
      <c r="H18053" s="14"/>
      <c r="I18053" s="7"/>
    </row>
    <row r="18054" spans="4:9" x14ac:dyDescent="0.25">
      <c r="D18054" s="14"/>
      <c r="E18054" s="7"/>
      <c r="F18054" s="1"/>
      <c r="H18054" s="14"/>
      <c r="I18054" s="7"/>
    </row>
    <row r="18055" spans="4:9" x14ac:dyDescent="0.25">
      <c r="D18055" s="14"/>
      <c r="E18055" s="7"/>
      <c r="F18055" s="1"/>
      <c r="H18055" s="14"/>
      <c r="I18055" s="7"/>
    </row>
    <row r="18056" spans="4:9" x14ac:dyDescent="0.25">
      <c r="D18056" s="14"/>
      <c r="E18056" s="7"/>
      <c r="F18056" s="1"/>
      <c r="H18056" s="14"/>
      <c r="I18056" s="7"/>
    </row>
    <row r="18057" spans="4:9" x14ac:dyDescent="0.25">
      <c r="D18057" s="14"/>
      <c r="E18057" s="7"/>
      <c r="F18057" s="1"/>
      <c r="H18057" s="14"/>
      <c r="I18057" s="7"/>
    </row>
    <row r="18058" spans="4:9" x14ac:dyDescent="0.25">
      <c r="D18058" s="14"/>
      <c r="E18058" s="7"/>
      <c r="F18058" s="1"/>
      <c r="H18058" s="14"/>
      <c r="I18058" s="7"/>
    </row>
    <row r="18059" spans="4:9" x14ac:dyDescent="0.25">
      <c r="D18059" s="14"/>
      <c r="E18059" s="7"/>
      <c r="F18059" s="1"/>
      <c r="H18059" s="14"/>
      <c r="I18059" s="7"/>
    </row>
    <row r="18060" spans="4:9" x14ac:dyDescent="0.25">
      <c r="D18060" s="14"/>
      <c r="E18060" s="7"/>
      <c r="F18060" s="1"/>
      <c r="H18060" s="14"/>
      <c r="I18060" s="7"/>
    </row>
    <row r="18061" spans="4:9" x14ac:dyDescent="0.25">
      <c r="D18061" s="14"/>
      <c r="E18061" s="7"/>
      <c r="F18061" s="1"/>
      <c r="H18061" s="14"/>
      <c r="I18061" s="7"/>
    </row>
    <row r="18062" spans="4:9" x14ac:dyDescent="0.25">
      <c r="D18062" s="14"/>
      <c r="E18062" s="7"/>
      <c r="F18062" s="1"/>
      <c r="H18062" s="14"/>
      <c r="I18062" s="7"/>
    </row>
    <row r="18063" spans="4:9" x14ac:dyDescent="0.25">
      <c r="D18063" s="14"/>
      <c r="E18063" s="7"/>
      <c r="F18063" s="1"/>
      <c r="H18063" s="14"/>
      <c r="I18063" s="7"/>
    </row>
    <row r="18064" spans="4:9" x14ac:dyDescent="0.25">
      <c r="D18064" s="14"/>
      <c r="E18064" s="7"/>
      <c r="F18064" s="1"/>
      <c r="H18064" s="14"/>
      <c r="I18064" s="7"/>
    </row>
    <row r="18065" spans="4:9" x14ac:dyDescent="0.25">
      <c r="D18065" s="14"/>
      <c r="E18065" s="7"/>
      <c r="F18065" s="1"/>
      <c r="H18065" s="14"/>
      <c r="I18065" s="7"/>
    </row>
    <row r="18066" spans="4:9" x14ac:dyDescent="0.25">
      <c r="D18066" s="14"/>
      <c r="E18066" s="7"/>
      <c r="F18066" s="1"/>
      <c r="H18066" s="14"/>
      <c r="I18066" s="7"/>
    </row>
    <row r="18067" spans="4:9" x14ac:dyDescent="0.25">
      <c r="D18067" s="14"/>
      <c r="E18067" s="7"/>
      <c r="F18067" s="1"/>
      <c r="H18067" s="14"/>
      <c r="I18067" s="7"/>
    </row>
    <row r="18068" spans="4:9" x14ac:dyDescent="0.25">
      <c r="D18068" s="14"/>
      <c r="E18068" s="7"/>
      <c r="F18068" s="1"/>
      <c r="H18068" s="14"/>
      <c r="I18068" s="7"/>
    </row>
    <row r="18069" spans="4:9" x14ac:dyDescent="0.25">
      <c r="D18069" s="14"/>
      <c r="E18069" s="7"/>
      <c r="F18069" s="1"/>
      <c r="H18069" s="14"/>
      <c r="I18069" s="7"/>
    </row>
    <row r="18070" spans="4:9" x14ac:dyDescent="0.25">
      <c r="D18070" s="14"/>
      <c r="E18070" s="7"/>
      <c r="F18070" s="1"/>
      <c r="H18070" s="14"/>
      <c r="I18070" s="7"/>
    </row>
    <row r="18071" spans="4:9" x14ac:dyDescent="0.25">
      <c r="D18071" s="14"/>
      <c r="E18071" s="7"/>
      <c r="F18071" s="1"/>
      <c r="H18071" s="14"/>
      <c r="I18071" s="7"/>
    </row>
    <row r="18072" spans="4:9" x14ac:dyDescent="0.25">
      <c r="D18072" s="14"/>
      <c r="E18072" s="7"/>
      <c r="F18072" s="1"/>
      <c r="H18072" s="14"/>
      <c r="I18072" s="7"/>
    </row>
    <row r="18073" spans="4:9" x14ac:dyDescent="0.25">
      <c r="D18073" s="14"/>
      <c r="E18073" s="7"/>
      <c r="F18073" s="1"/>
      <c r="H18073" s="14"/>
      <c r="I18073" s="7"/>
    </row>
    <row r="18074" spans="4:9" x14ac:dyDescent="0.25">
      <c r="D18074" s="14"/>
      <c r="E18074" s="7"/>
      <c r="F18074" s="1"/>
      <c r="H18074" s="14"/>
      <c r="I18074" s="7"/>
    </row>
    <row r="18075" spans="4:9" x14ac:dyDescent="0.25">
      <c r="D18075" s="14"/>
      <c r="E18075" s="7"/>
      <c r="F18075" s="1"/>
      <c r="H18075" s="14"/>
      <c r="I18075" s="7"/>
    </row>
    <row r="18076" spans="4:9" x14ac:dyDescent="0.25">
      <c r="D18076" s="14"/>
      <c r="E18076" s="7"/>
      <c r="F18076" s="1"/>
      <c r="H18076" s="14"/>
      <c r="I18076" s="7"/>
    </row>
    <row r="18077" spans="4:9" x14ac:dyDescent="0.25">
      <c r="D18077" s="14"/>
      <c r="E18077" s="7"/>
      <c r="F18077" s="1"/>
      <c r="H18077" s="14"/>
      <c r="I18077" s="7"/>
    </row>
    <row r="18078" spans="4:9" x14ac:dyDescent="0.25">
      <c r="D18078" s="14"/>
      <c r="E18078" s="7"/>
      <c r="F18078" s="1"/>
      <c r="H18078" s="14"/>
      <c r="I18078" s="7"/>
    </row>
    <row r="18079" spans="4:9" x14ac:dyDescent="0.25">
      <c r="D18079" s="14"/>
      <c r="E18079" s="7"/>
      <c r="F18079" s="1"/>
      <c r="H18079" s="14"/>
      <c r="I18079" s="7"/>
    </row>
    <row r="18080" spans="4:9" x14ac:dyDescent="0.25">
      <c r="D18080" s="14"/>
      <c r="E18080" s="7"/>
      <c r="F18080" s="1"/>
      <c r="H18080" s="14"/>
      <c r="I18080" s="7"/>
    </row>
    <row r="18081" spans="4:9" x14ac:dyDescent="0.25">
      <c r="D18081" s="14"/>
      <c r="E18081" s="7"/>
      <c r="F18081" s="1"/>
      <c r="H18081" s="14"/>
      <c r="I18081" s="7"/>
    </row>
    <row r="18082" spans="4:9" x14ac:dyDescent="0.25">
      <c r="D18082" s="14"/>
      <c r="E18082" s="7"/>
      <c r="F18082" s="1"/>
      <c r="H18082" s="14"/>
      <c r="I18082" s="7"/>
    </row>
    <row r="18083" spans="4:9" x14ac:dyDescent="0.25">
      <c r="D18083" s="14"/>
      <c r="E18083" s="7"/>
      <c r="F18083" s="1"/>
      <c r="H18083" s="14"/>
      <c r="I18083" s="7"/>
    </row>
    <row r="18084" spans="4:9" x14ac:dyDescent="0.25">
      <c r="D18084" s="14"/>
      <c r="E18084" s="7"/>
      <c r="F18084" s="1"/>
      <c r="H18084" s="14"/>
      <c r="I18084" s="7"/>
    </row>
    <row r="18085" spans="4:9" x14ac:dyDescent="0.25">
      <c r="D18085" s="14"/>
      <c r="E18085" s="7"/>
      <c r="F18085" s="1"/>
      <c r="H18085" s="14"/>
      <c r="I18085" s="7"/>
    </row>
    <row r="18086" spans="4:9" x14ac:dyDescent="0.25">
      <c r="D18086" s="14"/>
      <c r="E18086" s="7"/>
      <c r="F18086" s="1"/>
      <c r="H18086" s="14"/>
      <c r="I18086" s="7"/>
    </row>
    <row r="18087" spans="4:9" x14ac:dyDescent="0.25">
      <c r="D18087" s="14"/>
      <c r="E18087" s="7"/>
      <c r="F18087" s="1"/>
      <c r="H18087" s="14"/>
      <c r="I18087" s="7"/>
    </row>
    <row r="18088" spans="4:9" x14ac:dyDescent="0.25">
      <c r="D18088" s="14"/>
      <c r="E18088" s="7"/>
      <c r="F18088" s="1"/>
      <c r="H18088" s="14"/>
      <c r="I18088" s="7"/>
    </row>
    <row r="18089" spans="4:9" x14ac:dyDescent="0.25">
      <c r="D18089" s="14"/>
      <c r="E18089" s="7"/>
      <c r="F18089" s="1"/>
      <c r="H18089" s="14"/>
      <c r="I18089" s="7"/>
    </row>
    <row r="18090" spans="4:9" x14ac:dyDescent="0.25">
      <c r="D18090" s="14"/>
      <c r="E18090" s="7"/>
      <c r="F18090" s="1"/>
      <c r="H18090" s="14"/>
      <c r="I18090" s="7"/>
    </row>
    <row r="18091" spans="4:9" x14ac:dyDescent="0.25">
      <c r="D18091" s="14"/>
      <c r="E18091" s="7"/>
      <c r="F18091" s="1"/>
      <c r="H18091" s="14"/>
      <c r="I18091" s="7"/>
    </row>
    <row r="18092" spans="4:9" x14ac:dyDescent="0.25">
      <c r="D18092" s="14"/>
      <c r="E18092" s="7"/>
      <c r="F18092" s="1"/>
      <c r="H18092" s="14"/>
      <c r="I18092" s="7"/>
    </row>
    <row r="18093" spans="4:9" x14ac:dyDescent="0.25">
      <c r="D18093" s="14"/>
      <c r="E18093" s="7"/>
      <c r="F18093" s="1"/>
      <c r="H18093" s="14"/>
      <c r="I18093" s="7"/>
    </row>
    <row r="18094" spans="4:9" x14ac:dyDescent="0.25">
      <c r="D18094" s="14"/>
      <c r="E18094" s="7"/>
      <c r="F18094" s="1"/>
      <c r="H18094" s="14"/>
      <c r="I18094" s="7"/>
    </row>
    <row r="18095" spans="4:9" x14ac:dyDescent="0.25">
      <c r="D18095" s="14"/>
      <c r="E18095" s="7"/>
      <c r="F18095" s="1"/>
      <c r="H18095" s="14"/>
      <c r="I18095" s="7"/>
    </row>
    <row r="18096" spans="4:9" x14ac:dyDescent="0.25">
      <c r="D18096" s="14"/>
      <c r="E18096" s="7"/>
      <c r="F18096" s="1"/>
      <c r="H18096" s="14"/>
      <c r="I18096" s="7"/>
    </row>
    <row r="18097" spans="4:9" x14ac:dyDescent="0.25">
      <c r="D18097" s="14"/>
      <c r="E18097" s="7"/>
      <c r="F18097" s="1"/>
      <c r="H18097" s="14"/>
      <c r="I18097" s="7"/>
    </row>
    <row r="18098" spans="4:9" x14ac:dyDescent="0.25">
      <c r="D18098" s="14"/>
      <c r="E18098" s="7"/>
      <c r="F18098" s="1"/>
      <c r="H18098" s="14"/>
      <c r="I18098" s="7"/>
    </row>
    <row r="18099" spans="4:9" x14ac:dyDescent="0.25">
      <c r="D18099" s="14"/>
      <c r="E18099" s="7"/>
      <c r="F18099" s="1"/>
      <c r="H18099" s="14"/>
      <c r="I18099" s="7"/>
    </row>
    <row r="18100" spans="4:9" x14ac:dyDescent="0.25">
      <c r="D18100" s="14"/>
      <c r="E18100" s="7"/>
      <c r="F18100" s="1"/>
      <c r="H18100" s="14"/>
      <c r="I18100" s="7"/>
    </row>
    <row r="18101" spans="4:9" x14ac:dyDescent="0.25">
      <c r="D18101" s="14"/>
      <c r="E18101" s="7"/>
      <c r="F18101" s="1"/>
      <c r="H18101" s="14"/>
      <c r="I18101" s="7"/>
    </row>
    <row r="18102" spans="4:9" x14ac:dyDescent="0.25">
      <c r="D18102" s="14"/>
      <c r="E18102" s="7"/>
      <c r="F18102" s="1"/>
      <c r="H18102" s="14"/>
      <c r="I18102" s="7"/>
    </row>
    <row r="18103" spans="4:9" x14ac:dyDescent="0.25">
      <c r="D18103" s="14"/>
      <c r="E18103" s="7"/>
      <c r="F18103" s="1"/>
      <c r="H18103" s="14"/>
      <c r="I18103" s="7"/>
    </row>
    <row r="18104" spans="4:9" x14ac:dyDescent="0.25">
      <c r="D18104" s="14"/>
      <c r="E18104" s="7"/>
      <c r="F18104" s="1"/>
      <c r="H18104" s="14"/>
      <c r="I18104" s="7"/>
    </row>
    <row r="18105" spans="4:9" x14ac:dyDescent="0.25">
      <c r="D18105" s="14"/>
      <c r="E18105" s="7"/>
      <c r="F18105" s="1"/>
      <c r="H18105" s="14"/>
      <c r="I18105" s="7"/>
    </row>
    <row r="18106" spans="4:9" x14ac:dyDescent="0.25">
      <c r="D18106" s="14"/>
      <c r="E18106" s="7"/>
      <c r="F18106" s="1"/>
      <c r="H18106" s="14"/>
      <c r="I18106" s="7"/>
    </row>
    <row r="18107" spans="4:9" x14ac:dyDescent="0.25">
      <c r="D18107" s="14"/>
      <c r="E18107" s="7"/>
      <c r="F18107" s="1"/>
      <c r="H18107" s="14"/>
      <c r="I18107" s="7"/>
    </row>
    <row r="18108" spans="4:9" x14ac:dyDescent="0.25">
      <c r="D18108" s="14"/>
      <c r="E18108" s="7"/>
      <c r="F18108" s="1"/>
      <c r="H18108" s="14"/>
      <c r="I18108" s="7"/>
    </row>
    <row r="18109" spans="4:9" x14ac:dyDescent="0.25">
      <c r="D18109" s="14"/>
      <c r="E18109" s="7"/>
      <c r="F18109" s="1"/>
      <c r="H18109" s="14"/>
      <c r="I18109" s="7"/>
    </row>
    <row r="18110" spans="4:9" x14ac:dyDescent="0.25">
      <c r="D18110" s="14"/>
      <c r="E18110" s="7"/>
      <c r="F18110" s="1"/>
      <c r="H18110" s="14"/>
      <c r="I18110" s="7"/>
    </row>
    <row r="18111" spans="4:9" x14ac:dyDescent="0.25">
      <c r="D18111" s="14"/>
      <c r="E18111" s="7"/>
      <c r="F18111" s="1"/>
      <c r="H18111" s="14"/>
      <c r="I18111" s="7"/>
    </row>
    <row r="18112" spans="4:9" x14ac:dyDescent="0.25">
      <c r="D18112" s="14"/>
      <c r="E18112" s="7"/>
      <c r="F18112" s="1"/>
      <c r="H18112" s="14"/>
      <c r="I18112" s="7"/>
    </row>
    <row r="18113" spans="4:9" x14ac:dyDescent="0.25">
      <c r="D18113" s="14"/>
      <c r="E18113" s="7"/>
      <c r="F18113" s="1"/>
      <c r="H18113" s="14"/>
      <c r="I18113" s="7"/>
    </row>
    <row r="18114" spans="4:9" x14ac:dyDescent="0.25">
      <c r="D18114" s="14"/>
      <c r="E18114" s="7"/>
      <c r="F18114" s="1"/>
      <c r="H18114" s="14"/>
      <c r="I18114" s="7"/>
    </row>
    <row r="18115" spans="4:9" x14ac:dyDescent="0.25">
      <c r="D18115" s="14"/>
      <c r="E18115" s="7"/>
      <c r="F18115" s="1"/>
      <c r="H18115" s="14"/>
      <c r="I18115" s="7"/>
    </row>
    <row r="18116" spans="4:9" x14ac:dyDescent="0.25">
      <c r="D18116" s="14"/>
      <c r="E18116" s="7"/>
      <c r="F18116" s="1"/>
      <c r="H18116" s="14"/>
      <c r="I18116" s="7"/>
    </row>
    <row r="18117" spans="4:9" x14ac:dyDescent="0.25">
      <c r="D18117" s="14"/>
      <c r="E18117" s="7"/>
      <c r="F18117" s="1"/>
      <c r="H18117" s="14"/>
      <c r="I18117" s="7"/>
    </row>
    <row r="18118" spans="4:9" x14ac:dyDescent="0.25">
      <c r="D18118" s="14"/>
      <c r="E18118" s="7"/>
      <c r="F18118" s="1"/>
      <c r="H18118" s="14"/>
      <c r="I18118" s="7"/>
    </row>
    <row r="18119" spans="4:9" x14ac:dyDescent="0.25">
      <c r="D18119" s="14"/>
      <c r="E18119" s="7"/>
      <c r="F18119" s="1"/>
      <c r="H18119" s="14"/>
      <c r="I18119" s="7"/>
    </row>
    <row r="18120" spans="4:9" x14ac:dyDescent="0.25">
      <c r="D18120" s="14"/>
      <c r="E18120" s="7"/>
      <c r="F18120" s="1"/>
      <c r="H18120" s="14"/>
      <c r="I18120" s="7"/>
    </row>
    <row r="18121" spans="4:9" x14ac:dyDescent="0.25">
      <c r="D18121" s="14"/>
      <c r="E18121" s="7"/>
      <c r="F18121" s="1"/>
      <c r="H18121" s="14"/>
      <c r="I18121" s="7"/>
    </row>
    <row r="18122" spans="4:9" x14ac:dyDescent="0.25">
      <c r="D18122" s="14"/>
      <c r="E18122" s="7"/>
      <c r="F18122" s="1"/>
      <c r="H18122" s="14"/>
      <c r="I18122" s="7"/>
    </row>
    <row r="18123" spans="4:9" x14ac:dyDescent="0.25">
      <c r="D18123" s="14"/>
      <c r="E18123" s="7"/>
      <c r="F18123" s="1"/>
      <c r="H18123" s="14"/>
      <c r="I18123" s="7"/>
    </row>
    <row r="18124" spans="4:9" x14ac:dyDescent="0.25">
      <c r="D18124" s="14"/>
      <c r="E18124" s="7"/>
      <c r="F18124" s="1"/>
      <c r="H18124" s="14"/>
      <c r="I18124" s="7"/>
    </row>
    <row r="18125" spans="4:9" x14ac:dyDescent="0.25">
      <c r="D18125" s="14"/>
      <c r="E18125" s="7"/>
      <c r="F18125" s="1"/>
      <c r="H18125" s="14"/>
      <c r="I18125" s="7"/>
    </row>
    <row r="18126" spans="4:9" x14ac:dyDescent="0.25">
      <c r="D18126" s="14"/>
      <c r="E18126" s="7"/>
      <c r="F18126" s="1"/>
      <c r="H18126" s="14"/>
      <c r="I18126" s="7"/>
    </row>
    <row r="18127" spans="4:9" x14ac:dyDescent="0.25">
      <c r="D18127" s="14"/>
      <c r="E18127" s="7"/>
      <c r="F18127" s="1"/>
      <c r="H18127" s="14"/>
      <c r="I18127" s="7"/>
    </row>
    <row r="18128" spans="4:9" x14ac:dyDescent="0.25">
      <c r="D18128" s="14"/>
      <c r="E18128" s="7"/>
      <c r="F18128" s="1"/>
      <c r="H18128" s="14"/>
      <c r="I18128" s="7"/>
    </row>
    <row r="18129" spans="4:9" x14ac:dyDescent="0.25">
      <c r="D18129" s="14"/>
      <c r="E18129" s="7"/>
      <c r="F18129" s="1"/>
      <c r="H18129" s="14"/>
      <c r="I18129" s="7"/>
    </row>
    <row r="18130" spans="4:9" x14ac:dyDescent="0.25">
      <c r="D18130" s="14"/>
      <c r="E18130" s="7"/>
      <c r="F18130" s="1"/>
      <c r="H18130" s="14"/>
      <c r="I18130" s="7"/>
    </row>
    <row r="18131" spans="4:9" x14ac:dyDescent="0.25">
      <c r="D18131" s="14"/>
      <c r="E18131" s="7"/>
      <c r="F18131" s="1"/>
      <c r="H18131" s="14"/>
      <c r="I18131" s="7"/>
    </row>
    <row r="18132" spans="4:9" x14ac:dyDescent="0.25">
      <c r="D18132" s="14"/>
      <c r="E18132" s="7"/>
      <c r="F18132" s="1"/>
      <c r="H18132" s="14"/>
      <c r="I18132" s="7"/>
    </row>
    <row r="18133" spans="4:9" x14ac:dyDescent="0.25">
      <c r="D18133" s="14"/>
      <c r="E18133" s="7"/>
      <c r="F18133" s="1"/>
      <c r="H18133" s="14"/>
      <c r="I18133" s="7"/>
    </row>
    <row r="18134" spans="4:9" x14ac:dyDescent="0.25">
      <c r="D18134" s="14"/>
      <c r="E18134" s="7"/>
      <c r="F18134" s="1"/>
      <c r="H18134" s="14"/>
      <c r="I18134" s="7"/>
    </row>
    <row r="18135" spans="4:9" x14ac:dyDescent="0.25">
      <c r="D18135" s="14"/>
      <c r="E18135" s="7"/>
      <c r="F18135" s="1"/>
      <c r="H18135" s="14"/>
      <c r="I18135" s="7"/>
    </row>
    <row r="18136" spans="4:9" x14ac:dyDescent="0.25">
      <c r="D18136" s="14"/>
      <c r="E18136" s="7"/>
      <c r="F18136" s="1"/>
      <c r="H18136" s="14"/>
      <c r="I18136" s="7"/>
    </row>
    <row r="18137" spans="4:9" x14ac:dyDescent="0.25">
      <c r="D18137" s="14"/>
      <c r="E18137" s="7"/>
      <c r="F18137" s="1"/>
      <c r="H18137" s="14"/>
      <c r="I18137" s="7"/>
    </row>
    <row r="18138" spans="4:9" x14ac:dyDescent="0.25">
      <c r="D18138" s="14"/>
      <c r="E18138" s="7"/>
      <c r="F18138" s="1"/>
      <c r="H18138" s="14"/>
      <c r="I18138" s="7"/>
    </row>
    <row r="18139" spans="4:9" x14ac:dyDescent="0.25">
      <c r="D18139" s="14"/>
      <c r="E18139" s="7"/>
      <c r="F18139" s="1"/>
      <c r="H18139" s="14"/>
      <c r="I18139" s="7"/>
    </row>
    <row r="18140" spans="4:9" x14ac:dyDescent="0.25">
      <c r="D18140" s="14"/>
      <c r="E18140" s="7"/>
      <c r="F18140" s="1"/>
      <c r="H18140" s="14"/>
      <c r="I18140" s="7"/>
    </row>
    <row r="18141" spans="4:9" x14ac:dyDescent="0.25">
      <c r="D18141" s="14"/>
      <c r="E18141" s="7"/>
      <c r="F18141" s="1"/>
      <c r="H18141" s="14"/>
      <c r="I18141" s="7"/>
    </row>
    <row r="18142" spans="4:9" x14ac:dyDescent="0.25">
      <c r="D18142" s="14"/>
      <c r="E18142" s="7"/>
      <c r="F18142" s="1"/>
      <c r="H18142" s="14"/>
      <c r="I18142" s="7"/>
    </row>
    <row r="18143" spans="4:9" x14ac:dyDescent="0.25">
      <c r="D18143" s="14"/>
      <c r="E18143" s="7"/>
      <c r="F18143" s="1"/>
      <c r="H18143" s="14"/>
      <c r="I18143" s="7"/>
    </row>
    <row r="18144" spans="4:9" x14ac:dyDescent="0.25">
      <c r="D18144" s="14"/>
      <c r="E18144" s="7"/>
      <c r="F18144" s="1"/>
      <c r="H18144" s="14"/>
      <c r="I18144" s="7"/>
    </row>
    <row r="18145" spans="4:9" x14ac:dyDescent="0.25">
      <c r="D18145" s="14"/>
      <c r="E18145" s="7"/>
      <c r="F18145" s="1"/>
      <c r="H18145" s="14"/>
      <c r="I18145" s="7"/>
    </row>
    <row r="18146" spans="4:9" x14ac:dyDescent="0.25">
      <c r="D18146" s="14"/>
      <c r="E18146" s="7"/>
      <c r="F18146" s="1"/>
      <c r="H18146" s="14"/>
      <c r="I18146" s="7"/>
    </row>
    <row r="18147" spans="4:9" x14ac:dyDescent="0.25">
      <c r="D18147" s="14"/>
      <c r="E18147" s="7"/>
      <c r="F18147" s="1"/>
      <c r="H18147" s="14"/>
      <c r="I18147" s="7"/>
    </row>
    <row r="18148" spans="4:9" x14ac:dyDescent="0.25">
      <c r="D18148" s="14"/>
      <c r="E18148" s="7"/>
      <c r="F18148" s="1"/>
      <c r="H18148" s="14"/>
      <c r="I18148" s="7"/>
    </row>
    <row r="18149" spans="4:9" x14ac:dyDescent="0.25">
      <c r="D18149" s="14"/>
      <c r="E18149" s="7"/>
      <c r="F18149" s="1"/>
      <c r="H18149" s="14"/>
      <c r="I18149" s="7"/>
    </row>
    <row r="18150" spans="4:9" x14ac:dyDescent="0.25">
      <c r="D18150" s="14"/>
      <c r="E18150" s="7"/>
      <c r="F18150" s="1"/>
      <c r="H18150" s="14"/>
      <c r="I18150" s="7"/>
    </row>
    <row r="18151" spans="4:9" x14ac:dyDescent="0.25">
      <c r="D18151" s="14"/>
      <c r="E18151" s="7"/>
      <c r="F18151" s="1"/>
      <c r="H18151" s="14"/>
      <c r="I18151" s="7"/>
    </row>
    <row r="18152" spans="4:9" x14ac:dyDescent="0.25">
      <c r="D18152" s="14"/>
      <c r="E18152" s="7"/>
      <c r="F18152" s="1"/>
      <c r="H18152" s="14"/>
      <c r="I18152" s="7"/>
    </row>
    <row r="18153" spans="4:9" x14ac:dyDescent="0.25">
      <c r="D18153" s="14"/>
      <c r="E18153" s="7"/>
      <c r="F18153" s="1"/>
      <c r="H18153" s="14"/>
      <c r="I18153" s="7"/>
    </row>
    <row r="18154" spans="4:9" x14ac:dyDescent="0.25">
      <c r="D18154" s="14"/>
      <c r="E18154" s="7"/>
      <c r="F18154" s="1"/>
      <c r="H18154" s="14"/>
      <c r="I18154" s="7"/>
    </row>
    <row r="18155" spans="4:9" x14ac:dyDescent="0.25">
      <c r="D18155" s="14"/>
      <c r="E18155" s="7"/>
      <c r="F18155" s="1"/>
      <c r="H18155" s="14"/>
      <c r="I18155" s="7"/>
    </row>
    <row r="18156" spans="4:9" x14ac:dyDescent="0.25">
      <c r="D18156" s="14"/>
      <c r="E18156" s="7"/>
      <c r="F18156" s="1"/>
      <c r="H18156" s="14"/>
      <c r="I18156" s="7"/>
    </row>
    <row r="18157" spans="4:9" x14ac:dyDescent="0.25">
      <c r="D18157" s="14"/>
      <c r="E18157" s="7"/>
      <c r="F18157" s="1"/>
      <c r="H18157" s="14"/>
      <c r="I18157" s="7"/>
    </row>
    <row r="18158" spans="4:9" x14ac:dyDescent="0.25">
      <c r="D18158" s="14"/>
      <c r="E18158" s="7"/>
      <c r="F18158" s="1"/>
      <c r="H18158" s="14"/>
      <c r="I18158" s="7"/>
    </row>
    <row r="18159" spans="4:9" x14ac:dyDescent="0.25">
      <c r="D18159" s="14"/>
      <c r="E18159" s="7"/>
      <c r="F18159" s="1"/>
      <c r="H18159" s="14"/>
      <c r="I18159" s="7"/>
    </row>
    <row r="18160" spans="4:9" x14ac:dyDescent="0.25">
      <c r="D18160" s="14"/>
      <c r="E18160" s="7"/>
      <c r="F18160" s="1"/>
      <c r="H18160" s="14"/>
      <c r="I18160" s="7"/>
    </row>
    <row r="18161" spans="4:9" x14ac:dyDescent="0.25">
      <c r="D18161" s="14"/>
      <c r="E18161" s="7"/>
      <c r="F18161" s="1"/>
      <c r="H18161" s="14"/>
      <c r="I18161" s="7"/>
    </row>
    <row r="18162" spans="4:9" x14ac:dyDescent="0.25">
      <c r="D18162" s="14"/>
      <c r="E18162" s="7"/>
      <c r="F18162" s="1"/>
      <c r="H18162" s="14"/>
      <c r="I18162" s="7"/>
    </row>
    <row r="18163" spans="4:9" x14ac:dyDescent="0.25">
      <c r="D18163" s="14"/>
      <c r="E18163" s="7"/>
      <c r="F18163" s="1"/>
      <c r="H18163" s="14"/>
      <c r="I18163" s="7"/>
    </row>
    <row r="18164" spans="4:9" x14ac:dyDescent="0.25">
      <c r="D18164" s="14"/>
      <c r="E18164" s="7"/>
      <c r="F18164" s="1"/>
      <c r="H18164" s="14"/>
      <c r="I18164" s="7"/>
    </row>
    <row r="18165" spans="4:9" x14ac:dyDescent="0.25">
      <c r="D18165" s="14"/>
      <c r="E18165" s="7"/>
      <c r="F18165" s="1"/>
      <c r="H18165" s="14"/>
      <c r="I18165" s="7"/>
    </row>
    <row r="18166" spans="4:9" x14ac:dyDescent="0.25">
      <c r="D18166" s="14"/>
      <c r="E18166" s="7"/>
      <c r="F18166" s="1"/>
      <c r="H18166" s="14"/>
      <c r="I18166" s="7"/>
    </row>
    <row r="18167" spans="4:9" x14ac:dyDescent="0.25">
      <c r="D18167" s="14"/>
      <c r="E18167" s="7"/>
      <c r="F18167" s="1"/>
      <c r="H18167" s="14"/>
      <c r="I18167" s="7"/>
    </row>
    <row r="18168" spans="4:9" x14ac:dyDescent="0.25">
      <c r="D18168" s="14"/>
      <c r="E18168" s="7"/>
      <c r="F18168" s="1"/>
      <c r="H18168" s="14"/>
      <c r="I18168" s="7"/>
    </row>
    <row r="18169" spans="4:9" x14ac:dyDescent="0.25">
      <c r="D18169" s="14"/>
      <c r="E18169" s="7"/>
      <c r="F18169" s="1"/>
      <c r="H18169" s="14"/>
      <c r="I18169" s="7"/>
    </row>
    <row r="18170" spans="4:9" x14ac:dyDescent="0.25">
      <c r="D18170" s="14"/>
      <c r="E18170" s="7"/>
      <c r="F18170" s="1"/>
      <c r="H18170" s="14"/>
      <c r="I18170" s="7"/>
    </row>
    <row r="18171" spans="4:9" x14ac:dyDescent="0.25">
      <c r="D18171" s="14"/>
      <c r="E18171" s="7"/>
      <c r="F18171" s="1"/>
      <c r="H18171" s="14"/>
      <c r="I18171" s="7"/>
    </row>
    <row r="18172" spans="4:9" x14ac:dyDescent="0.25">
      <c r="D18172" s="14"/>
      <c r="E18172" s="7"/>
      <c r="F18172" s="1"/>
      <c r="H18172" s="14"/>
      <c r="I18172" s="7"/>
    </row>
    <row r="18173" spans="4:9" x14ac:dyDescent="0.25">
      <c r="D18173" s="14"/>
      <c r="E18173" s="7"/>
      <c r="F18173" s="1"/>
      <c r="H18173" s="14"/>
      <c r="I18173" s="7"/>
    </row>
    <row r="18174" spans="4:9" x14ac:dyDescent="0.25">
      <c r="D18174" s="14"/>
      <c r="E18174" s="7"/>
      <c r="F18174" s="1"/>
      <c r="H18174" s="14"/>
      <c r="I18174" s="7"/>
    </row>
    <row r="18175" spans="4:9" x14ac:dyDescent="0.25">
      <c r="D18175" s="14"/>
      <c r="E18175" s="7"/>
      <c r="F18175" s="1"/>
      <c r="H18175" s="14"/>
      <c r="I18175" s="7"/>
    </row>
    <row r="18176" spans="4:9" x14ac:dyDescent="0.25">
      <c r="D18176" s="14"/>
      <c r="E18176" s="7"/>
      <c r="F18176" s="1"/>
      <c r="H18176" s="14"/>
      <c r="I18176" s="7"/>
    </row>
    <row r="18177" spans="4:9" x14ac:dyDescent="0.25">
      <c r="D18177" s="14"/>
      <c r="E18177" s="7"/>
      <c r="F18177" s="1"/>
      <c r="H18177" s="14"/>
      <c r="I18177" s="7"/>
    </row>
    <row r="18178" spans="4:9" x14ac:dyDescent="0.25">
      <c r="D18178" s="14"/>
      <c r="E18178" s="7"/>
      <c r="F18178" s="1"/>
      <c r="H18178" s="14"/>
      <c r="I18178" s="7"/>
    </row>
    <row r="18179" spans="4:9" x14ac:dyDescent="0.25">
      <c r="D18179" s="14"/>
      <c r="E18179" s="7"/>
      <c r="F18179" s="1"/>
      <c r="H18179" s="14"/>
      <c r="I18179" s="7"/>
    </row>
    <row r="18180" spans="4:9" x14ac:dyDescent="0.25">
      <c r="D18180" s="14"/>
      <c r="E18180" s="7"/>
      <c r="F18180" s="1"/>
      <c r="H18180" s="14"/>
      <c r="I18180" s="7"/>
    </row>
    <row r="18181" spans="4:9" x14ac:dyDescent="0.25">
      <c r="D18181" s="14"/>
      <c r="E18181" s="7"/>
      <c r="F18181" s="1"/>
      <c r="H18181" s="14"/>
      <c r="I18181" s="7"/>
    </row>
    <row r="18182" spans="4:9" x14ac:dyDescent="0.25">
      <c r="D18182" s="14"/>
      <c r="E18182" s="7"/>
      <c r="F18182" s="1"/>
      <c r="H18182" s="14"/>
      <c r="I18182" s="7"/>
    </row>
    <row r="18183" spans="4:9" x14ac:dyDescent="0.25">
      <c r="D18183" s="14"/>
      <c r="E18183" s="7"/>
      <c r="F18183" s="1"/>
      <c r="H18183" s="14"/>
      <c r="I18183" s="7"/>
    </row>
    <row r="18184" spans="4:9" x14ac:dyDescent="0.25">
      <c r="D18184" s="14"/>
      <c r="E18184" s="7"/>
      <c r="F18184" s="1"/>
      <c r="H18184" s="14"/>
      <c r="I18184" s="7"/>
    </row>
    <row r="18185" spans="4:9" x14ac:dyDescent="0.25">
      <c r="D18185" s="14"/>
      <c r="E18185" s="7"/>
      <c r="F18185" s="1"/>
      <c r="H18185" s="14"/>
      <c r="I18185" s="7"/>
    </row>
    <row r="18186" spans="4:9" x14ac:dyDescent="0.25">
      <c r="D18186" s="14"/>
      <c r="E18186" s="7"/>
      <c r="F18186" s="1"/>
      <c r="H18186" s="14"/>
      <c r="I18186" s="7"/>
    </row>
    <row r="18187" spans="4:9" x14ac:dyDescent="0.25">
      <c r="D18187" s="14"/>
      <c r="E18187" s="7"/>
      <c r="F18187" s="1"/>
      <c r="H18187" s="14"/>
      <c r="I18187" s="7"/>
    </row>
    <row r="18188" spans="4:9" x14ac:dyDescent="0.25">
      <c r="D18188" s="14"/>
      <c r="E18188" s="7"/>
      <c r="F18188" s="1"/>
      <c r="H18188" s="14"/>
      <c r="I18188" s="7"/>
    </row>
    <row r="18189" spans="4:9" x14ac:dyDescent="0.25">
      <c r="D18189" s="14"/>
      <c r="E18189" s="7"/>
      <c r="F18189" s="1"/>
      <c r="H18189" s="14"/>
      <c r="I18189" s="7"/>
    </row>
    <row r="18190" spans="4:9" x14ac:dyDescent="0.25">
      <c r="D18190" s="14"/>
      <c r="E18190" s="7"/>
      <c r="F18190" s="1"/>
      <c r="H18190" s="14"/>
      <c r="I18190" s="7"/>
    </row>
    <row r="18191" spans="4:9" x14ac:dyDescent="0.25">
      <c r="D18191" s="14"/>
      <c r="E18191" s="7"/>
      <c r="F18191" s="1"/>
      <c r="H18191" s="14"/>
      <c r="I18191" s="7"/>
    </row>
    <row r="18192" spans="4:9" x14ac:dyDescent="0.25">
      <c r="D18192" s="14"/>
      <c r="E18192" s="7"/>
      <c r="F18192" s="1"/>
      <c r="H18192" s="14"/>
      <c r="I18192" s="7"/>
    </row>
    <row r="18193" spans="4:9" x14ac:dyDescent="0.25">
      <c r="D18193" s="14"/>
      <c r="E18193" s="7"/>
      <c r="F18193" s="1"/>
      <c r="H18193" s="14"/>
      <c r="I18193" s="7"/>
    </row>
    <row r="18194" spans="4:9" x14ac:dyDescent="0.25">
      <c r="D18194" s="14"/>
      <c r="E18194" s="7"/>
      <c r="F18194" s="1"/>
      <c r="H18194" s="14"/>
      <c r="I18194" s="7"/>
    </row>
    <row r="18195" spans="4:9" x14ac:dyDescent="0.25">
      <c r="D18195" s="14"/>
      <c r="E18195" s="7"/>
      <c r="F18195" s="1"/>
      <c r="H18195" s="14"/>
      <c r="I18195" s="7"/>
    </row>
    <row r="18196" spans="4:9" x14ac:dyDescent="0.25">
      <c r="D18196" s="14"/>
      <c r="E18196" s="7"/>
      <c r="F18196" s="1"/>
      <c r="H18196" s="14"/>
      <c r="I18196" s="7"/>
    </row>
    <row r="18197" spans="4:9" x14ac:dyDescent="0.25">
      <c r="D18197" s="14"/>
      <c r="E18197" s="7"/>
      <c r="F18197" s="1"/>
      <c r="H18197" s="14"/>
      <c r="I18197" s="7"/>
    </row>
    <row r="18198" spans="4:9" x14ac:dyDescent="0.25">
      <c r="D18198" s="14"/>
      <c r="E18198" s="7"/>
      <c r="F18198" s="1"/>
      <c r="H18198" s="14"/>
      <c r="I18198" s="7"/>
    </row>
    <row r="18199" spans="4:9" x14ac:dyDescent="0.25">
      <c r="D18199" s="14"/>
      <c r="E18199" s="7"/>
      <c r="F18199" s="1"/>
      <c r="H18199" s="14"/>
      <c r="I18199" s="7"/>
    </row>
    <row r="18200" spans="4:9" x14ac:dyDescent="0.25">
      <c r="D18200" s="14"/>
      <c r="E18200" s="7"/>
      <c r="F18200" s="1"/>
      <c r="H18200" s="14"/>
      <c r="I18200" s="7"/>
    </row>
    <row r="18201" spans="4:9" x14ac:dyDescent="0.25">
      <c r="D18201" s="14"/>
      <c r="E18201" s="7"/>
      <c r="F18201" s="1"/>
      <c r="H18201" s="14"/>
      <c r="I18201" s="7"/>
    </row>
    <row r="18202" spans="4:9" x14ac:dyDescent="0.25">
      <c r="D18202" s="14"/>
      <c r="E18202" s="7"/>
      <c r="F18202" s="1"/>
      <c r="H18202" s="14"/>
      <c r="I18202" s="7"/>
    </row>
    <row r="18203" spans="4:9" x14ac:dyDescent="0.25">
      <c r="D18203" s="14"/>
      <c r="E18203" s="7"/>
      <c r="F18203" s="1"/>
      <c r="H18203" s="14"/>
      <c r="I18203" s="7"/>
    </row>
    <row r="18204" spans="4:9" x14ac:dyDescent="0.25">
      <c r="D18204" s="14"/>
      <c r="E18204" s="7"/>
      <c r="F18204" s="1"/>
      <c r="H18204" s="14"/>
      <c r="I18204" s="7"/>
    </row>
    <row r="18205" spans="4:9" x14ac:dyDescent="0.25">
      <c r="D18205" s="14"/>
      <c r="E18205" s="7"/>
      <c r="F18205" s="1"/>
      <c r="H18205" s="14"/>
      <c r="I18205" s="7"/>
    </row>
    <row r="18206" spans="4:9" x14ac:dyDescent="0.25">
      <c r="D18206" s="14"/>
      <c r="E18206" s="7"/>
      <c r="F18206" s="1"/>
      <c r="H18206" s="14"/>
      <c r="I18206" s="7"/>
    </row>
    <row r="18207" spans="4:9" x14ac:dyDescent="0.25">
      <c r="D18207" s="14"/>
      <c r="E18207" s="7"/>
      <c r="F18207" s="1"/>
      <c r="H18207" s="14"/>
      <c r="I18207" s="7"/>
    </row>
    <row r="18208" spans="4:9" x14ac:dyDescent="0.25">
      <c r="D18208" s="14"/>
      <c r="E18208" s="7"/>
      <c r="F18208" s="1"/>
      <c r="H18208" s="14"/>
      <c r="I18208" s="7"/>
    </row>
    <row r="18209" spans="4:9" x14ac:dyDescent="0.25">
      <c r="D18209" s="14"/>
      <c r="E18209" s="7"/>
      <c r="F18209" s="1"/>
      <c r="H18209" s="14"/>
      <c r="I18209" s="7"/>
    </row>
    <row r="18210" spans="4:9" x14ac:dyDescent="0.25">
      <c r="D18210" s="14"/>
      <c r="E18210" s="7"/>
      <c r="F18210" s="1"/>
      <c r="H18210" s="14"/>
      <c r="I18210" s="7"/>
    </row>
    <row r="18211" spans="4:9" x14ac:dyDescent="0.25">
      <c r="D18211" s="14"/>
      <c r="E18211" s="7"/>
      <c r="F18211" s="1"/>
      <c r="H18211" s="14"/>
      <c r="I18211" s="7"/>
    </row>
    <row r="18212" spans="4:9" x14ac:dyDescent="0.25">
      <c r="D18212" s="14"/>
      <c r="E18212" s="7"/>
      <c r="F18212" s="1"/>
      <c r="H18212" s="14"/>
      <c r="I18212" s="7"/>
    </row>
    <row r="18213" spans="4:9" x14ac:dyDescent="0.25">
      <c r="D18213" s="14"/>
      <c r="E18213" s="7"/>
      <c r="F18213" s="1"/>
      <c r="H18213" s="14"/>
      <c r="I18213" s="7"/>
    </row>
    <row r="18214" spans="4:9" x14ac:dyDescent="0.25">
      <c r="D18214" s="14"/>
      <c r="E18214" s="7"/>
      <c r="F18214" s="1"/>
      <c r="H18214" s="14"/>
      <c r="I18214" s="7"/>
    </row>
    <row r="18215" spans="4:9" x14ac:dyDescent="0.25">
      <c r="D18215" s="14"/>
      <c r="E18215" s="7"/>
      <c r="F18215" s="1"/>
      <c r="H18215" s="14"/>
      <c r="I18215" s="7"/>
    </row>
    <row r="18216" spans="4:9" x14ac:dyDescent="0.25">
      <c r="D18216" s="14"/>
      <c r="E18216" s="7"/>
      <c r="F18216" s="1"/>
      <c r="H18216" s="14"/>
      <c r="I18216" s="7"/>
    </row>
    <row r="18217" spans="4:9" x14ac:dyDescent="0.25">
      <c r="D18217" s="14"/>
      <c r="E18217" s="7"/>
      <c r="F18217" s="1"/>
      <c r="H18217" s="14"/>
      <c r="I18217" s="7"/>
    </row>
    <row r="18218" spans="4:9" x14ac:dyDescent="0.25">
      <c r="D18218" s="14"/>
      <c r="E18218" s="7"/>
      <c r="F18218" s="1"/>
      <c r="H18218" s="14"/>
      <c r="I18218" s="7"/>
    </row>
    <row r="18219" spans="4:9" x14ac:dyDescent="0.25">
      <c r="D18219" s="14"/>
      <c r="E18219" s="7"/>
      <c r="F18219" s="1"/>
      <c r="H18219" s="14"/>
      <c r="I18219" s="7"/>
    </row>
    <row r="18220" spans="4:9" x14ac:dyDescent="0.25">
      <c r="D18220" s="14"/>
      <c r="E18220" s="7"/>
      <c r="F18220" s="1"/>
      <c r="H18220" s="14"/>
      <c r="I18220" s="7"/>
    </row>
    <row r="18221" spans="4:9" x14ac:dyDescent="0.25">
      <c r="D18221" s="14"/>
      <c r="E18221" s="7"/>
      <c r="F18221" s="1"/>
      <c r="H18221" s="14"/>
      <c r="I18221" s="7"/>
    </row>
    <row r="18222" spans="4:9" x14ac:dyDescent="0.25">
      <c r="D18222" s="14"/>
      <c r="E18222" s="7"/>
      <c r="F18222" s="1"/>
      <c r="H18222" s="14"/>
      <c r="I18222" s="7"/>
    </row>
    <row r="18223" spans="4:9" x14ac:dyDescent="0.25">
      <c r="D18223" s="14"/>
      <c r="E18223" s="7"/>
      <c r="F18223" s="1"/>
      <c r="H18223" s="14"/>
      <c r="I18223" s="7"/>
    </row>
    <row r="18224" spans="4:9" x14ac:dyDescent="0.25">
      <c r="D18224" s="14"/>
      <c r="E18224" s="7"/>
      <c r="F18224" s="1"/>
      <c r="H18224" s="14"/>
      <c r="I18224" s="7"/>
    </row>
    <row r="18225" spans="4:9" x14ac:dyDescent="0.25">
      <c r="D18225" s="14"/>
      <c r="E18225" s="7"/>
      <c r="F18225" s="1"/>
      <c r="H18225" s="14"/>
      <c r="I18225" s="7"/>
    </row>
    <row r="18226" spans="4:9" x14ac:dyDescent="0.25">
      <c r="D18226" s="14"/>
      <c r="E18226" s="7"/>
      <c r="F18226" s="1"/>
      <c r="H18226" s="14"/>
      <c r="I18226" s="7"/>
    </row>
    <row r="18227" spans="4:9" x14ac:dyDescent="0.25">
      <c r="D18227" s="14"/>
      <c r="E18227" s="7"/>
      <c r="F18227" s="1"/>
      <c r="H18227" s="14"/>
      <c r="I18227" s="7"/>
    </row>
    <row r="18228" spans="4:9" x14ac:dyDescent="0.25">
      <c r="D18228" s="14"/>
      <c r="E18228" s="7"/>
      <c r="F18228" s="1"/>
      <c r="H18228" s="14"/>
      <c r="I18228" s="7"/>
    </row>
    <row r="18229" spans="4:9" x14ac:dyDescent="0.25">
      <c r="D18229" s="14"/>
      <c r="E18229" s="7"/>
      <c r="F18229" s="1"/>
      <c r="H18229" s="14"/>
      <c r="I18229" s="7"/>
    </row>
    <row r="18230" spans="4:9" x14ac:dyDescent="0.25">
      <c r="D18230" s="14"/>
      <c r="E18230" s="7"/>
      <c r="F18230" s="1"/>
      <c r="H18230" s="14"/>
      <c r="I18230" s="7"/>
    </row>
    <row r="18231" spans="4:9" x14ac:dyDescent="0.25">
      <c r="D18231" s="14"/>
      <c r="E18231" s="7"/>
      <c r="F18231" s="1"/>
      <c r="H18231" s="14"/>
      <c r="I18231" s="7"/>
    </row>
    <row r="18232" spans="4:9" x14ac:dyDescent="0.25">
      <c r="D18232" s="14"/>
      <c r="E18232" s="7"/>
      <c r="F18232" s="1"/>
      <c r="H18232" s="14"/>
      <c r="I18232" s="7"/>
    </row>
    <row r="18233" spans="4:9" x14ac:dyDescent="0.25">
      <c r="D18233" s="14"/>
      <c r="E18233" s="7"/>
      <c r="F18233" s="1"/>
      <c r="H18233" s="14"/>
      <c r="I18233" s="7"/>
    </row>
    <row r="18234" spans="4:9" x14ac:dyDescent="0.25">
      <c r="D18234" s="14"/>
      <c r="E18234" s="7"/>
      <c r="F18234" s="1"/>
      <c r="H18234" s="14"/>
      <c r="I18234" s="7"/>
    </row>
    <row r="18235" spans="4:9" x14ac:dyDescent="0.25">
      <c r="D18235" s="14"/>
      <c r="E18235" s="7"/>
      <c r="F18235" s="1"/>
      <c r="H18235" s="14"/>
      <c r="I18235" s="7"/>
    </row>
    <row r="18236" spans="4:9" x14ac:dyDescent="0.25">
      <c r="D18236" s="14"/>
      <c r="E18236" s="7"/>
      <c r="F18236" s="1"/>
      <c r="H18236" s="14"/>
      <c r="I18236" s="7"/>
    </row>
    <row r="18237" spans="4:9" x14ac:dyDescent="0.25">
      <c r="D18237" s="14"/>
      <c r="E18237" s="7"/>
      <c r="F18237" s="1"/>
      <c r="H18237" s="14"/>
      <c r="I18237" s="7"/>
    </row>
    <row r="18238" spans="4:9" x14ac:dyDescent="0.25">
      <c r="D18238" s="14"/>
      <c r="E18238" s="7"/>
      <c r="F18238" s="1"/>
      <c r="H18238" s="14"/>
      <c r="I18238" s="7"/>
    </row>
    <row r="18239" spans="4:9" x14ac:dyDescent="0.25">
      <c r="D18239" s="14"/>
      <c r="E18239" s="7"/>
      <c r="F18239" s="1"/>
      <c r="H18239" s="14"/>
      <c r="I18239" s="7"/>
    </row>
    <row r="18240" spans="4:9" x14ac:dyDescent="0.25">
      <c r="D18240" s="14"/>
      <c r="E18240" s="7"/>
      <c r="F18240" s="1"/>
      <c r="H18240" s="14"/>
      <c r="I18240" s="7"/>
    </row>
    <row r="18241" spans="4:9" x14ac:dyDescent="0.25">
      <c r="D18241" s="14"/>
      <c r="E18241" s="7"/>
      <c r="F18241" s="1"/>
      <c r="H18241" s="14"/>
      <c r="I18241" s="7"/>
    </row>
    <row r="18242" spans="4:9" x14ac:dyDescent="0.25">
      <c r="D18242" s="14"/>
      <c r="E18242" s="7"/>
      <c r="F18242" s="1"/>
      <c r="H18242" s="14"/>
      <c r="I18242" s="7"/>
    </row>
    <row r="18243" spans="4:9" x14ac:dyDescent="0.25">
      <c r="D18243" s="14"/>
      <c r="E18243" s="7"/>
      <c r="F18243" s="1"/>
      <c r="H18243" s="14"/>
      <c r="I18243" s="7"/>
    </row>
    <row r="18244" spans="4:9" x14ac:dyDescent="0.25">
      <c r="D18244" s="14"/>
      <c r="E18244" s="7"/>
      <c r="F18244" s="1"/>
      <c r="H18244" s="14"/>
      <c r="I18244" s="7"/>
    </row>
    <row r="18245" spans="4:9" x14ac:dyDescent="0.25">
      <c r="D18245" s="14"/>
      <c r="E18245" s="7"/>
      <c r="F18245" s="1"/>
      <c r="H18245" s="14"/>
      <c r="I18245" s="7"/>
    </row>
    <row r="18246" spans="4:9" x14ac:dyDescent="0.25">
      <c r="D18246" s="14"/>
      <c r="E18246" s="7"/>
      <c r="F18246" s="1"/>
      <c r="H18246" s="14"/>
      <c r="I18246" s="7"/>
    </row>
    <row r="18247" spans="4:9" x14ac:dyDescent="0.25">
      <c r="D18247" s="14"/>
      <c r="E18247" s="7"/>
      <c r="F18247" s="1"/>
      <c r="H18247" s="14"/>
      <c r="I18247" s="7"/>
    </row>
    <row r="18248" spans="4:9" x14ac:dyDescent="0.25">
      <c r="D18248" s="14"/>
      <c r="E18248" s="7"/>
      <c r="F18248" s="1"/>
      <c r="H18248" s="14"/>
      <c r="I18248" s="7"/>
    </row>
    <row r="18249" spans="4:9" x14ac:dyDescent="0.25">
      <c r="D18249" s="14"/>
      <c r="E18249" s="7"/>
      <c r="F18249" s="1"/>
      <c r="H18249" s="14"/>
      <c r="I18249" s="7"/>
    </row>
    <row r="18250" spans="4:9" x14ac:dyDescent="0.25">
      <c r="D18250" s="14"/>
      <c r="E18250" s="7"/>
      <c r="F18250" s="1"/>
      <c r="H18250" s="14"/>
      <c r="I18250" s="7"/>
    </row>
    <row r="18251" spans="4:9" x14ac:dyDescent="0.25">
      <c r="D18251" s="14"/>
      <c r="E18251" s="7"/>
      <c r="F18251" s="1"/>
      <c r="H18251" s="14"/>
      <c r="I18251" s="7"/>
    </row>
    <row r="18252" spans="4:9" x14ac:dyDescent="0.25">
      <c r="D18252" s="14"/>
      <c r="E18252" s="7"/>
      <c r="F18252" s="1"/>
      <c r="H18252" s="14"/>
      <c r="I18252" s="7"/>
    </row>
    <row r="18253" spans="4:9" x14ac:dyDescent="0.25">
      <c r="D18253" s="14"/>
      <c r="E18253" s="7"/>
      <c r="F18253" s="1"/>
      <c r="H18253" s="14"/>
      <c r="I18253" s="7"/>
    </row>
    <row r="18254" spans="4:9" x14ac:dyDescent="0.25">
      <c r="D18254" s="14"/>
      <c r="E18254" s="7"/>
      <c r="F18254" s="1"/>
      <c r="H18254" s="14"/>
      <c r="I18254" s="7"/>
    </row>
    <row r="18255" spans="4:9" x14ac:dyDescent="0.25">
      <c r="D18255" s="14"/>
      <c r="E18255" s="7"/>
      <c r="F18255" s="1"/>
      <c r="H18255" s="14"/>
      <c r="I18255" s="7"/>
    </row>
    <row r="18256" spans="4:9" x14ac:dyDescent="0.25">
      <c r="D18256" s="14"/>
      <c r="E18256" s="7"/>
      <c r="F18256" s="1"/>
      <c r="H18256" s="14"/>
      <c r="I18256" s="7"/>
    </row>
    <row r="18257" spans="4:9" x14ac:dyDescent="0.25">
      <c r="D18257" s="14"/>
      <c r="E18257" s="7"/>
      <c r="F18257" s="1"/>
      <c r="H18257" s="14"/>
      <c r="I18257" s="7"/>
    </row>
    <row r="18258" spans="4:9" x14ac:dyDescent="0.25">
      <c r="D18258" s="14"/>
      <c r="E18258" s="7"/>
      <c r="F18258" s="1"/>
      <c r="H18258" s="14"/>
      <c r="I18258" s="7"/>
    </row>
    <row r="18259" spans="4:9" x14ac:dyDescent="0.25">
      <c r="D18259" s="14"/>
      <c r="E18259" s="7"/>
      <c r="F18259" s="1"/>
      <c r="H18259" s="14"/>
      <c r="I18259" s="7"/>
    </row>
    <row r="18260" spans="4:9" x14ac:dyDescent="0.25">
      <c r="D18260" s="14"/>
      <c r="E18260" s="7"/>
      <c r="F18260" s="1"/>
      <c r="H18260" s="14"/>
      <c r="I18260" s="7"/>
    </row>
    <row r="18261" spans="4:9" x14ac:dyDescent="0.25">
      <c r="D18261" s="14"/>
      <c r="E18261" s="7"/>
      <c r="F18261" s="1"/>
      <c r="H18261" s="14"/>
      <c r="I18261" s="7"/>
    </row>
    <row r="18262" spans="4:9" x14ac:dyDescent="0.25">
      <c r="D18262" s="14"/>
      <c r="E18262" s="7"/>
      <c r="F18262" s="1"/>
      <c r="H18262" s="14"/>
      <c r="I18262" s="7"/>
    </row>
    <row r="18263" spans="4:9" x14ac:dyDescent="0.25">
      <c r="D18263" s="14"/>
      <c r="E18263" s="7"/>
      <c r="F18263" s="1"/>
      <c r="H18263" s="14"/>
      <c r="I18263" s="7"/>
    </row>
    <row r="18264" spans="4:9" x14ac:dyDescent="0.25">
      <c r="D18264" s="14"/>
      <c r="E18264" s="7"/>
      <c r="F18264" s="1"/>
      <c r="H18264" s="14"/>
      <c r="I18264" s="7"/>
    </row>
    <row r="18265" spans="4:9" x14ac:dyDescent="0.25">
      <c r="D18265" s="14"/>
      <c r="E18265" s="7"/>
      <c r="F18265" s="1"/>
      <c r="H18265" s="14"/>
      <c r="I18265" s="7"/>
    </row>
    <row r="18266" spans="4:9" x14ac:dyDescent="0.25">
      <c r="D18266" s="14"/>
      <c r="E18266" s="7"/>
      <c r="F18266" s="1"/>
      <c r="H18266" s="14"/>
      <c r="I18266" s="7"/>
    </row>
    <row r="18267" spans="4:9" x14ac:dyDescent="0.25">
      <c r="D18267" s="14"/>
      <c r="E18267" s="7"/>
      <c r="F18267" s="1"/>
      <c r="H18267" s="14"/>
      <c r="I18267" s="7"/>
    </row>
    <row r="18268" spans="4:9" x14ac:dyDescent="0.25">
      <c r="D18268" s="14"/>
      <c r="E18268" s="7"/>
      <c r="F18268" s="1"/>
      <c r="H18268" s="14"/>
      <c r="I18268" s="7"/>
    </row>
    <row r="18269" spans="4:9" x14ac:dyDescent="0.25">
      <c r="D18269" s="14"/>
      <c r="E18269" s="7"/>
      <c r="F18269" s="1"/>
      <c r="H18269" s="14"/>
      <c r="I18269" s="7"/>
    </row>
    <row r="18270" spans="4:9" x14ac:dyDescent="0.25">
      <c r="D18270" s="14"/>
      <c r="E18270" s="7"/>
      <c r="F18270" s="1"/>
      <c r="H18270" s="14"/>
      <c r="I18270" s="7"/>
    </row>
    <row r="18271" spans="4:9" x14ac:dyDescent="0.25">
      <c r="D18271" s="14"/>
      <c r="E18271" s="7"/>
      <c r="F18271" s="1"/>
      <c r="H18271" s="14"/>
      <c r="I18271" s="7"/>
    </row>
    <row r="18272" spans="4:9" x14ac:dyDescent="0.25">
      <c r="D18272" s="14"/>
      <c r="E18272" s="7"/>
      <c r="F18272" s="1"/>
      <c r="H18272" s="14"/>
      <c r="I18272" s="7"/>
    </row>
    <row r="18273" spans="4:9" x14ac:dyDescent="0.25">
      <c r="D18273" s="14"/>
      <c r="E18273" s="7"/>
      <c r="F18273" s="1"/>
      <c r="H18273" s="14"/>
      <c r="I18273" s="7"/>
    </row>
    <row r="18274" spans="4:9" x14ac:dyDescent="0.25">
      <c r="D18274" s="14"/>
      <c r="E18274" s="7"/>
      <c r="F18274" s="1"/>
      <c r="H18274" s="14"/>
      <c r="I18274" s="7"/>
    </row>
    <row r="18275" spans="4:9" x14ac:dyDescent="0.25">
      <c r="D18275" s="14"/>
      <c r="E18275" s="7"/>
      <c r="F18275" s="1"/>
      <c r="H18275" s="14"/>
      <c r="I18275" s="7"/>
    </row>
    <row r="18276" spans="4:9" x14ac:dyDescent="0.25">
      <c r="D18276" s="14"/>
      <c r="E18276" s="7"/>
      <c r="F18276" s="1"/>
      <c r="H18276" s="14"/>
      <c r="I18276" s="7"/>
    </row>
    <row r="18277" spans="4:9" x14ac:dyDescent="0.25">
      <c r="D18277" s="14"/>
      <c r="E18277" s="7"/>
      <c r="F18277" s="1"/>
      <c r="H18277" s="14"/>
      <c r="I18277" s="7"/>
    </row>
    <row r="18278" spans="4:9" x14ac:dyDescent="0.25">
      <c r="D18278" s="14"/>
      <c r="E18278" s="7"/>
      <c r="F18278" s="1"/>
      <c r="H18278" s="14"/>
      <c r="I18278" s="7"/>
    </row>
    <row r="18279" spans="4:9" x14ac:dyDescent="0.25">
      <c r="D18279" s="14"/>
      <c r="E18279" s="7"/>
      <c r="F18279" s="1"/>
      <c r="H18279" s="14"/>
      <c r="I18279" s="7"/>
    </row>
    <row r="18280" spans="4:9" x14ac:dyDescent="0.25">
      <c r="D18280" s="14"/>
      <c r="E18280" s="7"/>
      <c r="F18280" s="1"/>
      <c r="H18280" s="14"/>
      <c r="I18280" s="7"/>
    </row>
    <row r="18281" spans="4:9" x14ac:dyDescent="0.25">
      <c r="D18281" s="14"/>
      <c r="E18281" s="7"/>
      <c r="F18281" s="1"/>
      <c r="H18281" s="14"/>
      <c r="I18281" s="7"/>
    </row>
    <row r="18282" spans="4:9" x14ac:dyDescent="0.25">
      <c r="D18282" s="14"/>
      <c r="E18282" s="7"/>
      <c r="F18282" s="1"/>
      <c r="H18282" s="14"/>
      <c r="I18282" s="7"/>
    </row>
    <row r="18283" spans="4:9" x14ac:dyDescent="0.25">
      <c r="D18283" s="14"/>
      <c r="E18283" s="7"/>
      <c r="F18283" s="1"/>
      <c r="H18283" s="14"/>
      <c r="I18283" s="7"/>
    </row>
    <row r="18284" spans="4:9" x14ac:dyDescent="0.25">
      <c r="D18284" s="14"/>
      <c r="E18284" s="7"/>
      <c r="F18284" s="1"/>
      <c r="H18284" s="14"/>
      <c r="I18284" s="7"/>
    </row>
    <row r="18285" spans="4:9" x14ac:dyDescent="0.25">
      <c r="D18285" s="14"/>
      <c r="E18285" s="7"/>
      <c r="F18285" s="1"/>
      <c r="H18285" s="14"/>
      <c r="I18285" s="7"/>
    </row>
    <row r="18286" spans="4:9" x14ac:dyDescent="0.25">
      <c r="D18286" s="14"/>
      <c r="E18286" s="7"/>
      <c r="F18286" s="1"/>
      <c r="H18286" s="14"/>
      <c r="I18286" s="7"/>
    </row>
    <row r="18287" spans="4:9" x14ac:dyDescent="0.25">
      <c r="D18287" s="14"/>
      <c r="E18287" s="7"/>
      <c r="F18287" s="1"/>
      <c r="H18287" s="14"/>
      <c r="I18287" s="7"/>
    </row>
    <row r="18288" spans="4:9" x14ac:dyDescent="0.25">
      <c r="D18288" s="14"/>
      <c r="E18288" s="7"/>
      <c r="F18288" s="1"/>
      <c r="H18288" s="14"/>
      <c r="I18288" s="7"/>
    </row>
    <row r="18289" spans="4:9" x14ac:dyDescent="0.25">
      <c r="D18289" s="14"/>
      <c r="E18289" s="7"/>
      <c r="F18289" s="1"/>
      <c r="H18289" s="14"/>
      <c r="I18289" s="7"/>
    </row>
    <row r="18290" spans="4:9" x14ac:dyDescent="0.25">
      <c r="D18290" s="14"/>
      <c r="E18290" s="7"/>
      <c r="F18290" s="1"/>
      <c r="H18290" s="14"/>
      <c r="I18290" s="7"/>
    </row>
    <row r="18291" spans="4:9" x14ac:dyDescent="0.25">
      <c r="D18291" s="14"/>
      <c r="E18291" s="7"/>
      <c r="F18291" s="1"/>
      <c r="H18291" s="14"/>
      <c r="I18291" s="7"/>
    </row>
    <row r="18292" spans="4:9" x14ac:dyDescent="0.25">
      <c r="D18292" s="14"/>
      <c r="E18292" s="7"/>
      <c r="F18292" s="1"/>
      <c r="H18292" s="14"/>
      <c r="I18292" s="7"/>
    </row>
    <row r="18293" spans="4:9" x14ac:dyDescent="0.25">
      <c r="D18293" s="14"/>
      <c r="E18293" s="7"/>
      <c r="F18293" s="1"/>
      <c r="H18293" s="14"/>
      <c r="I18293" s="7"/>
    </row>
    <row r="18294" spans="4:9" x14ac:dyDescent="0.25">
      <c r="D18294" s="14"/>
      <c r="E18294" s="7"/>
      <c r="F18294" s="1"/>
      <c r="H18294" s="14"/>
      <c r="I18294" s="7"/>
    </row>
    <row r="18295" spans="4:9" x14ac:dyDescent="0.25">
      <c r="D18295" s="14"/>
      <c r="E18295" s="7"/>
      <c r="F18295" s="1"/>
      <c r="H18295" s="14"/>
      <c r="I18295" s="7"/>
    </row>
    <row r="18296" spans="4:9" x14ac:dyDescent="0.25">
      <c r="D18296" s="14"/>
      <c r="E18296" s="7"/>
      <c r="F18296" s="1"/>
      <c r="H18296" s="14"/>
      <c r="I18296" s="7"/>
    </row>
    <row r="18297" spans="4:9" x14ac:dyDescent="0.25">
      <c r="D18297" s="14"/>
      <c r="E18297" s="7"/>
      <c r="F18297" s="1"/>
      <c r="H18297" s="14"/>
      <c r="I18297" s="7"/>
    </row>
    <row r="18298" spans="4:9" x14ac:dyDescent="0.25">
      <c r="D18298" s="14"/>
      <c r="E18298" s="7"/>
      <c r="F18298" s="1"/>
      <c r="H18298" s="14"/>
      <c r="I18298" s="7"/>
    </row>
    <row r="18299" spans="4:9" x14ac:dyDescent="0.25">
      <c r="D18299" s="14"/>
      <c r="E18299" s="7"/>
      <c r="F18299" s="1"/>
      <c r="H18299" s="14"/>
      <c r="I18299" s="7"/>
    </row>
    <row r="18300" spans="4:9" x14ac:dyDescent="0.25">
      <c r="D18300" s="14"/>
      <c r="E18300" s="7"/>
      <c r="F18300" s="1"/>
      <c r="H18300" s="14"/>
      <c r="I18300" s="7"/>
    </row>
    <row r="18301" spans="4:9" x14ac:dyDescent="0.25">
      <c r="D18301" s="14"/>
      <c r="E18301" s="7"/>
      <c r="F18301" s="1"/>
      <c r="H18301" s="14"/>
      <c r="I18301" s="7"/>
    </row>
    <row r="18302" spans="4:9" x14ac:dyDescent="0.25">
      <c r="D18302" s="14"/>
      <c r="E18302" s="7"/>
      <c r="F18302" s="1"/>
      <c r="H18302" s="14"/>
      <c r="I18302" s="7"/>
    </row>
    <row r="18303" spans="4:9" x14ac:dyDescent="0.25">
      <c r="D18303" s="14"/>
      <c r="E18303" s="7"/>
      <c r="F18303" s="1"/>
      <c r="H18303" s="14"/>
      <c r="I18303" s="7"/>
    </row>
    <row r="18304" spans="4:9" x14ac:dyDescent="0.25">
      <c r="D18304" s="14"/>
      <c r="E18304" s="7"/>
      <c r="F18304" s="1"/>
      <c r="H18304" s="14"/>
      <c r="I18304" s="7"/>
    </row>
    <row r="18305" spans="4:9" x14ac:dyDescent="0.25">
      <c r="D18305" s="14"/>
      <c r="E18305" s="7"/>
      <c r="F18305" s="1"/>
      <c r="H18305" s="14"/>
      <c r="I18305" s="7"/>
    </row>
    <row r="18306" spans="4:9" x14ac:dyDescent="0.25">
      <c r="D18306" s="14"/>
      <c r="E18306" s="7"/>
      <c r="F18306" s="1"/>
      <c r="H18306" s="14"/>
      <c r="I18306" s="7"/>
    </row>
    <row r="18307" spans="4:9" x14ac:dyDescent="0.25">
      <c r="D18307" s="14"/>
      <c r="E18307" s="7"/>
      <c r="F18307" s="1"/>
      <c r="H18307" s="14"/>
      <c r="I18307" s="7"/>
    </row>
    <row r="18308" spans="4:9" x14ac:dyDescent="0.25">
      <c r="D18308" s="14"/>
      <c r="E18308" s="7"/>
      <c r="F18308" s="1"/>
      <c r="H18308" s="14"/>
      <c r="I18308" s="7"/>
    </row>
    <row r="18309" spans="4:9" x14ac:dyDescent="0.25">
      <c r="D18309" s="14"/>
      <c r="E18309" s="7"/>
      <c r="F18309" s="1"/>
      <c r="H18309" s="14"/>
      <c r="I18309" s="7"/>
    </row>
    <row r="18310" spans="4:9" x14ac:dyDescent="0.25">
      <c r="D18310" s="14"/>
      <c r="E18310" s="7"/>
      <c r="F18310" s="1"/>
      <c r="H18310" s="14"/>
      <c r="I18310" s="7"/>
    </row>
    <row r="18311" spans="4:9" x14ac:dyDescent="0.25">
      <c r="D18311" s="14"/>
      <c r="E18311" s="7"/>
      <c r="F18311" s="1"/>
      <c r="H18311" s="14"/>
      <c r="I18311" s="7"/>
    </row>
    <row r="18312" spans="4:9" x14ac:dyDescent="0.25">
      <c r="D18312" s="14"/>
      <c r="E18312" s="7"/>
      <c r="F18312" s="1"/>
      <c r="H18312" s="14"/>
      <c r="I18312" s="7"/>
    </row>
    <row r="18313" spans="4:9" x14ac:dyDescent="0.25">
      <c r="D18313" s="14"/>
      <c r="E18313" s="7"/>
      <c r="F18313" s="1"/>
      <c r="H18313" s="14"/>
      <c r="I18313" s="7"/>
    </row>
    <row r="18314" spans="4:9" x14ac:dyDescent="0.25">
      <c r="D18314" s="14"/>
      <c r="E18314" s="7"/>
      <c r="F18314" s="1"/>
      <c r="H18314" s="14"/>
      <c r="I18314" s="7"/>
    </row>
    <row r="18315" spans="4:9" x14ac:dyDescent="0.25">
      <c r="D18315" s="14"/>
      <c r="E18315" s="7"/>
      <c r="F18315" s="1"/>
      <c r="H18315" s="14"/>
      <c r="I18315" s="7"/>
    </row>
    <row r="18316" spans="4:9" x14ac:dyDescent="0.25">
      <c r="D18316" s="14"/>
      <c r="E18316" s="7"/>
      <c r="F18316" s="1"/>
      <c r="H18316" s="14"/>
      <c r="I18316" s="7"/>
    </row>
    <row r="18317" spans="4:9" x14ac:dyDescent="0.25">
      <c r="D18317" s="14"/>
      <c r="E18317" s="7"/>
      <c r="F18317" s="1"/>
      <c r="H18317" s="14"/>
      <c r="I18317" s="7"/>
    </row>
    <row r="18318" spans="4:9" x14ac:dyDescent="0.25">
      <c r="D18318" s="14"/>
      <c r="E18318" s="7"/>
      <c r="F18318" s="1"/>
      <c r="H18318" s="14"/>
      <c r="I18318" s="7"/>
    </row>
    <row r="18319" spans="4:9" x14ac:dyDescent="0.25">
      <c r="D18319" s="14"/>
      <c r="E18319" s="7"/>
      <c r="F18319" s="1"/>
      <c r="H18319" s="14"/>
      <c r="I18319" s="7"/>
    </row>
    <row r="18320" spans="4:9" x14ac:dyDescent="0.25">
      <c r="D18320" s="14"/>
      <c r="E18320" s="7"/>
      <c r="F18320" s="1"/>
      <c r="H18320" s="14"/>
      <c r="I18320" s="7"/>
    </row>
    <row r="18321" spans="4:9" x14ac:dyDescent="0.25">
      <c r="D18321" s="14"/>
      <c r="E18321" s="7"/>
      <c r="F18321" s="1"/>
      <c r="H18321" s="14"/>
      <c r="I18321" s="7"/>
    </row>
    <row r="18322" spans="4:9" x14ac:dyDescent="0.25">
      <c r="D18322" s="14"/>
      <c r="E18322" s="7"/>
      <c r="F18322" s="1"/>
      <c r="H18322" s="14"/>
      <c r="I18322" s="7"/>
    </row>
    <row r="18323" spans="4:9" x14ac:dyDescent="0.25">
      <c r="D18323" s="14"/>
      <c r="E18323" s="7"/>
      <c r="F18323" s="1"/>
      <c r="H18323" s="14"/>
      <c r="I18323" s="7"/>
    </row>
    <row r="18324" spans="4:9" x14ac:dyDescent="0.25">
      <c r="D18324" s="14"/>
      <c r="E18324" s="7"/>
      <c r="F18324" s="1"/>
      <c r="H18324" s="14"/>
      <c r="I18324" s="7"/>
    </row>
    <row r="18325" spans="4:9" x14ac:dyDescent="0.25">
      <c r="D18325" s="14"/>
      <c r="E18325" s="7"/>
      <c r="F18325" s="1"/>
      <c r="H18325" s="14"/>
      <c r="I18325" s="7"/>
    </row>
    <row r="18326" spans="4:9" x14ac:dyDescent="0.25">
      <c r="D18326" s="14"/>
      <c r="E18326" s="7"/>
      <c r="F18326" s="1"/>
      <c r="H18326" s="14"/>
      <c r="I18326" s="7"/>
    </row>
    <row r="18327" spans="4:9" x14ac:dyDescent="0.25">
      <c r="D18327" s="14"/>
      <c r="E18327" s="7"/>
      <c r="F18327" s="1"/>
      <c r="H18327" s="14"/>
      <c r="I18327" s="7"/>
    </row>
    <row r="18328" spans="4:9" x14ac:dyDescent="0.25">
      <c r="D18328" s="14"/>
      <c r="E18328" s="7"/>
      <c r="F18328" s="1"/>
      <c r="H18328" s="14"/>
      <c r="I18328" s="7"/>
    </row>
    <row r="18329" spans="4:9" x14ac:dyDescent="0.25">
      <c r="D18329" s="14"/>
      <c r="E18329" s="7"/>
      <c r="F18329" s="1"/>
      <c r="H18329" s="14"/>
      <c r="I18329" s="7"/>
    </row>
    <row r="18330" spans="4:9" x14ac:dyDescent="0.25">
      <c r="D18330" s="14"/>
      <c r="E18330" s="7"/>
      <c r="F18330" s="1"/>
      <c r="H18330" s="14"/>
      <c r="I18330" s="7"/>
    </row>
    <row r="18331" spans="4:9" x14ac:dyDescent="0.25">
      <c r="D18331" s="14"/>
      <c r="E18331" s="7"/>
      <c r="F18331" s="1"/>
      <c r="H18331" s="14"/>
      <c r="I18331" s="7"/>
    </row>
    <row r="18332" spans="4:9" x14ac:dyDescent="0.25">
      <c r="D18332" s="14"/>
      <c r="E18332" s="7"/>
      <c r="F18332" s="1"/>
      <c r="H18332" s="14"/>
      <c r="I18332" s="7"/>
    </row>
    <row r="18333" spans="4:9" x14ac:dyDescent="0.25">
      <c r="D18333" s="14"/>
      <c r="E18333" s="7"/>
      <c r="F18333" s="1"/>
      <c r="H18333" s="14"/>
      <c r="I18333" s="7"/>
    </row>
    <row r="18334" spans="4:9" x14ac:dyDescent="0.25">
      <c r="D18334" s="14"/>
      <c r="E18334" s="7"/>
      <c r="F18334" s="1"/>
      <c r="H18334" s="14"/>
      <c r="I18334" s="7"/>
    </row>
    <row r="18335" spans="4:9" x14ac:dyDescent="0.25">
      <c r="D18335" s="14"/>
      <c r="E18335" s="7"/>
      <c r="F18335" s="1"/>
      <c r="H18335" s="14"/>
      <c r="I18335" s="7"/>
    </row>
    <row r="18336" spans="4:9" x14ac:dyDescent="0.25">
      <c r="D18336" s="14"/>
      <c r="E18336" s="7"/>
      <c r="F18336" s="1"/>
      <c r="H18336" s="14"/>
      <c r="I18336" s="7"/>
    </row>
    <row r="18337" spans="4:9" x14ac:dyDescent="0.25">
      <c r="D18337" s="14"/>
      <c r="E18337" s="7"/>
      <c r="F18337" s="1"/>
      <c r="H18337" s="14"/>
      <c r="I18337" s="7"/>
    </row>
    <row r="18338" spans="4:9" x14ac:dyDescent="0.25">
      <c r="D18338" s="14"/>
      <c r="E18338" s="7"/>
      <c r="F18338" s="1"/>
      <c r="H18338" s="14"/>
      <c r="I18338" s="7"/>
    </row>
    <row r="18339" spans="4:9" x14ac:dyDescent="0.25">
      <c r="D18339" s="14"/>
      <c r="E18339" s="7"/>
      <c r="F18339" s="1"/>
      <c r="H18339" s="14"/>
      <c r="I18339" s="7"/>
    </row>
    <row r="18340" spans="4:9" x14ac:dyDescent="0.25">
      <c r="D18340" s="14"/>
      <c r="E18340" s="7"/>
      <c r="F18340" s="1"/>
      <c r="H18340" s="14"/>
      <c r="I18340" s="7"/>
    </row>
    <row r="18341" spans="4:9" x14ac:dyDescent="0.25">
      <c r="D18341" s="14"/>
      <c r="E18341" s="7"/>
      <c r="F18341" s="1"/>
      <c r="H18341" s="14"/>
      <c r="I18341" s="7"/>
    </row>
    <row r="18342" spans="4:9" x14ac:dyDescent="0.25">
      <c r="D18342" s="14"/>
      <c r="E18342" s="7"/>
      <c r="F18342" s="1"/>
      <c r="H18342" s="14"/>
      <c r="I18342" s="7"/>
    </row>
    <row r="18343" spans="4:9" x14ac:dyDescent="0.25">
      <c r="D18343" s="14"/>
      <c r="E18343" s="7"/>
      <c r="F18343" s="1"/>
      <c r="H18343" s="14"/>
      <c r="I18343" s="7"/>
    </row>
    <row r="18344" spans="4:9" x14ac:dyDescent="0.25">
      <c r="D18344" s="14"/>
      <c r="E18344" s="7"/>
      <c r="F18344" s="1"/>
      <c r="H18344" s="14"/>
      <c r="I18344" s="7"/>
    </row>
    <row r="18345" spans="4:9" x14ac:dyDescent="0.25">
      <c r="D18345" s="14"/>
      <c r="E18345" s="7"/>
      <c r="F18345" s="1"/>
      <c r="H18345" s="14"/>
      <c r="I18345" s="7"/>
    </row>
    <row r="18346" spans="4:9" x14ac:dyDescent="0.25">
      <c r="D18346" s="14"/>
      <c r="E18346" s="7"/>
      <c r="F18346" s="1"/>
      <c r="H18346" s="14"/>
      <c r="I18346" s="7"/>
    </row>
    <row r="18347" spans="4:9" x14ac:dyDescent="0.25">
      <c r="D18347" s="14"/>
      <c r="E18347" s="7"/>
      <c r="F18347" s="1"/>
      <c r="H18347" s="14"/>
      <c r="I18347" s="7"/>
    </row>
    <row r="18348" spans="4:9" x14ac:dyDescent="0.25">
      <c r="D18348" s="14"/>
      <c r="E18348" s="7"/>
      <c r="F18348" s="1"/>
      <c r="H18348" s="14"/>
      <c r="I18348" s="7"/>
    </row>
    <row r="18349" spans="4:9" x14ac:dyDescent="0.25">
      <c r="D18349" s="14"/>
      <c r="E18349" s="7"/>
      <c r="F18349" s="1"/>
      <c r="H18349" s="14"/>
      <c r="I18349" s="7"/>
    </row>
    <row r="18350" spans="4:9" x14ac:dyDescent="0.25">
      <c r="D18350" s="14"/>
      <c r="E18350" s="7"/>
      <c r="F18350" s="1"/>
      <c r="H18350" s="14"/>
      <c r="I18350" s="7"/>
    </row>
    <row r="18351" spans="4:9" x14ac:dyDescent="0.25">
      <c r="D18351" s="14"/>
      <c r="E18351" s="7"/>
      <c r="F18351" s="1"/>
      <c r="H18351" s="14"/>
      <c r="I18351" s="7"/>
    </row>
    <row r="18352" spans="4:9" x14ac:dyDescent="0.25">
      <c r="D18352" s="14"/>
      <c r="E18352" s="7"/>
      <c r="F18352" s="1"/>
      <c r="H18352" s="14"/>
      <c r="I18352" s="7"/>
    </row>
    <row r="18353" spans="4:9" x14ac:dyDescent="0.25">
      <c r="D18353" s="14"/>
      <c r="E18353" s="7"/>
      <c r="F18353" s="1"/>
      <c r="H18353" s="14"/>
      <c r="I18353" s="7"/>
    </row>
    <row r="18354" spans="4:9" x14ac:dyDescent="0.25">
      <c r="D18354" s="14"/>
      <c r="E18354" s="7"/>
      <c r="F18354" s="1"/>
      <c r="H18354" s="14"/>
      <c r="I18354" s="7"/>
    </row>
    <row r="18355" spans="4:9" x14ac:dyDescent="0.25">
      <c r="D18355" s="14"/>
      <c r="E18355" s="7"/>
      <c r="F18355" s="1"/>
      <c r="H18355" s="14"/>
      <c r="I18355" s="7"/>
    </row>
    <row r="18356" spans="4:9" x14ac:dyDescent="0.25">
      <c r="D18356" s="14"/>
      <c r="E18356" s="7"/>
      <c r="F18356" s="1"/>
      <c r="H18356" s="14"/>
      <c r="I18356" s="7"/>
    </row>
    <row r="18357" spans="4:9" x14ac:dyDescent="0.25">
      <c r="D18357" s="14"/>
      <c r="E18357" s="7"/>
      <c r="F18357" s="1"/>
      <c r="H18357" s="14"/>
      <c r="I18357" s="7"/>
    </row>
    <row r="18358" spans="4:9" x14ac:dyDescent="0.25">
      <c r="D18358" s="14"/>
      <c r="E18358" s="7"/>
      <c r="F18358" s="1"/>
      <c r="H18358" s="14"/>
      <c r="I18358" s="7"/>
    </row>
    <row r="18359" spans="4:9" x14ac:dyDescent="0.25">
      <c r="D18359" s="14"/>
      <c r="E18359" s="7"/>
      <c r="F18359" s="1"/>
      <c r="H18359" s="14"/>
      <c r="I18359" s="7"/>
    </row>
    <row r="18360" spans="4:9" x14ac:dyDescent="0.25">
      <c r="D18360" s="14"/>
      <c r="E18360" s="7"/>
      <c r="F18360" s="1"/>
      <c r="H18360" s="14"/>
      <c r="I18360" s="7"/>
    </row>
    <row r="18361" spans="4:9" x14ac:dyDescent="0.25">
      <c r="D18361" s="14"/>
      <c r="E18361" s="7"/>
      <c r="F18361" s="1"/>
      <c r="H18361" s="14"/>
      <c r="I18361" s="7"/>
    </row>
    <row r="18362" spans="4:9" x14ac:dyDescent="0.25">
      <c r="D18362" s="14"/>
      <c r="E18362" s="7"/>
      <c r="F18362" s="1"/>
      <c r="H18362" s="14"/>
      <c r="I18362" s="7"/>
    </row>
    <row r="18363" spans="4:9" x14ac:dyDescent="0.25">
      <c r="D18363" s="14"/>
      <c r="E18363" s="7"/>
      <c r="F18363" s="1"/>
      <c r="H18363" s="14"/>
      <c r="I18363" s="7"/>
    </row>
    <row r="18364" spans="4:9" x14ac:dyDescent="0.25">
      <c r="D18364" s="14"/>
      <c r="E18364" s="7"/>
      <c r="F18364" s="1"/>
      <c r="H18364" s="14"/>
      <c r="I18364" s="7"/>
    </row>
    <row r="18365" spans="4:9" x14ac:dyDescent="0.25">
      <c r="D18365" s="14"/>
      <c r="E18365" s="7"/>
      <c r="F18365" s="1"/>
      <c r="H18365" s="14"/>
      <c r="I18365" s="7"/>
    </row>
    <row r="18366" spans="4:9" x14ac:dyDescent="0.25">
      <c r="D18366" s="14"/>
      <c r="E18366" s="7"/>
      <c r="F18366" s="1"/>
      <c r="H18366" s="14"/>
      <c r="I18366" s="7"/>
    </row>
    <row r="18367" spans="4:9" x14ac:dyDescent="0.25">
      <c r="D18367" s="14"/>
      <c r="E18367" s="7"/>
      <c r="F18367" s="1"/>
      <c r="H18367" s="14"/>
      <c r="I18367" s="7"/>
    </row>
    <row r="18368" spans="4:9" x14ac:dyDescent="0.25">
      <c r="D18368" s="14"/>
      <c r="E18368" s="7"/>
      <c r="F18368" s="1"/>
      <c r="H18368" s="14"/>
      <c r="I18368" s="7"/>
    </row>
    <row r="18369" spans="4:9" x14ac:dyDescent="0.25">
      <c r="D18369" s="14"/>
      <c r="E18369" s="7"/>
      <c r="F18369" s="1"/>
      <c r="H18369" s="14"/>
      <c r="I18369" s="7"/>
    </row>
    <row r="18370" spans="4:9" x14ac:dyDescent="0.25">
      <c r="D18370" s="14"/>
      <c r="E18370" s="7"/>
      <c r="F18370" s="1"/>
      <c r="H18370" s="14"/>
      <c r="I18370" s="7"/>
    </row>
    <row r="18371" spans="4:9" x14ac:dyDescent="0.25">
      <c r="D18371" s="14"/>
      <c r="E18371" s="7"/>
      <c r="F18371" s="1"/>
      <c r="H18371" s="14"/>
      <c r="I18371" s="7"/>
    </row>
    <row r="18372" spans="4:9" x14ac:dyDescent="0.25">
      <c r="D18372" s="14"/>
      <c r="E18372" s="7"/>
      <c r="F18372" s="1"/>
      <c r="H18372" s="14"/>
      <c r="I18372" s="7"/>
    </row>
    <row r="18373" spans="4:9" x14ac:dyDescent="0.25">
      <c r="D18373" s="14"/>
      <c r="E18373" s="7"/>
      <c r="F18373" s="1"/>
      <c r="H18373" s="14"/>
      <c r="I18373" s="7"/>
    </row>
    <row r="18374" spans="4:9" x14ac:dyDescent="0.25">
      <c r="D18374" s="14"/>
      <c r="E18374" s="7"/>
      <c r="F18374" s="1"/>
      <c r="H18374" s="14"/>
      <c r="I18374" s="7"/>
    </row>
    <row r="18375" spans="4:9" x14ac:dyDescent="0.25">
      <c r="D18375" s="14"/>
      <c r="E18375" s="7"/>
      <c r="F18375" s="1"/>
      <c r="H18375" s="14"/>
      <c r="I18375" s="7"/>
    </row>
    <row r="18376" spans="4:9" x14ac:dyDescent="0.25">
      <c r="D18376" s="14"/>
      <c r="E18376" s="7"/>
      <c r="F18376" s="1"/>
      <c r="H18376" s="14"/>
      <c r="I18376" s="7"/>
    </row>
    <row r="18377" spans="4:9" x14ac:dyDescent="0.25">
      <c r="D18377" s="14"/>
      <c r="E18377" s="7"/>
      <c r="F18377" s="1"/>
      <c r="H18377" s="14"/>
      <c r="I18377" s="7"/>
    </row>
    <row r="18378" spans="4:9" x14ac:dyDescent="0.25">
      <c r="D18378" s="14"/>
      <c r="E18378" s="7"/>
      <c r="F18378" s="1"/>
      <c r="H18378" s="14"/>
      <c r="I18378" s="7"/>
    </row>
    <row r="18379" spans="4:9" x14ac:dyDescent="0.25">
      <c r="D18379" s="14"/>
      <c r="E18379" s="7"/>
      <c r="F18379" s="1"/>
      <c r="H18379" s="14"/>
      <c r="I18379" s="7"/>
    </row>
    <row r="18380" spans="4:9" x14ac:dyDescent="0.25">
      <c r="D18380" s="14"/>
      <c r="E18380" s="7"/>
      <c r="F18380" s="1"/>
      <c r="H18380" s="14"/>
      <c r="I18380" s="7"/>
    </row>
    <row r="18381" spans="4:9" x14ac:dyDescent="0.25">
      <c r="D18381" s="14"/>
      <c r="E18381" s="7"/>
      <c r="F18381" s="1"/>
      <c r="H18381" s="14"/>
      <c r="I18381" s="7"/>
    </row>
    <row r="18382" spans="4:9" x14ac:dyDescent="0.25">
      <c r="D18382" s="14"/>
      <c r="E18382" s="7"/>
      <c r="F18382" s="1"/>
      <c r="H18382" s="14"/>
      <c r="I18382" s="7"/>
    </row>
    <row r="18383" spans="4:9" x14ac:dyDescent="0.25">
      <c r="D18383" s="14"/>
      <c r="E18383" s="7"/>
      <c r="F18383" s="1"/>
      <c r="H18383" s="14"/>
      <c r="I18383" s="7"/>
    </row>
    <row r="18384" spans="4:9" x14ac:dyDescent="0.25">
      <c r="D18384" s="14"/>
      <c r="E18384" s="7"/>
      <c r="F18384" s="1"/>
      <c r="H18384" s="14"/>
      <c r="I18384" s="7"/>
    </row>
    <row r="18385" spans="4:9" x14ac:dyDescent="0.25">
      <c r="D18385" s="14"/>
      <c r="E18385" s="7"/>
      <c r="F18385" s="1"/>
      <c r="H18385" s="14"/>
      <c r="I18385" s="7"/>
    </row>
    <row r="18386" spans="4:9" x14ac:dyDescent="0.25">
      <c r="D18386" s="14"/>
      <c r="E18386" s="7"/>
      <c r="F18386" s="1"/>
      <c r="H18386" s="14"/>
      <c r="I18386" s="7"/>
    </row>
    <row r="18387" spans="4:9" x14ac:dyDescent="0.25">
      <c r="D18387" s="14"/>
      <c r="E18387" s="7"/>
      <c r="F18387" s="1"/>
      <c r="H18387" s="14"/>
      <c r="I18387" s="7"/>
    </row>
    <row r="18388" spans="4:9" x14ac:dyDescent="0.25">
      <c r="D18388" s="14"/>
      <c r="E18388" s="7"/>
      <c r="F18388" s="1"/>
      <c r="H18388" s="14"/>
      <c r="I18388" s="7"/>
    </row>
    <row r="18389" spans="4:9" x14ac:dyDescent="0.25">
      <c r="D18389" s="14"/>
      <c r="E18389" s="7"/>
      <c r="F18389" s="1"/>
      <c r="H18389" s="14"/>
      <c r="I18389" s="7"/>
    </row>
    <row r="18390" spans="4:9" x14ac:dyDescent="0.25">
      <c r="D18390" s="14"/>
      <c r="E18390" s="7"/>
      <c r="F18390" s="1"/>
      <c r="H18390" s="14"/>
      <c r="I18390" s="7"/>
    </row>
    <row r="18391" spans="4:9" x14ac:dyDescent="0.25">
      <c r="D18391" s="14"/>
      <c r="E18391" s="7"/>
      <c r="F18391" s="1"/>
      <c r="H18391" s="14"/>
      <c r="I18391" s="7"/>
    </row>
    <row r="18392" spans="4:9" x14ac:dyDescent="0.25">
      <c r="D18392" s="14"/>
      <c r="E18392" s="7"/>
      <c r="F18392" s="1"/>
      <c r="H18392" s="14"/>
      <c r="I18392" s="7"/>
    </row>
    <row r="18393" spans="4:9" x14ac:dyDescent="0.25">
      <c r="D18393" s="14"/>
      <c r="E18393" s="7"/>
      <c r="F18393" s="1"/>
      <c r="H18393" s="14"/>
      <c r="I18393" s="7"/>
    </row>
    <row r="18394" spans="4:9" x14ac:dyDescent="0.25">
      <c r="D18394" s="14"/>
      <c r="E18394" s="7"/>
      <c r="F18394" s="1"/>
      <c r="H18394" s="14"/>
      <c r="I18394" s="7"/>
    </row>
    <row r="18395" spans="4:9" x14ac:dyDescent="0.25">
      <c r="D18395" s="14"/>
      <c r="E18395" s="7"/>
      <c r="F18395" s="1"/>
      <c r="H18395" s="14"/>
      <c r="I18395" s="7"/>
    </row>
    <row r="18396" spans="4:9" x14ac:dyDescent="0.25">
      <c r="D18396" s="14"/>
      <c r="E18396" s="7"/>
      <c r="F18396" s="1"/>
      <c r="H18396" s="14"/>
      <c r="I18396" s="7"/>
    </row>
    <row r="18397" spans="4:9" x14ac:dyDescent="0.25">
      <c r="D18397" s="14"/>
      <c r="E18397" s="7"/>
      <c r="F18397" s="1"/>
      <c r="H18397" s="14"/>
      <c r="I18397" s="7"/>
    </row>
    <row r="18398" spans="4:9" x14ac:dyDescent="0.25">
      <c r="D18398" s="14"/>
      <c r="E18398" s="7"/>
      <c r="F18398" s="1"/>
      <c r="H18398" s="14"/>
      <c r="I18398" s="7"/>
    </row>
    <row r="18399" spans="4:9" x14ac:dyDescent="0.25">
      <c r="D18399" s="14"/>
      <c r="E18399" s="7"/>
      <c r="F18399" s="1"/>
      <c r="H18399" s="14"/>
      <c r="I18399" s="7"/>
    </row>
    <row r="18400" spans="4:9" x14ac:dyDescent="0.25">
      <c r="D18400" s="14"/>
      <c r="E18400" s="7"/>
      <c r="F18400" s="1"/>
      <c r="H18400" s="14"/>
      <c r="I18400" s="7"/>
    </row>
    <row r="18401" spans="4:9" x14ac:dyDescent="0.25">
      <c r="D18401" s="14"/>
      <c r="E18401" s="7"/>
      <c r="F18401" s="1"/>
      <c r="H18401" s="14"/>
      <c r="I18401" s="7"/>
    </row>
    <row r="18402" spans="4:9" x14ac:dyDescent="0.25">
      <c r="D18402" s="14"/>
      <c r="E18402" s="7"/>
      <c r="F18402" s="1"/>
      <c r="H18402" s="14"/>
      <c r="I18402" s="7"/>
    </row>
    <row r="18403" spans="4:9" x14ac:dyDescent="0.25">
      <c r="D18403" s="14"/>
      <c r="E18403" s="7"/>
      <c r="F18403" s="1"/>
      <c r="H18403" s="14"/>
      <c r="I18403" s="7"/>
    </row>
    <row r="18404" spans="4:9" x14ac:dyDescent="0.25">
      <c r="D18404" s="14"/>
      <c r="E18404" s="7"/>
      <c r="F18404" s="1"/>
      <c r="H18404" s="14"/>
      <c r="I18404" s="7"/>
    </row>
    <row r="18405" spans="4:9" x14ac:dyDescent="0.25">
      <c r="D18405" s="14"/>
      <c r="E18405" s="7"/>
      <c r="F18405" s="1"/>
      <c r="H18405" s="14"/>
      <c r="I18405" s="7"/>
    </row>
    <row r="18406" spans="4:9" x14ac:dyDescent="0.25">
      <c r="D18406" s="14"/>
      <c r="E18406" s="7"/>
      <c r="F18406" s="1"/>
      <c r="H18406" s="14"/>
      <c r="I18406" s="7"/>
    </row>
    <row r="18407" spans="4:9" x14ac:dyDescent="0.25">
      <c r="D18407" s="14"/>
      <c r="E18407" s="7"/>
      <c r="F18407" s="1"/>
      <c r="H18407" s="14"/>
      <c r="I18407" s="7"/>
    </row>
    <row r="18408" spans="4:9" x14ac:dyDescent="0.25">
      <c r="D18408" s="14"/>
      <c r="E18408" s="7"/>
      <c r="F18408" s="1"/>
      <c r="H18408" s="14"/>
      <c r="I18408" s="7"/>
    </row>
    <row r="18409" spans="4:9" x14ac:dyDescent="0.25">
      <c r="D18409" s="14"/>
      <c r="E18409" s="7"/>
      <c r="F18409" s="1"/>
      <c r="H18409" s="14"/>
      <c r="I18409" s="7"/>
    </row>
    <row r="18410" spans="4:9" x14ac:dyDescent="0.25">
      <c r="D18410" s="14"/>
      <c r="E18410" s="7"/>
      <c r="F18410" s="1"/>
      <c r="H18410" s="14"/>
      <c r="I18410" s="7"/>
    </row>
    <row r="18411" spans="4:9" x14ac:dyDescent="0.25">
      <c r="D18411" s="14"/>
      <c r="E18411" s="7"/>
      <c r="F18411" s="1"/>
      <c r="H18411" s="14"/>
      <c r="I18411" s="7"/>
    </row>
    <row r="18412" spans="4:9" x14ac:dyDescent="0.25">
      <c r="D18412" s="14"/>
      <c r="E18412" s="7"/>
      <c r="F18412" s="1"/>
      <c r="H18412" s="14"/>
      <c r="I18412" s="7"/>
    </row>
    <row r="18413" spans="4:9" x14ac:dyDescent="0.25">
      <c r="D18413" s="14"/>
      <c r="E18413" s="7"/>
      <c r="F18413" s="1"/>
      <c r="H18413" s="14"/>
      <c r="I18413" s="7"/>
    </row>
    <row r="18414" spans="4:9" x14ac:dyDescent="0.25">
      <c r="D18414" s="14"/>
      <c r="E18414" s="7"/>
      <c r="F18414" s="1"/>
      <c r="H18414" s="14"/>
      <c r="I18414" s="7"/>
    </row>
    <row r="18415" spans="4:9" x14ac:dyDescent="0.25">
      <c r="D18415" s="14"/>
      <c r="E18415" s="7"/>
      <c r="F18415" s="1"/>
      <c r="H18415" s="14"/>
      <c r="I18415" s="7"/>
    </row>
    <row r="18416" spans="4:9" x14ac:dyDescent="0.25">
      <c r="D18416" s="14"/>
      <c r="E18416" s="7"/>
      <c r="F18416" s="1"/>
      <c r="H18416" s="14"/>
      <c r="I18416" s="7"/>
    </row>
    <row r="18417" spans="4:9" x14ac:dyDescent="0.25">
      <c r="D18417" s="14"/>
      <c r="E18417" s="7"/>
      <c r="F18417" s="1"/>
      <c r="H18417" s="14"/>
      <c r="I18417" s="7"/>
    </row>
    <row r="18418" spans="4:9" x14ac:dyDescent="0.25">
      <c r="D18418" s="14"/>
      <c r="E18418" s="7"/>
      <c r="F18418" s="1"/>
      <c r="H18418" s="14"/>
      <c r="I18418" s="7"/>
    </row>
    <row r="18419" spans="4:9" x14ac:dyDescent="0.25">
      <c r="D18419" s="14"/>
      <c r="E18419" s="7"/>
      <c r="F18419" s="1"/>
      <c r="H18419" s="14"/>
      <c r="I18419" s="7"/>
    </row>
    <row r="18420" spans="4:9" x14ac:dyDescent="0.25">
      <c r="D18420" s="14"/>
      <c r="E18420" s="7"/>
      <c r="F18420" s="1"/>
      <c r="H18420" s="14"/>
      <c r="I18420" s="7"/>
    </row>
    <row r="18421" spans="4:9" x14ac:dyDescent="0.25">
      <c r="D18421" s="14"/>
      <c r="E18421" s="7"/>
      <c r="F18421" s="1"/>
      <c r="H18421" s="14"/>
      <c r="I18421" s="7"/>
    </row>
    <row r="18422" spans="4:9" x14ac:dyDescent="0.25">
      <c r="D18422" s="14"/>
      <c r="E18422" s="7"/>
      <c r="F18422" s="1"/>
      <c r="H18422" s="14"/>
      <c r="I18422" s="7"/>
    </row>
    <row r="18423" spans="4:9" x14ac:dyDescent="0.25">
      <c r="D18423" s="14"/>
      <c r="E18423" s="7"/>
      <c r="F18423" s="1"/>
      <c r="H18423" s="14"/>
      <c r="I18423" s="7"/>
    </row>
    <row r="18424" spans="4:9" x14ac:dyDescent="0.25">
      <c r="D18424" s="14"/>
      <c r="E18424" s="7"/>
      <c r="F18424" s="1"/>
      <c r="H18424" s="14"/>
      <c r="I18424" s="7"/>
    </row>
    <row r="18425" spans="4:9" x14ac:dyDescent="0.25">
      <c r="D18425" s="14"/>
      <c r="E18425" s="7"/>
      <c r="F18425" s="1"/>
      <c r="H18425" s="14"/>
      <c r="I18425" s="7"/>
    </row>
    <row r="18426" spans="4:9" x14ac:dyDescent="0.25">
      <c r="D18426" s="14"/>
      <c r="E18426" s="7"/>
      <c r="F18426" s="1"/>
      <c r="H18426" s="14"/>
      <c r="I18426" s="7"/>
    </row>
    <row r="18427" spans="4:9" x14ac:dyDescent="0.25">
      <c r="D18427" s="14"/>
      <c r="E18427" s="7"/>
      <c r="F18427" s="1"/>
      <c r="H18427" s="14"/>
      <c r="I18427" s="7"/>
    </row>
    <row r="18428" spans="4:9" x14ac:dyDescent="0.25">
      <c r="D18428" s="14"/>
      <c r="E18428" s="7"/>
      <c r="F18428" s="1"/>
      <c r="H18428" s="14"/>
      <c r="I18428" s="7"/>
    </row>
    <row r="18429" spans="4:9" x14ac:dyDescent="0.25">
      <c r="D18429" s="14"/>
      <c r="E18429" s="7"/>
      <c r="F18429" s="1"/>
      <c r="H18429" s="14"/>
      <c r="I18429" s="7"/>
    </row>
    <row r="18430" spans="4:9" x14ac:dyDescent="0.25">
      <c r="D18430" s="14"/>
      <c r="E18430" s="7"/>
      <c r="F18430" s="1"/>
      <c r="H18430" s="14"/>
      <c r="I18430" s="7"/>
    </row>
    <row r="18431" spans="4:9" x14ac:dyDescent="0.25">
      <c r="D18431" s="14"/>
      <c r="E18431" s="7"/>
      <c r="F18431" s="1"/>
      <c r="H18431" s="14"/>
      <c r="I18431" s="7"/>
    </row>
    <row r="18432" spans="4:9" x14ac:dyDescent="0.25">
      <c r="D18432" s="14"/>
      <c r="E18432" s="7"/>
      <c r="F18432" s="1"/>
      <c r="H18432" s="14"/>
      <c r="I18432" s="7"/>
    </row>
    <row r="18433" spans="4:9" x14ac:dyDescent="0.25">
      <c r="D18433" s="14"/>
      <c r="E18433" s="7"/>
      <c r="F18433" s="1"/>
      <c r="H18433" s="14"/>
      <c r="I18433" s="7"/>
    </row>
    <row r="18434" spans="4:9" x14ac:dyDescent="0.25">
      <c r="D18434" s="14"/>
      <c r="E18434" s="7"/>
      <c r="F18434" s="1"/>
      <c r="H18434" s="14"/>
      <c r="I18434" s="7"/>
    </row>
    <row r="18435" spans="4:9" x14ac:dyDescent="0.25">
      <c r="D18435" s="14"/>
      <c r="E18435" s="7"/>
      <c r="F18435" s="1"/>
      <c r="H18435" s="14"/>
      <c r="I18435" s="7"/>
    </row>
    <row r="18436" spans="4:9" x14ac:dyDescent="0.25">
      <c r="D18436" s="14"/>
      <c r="E18436" s="7"/>
      <c r="F18436" s="1"/>
      <c r="H18436" s="14"/>
      <c r="I18436" s="7"/>
    </row>
    <row r="18437" spans="4:9" x14ac:dyDescent="0.25">
      <c r="D18437" s="14"/>
      <c r="E18437" s="7"/>
      <c r="F18437" s="1"/>
      <c r="H18437" s="14"/>
      <c r="I18437" s="7"/>
    </row>
    <row r="18438" spans="4:9" x14ac:dyDescent="0.25">
      <c r="D18438" s="14"/>
      <c r="E18438" s="7"/>
      <c r="F18438" s="1"/>
      <c r="H18438" s="14"/>
      <c r="I18438" s="7"/>
    </row>
    <row r="18439" spans="4:9" x14ac:dyDescent="0.25">
      <c r="D18439" s="14"/>
      <c r="E18439" s="7"/>
      <c r="F18439" s="1"/>
      <c r="H18439" s="14"/>
      <c r="I18439" s="7"/>
    </row>
    <row r="18440" spans="4:9" x14ac:dyDescent="0.25">
      <c r="D18440" s="14"/>
      <c r="E18440" s="7"/>
      <c r="F18440" s="1"/>
      <c r="H18440" s="14"/>
      <c r="I18440" s="7"/>
    </row>
    <row r="18441" spans="4:9" x14ac:dyDescent="0.25">
      <c r="D18441" s="14"/>
      <c r="E18441" s="7"/>
      <c r="F18441" s="1"/>
      <c r="H18441" s="14"/>
      <c r="I18441" s="7"/>
    </row>
    <row r="18442" spans="4:9" x14ac:dyDescent="0.25">
      <c r="D18442" s="14"/>
      <c r="E18442" s="7"/>
      <c r="F18442" s="1"/>
      <c r="H18442" s="14"/>
      <c r="I18442" s="7"/>
    </row>
    <row r="18443" spans="4:9" x14ac:dyDescent="0.25">
      <c r="D18443" s="14"/>
      <c r="E18443" s="7"/>
      <c r="F18443" s="1"/>
      <c r="H18443" s="14"/>
      <c r="I18443" s="7"/>
    </row>
    <row r="18444" spans="4:9" x14ac:dyDescent="0.25">
      <c r="D18444" s="14"/>
      <c r="E18444" s="7"/>
      <c r="F18444" s="1"/>
      <c r="H18444" s="14"/>
      <c r="I18444" s="7"/>
    </row>
    <row r="18445" spans="4:9" x14ac:dyDescent="0.25">
      <c r="D18445" s="14"/>
      <c r="E18445" s="7"/>
      <c r="F18445" s="1"/>
      <c r="H18445" s="14"/>
      <c r="I18445" s="7"/>
    </row>
    <row r="18446" spans="4:9" x14ac:dyDescent="0.25">
      <c r="D18446" s="14"/>
      <c r="E18446" s="7"/>
      <c r="F18446" s="1"/>
      <c r="H18446" s="14"/>
      <c r="I18446" s="7"/>
    </row>
    <row r="18447" spans="4:9" x14ac:dyDescent="0.25">
      <c r="D18447" s="14"/>
      <c r="E18447" s="7"/>
      <c r="F18447" s="1"/>
      <c r="H18447" s="14"/>
      <c r="I18447" s="7"/>
    </row>
    <row r="18448" spans="4:9" x14ac:dyDescent="0.25">
      <c r="D18448" s="14"/>
      <c r="E18448" s="7"/>
      <c r="F18448" s="1"/>
      <c r="H18448" s="14"/>
      <c r="I18448" s="7"/>
    </row>
    <row r="18449" spans="4:9" x14ac:dyDescent="0.25">
      <c r="D18449" s="14"/>
      <c r="E18449" s="7"/>
      <c r="F18449" s="1"/>
      <c r="H18449" s="14"/>
      <c r="I18449" s="7"/>
    </row>
    <row r="18450" spans="4:9" x14ac:dyDescent="0.25">
      <c r="D18450" s="14"/>
      <c r="E18450" s="7"/>
      <c r="F18450" s="1"/>
      <c r="H18450" s="14"/>
      <c r="I18450" s="7"/>
    </row>
    <row r="18451" spans="4:9" x14ac:dyDescent="0.25">
      <c r="D18451" s="14"/>
      <c r="E18451" s="7"/>
      <c r="F18451" s="1"/>
      <c r="H18451" s="14"/>
      <c r="I18451" s="7"/>
    </row>
    <row r="18452" spans="4:9" x14ac:dyDescent="0.25">
      <c r="D18452" s="14"/>
      <c r="E18452" s="7"/>
      <c r="F18452" s="1"/>
      <c r="H18452" s="14"/>
      <c r="I18452" s="7"/>
    </row>
    <row r="18453" spans="4:9" x14ac:dyDescent="0.25">
      <c r="D18453" s="14"/>
      <c r="E18453" s="7"/>
      <c r="F18453" s="1"/>
      <c r="H18453" s="14"/>
      <c r="I18453" s="7"/>
    </row>
    <row r="18454" spans="4:9" x14ac:dyDescent="0.25">
      <c r="D18454" s="14"/>
      <c r="E18454" s="7"/>
      <c r="F18454" s="1"/>
      <c r="H18454" s="14"/>
      <c r="I18454" s="7"/>
    </row>
    <row r="18455" spans="4:9" x14ac:dyDescent="0.25">
      <c r="D18455" s="14"/>
      <c r="E18455" s="7"/>
      <c r="F18455" s="1"/>
      <c r="H18455" s="14"/>
      <c r="I18455" s="7"/>
    </row>
    <row r="18456" spans="4:9" x14ac:dyDescent="0.25">
      <c r="D18456" s="14"/>
      <c r="E18456" s="7"/>
      <c r="F18456" s="1"/>
      <c r="H18456" s="14"/>
      <c r="I18456" s="7"/>
    </row>
    <row r="18457" spans="4:9" x14ac:dyDescent="0.25">
      <c r="D18457" s="14"/>
      <c r="E18457" s="7"/>
      <c r="F18457" s="1"/>
      <c r="H18457" s="14"/>
      <c r="I18457" s="7"/>
    </row>
    <row r="18458" spans="4:9" x14ac:dyDescent="0.25">
      <c r="D18458" s="14"/>
      <c r="E18458" s="7"/>
      <c r="F18458" s="1"/>
      <c r="H18458" s="14"/>
      <c r="I18458" s="7"/>
    </row>
    <row r="18459" spans="4:9" x14ac:dyDescent="0.25">
      <c r="D18459" s="14"/>
      <c r="E18459" s="7"/>
      <c r="F18459" s="1"/>
      <c r="H18459" s="14"/>
      <c r="I18459" s="7"/>
    </row>
    <row r="18460" spans="4:9" x14ac:dyDescent="0.25">
      <c r="D18460" s="14"/>
      <c r="E18460" s="7"/>
      <c r="F18460" s="1"/>
      <c r="H18460" s="14"/>
      <c r="I18460" s="7"/>
    </row>
    <row r="18461" spans="4:9" x14ac:dyDescent="0.25">
      <c r="D18461" s="14"/>
      <c r="E18461" s="7"/>
      <c r="F18461" s="1"/>
      <c r="H18461" s="14"/>
      <c r="I18461" s="7"/>
    </row>
    <row r="18462" spans="4:9" x14ac:dyDescent="0.25">
      <c r="D18462" s="14"/>
      <c r="E18462" s="7"/>
      <c r="F18462" s="1"/>
      <c r="H18462" s="14"/>
      <c r="I18462" s="7"/>
    </row>
    <row r="18463" spans="4:9" x14ac:dyDescent="0.25">
      <c r="D18463" s="14"/>
      <c r="E18463" s="7"/>
      <c r="F18463" s="1"/>
      <c r="H18463" s="14"/>
      <c r="I18463" s="7"/>
    </row>
    <row r="18464" spans="4:9" x14ac:dyDescent="0.25">
      <c r="D18464" s="14"/>
      <c r="E18464" s="7"/>
      <c r="F18464" s="1"/>
      <c r="H18464" s="14"/>
      <c r="I18464" s="7"/>
    </row>
    <row r="18465" spans="4:9" x14ac:dyDescent="0.25">
      <c r="D18465" s="14"/>
      <c r="E18465" s="7"/>
      <c r="F18465" s="1"/>
      <c r="H18465" s="14"/>
      <c r="I18465" s="7"/>
    </row>
    <row r="18466" spans="4:9" x14ac:dyDescent="0.25">
      <c r="D18466" s="14"/>
      <c r="E18466" s="7"/>
      <c r="F18466" s="1"/>
      <c r="H18466" s="14"/>
      <c r="I18466" s="7"/>
    </row>
    <row r="18467" spans="4:9" x14ac:dyDescent="0.25">
      <c r="D18467" s="14"/>
      <c r="E18467" s="7"/>
      <c r="F18467" s="1"/>
      <c r="H18467" s="14"/>
      <c r="I18467" s="7"/>
    </row>
    <row r="18468" spans="4:9" x14ac:dyDescent="0.25">
      <c r="D18468" s="14"/>
      <c r="E18468" s="7"/>
      <c r="F18468" s="1"/>
      <c r="H18468" s="14"/>
      <c r="I18468" s="7"/>
    </row>
    <row r="18469" spans="4:9" x14ac:dyDescent="0.25">
      <c r="D18469" s="14"/>
      <c r="E18469" s="7"/>
      <c r="F18469" s="1"/>
      <c r="H18469" s="14"/>
      <c r="I18469" s="7"/>
    </row>
    <row r="18470" spans="4:9" x14ac:dyDescent="0.25">
      <c r="D18470" s="14"/>
      <c r="E18470" s="7"/>
      <c r="F18470" s="1"/>
      <c r="H18470" s="14"/>
      <c r="I18470" s="7"/>
    </row>
    <row r="18471" spans="4:9" x14ac:dyDescent="0.25">
      <c r="D18471" s="14"/>
      <c r="E18471" s="7"/>
      <c r="F18471" s="1"/>
      <c r="H18471" s="14"/>
      <c r="I18471" s="7"/>
    </row>
    <row r="18472" spans="4:9" x14ac:dyDescent="0.25">
      <c r="D18472" s="14"/>
      <c r="E18472" s="7"/>
      <c r="F18472" s="1"/>
      <c r="H18472" s="14"/>
      <c r="I18472" s="7"/>
    </row>
    <row r="18473" spans="4:9" x14ac:dyDescent="0.25">
      <c r="D18473" s="14"/>
      <c r="E18473" s="7"/>
      <c r="F18473" s="1"/>
      <c r="H18473" s="14"/>
      <c r="I18473" s="7"/>
    </row>
    <row r="18474" spans="4:9" x14ac:dyDescent="0.25">
      <c r="D18474" s="14"/>
      <c r="E18474" s="7"/>
      <c r="F18474" s="1"/>
      <c r="H18474" s="14"/>
      <c r="I18474" s="7"/>
    </row>
    <row r="18475" spans="4:9" x14ac:dyDescent="0.25">
      <c r="D18475" s="14"/>
      <c r="E18475" s="7"/>
      <c r="F18475" s="1"/>
      <c r="H18475" s="14"/>
      <c r="I18475" s="7"/>
    </row>
    <row r="18476" spans="4:9" x14ac:dyDescent="0.25">
      <c r="D18476" s="14"/>
      <c r="E18476" s="7"/>
      <c r="F18476" s="1"/>
      <c r="H18476" s="14"/>
      <c r="I18476" s="7"/>
    </row>
    <row r="18477" spans="4:9" x14ac:dyDescent="0.25">
      <c r="D18477" s="14"/>
      <c r="E18477" s="7"/>
      <c r="F18477" s="1"/>
      <c r="H18477" s="14"/>
      <c r="I18477" s="7"/>
    </row>
    <row r="18478" spans="4:9" x14ac:dyDescent="0.25">
      <c r="D18478" s="14"/>
      <c r="E18478" s="7"/>
      <c r="F18478" s="1"/>
      <c r="H18478" s="14"/>
      <c r="I18478" s="7"/>
    </row>
    <row r="18479" spans="4:9" x14ac:dyDescent="0.25">
      <c r="D18479" s="14"/>
      <c r="E18479" s="7"/>
      <c r="F18479" s="1"/>
      <c r="H18479" s="14"/>
      <c r="I18479" s="7"/>
    </row>
    <row r="18480" spans="4:9" x14ac:dyDescent="0.25">
      <c r="D18480" s="14"/>
      <c r="E18480" s="7"/>
      <c r="F18480" s="1"/>
      <c r="H18480" s="14"/>
      <c r="I18480" s="7"/>
    </row>
    <row r="18481" spans="4:9" x14ac:dyDescent="0.25">
      <c r="D18481" s="14"/>
      <c r="E18481" s="7"/>
      <c r="F18481" s="1"/>
      <c r="H18481" s="14"/>
      <c r="I18481" s="7"/>
    </row>
    <row r="18482" spans="4:9" x14ac:dyDescent="0.25">
      <c r="D18482" s="14"/>
      <c r="E18482" s="7"/>
      <c r="F18482" s="1"/>
      <c r="H18482" s="14"/>
      <c r="I18482" s="7"/>
    </row>
    <row r="18483" spans="4:9" x14ac:dyDescent="0.25">
      <c r="D18483" s="14"/>
      <c r="E18483" s="7"/>
      <c r="F18483" s="1"/>
      <c r="H18483" s="14"/>
      <c r="I18483" s="7"/>
    </row>
    <row r="18484" spans="4:9" x14ac:dyDescent="0.25">
      <c r="D18484" s="14"/>
      <c r="E18484" s="7"/>
      <c r="F18484" s="1"/>
      <c r="H18484" s="14"/>
      <c r="I18484" s="7"/>
    </row>
    <row r="18485" spans="4:9" x14ac:dyDescent="0.25">
      <c r="D18485" s="14"/>
      <c r="E18485" s="7"/>
      <c r="F18485" s="1"/>
      <c r="H18485" s="14"/>
      <c r="I18485" s="7"/>
    </row>
    <row r="18486" spans="4:9" x14ac:dyDescent="0.25">
      <c r="D18486" s="14"/>
      <c r="E18486" s="7"/>
      <c r="F18486" s="1"/>
      <c r="H18486" s="14"/>
      <c r="I18486" s="7"/>
    </row>
    <row r="18487" spans="4:9" x14ac:dyDescent="0.25">
      <c r="D18487" s="14"/>
      <c r="E18487" s="7"/>
      <c r="F18487" s="1"/>
      <c r="H18487" s="14"/>
      <c r="I18487" s="7"/>
    </row>
    <row r="18488" spans="4:9" x14ac:dyDescent="0.25">
      <c r="D18488" s="14"/>
      <c r="E18488" s="7"/>
      <c r="F18488" s="1"/>
      <c r="H18488" s="14"/>
      <c r="I18488" s="7"/>
    </row>
    <row r="18489" spans="4:9" x14ac:dyDescent="0.25">
      <c r="D18489" s="14"/>
      <c r="E18489" s="7"/>
      <c r="F18489" s="1"/>
      <c r="H18489" s="14"/>
      <c r="I18489" s="7"/>
    </row>
    <row r="18490" spans="4:9" x14ac:dyDescent="0.25">
      <c r="D18490" s="14"/>
      <c r="E18490" s="7"/>
      <c r="F18490" s="1"/>
      <c r="H18490" s="14"/>
      <c r="I18490" s="7"/>
    </row>
    <row r="18491" spans="4:9" x14ac:dyDescent="0.25">
      <c r="D18491" s="14"/>
      <c r="E18491" s="7"/>
      <c r="F18491" s="1"/>
      <c r="H18491" s="14"/>
      <c r="I18491" s="7"/>
    </row>
    <row r="18492" spans="4:9" x14ac:dyDescent="0.25">
      <c r="D18492" s="14"/>
      <c r="E18492" s="7"/>
      <c r="F18492" s="1"/>
      <c r="H18492" s="14"/>
      <c r="I18492" s="7"/>
    </row>
    <row r="18493" spans="4:9" x14ac:dyDescent="0.25">
      <c r="D18493" s="14"/>
      <c r="E18493" s="7"/>
      <c r="F18493" s="1"/>
      <c r="H18493" s="14"/>
      <c r="I18493" s="7"/>
    </row>
    <row r="18494" spans="4:9" x14ac:dyDescent="0.25">
      <c r="D18494" s="14"/>
      <c r="E18494" s="7"/>
      <c r="F18494" s="1"/>
      <c r="H18494" s="14"/>
      <c r="I18494" s="7"/>
    </row>
    <row r="18495" spans="4:9" x14ac:dyDescent="0.25">
      <c r="D18495" s="14"/>
      <c r="E18495" s="7"/>
      <c r="F18495" s="1"/>
      <c r="H18495" s="14"/>
      <c r="I18495" s="7"/>
    </row>
    <row r="18496" spans="4:9" x14ac:dyDescent="0.25">
      <c r="D18496" s="14"/>
      <c r="E18496" s="7"/>
      <c r="F18496" s="1"/>
      <c r="H18496" s="14"/>
      <c r="I18496" s="7"/>
    </row>
    <row r="18497" spans="4:9" x14ac:dyDescent="0.25">
      <c r="D18497" s="14"/>
      <c r="E18497" s="7"/>
      <c r="F18497" s="1"/>
      <c r="H18497" s="14"/>
      <c r="I18497" s="7"/>
    </row>
    <row r="18498" spans="4:9" x14ac:dyDescent="0.25">
      <c r="D18498" s="14"/>
      <c r="E18498" s="7"/>
      <c r="F18498" s="1"/>
      <c r="H18498" s="14"/>
      <c r="I18498" s="7"/>
    </row>
    <row r="18499" spans="4:9" x14ac:dyDescent="0.25">
      <c r="D18499" s="14"/>
      <c r="E18499" s="7"/>
      <c r="F18499" s="1"/>
      <c r="H18499" s="14"/>
      <c r="I18499" s="7"/>
    </row>
    <row r="18500" spans="4:9" x14ac:dyDescent="0.25">
      <c r="D18500" s="14"/>
      <c r="E18500" s="7"/>
      <c r="F18500" s="1"/>
      <c r="H18500" s="14"/>
      <c r="I18500" s="7"/>
    </row>
    <row r="18501" spans="4:9" x14ac:dyDescent="0.25">
      <c r="D18501" s="14"/>
      <c r="E18501" s="7"/>
      <c r="F18501" s="1"/>
      <c r="H18501" s="14"/>
      <c r="I18501" s="7"/>
    </row>
    <row r="18502" spans="4:9" x14ac:dyDescent="0.25">
      <c r="D18502" s="14"/>
      <c r="E18502" s="7"/>
      <c r="F18502" s="1"/>
      <c r="H18502" s="14"/>
      <c r="I18502" s="7"/>
    </row>
    <row r="18503" spans="4:9" x14ac:dyDescent="0.25">
      <c r="D18503" s="14"/>
      <c r="E18503" s="7"/>
      <c r="F18503" s="1"/>
      <c r="H18503" s="14"/>
      <c r="I18503" s="7"/>
    </row>
    <row r="18504" spans="4:9" x14ac:dyDescent="0.25">
      <c r="D18504" s="14"/>
      <c r="E18504" s="7"/>
      <c r="F18504" s="1"/>
      <c r="H18504" s="14"/>
      <c r="I18504" s="7"/>
    </row>
    <row r="18505" spans="4:9" x14ac:dyDescent="0.25">
      <c r="D18505" s="14"/>
      <c r="E18505" s="7"/>
      <c r="F18505" s="1"/>
      <c r="H18505" s="14"/>
      <c r="I18505" s="7"/>
    </row>
    <row r="18506" spans="4:9" x14ac:dyDescent="0.25">
      <c r="D18506" s="14"/>
      <c r="E18506" s="7"/>
      <c r="F18506" s="1"/>
      <c r="H18506" s="14"/>
      <c r="I18506" s="7"/>
    </row>
    <row r="18507" spans="4:9" x14ac:dyDescent="0.25">
      <c r="D18507" s="14"/>
      <c r="E18507" s="7"/>
      <c r="F18507" s="1"/>
      <c r="H18507" s="14"/>
      <c r="I18507" s="7"/>
    </row>
    <row r="18508" spans="4:9" x14ac:dyDescent="0.25">
      <c r="D18508" s="14"/>
      <c r="E18508" s="7"/>
      <c r="F18508" s="1"/>
      <c r="H18508" s="14"/>
      <c r="I18508" s="7"/>
    </row>
    <row r="18509" spans="4:9" x14ac:dyDescent="0.25">
      <c r="D18509" s="14"/>
      <c r="E18509" s="7"/>
      <c r="F18509" s="1"/>
      <c r="H18509" s="14"/>
      <c r="I18509" s="7"/>
    </row>
    <row r="18510" spans="4:9" x14ac:dyDescent="0.25">
      <c r="D18510" s="14"/>
      <c r="E18510" s="7"/>
      <c r="F18510" s="1"/>
      <c r="H18510" s="14"/>
      <c r="I18510" s="7"/>
    </row>
    <row r="18511" spans="4:9" x14ac:dyDescent="0.25">
      <c r="D18511" s="14"/>
      <c r="E18511" s="7"/>
      <c r="F18511" s="1"/>
      <c r="H18511" s="14"/>
      <c r="I18511" s="7"/>
    </row>
    <row r="18512" spans="4:9" x14ac:dyDescent="0.25">
      <c r="D18512" s="14"/>
      <c r="E18512" s="7"/>
      <c r="F18512" s="1"/>
      <c r="H18512" s="14"/>
      <c r="I18512" s="7"/>
    </row>
    <row r="18513" spans="4:9" x14ac:dyDescent="0.25">
      <c r="D18513" s="14"/>
      <c r="E18513" s="7"/>
      <c r="F18513" s="1"/>
      <c r="H18513" s="14"/>
      <c r="I18513" s="7"/>
    </row>
    <row r="18514" spans="4:9" x14ac:dyDescent="0.25">
      <c r="D18514" s="14"/>
      <c r="E18514" s="7"/>
      <c r="F18514" s="1"/>
      <c r="H18514" s="14"/>
      <c r="I18514" s="7"/>
    </row>
    <row r="18515" spans="4:9" x14ac:dyDescent="0.25">
      <c r="D18515" s="14"/>
      <c r="E18515" s="7"/>
      <c r="F18515" s="1"/>
      <c r="H18515" s="14"/>
      <c r="I18515" s="7"/>
    </row>
    <row r="18516" spans="4:9" x14ac:dyDescent="0.25">
      <c r="D18516" s="14"/>
      <c r="E18516" s="7"/>
      <c r="F18516" s="1"/>
      <c r="H18516" s="14"/>
      <c r="I18516" s="7"/>
    </row>
    <row r="18517" spans="4:9" x14ac:dyDescent="0.25">
      <c r="D18517" s="14"/>
      <c r="E18517" s="7"/>
      <c r="F18517" s="1"/>
      <c r="H18517" s="14"/>
      <c r="I18517" s="7"/>
    </row>
    <row r="18518" spans="4:9" x14ac:dyDescent="0.25">
      <c r="D18518" s="14"/>
      <c r="E18518" s="7"/>
      <c r="F18518" s="1"/>
      <c r="H18518" s="14"/>
      <c r="I18518" s="7"/>
    </row>
    <row r="18519" spans="4:9" x14ac:dyDescent="0.25">
      <c r="D18519" s="14"/>
      <c r="E18519" s="7"/>
      <c r="F18519" s="1"/>
      <c r="H18519" s="14"/>
      <c r="I18519" s="7"/>
    </row>
    <row r="18520" spans="4:9" x14ac:dyDescent="0.25">
      <c r="D18520" s="14"/>
      <c r="E18520" s="7"/>
      <c r="F18520" s="1"/>
      <c r="H18520" s="14"/>
      <c r="I18520" s="7"/>
    </row>
    <row r="18521" spans="4:9" x14ac:dyDescent="0.25">
      <c r="D18521" s="14"/>
      <c r="E18521" s="7"/>
      <c r="F18521" s="1"/>
      <c r="H18521" s="14"/>
      <c r="I18521" s="7"/>
    </row>
    <row r="18522" spans="4:9" x14ac:dyDescent="0.25">
      <c r="D18522" s="14"/>
      <c r="E18522" s="7"/>
      <c r="F18522" s="1"/>
      <c r="H18522" s="14"/>
      <c r="I18522" s="7"/>
    </row>
    <row r="18523" spans="4:9" x14ac:dyDescent="0.25">
      <c r="D18523" s="14"/>
      <c r="E18523" s="7"/>
      <c r="F18523" s="1"/>
      <c r="H18523" s="14"/>
      <c r="I18523" s="7"/>
    </row>
    <row r="18524" spans="4:9" x14ac:dyDescent="0.25">
      <c r="D18524" s="14"/>
      <c r="E18524" s="7"/>
      <c r="F18524" s="1"/>
      <c r="H18524" s="14"/>
      <c r="I18524" s="7"/>
    </row>
    <row r="18525" spans="4:9" x14ac:dyDescent="0.25">
      <c r="D18525" s="14"/>
      <c r="E18525" s="7"/>
      <c r="F18525" s="1"/>
      <c r="H18525" s="14"/>
      <c r="I18525" s="7"/>
    </row>
    <row r="18526" spans="4:9" x14ac:dyDescent="0.25">
      <c r="D18526" s="14"/>
      <c r="E18526" s="7"/>
      <c r="F18526" s="1"/>
      <c r="H18526" s="14"/>
      <c r="I18526" s="7"/>
    </row>
    <row r="18527" spans="4:9" x14ac:dyDescent="0.25">
      <c r="D18527" s="14"/>
      <c r="E18527" s="7"/>
      <c r="F18527" s="1"/>
      <c r="H18527" s="14"/>
      <c r="I18527" s="7"/>
    </row>
    <row r="18528" spans="4:9" x14ac:dyDescent="0.25">
      <c r="D18528" s="14"/>
      <c r="E18528" s="7"/>
      <c r="F18528" s="1"/>
      <c r="H18528" s="14"/>
      <c r="I18528" s="7"/>
    </row>
    <row r="18529" spans="4:9" x14ac:dyDescent="0.25">
      <c r="D18529" s="14"/>
      <c r="E18529" s="7"/>
      <c r="F18529" s="1"/>
      <c r="H18529" s="14"/>
      <c r="I18529" s="7"/>
    </row>
    <row r="18530" spans="4:9" x14ac:dyDescent="0.25">
      <c r="D18530" s="14"/>
      <c r="E18530" s="7"/>
      <c r="F18530" s="1"/>
      <c r="H18530" s="14"/>
      <c r="I18530" s="7"/>
    </row>
    <row r="18531" spans="4:9" x14ac:dyDescent="0.25">
      <c r="D18531" s="14"/>
      <c r="E18531" s="7"/>
      <c r="F18531" s="1"/>
      <c r="H18531" s="14"/>
      <c r="I18531" s="7"/>
    </row>
    <row r="18532" spans="4:9" x14ac:dyDescent="0.25">
      <c r="D18532" s="14"/>
      <c r="E18532" s="7"/>
      <c r="F18532" s="1"/>
      <c r="H18532" s="14"/>
      <c r="I18532" s="7"/>
    </row>
    <row r="18533" spans="4:9" x14ac:dyDescent="0.25">
      <c r="D18533" s="14"/>
      <c r="E18533" s="7"/>
      <c r="F18533" s="1"/>
      <c r="H18533" s="14"/>
      <c r="I18533" s="7"/>
    </row>
    <row r="18534" spans="4:9" x14ac:dyDescent="0.25">
      <c r="D18534" s="14"/>
      <c r="E18534" s="7"/>
      <c r="F18534" s="1"/>
      <c r="H18534" s="14"/>
      <c r="I18534" s="7"/>
    </row>
    <row r="18535" spans="4:9" x14ac:dyDescent="0.25">
      <c r="D18535" s="14"/>
      <c r="E18535" s="7"/>
      <c r="F18535" s="1"/>
      <c r="H18535" s="14"/>
      <c r="I18535" s="7"/>
    </row>
    <row r="18536" spans="4:9" x14ac:dyDescent="0.25">
      <c r="D18536" s="14"/>
      <c r="E18536" s="7"/>
      <c r="F18536" s="1"/>
      <c r="H18536" s="14"/>
      <c r="I18536" s="7"/>
    </row>
    <row r="18537" spans="4:9" x14ac:dyDescent="0.25">
      <c r="D18537" s="14"/>
      <c r="E18537" s="7"/>
      <c r="F18537" s="1"/>
      <c r="H18537" s="14"/>
      <c r="I18537" s="7"/>
    </row>
    <row r="18538" spans="4:9" x14ac:dyDescent="0.25">
      <c r="D18538" s="14"/>
      <c r="E18538" s="7"/>
      <c r="F18538" s="1"/>
      <c r="H18538" s="14"/>
      <c r="I18538" s="7"/>
    </row>
    <row r="18539" spans="4:9" x14ac:dyDescent="0.25">
      <c r="D18539" s="14"/>
      <c r="E18539" s="7"/>
      <c r="F18539" s="1"/>
      <c r="H18539" s="14"/>
      <c r="I18539" s="7"/>
    </row>
    <row r="18540" spans="4:9" x14ac:dyDescent="0.25">
      <c r="D18540" s="14"/>
      <c r="E18540" s="7"/>
      <c r="F18540" s="1"/>
      <c r="H18540" s="14"/>
      <c r="I18540" s="7"/>
    </row>
    <row r="18541" spans="4:9" x14ac:dyDescent="0.25">
      <c r="D18541" s="14"/>
      <c r="E18541" s="7"/>
      <c r="F18541" s="1"/>
      <c r="H18541" s="14"/>
      <c r="I18541" s="7"/>
    </row>
    <row r="18542" spans="4:9" x14ac:dyDescent="0.25">
      <c r="D18542" s="14"/>
      <c r="E18542" s="7"/>
      <c r="F18542" s="1"/>
      <c r="H18542" s="14"/>
      <c r="I18542" s="7"/>
    </row>
    <row r="18543" spans="4:9" x14ac:dyDescent="0.25">
      <c r="D18543" s="14"/>
      <c r="E18543" s="7"/>
      <c r="F18543" s="1"/>
      <c r="H18543" s="14"/>
      <c r="I18543" s="7"/>
    </row>
    <row r="18544" spans="4:9" x14ac:dyDescent="0.25">
      <c r="D18544" s="14"/>
      <c r="E18544" s="7"/>
      <c r="F18544" s="1"/>
      <c r="H18544" s="14"/>
      <c r="I18544" s="7"/>
    </row>
    <row r="18545" spans="4:9" x14ac:dyDescent="0.25">
      <c r="D18545" s="14"/>
      <c r="E18545" s="7"/>
      <c r="F18545" s="1"/>
      <c r="H18545" s="14"/>
      <c r="I18545" s="7"/>
    </row>
    <row r="18546" spans="4:9" x14ac:dyDescent="0.25">
      <c r="D18546" s="14"/>
      <c r="E18546" s="7"/>
      <c r="F18546" s="1"/>
      <c r="H18546" s="14"/>
      <c r="I18546" s="7"/>
    </row>
    <row r="18547" spans="4:9" x14ac:dyDescent="0.25">
      <c r="D18547" s="14"/>
      <c r="E18547" s="7"/>
      <c r="F18547" s="1"/>
      <c r="H18547" s="14"/>
      <c r="I18547" s="7"/>
    </row>
    <row r="18548" spans="4:9" x14ac:dyDescent="0.25">
      <c r="D18548" s="14"/>
      <c r="E18548" s="7"/>
      <c r="F18548" s="1"/>
      <c r="H18548" s="14"/>
      <c r="I18548" s="7"/>
    </row>
    <row r="18549" spans="4:9" x14ac:dyDescent="0.25">
      <c r="D18549" s="14"/>
      <c r="E18549" s="7"/>
      <c r="F18549" s="1"/>
      <c r="H18549" s="14"/>
      <c r="I18549" s="7"/>
    </row>
    <row r="18550" spans="4:9" x14ac:dyDescent="0.25">
      <c r="D18550" s="14"/>
      <c r="E18550" s="7"/>
      <c r="F18550" s="1"/>
      <c r="H18550" s="14"/>
      <c r="I18550" s="7"/>
    </row>
    <row r="18551" spans="4:9" x14ac:dyDescent="0.25">
      <c r="D18551" s="14"/>
      <c r="E18551" s="7"/>
      <c r="F18551" s="1"/>
      <c r="H18551" s="14"/>
      <c r="I18551" s="7"/>
    </row>
    <row r="18552" spans="4:9" x14ac:dyDescent="0.25">
      <c r="D18552" s="14"/>
      <c r="E18552" s="7"/>
      <c r="F18552" s="1"/>
      <c r="H18552" s="14"/>
      <c r="I18552" s="7"/>
    </row>
    <row r="18553" spans="4:9" x14ac:dyDescent="0.25">
      <c r="D18553" s="14"/>
      <c r="E18553" s="7"/>
      <c r="F18553" s="1"/>
      <c r="H18553" s="14"/>
      <c r="I18553" s="7"/>
    </row>
    <row r="18554" spans="4:9" x14ac:dyDescent="0.25">
      <c r="D18554" s="14"/>
      <c r="E18554" s="7"/>
      <c r="F18554" s="1"/>
      <c r="H18554" s="14"/>
      <c r="I18554" s="7"/>
    </row>
    <row r="18555" spans="4:9" x14ac:dyDescent="0.25">
      <c r="D18555" s="14"/>
      <c r="E18555" s="7"/>
      <c r="F18555" s="1"/>
      <c r="H18555" s="14"/>
      <c r="I18555" s="7"/>
    </row>
    <row r="18556" spans="4:9" x14ac:dyDescent="0.25">
      <c r="D18556" s="14"/>
      <c r="E18556" s="7"/>
      <c r="F18556" s="1"/>
      <c r="H18556" s="14"/>
      <c r="I18556" s="7"/>
    </row>
    <row r="18557" spans="4:9" x14ac:dyDescent="0.25">
      <c r="D18557" s="14"/>
      <c r="E18557" s="7"/>
      <c r="F18557" s="1"/>
      <c r="H18557" s="14"/>
      <c r="I18557" s="7"/>
    </row>
    <row r="18558" spans="4:9" x14ac:dyDescent="0.25">
      <c r="D18558" s="14"/>
      <c r="E18558" s="7"/>
      <c r="F18558" s="1"/>
      <c r="H18558" s="14"/>
      <c r="I18558" s="7"/>
    </row>
    <row r="18559" spans="4:9" x14ac:dyDescent="0.25">
      <c r="D18559" s="14"/>
      <c r="E18559" s="7"/>
      <c r="F18559" s="1"/>
      <c r="H18559" s="14"/>
      <c r="I18559" s="7"/>
    </row>
    <row r="18560" spans="4:9" x14ac:dyDescent="0.25">
      <c r="D18560" s="14"/>
      <c r="E18560" s="7"/>
      <c r="F18560" s="1"/>
      <c r="H18560" s="14"/>
      <c r="I18560" s="7"/>
    </row>
    <row r="18561" spans="4:9" x14ac:dyDescent="0.25">
      <c r="D18561" s="14"/>
      <c r="E18561" s="7"/>
      <c r="F18561" s="1"/>
      <c r="H18561" s="14"/>
      <c r="I18561" s="7"/>
    </row>
    <row r="18562" spans="4:9" x14ac:dyDescent="0.25">
      <c r="D18562" s="14"/>
      <c r="E18562" s="7"/>
      <c r="F18562" s="1"/>
      <c r="H18562" s="14"/>
      <c r="I18562" s="7"/>
    </row>
    <row r="18563" spans="4:9" x14ac:dyDescent="0.25">
      <c r="D18563" s="14"/>
      <c r="E18563" s="7"/>
      <c r="F18563" s="1"/>
      <c r="H18563" s="14"/>
      <c r="I18563" s="7"/>
    </row>
    <row r="18564" spans="4:9" x14ac:dyDescent="0.25">
      <c r="D18564" s="14"/>
      <c r="E18564" s="7"/>
      <c r="F18564" s="1"/>
      <c r="H18564" s="14"/>
      <c r="I18564" s="7"/>
    </row>
    <row r="18565" spans="4:9" x14ac:dyDescent="0.25">
      <c r="D18565" s="14"/>
      <c r="E18565" s="7"/>
      <c r="F18565" s="1"/>
      <c r="H18565" s="14"/>
      <c r="I18565" s="7"/>
    </row>
    <row r="18566" spans="4:9" x14ac:dyDescent="0.25">
      <c r="D18566" s="14"/>
      <c r="E18566" s="7"/>
      <c r="F18566" s="1"/>
      <c r="H18566" s="14"/>
      <c r="I18566" s="7"/>
    </row>
    <row r="18567" spans="4:9" x14ac:dyDescent="0.25">
      <c r="D18567" s="14"/>
      <c r="E18567" s="7"/>
      <c r="F18567" s="1"/>
      <c r="H18567" s="14"/>
      <c r="I18567" s="7"/>
    </row>
    <row r="18568" spans="4:9" x14ac:dyDescent="0.25">
      <c r="D18568" s="14"/>
      <c r="E18568" s="7"/>
      <c r="F18568" s="1"/>
      <c r="H18568" s="14"/>
      <c r="I18568" s="7"/>
    </row>
    <row r="18569" spans="4:9" x14ac:dyDescent="0.25">
      <c r="D18569" s="14"/>
      <c r="E18569" s="7"/>
      <c r="F18569" s="1"/>
      <c r="H18569" s="14"/>
      <c r="I18569" s="7"/>
    </row>
    <row r="18570" spans="4:9" x14ac:dyDescent="0.25">
      <c r="D18570" s="14"/>
      <c r="E18570" s="7"/>
      <c r="F18570" s="1"/>
      <c r="H18570" s="14"/>
      <c r="I18570" s="7"/>
    </row>
    <row r="18571" spans="4:9" x14ac:dyDescent="0.25">
      <c r="D18571" s="14"/>
      <c r="E18571" s="7"/>
      <c r="F18571" s="1"/>
      <c r="H18571" s="14"/>
      <c r="I18571" s="7"/>
    </row>
    <row r="18572" spans="4:9" x14ac:dyDescent="0.25">
      <c r="D18572" s="14"/>
      <c r="E18572" s="7"/>
      <c r="F18572" s="1"/>
      <c r="H18572" s="14"/>
      <c r="I18572" s="7"/>
    </row>
    <row r="18573" spans="4:9" x14ac:dyDescent="0.25">
      <c r="D18573" s="14"/>
      <c r="E18573" s="7"/>
      <c r="F18573" s="1"/>
      <c r="H18573" s="14"/>
      <c r="I18573" s="7"/>
    </row>
    <row r="18574" spans="4:9" x14ac:dyDescent="0.25">
      <c r="D18574" s="14"/>
      <c r="E18574" s="7"/>
      <c r="F18574" s="1"/>
      <c r="H18574" s="14"/>
      <c r="I18574" s="7"/>
    </row>
    <row r="18575" spans="4:9" x14ac:dyDescent="0.25">
      <c r="D18575" s="14"/>
      <c r="E18575" s="7"/>
      <c r="F18575" s="1"/>
      <c r="H18575" s="14"/>
      <c r="I18575" s="7"/>
    </row>
    <row r="18576" spans="4:9" x14ac:dyDescent="0.25">
      <c r="D18576" s="14"/>
      <c r="E18576" s="7"/>
      <c r="F18576" s="1"/>
      <c r="H18576" s="14"/>
      <c r="I18576" s="7"/>
    </row>
    <row r="18577" spans="4:9" x14ac:dyDescent="0.25">
      <c r="D18577" s="14"/>
      <c r="E18577" s="7"/>
      <c r="F18577" s="1"/>
      <c r="H18577" s="14"/>
      <c r="I18577" s="7"/>
    </row>
    <row r="18578" spans="4:9" x14ac:dyDescent="0.25">
      <c r="D18578" s="14"/>
      <c r="E18578" s="7"/>
      <c r="F18578" s="1"/>
      <c r="H18578" s="14"/>
      <c r="I18578" s="7"/>
    </row>
    <row r="18579" spans="4:9" x14ac:dyDescent="0.25">
      <c r="D18579" s="14"/>
      <c r="E18579" s="7"/>
      <c r="F18579" s="1"/>
      <c r="H18579" s="14"/>
      <c r="I18579" s="7"/>
    </row>
    <row r="18580" spans="4:9" x14ac:dyDescent="0.25">
      <c r="D18580" s="14"/>
      <c r="E18580" s="7"/>
      <c r="F18580" s="1"/>
      <c r="H18580" s="14"/>
      <c r="I18580" s="7"/>
    </row>
    <row r="18581" spans="4:9" x14ac:dyDescent="0.25">
      <c r="D18581" s="14"/>
      <c r="E18581" s="7"/>
      <c r="F18581" s="1"/>
      <c r="H18581" s="14"/>
      <c r="I18581" s="7"/>
    </row>
    <row r="18582" spans="4:9" x14ac:dyDescent="0.25">
      <c r="D18582" s="14"/>
      <c r="E18582" s="7"/>
      <c r="F18582" s="1"/>
      <c r="H18582" s="14"/>
      <c r="I18582" s="7"/>
    </row>
    <row r="18583" spans="4:9" x14ac:dyDescent="0.25">
      <c r="D18583" s="14"/>
      <c r="E18583" s="7"/>
      <c r="F18583" s="1"/>
      <c r="H18583" s="14"/>
      <c r="I18583" s="7"/>
    </row>
    <row r="18584" spans="4:9" x14ac:dyDescent="0.25">
      <c r="D18584" s="14"/>
      <c r="E18584" s="7"/>
      <c r="F18584" s="1"/>
      <c r="H18584" s="14"/>
      <c r="I18584" s="7"/>
    </row>
    <row r="18585" spans="4:9" x14ac:dyDescent="0.25">
      <c r="D18585" s="14"/>
      <c r="E18585" s="7"/>
      <c r="F18585" s="1"/>
      <c r="H18585" s="14"/>
      <c r="I18585" s="7"/>
    </row>
    <row r="18586" spans="4:9" x14ac:dyDescent="0.25">
      <c r="D18586" s="14"/>
      <c r="E18586" s="7"/>
      <c r="F18586" s="1"/>
      <c r="H18586" s="14"/>
      <c r="I18586" s="7"/>
    </row>
    <row r="18587" spans="4:9" x14ac:dyDescent="0.25">
      <c r="D18587" s="14"/>
      <c r="E18587" s="7"/>
      <c r="F18587" s="1"/>
      <c r="H18587" s="14"/>
      <c r="I18587" s="7"/>
    </row>
    <row r="18588" spans="4:9" x14ac:dyDescent="0.25">
      <c r="D18588" s="14"/>
      <c r="E18588" s="7"/>
      <c r="F18588" s="1"/>
      <c r="H18588" s="14"/>
      <c r="I18588" s="7"/>
    </row>
    <row r="18589" spans="4:9" x14ac:dyDescent="0.25">
      <c r="D18589" s="14"/>
      <c r="E18589" s="7"/>
      <c r="F18589" s="1"/>
      <c r="H18589" s="14"/>
      <c r="I18589" s="7"/>
    </row>
    <row r="18590" spans="4:9" x14ac:dyDescent="0.25">
      <c r="D18590" s="14"/>
      <c r="E18590" s="7"/>
      <c r="F18590" s="1"/>
      <c r="H18590" s="14"/>
      <c r="I18590" s="7"/>
    </row>
    <row r="18591" spans="4:9" x14ac:dyDescent="0.25">
      <c r="D18591" s="14"/>
      <c r="E18591" s="7"/>
      <c r="F18591" s="1"/>
      <c r="H18591" s="14"/>
      <c r="I18591" s="7"/>
    </row>
    <row r="18592" spans="4:9" x14ac:dyDescent="0.25">
      <c r="D18592" s="14"/>
      <c r="E18592" s="7"/>
      <c r="F18592" s="1"/>
      <c r="H18592" s="14"/>
      <c r="I18592" s="7"/>
    </row>
    <row r="18593" spans="4:9" x14ac:dyDescent="0.25">
      <c r="D18593" s="14"/>
      <c r="E18593" s="7"/>
      <c r="F18593" s="1"/>
      <c r="H18593" s="14"/>
      <c r="I18593" s="7"/>
    </row>
    <row r="18594" spans="4:9" x14ac:dyDescent="0.25">
      <c r="D18594" s="14"/>
      <c r="E18594" s="7"/>
      <c r="F18594" s="1"/>
      <c r="H18594" s="14"/>
      <c r="I18594" s="7"/>
    </row>
    <row r="18595" spans="4:9" x14ac:dyDescent="0.25">
      <c r="D18595" s="14"/>
      <c r="E18595" s="7"/>
      <c r="F18595" s="1"/>
      <c r="H18595" s="14"/>
      <c r="I18595" s="7"/>
    </row>
    <row r="18596" spans="4:9" x14ac:dyDescent="0.25">
      <c r="D18596" s="14"/>
      <c r="E18596" s="7"/>
      <c r="F18596" s="1"/>
      <c r="H18596" s="14"/>
      <c r="I18596" s="7"/>
    </row>
    <row r="18597" spans="4:9" x14ac:dyDescent="0.25">
      <c r="D18597" s="14"/>
      <c r="E18597" s="7"/>
      <c r="F18597" s="1"/>
      <c r="H18597" s="14"/>
      <c r="I18597" s="7"/>
    </row>
    <row r="18598" spans="4:9" x14ac:dyDescent="0.25">
      <c r="D18598" s="14"/>
      <c r="E18598" s="7"/>
      <c r="F18598" s="1"/>
      <c r="H18598" s="14"/>
      <c r="I18598" s="7"/>
    </row>
    <row r="18599" spans="4:9" x14ac:dyDescent="0.25">
      <c r="D18599" s="14"/>
      <c r="E18599" s="7"/>
      <c r="F18599" s="1"/>
      <c r="H18599" s="14"/>
      <c r="I18599" s="7"/>
    </row>
    <row r="18600" spans="4:9" x14ac:dyDescent="0.25">
      <c r="D18600" s="14"/>
      <c r="E18600" s="7"/>
      <c r="F18600" s="1"/>
      <c r="H18600" s="14"/>
      <c r="I18600" s="7"/>
    </row>
    <row r="18601" spans="4:9" x14ac:dyDescent="0.25">
      <c r="D18601" s="14"/>
      <c r="E18601" s="7"/>
      <c r="F18601" s="1"/>
      <c r="H18601" s="14"/>
      <c r="I18601" s="7"/>
    </row>
    <row r="18602" spans="4:9" x14ac:dyDescent="0.25">
      <c r="D18602" s="14"/>
      <c r="E18602" s="7"/>
      <c r="F18602" s="1"/>
      <c r="H18602" s="14"/>
      <c r="I18602" s="7"/>
    </row>
    <row r="18603" spans="4:9" x14ac:dyDescent="0.25">
      <c r="D18603" s="14"/>
      <c r="E18603" s="7"/>
      <c r="F18603" s="1"/>
      <c r="H18603" s="14"/>
      <c r="I18603" s="7"/>
    </row>
    <row r="18604" spans="4:9" x14ac:dyDescent="0.25">
      <c r="D18604" s="14"/>
      <c r="E18604" s="7"/>
      <c r="F18604" s="1"/>
      <c r="H18604" s="14"/>
      <c r="I18604" s="7"/>
    </row>
    <row r="18605" spans="4:9" x14ac:dyDescent="0.25">
      <c r="D18605" s="14"/>
      <c r="E18605" s="7"/>
      <c r="F18605" s="1"/>
      <c r="H18605" s="14"/>
      <c r="I18605" s="7"/>
    </row>
    <row r="18606" spans="4:9" x14ac:dyDescent="0.25">
      <c r="D18606" s="14"/>
      <c r="E18606" s="7"/>
      <c r="F18606" s="1"/>
      <c r="H18606" s="14"/>
      <c r="I18606" s="7"/>
    </row>
    <row r="18607" spans="4:9" x14ac:dyDescent="0.25">
      <c r="D18607" s="14"/>
      <c r="E18607" s="7"/>
      <c r="F18607" s="1"/>
      <c r="H18607" s="14"/>
      <c r="I18607" s="7"/>
    </row>
    <row r="18608" spans="4:9" x14ac:dyDescent="0.25">
      <c r="D18608" s="14"/>
      <c r="E18608" s="7"/>
      <c r="F18608" s="1"/>
      <c r="H18608" s="14"/>
      <c r="I18608" s="7"/>
    </row>
    <row r="18609" spans="4:9" x14ac:dyDescent="0.25">
      <c r="D18609" s="14"/>
      <c r="E18609" s="7"/>
      <c r="F18609" s="1"/>
      <c r="H18609" s="14"/>
      <c r="I18609" s="7"/>
    </row>
    <row r="18610" spans="4:9" x14ac:dyDescent="0.25">
      <c r="D18610" s="14"/>
      <c r="E18610" s="7"/>
      <c r="F18610" s="1"/>
      <c r="H18610" s="14"/>
      <c r="I18610" s="7"/>
    </row>
    <row r="18611" spans="4:9" x14ac:dyDescent="0.25">
      <c r="D18611" s="14"/>
      <c r="E18611" s="7"/>
      <c r="F18611" s="1"/>
      <c r="H18611" s="14"/>
      <c r="I18611" s="7"/>
    </row>
    <row r="18612" spans="4:9" x14ac:dyDescent="0.25">
      <c r="D18612" s="14"/>
      <c r="E18612" s="7"/>
      <c r="F18612" s="1"/>
      <c r="H18612" s="14"/>
      <c r="I18612" s="7"/>
    </row>
    <row r="18613" spans="4:9" x14ac:dyDescent="0.25">
      <c r="D18613" s="14"/>
      <c r="E18613" s="7"/>
      <c r="F18613" s="1"/>
      <c r="H18613" s="14"/>
      <c r="I18613" s="7"/>
    </row>
    <row r="18614" spans="4:9" x14ac:dyDescent="0.25">
      <c r="D18614" s="14"/>
      <c r="E18614" s="7"/>
      <c r="F18614" s="1"/>
      <c r="H18614" s="14"/>
      <c r="I18614" s="7"/>
    </row>
    <row r="18615" spans="4:9" x14ac:dyDescent="0.25">
      <c r="D18615" s="14"/>
      <c r="E18615" s="7"/>
      <c r="F18615" s="1"/>
      <c r="H18615" s="14"/>
      <c r="I18615" s="7"/>
    </row>
    <row r="18616" spans="4:9" x14ac:dyDescent="0.25">
      <c r="D18616" s="14"/>
      <c r="E18616" s="7"/>
      <c r="F18616" s="1"/>
      <c r="H18616" s="14"/>
      <c r="I18616" s="7"/>
    </row>
    <row r="18617" spans="4:9" x14ac:dyDescent="0.25">
      <c r="D18617" s="14"/>
      <c r="E18617" s="7"/>
      <c r="F18617" s="1"/>
      <c r="H18617" s="14"/>
      <c r="I18617" s="7"/>
    </row>
    <row r="18618" spans="4:9" x14ac:dyDescent="0.25">
      <c r="D18618" s="14"/>
      <c r="E18618" s="7"/>
      <c r="F18618" s="1"/>
      <c r="H18618" s="14"/>
      <c r="I18618" s="7"/>
    </row>
    <row r="18619" spans="4:9" x14ac:dyDescent="0.25">
      <c r="D18619" s="14"/>
      <c r="E18619" s="7"/>
      <c r="F18619" s="1"/>
      <c r="H18619" s="14"/>
      <c r="I18619" s="7"/>
    </row>
    <row r="18620" spans="4:9" x14ac:dyDescent="0.25">
      <c r="D18620" s="14"/>
      <c r="E18620" s="7"/>
      <c r="F18620" s="1"/>
      <c r="H18620" s="14"/>
      <c r="I18620" s="7"/>
    </row>
    <row r="18621" spans="4:9" x14ac:dyDescent="0.25">
      <c r="D18621" s="14"/>
      <c r="E18621" s="7"/>
      <c r="F18621" s="1"/>
      <c r="H18621" s="14"/>
      <c r="I18621" s="7"/>
    </row>
    <row r="18622" spans="4:9" x14ac:dyDescent="0.25">
      <c r="D18622" s="14"/>
      <c r="E18622" s="7"/>
      <c r="F18622" s="1"/>
      <c r="H18622" s="14"/>
      <c r="I18622" s="7"/>
    </row>
    <row r="18623" spans="4:9" x14ac:dyDescent="0.25">
      <c r="D18623" s="14"/>
      <c r="E18623" s="7"/>
      <c r="F18623" s="1"/>
      <c r="H18623" s="14"/>
      <c r="I18623" s="7"/>
    </row>
    <row r="18624" spans="4:9" x14ac:dyDescent="0.25">
      <c r="D18624" s="14"/>
      <c r="E18624" s="7"/>
      <c r="F18624" s="1"/>
      <c r="H18624" s="14"/>
      <c r="I18624" s="7"/>
    </row>
    <row r="18625" spans="4:9" x14ac:dyDescent="0.25">
      <c r="D18625" s="14"/>
      <c r="E18625" s="7"/>
      <c r="F18625" s="1"/>
      <c r="H18625" s="14"/>
      <c r="I18625" s="7"/>
    </row>
    <row r="18626" spans="4:9" x14ac:dyDescent="0.25">
      <c r="D18626" s="14"/>
      <c r="E18626" s="7"/>
      <c r="F18626" s="1"/>
      <c r="H18626" s="14"/>
      <c r="I18626" s="7"/>
    </row>
    <row r="18627" spans="4:9" x14ac:dyDescent="0.25">
      <c r="D18627" s="14"/>
      <c r="E18627" s="7"/>
      <c r="F18627" s="1"/>
      <c r="H18627" s="14"/>
      <c r="I18627" s="7"/>
    </row>
    <row r="18628" spans="4:9" x14ac:dyDescent="0.25">
      <c r="D18628" s="14"/>
      <c r="E18628" s="7"/>
      <c r="F18628" s="1"/>
      <c r="H18628" s="14"/>
      <c r="I18628" s="7"/>
    </row>
    <row r="18629" spans="4:9" x14ac:dyDescent="0.25">
      <c r="D18629" s="14"/>
      <c r="E18629" s="7"/>
      <c r="F18629" s="1"/>
      <c r="H18629" s="14"/>
      <c r="I18629" s="7"/>
    </row>
    <row r="18630" spans="4:9" x14ac:dyDescent="0.25">
      <c r="D18630" s="14"/>
      <c r="E18630" s="7"/>
      <c r="F18630" s="1"/>
      <c r="H18630" s="14"/>
      <c r="I18630" s="7"/>
    </row>
    <row r="18631" spans="4:9" x14ac:dyDescent="0.25">
      <c r="D18631" s="14"/>
      <c r="E18631" s="7"/>
      <c r="F18631" s="1"/>
      <c r="H18631" s="14"/>
      <c r="I18631" s="7"/>
    </row>
    <row r="18632" spans="4:9" x14ac:dyDescent="0.25">
      <c r="D18632" s="14"/>
      <c r="E18632" s="7"/>
      <c r="F18632" s="1"/>
      <c r="H18632" s="14"/>
      <c r="I18632" s="7"/>
    </row>
    <row r="18633" spans="4:9" x14ac:dyDescent="0.25">
      <c r="D18633" s="14"/>
      <c r="E18633" s="7"/>
      <c r="F18633" s="1"/>
      <c r="H18633" s="14"/>
      <c r="I18633" s="7"/>
    </row>
    <row r="18634" spans="4:9" x14ac:dyDescent="0.25">
      <c r="D18634" s="14"/>
      <c r="E18634" s="7"/>
      <c r="F18634" s="1"/>
      <c r="H18634" s="14"/>
      <c r="I18634" s="7"/>
    </row>
    <row r="18635" spans="4:9" x14ac:dyDescent="0.25">
      <c r="D18635" s="14"/>
      <c r="E18635" s="7"/>
      <c r="F18635" s="1"/>
      <c r="H18635" s="14"/>
      <c r="I18635" s="7"/>
    </row>
    <row r="18636" spans="4:9" x14ac:dyDescent="0.25">
      <c r="D18636" s="14"/>
      <c r="E18636" s="7"/>
      <c r="F18636" s="1"/>
      <c r="H18636" s="14"/>
      <c r="I18636" s="7"/>
    </row>
    <row r="18637" spans="4:9" x14ac:dyDescent="0.25">
      <c r="D18637" s="14"/>
      <c r="E18637" s="7"/>
      <c r="F18637" s="1"/>
      <c r="H18637" s="14"/>
      <c r="I18637" s="7"/>
    </row>
    <row r="18638" spans="4:9" x14ac:dyDescent="0.25">
      <c r="D18638" s="14"/>
      <c r="E18638" s="7"/>
      <c r="F18638" s="1"/>
      <c r="H18638" s="14"/>
      <c r="I18638" s="7"/>
    </row>
    <row r="18639" spans="4:9" x14ac:dyDescent="0.25">
      <c r="D18639" s="14"/>
      <c r="E18639" s="7"/>
      <c r="F18639" s="1"/>
      <c r="H18639" s="14"/>
      <c r="I18639" s="7"/>
    </row>
    <row r="18640" spans="4:9" x14ac:dyDescent="0.25">
      <c r="D18640" s="14"/>
      <c r="E18640" s="7"/>
      <c r="F18640" s="1"/>
      <c r="H18640" s="14"/>
      <c r="I18640" s="7"/>
    </row>
    <row r="18641" spans="4:9" x14ac:dyDescent="0.25">
      <c r="D18641" s="14"/>
      <c r="E18641" s="7"/>
      <c r="F18641" s="1"/>
      <c r="H18641" s="14"/>
      <c r="I18641" s="7"/>
    </row>
    <row r="18642" spans="4:9" x14ac:dyDescent="0.25">
      <c r="D18642" s="14"/>
      <c r="E18642" s="7"/>
      <c r="F18642" s="1"/>
      <c r="H18642" s="14"/>
      <c r="I18642" s="7"/>
    </row>
    <row r="18643" spans="4:9" x14ac:dyDescent="0.25">
      <c r="D18643" s="14"/>
      <c r="E18643" s="7"/>
      <c r="F18643" s="1"/>
      <c r="H18643" s="14"/>
      <c r="I18643" s="7"/>
    </row>
    <row r="18644" spans="4:9" x14ac:dyDescent="0.25">
      <c r="D18644" s="14"/>
      <c r="E18644" s="7"/>
      <c r="F18644" s="1"/>
      <c r="H18644" s="14"/>
      <c r="I18644" s="7"/>
    </row>
    <row r="18645" spans="4:9" x14ac:dyDescent="0.25">
      <c r="D18645" s="14"/>
      <c r="E18645" s="7"/>
      <c r="F18645" s="1"/>
      <c r="H18645" s="14"/>
      <c r="I18645" s="7"/>
    </row>
    <row r="18646" spans="4:9" x14ac:dyDescent="0.25">
      <c r="D18646" s="14"/>
      <c r="E18646" s="7"/>
      <c r="F18646" s="1"/>
      <c r="H18646" s="14"/>
      <c r="I18646" s="7"/>
    </row>
    <row r="18647" spans="4:9" x14ac:dyDescent="0.25">
      <c r="D18647" s="14"/>
      <c r="E18647" s="7"/>
      <c r="F18647" s="1"/>
      <c r="H18647" s="14"/>
      <c r="I18647" s="7"/>
    </row>
    <row r="18648" spans="4:9" x14ac:dyDescent="0.25">
      <c r="D18648" s="14"/>
      <c r="E18648" s="7"/>
      <c r="F18648" s="1"/>
      <c r="H18648" s="14"/>
      <c r="I18648" s="7"/>
    </row>
    <row r="18649" spans="4:9" x14ac:dyDescent="0.25">
      <c r="D18649" s="14"/>
      <c r="E18649" s="7"/>
      <c r="F18649" s="1"/>
      <c r="H18649" s="14"/>
      <c r="I18649" s="7"/>
    </row>
    <row r="18650" spans="4:9" x14ac:dyDescent="0.25">
      <c r="D18650" s="14"/>
      <c r="E18650" s="7"/>
      <c r="F18650" s="1"/>
      <c r="H18650" s="14"/>
      <c r="I18650" s="7"/>
    </row>
    <row r="18651" spans="4:9" x14ac:dyDescent="0.25">
      <c r="D18651" s="14"/>
      <c r="E18651" s="7"/>
      <c r="F18651" s="1"/>
      <c r="H18651" s="14"/>
      <c r="I18651" s="7"/>
    </row>
    <row r="18652" spans="4:9" x14ac:dyDescent="0.25">
      <c r="D18652" s="14"/>
      <c r="E18652" s="7"/>
      <c r="F18652" s="1"/>
      <c r="H18652" s="14"/>
      <c r="I18652" s="7"/>
    </row>
    <row r="18653" spans="4:9" x14ac:dyDescent="0.25">
      <c r="D18653" s="14"/>
      <c r="E18653" s="7"/>
      <c r="F18653" s="1"/>
      <c r="H18653" s="14"/>
      <c r="I18653" s="7"/>
    </row>
    <row r="18654" spans="4:9" x14ac:dyDescent="0.25">
      <c r="D18654" s="14"/>
      <c r="E18654" s="7"/>
      <c r="F18654" s="1"/>
      <c r="H18654" s="14"/>
      <c r="I18654" s="7"/>
    </row>
    <row r="18655" spans="4:9" x14ac:dyDescent="0.25">
      <c r="D18655" s="14"/>
      <c r="E18655" s="7"/>
      <c r="F18655" s="1"/>
      <c r="H18655" s="14"/>
      <c r="I18655" s="7"/>
    </row>
    <row r="18656" spans="4:9" x14ac:dyDescent="0.25">
      <c r="D18656" s="14"/>
      <c r="E18656" s="7"/>
      <c r="F18656" s="1"/>
      <c r="H18656" s="14"/>
      <c r="I18656" s="7"/>
    </row>
    <row r="18657" spans="4:9" x14ac:dyDescent="0.25">
      <c r="D18657" s="14"/>
      <c r="E18657" s="7"/>
      <c r="F18657" s="1"/>
      <c r="H18657" s="14"/>
      <c r="I18657" s="7"/>
    </row>
    <row r="18658" spans="4:9" x14ac:dyDescent="0.25">
      <c r="D18658" s="14"/>
      <c r="E18658" s="7"/>
      <c r="F18658" s="1"/>
      <c r="H18658" s="14"/>
      <c r="I18658" s="7"/>
    </row>
    <row r="18659" spans="4:9" x14ac:dyDescent="0.25">
      <c r="D18659" s="14"/>
      <c r="E18659" s="7"/>
      <c r="F18659" s="1"/>
      <c r="H18659" s="14"/>
      <c r="I18659" s="7"/>
    </row>
    <row r="18660" spans="4:9" x14ac:dyDescent="0.25">
      <c r="D18660" s="14"/>
      <c r="E18660" s="7"/>
      <c r="F18660" s="1"/>
      <c r="H18660" s="14"/>
      <c r="I18660" s="7"/>
    </row>
    <row r="18661" spans="4:9" x14ac:dyDescent="0.25">
      <c r="D18661" s="14"/>
      <c r="E18661" s="7"/>
      <c r="F18661" s="1"/>
      <c r="H18661" s="14"/>
      <c r="I18661" s="7"/>
    </row>
    <row r="18662" spans="4:9" x14ac:dyDescent="0.25">
      <c r="D18662" s="14"/>
      <c r="E18662" s="7"/>
      <c r="F18662" s="1"/>
      <c r="H18662" s="14"/>
      <c r="I18662" s="7"/>
    </row>
    <row r="18663" spans="4:9" x14ac:dyDescent="0.25">
      <c r="D18663" s="14"/>
      <c r="E18663" s="7"/>
      <c r="F18663" s="1"/>
      <c r="H18663" s="14"/>
      <c r="I18663" s="7"/>
    </row>
    <row r="18664" spans="4:9" x14ac:dyDescent="0.25">
      <c r="D18664" s="14"/>
      <c r="E18664" s="7"/>
      <c r="F18664" s="1"/>
      <c r="H18664" s="14"/>
      <c r="I18664" s="7"/>
    </row>
    <row r="18665" spans="4:9" x14ac:dyDescent="0.25">
      <c r="D18665" s="14"/>
      <c r="E18665" s="7"/>
      <c r="F18665" s="1"/>
      <c r="H18665" s="14"/>
      <c r="I18665" s="7"/>
    </row>
    <row r="18666" spans="4:9" x14ac:dyDescent="0.25">
      <c r="D18666" s="14"/>
      <c r="E18666" s="7"/>
      <c r="F18666" s="1"/>
      <c r="H18666" s="14"/>
      <c r="I18666" s="7"/>
    </row>
    <row r="18667" spans="4:9" x14ac:dyDescent="0.25">
      <c r="D18667" s="14"/>
      <c r="E18667" s="7"/>
      <c r="F18667" s="1"/>
      <c r="H18667" s="14"/>
      <c r="I18667" s="7"/>
    </row>
    <row r="18668" spans="4:9" x14ac:dyDescent="0.25">
      <c r="D18668" s="14"/>
      <c r="E18668" s="7"/>
      <c r="F18668" s="1"/>
      <c r="H18668" s="14"/>
      <c r="I18668" s="7"/>
    </row>
    <row r="18669" spans="4:9" x14ac:dyDescent="0.25">
      <c r="D18669" s="14"/>
      <c r="E18669" s="7"/>
      <c r="F18669" s="1"/>
      <c r="H18669" s="14"/>
      <c r="I18669" s="7"/>
    </row>
    <row r="18670" spans="4:9" x14ac:dyDescent="0.25">
      <c r="D18670" s="14"/>
      <c r="E18670" s="7"/>
      <c r="F18670" s="1"/>
      <c r="H18670" s="14"/>
      <c r="I18670" s="7"/>
    </row>
    <row r="18671" spans="4:9" x14ac:dyDescent="0.25">
      <c r="D18671" s="14"/>
      <c r="E18671" s="7"/>
      <c r="F18671" s="1"/>
      <c r="H18671" s="14"/>
      <c r="I18671" s="7"/>
    </row>
    <row r="18672" spans="4:9" x14ac:dyDescent="0.25">
      <c r="D18672" s="14"/>
      <c r="E18672" s="7"/>
      <c r="F18672" s="1"/>
      <c r="H18672" s="14"/>
      <c r="I18672" s="7"/>
    </row>
    <row r="18673" spans="4:9" x14ac:dyDescent="0.25">
      <c r="D18673" s="14"/>
      <c r="E18673" s="7"/>
      <c r="F18673" s="1"/>
      <c r="H18673" s="14"/>
      <c r="I18673" s="7"/>
    </row>
    <row r="18674" spans="4:9" x14ac:dyDescent="0.25">
      <c r="D18674" s="14"/>
      <c r="E18674" s="7"/>
      <c r="F18674" s="1"/>
      <c r="H18674" s="14"/>
      <c r="I18674" s="7"/>
    </row>
    <row r="18675" spans="4:9" x14ac:dyDescent="0.25">
      <c r="D18675" s="14"/>
      <c r="E18675" s="7"/>
      <c r="F18675" s="1"/>
      <c r="H18675" s="14"/>
      <c r="I18675" s="7"/>
    </row>
    <row r="18676" spans="4:9" x14ac:dyDescent="0.25">
      <c r="D18676" s="14"/>
      <c r="E18676" s="7"/>
      <c r="F18676" s="1"/>
      <c r="H18676" s="14"/>
      <c r="I18676" s="7"/>
    </row>
    <row r="18677" spans="4:9" x14ac:dyDescent="0.25">
      <c r="D18677" s="14"/>
      <c r="E18677" s="7"/>
      <c r="F18677" s="1"/>
      <c r="H18677" s="14"/>
      <c r="I18677" s="7"/>
    </row>
    <row r="18678" spans="4:9" x14ac:dyDescent="0.25">
      <c r="D18678" s="14"/>
      <c r="E18678" s="7"/>
      <c r="F18678" s="1"/>
      <c r="H18678" s="14"/>
      <c r="I18678" s="7"/>
    </row>
    <row r="18679" spans="4:9" x14ac:dyDescent="0.25">
      <c r="D18679" s="14"/>
      <c r="E18679" s="7"/>
      <c r="F18679" s="1"/>
      <c r="H18679" s="14"/>
      <c r="I18679" s="7"/>
    </row>
    <row r="18680" spans="4:9" x14ac:dyDescent="0.25">
      <c r="D18680" s="14"/>
      <c r="E18680" s="7"/>
      <c r="F18680" s="1"/>
      <c r="H18680" s="14"/>
      <c r="I18680" s="7"/>
    </row>
    <row r="18681" spans="4:9" x14ac:dyDescent="0.25">
      <c r="D18681" s="14"/>
      <c r="E18681" s="7"/>
      <c r="F18681" s="1"/>
      <c r="H18681" s="14"/>
      <c r="I18681" s="7"/>
    </row>
    <row r="18682" spans="4:9" x14ac:dyDescent="0.25">
      <c r="D18682" s="14"/>
      <c r="E18682" s="7"/>
      <c r="F18682" s="1"/>
      <c r="H18682" s="14"/>
      <c r="I18682" s="7"/>
    </row>
    <row r="18683" spans="4:9" x14ac:dyDescent="0.25">
      <c r="D18683" s="14"/>
      <c r="E18683" s="7"/>
      <c r="F18683" s="1"/>
      <c r="H18683" s="14"/>
      <c r="I18683" s="7"/>
    </row>
    <row r="18684" spans="4:9" x14ac:dyDescent="0.25">
      <c r="D18684" s="14"/>
      <c r="E18684" s="7"/>
      <c r="F18684" s="1"/>
      <c r="H18684" s="14"/>
      <c r="I18684" s="7"/>
    </row>
    <row r="18685" spans="4:9" x14ac:dyDescent="0.25">
      <c r="D18685" s="14"/>
      <c r="E18685" s="7"/>
      <c r="F18685" s="1"/>
      <c r="H18685" s="14"/>
      <c r="I18685" s="7"/>
    </row>
    <row r="18686" spans="4:9" x14ac:dyDescent="0.25">
      <c r="D18686" s="14"/>
      <c r="E18686" s="7"/>
      <c r="F18686" s="1"/>
      <c r="H18686" s="14"/>
      <c r="I18686" s="7"/>
    </row>
    <row r="18687" spans="4:9" x14ac:dyDescent="0.25">
      <c r="D18687" s="14"/>
      <c r="E18687" s="7"/>
      <c r="F18687" s="1"/>
      <c r="H18687" s="14"/>
      <c r="I18687" s="7"/>
    </row>
    <row r="18688" spans="4:9" x14ac:dyDescent="0.25">
      <c r="D18688" s="14"/>
      <c r="E18688" s="7"/>
      <c r="F18688" s="1"/>
      <c r="H18688" s="14"/>
      <c r="I18688" s="7"/>
    </row>
    <row r="18689" spans="4:9" x14ac:dyDescent="0.25">
      <c r="D18689" s="14"/>
      <c r="E18689" s="7"/>
      <c r="F18689" s="1"/>
      <c r="H18689" s="14"/>
      <c r="I18689" s="7"/>
    </row>
    <row r="18690" spans="4:9" x14ac:dyDescent="0.25">
      <c r="D18690" s="14"/>
      <c r="E18690" s="7"/>
      <c r="F18690" s="1"/>
      <c r="H18690" s="14"/>
      <c r="I18690" s="7"/>
    </row>
    <row r="18691" spans="4:9" x14ac:dyDescent="0.25">
      <c r="D18691" s="14"/>
      <c r="E18691" s="7"/>
      <c r="F18691" s="1"/>
      <c r="H18691" s="14"/>
      <c r="I18691" s="7"/>
    </row>
    <row r="18692" spans="4:9" x14ac:dyDescent="0.25">
      <c r="D18692" s="14"/>
      <c r="E18692" s="7"/>
      <c r="F18692" s="1"/>
      <c r="H18692" s="14"/>
      <c r="I18692" s="7"/>
    </row>
    <row r="18693" spans="4:9" x14ac:dyDescent="0.25">
      <c r="D18693" s="14"/>
      <c r="E18693" s="7"/>
      <c r="F18693" s="1"/>
      <c r="H18693" s="14"/>
      <c r="I18693" s="7"/>
    </row>
    <row r="18694" spans="4:9" x14ac:dyDescent="0.25">
      <c r="D18694" s="14"/>
      <c r="E18694" s="7"/>
      <c r="F18694" s="1"/>
      <c r="H18694" s="14"/>
      <c r="I18694" s="7"/>
    </row>
    <row r="18695" spans="4:9" x14ac:dyDescent="0.25">
      <c r="D18695" s="14"/>
      <c r="E18695" s="7"/>
      <c r="F18695" s="1"/>
      <c r="H18695" s="14"/>
      <c r="I18695" s="7"/>
    </row>
    <row r="18696" spans="4:9" x14ac:dyDescent="0.25">
      <c r="D18696" s="14"/>
      <c r="E18696" s="7"/>
      <c r="F18696" s="1"/>
      <c r="H18696" s="14"/>
      <c r="I18696" s="7"/>
    </row>
    <row r="18697" spans="4:9" x14ac:dyDescent="0.25">
      <c r="D18697" s="14"/>
      <c r="E18697" s="7"/>
      <c r="F18697" s="1"/>
      <c r="H18697" s="14"/>
      <c r="I18697" s="7"/>
    </row>
    <row r="18698" spans="4:9" x14ac:dyDescent="0.25">
      <c r="D18698" s="14"/>
      <c r="E18698" s="7"/>
      <c r="F18698" s="1"/>
      <c r="H18698" s="14"/>
      <c r="I18698" s="7"/>
    </row>
    <row r="18699" spans="4:9" x14ac:dyDescent="0.25">
      <c r="D18699" s="14"/>
      <c r="E18699" s="7"/>
      <c r="F18699" s="1"/>
      <c r="H18699" s="14"/>
      <c r="I18699" s="7"/>
    </row>
    <row r="18700" spans="4:9" x14ac:dyDescent="0.25">
      <c r="D18700" s="14"/>
      <c r="E18700" s="7"/>
      <c r="F18700" s="1"/>
      <c r="H18700" s="14"/>
      <c r="I18700" s="7"/>
    </row>
    <row r="18701" spans="4:9" x14ac:dyDescent="0.25">
      <c r="D18701" s="14"/>
      <c r="E18701" s="7"/>
      <c r="F18701" s="1"/>
      <c r="H18701" s="14"/>
      <c r="I18701" s="7"/>
    </row>
    <row r="18702" spans="4:9" x14ac:dyDescent="0.25">
      <c r="D18702" s="14"/>
      <c r="E18702" s="7"/>
      <c r="F18702" s="1"/>
      <c r="H18702" s="14"/>
      <c r="I18702" s="7"/>
    </row>
    <row r="18703" spans="4:9" x14ac:dyDescent="0.25">
      <c r="D18703" s="14"/>
      <c r="E18703" s="7"/>
      <c r="F18703" s="1"/>
      <c r="H18703" s="14"/>
      <c r="I18703" s="7"/>
    </row>
    <row r="18704" spans="4:9" x14ac:dyDescent="0.25">
      <c r="D18704" s="14"/>
      <c r="E18704" s="7"/>
      <c r="F18704" s="1"/>
      <c r="H18704" s="14"/>
      <c r="I18704" s="7"/>
    </row>
    <row r="18705" spans="4:9" x14ac:dyDescent="0.25">
      <c r="D18705" s="14"/>
      <c r="E18705" s="7"/>
      <c r="F18705" s="1"/>
      <c r="H18705" s="14"/>
      <c r="I18705" s="7"/>
    </row>
    <row r="18706" spans="4:9" x14ac:dyDescent="0.25">
      <c r="D18706" s="14"/>
      <c r="E18706" s="7"/>
      <c r="F18706" s="1"/>
      <c r="H18706" s="14"/>
      <c r="I18706" s="7"/>
    </row>
    <row r="18707" spans="4:9" x14ac:dyDescent="0.25">
      <c r="D18707" s="14"/>
      <c r="E18707" s="7"/>
      <c r="F18707" s="1"/>
      <c r="H18707" s="14"/>
      <c r="I18707" s="7"/>
    </row>
    <row r="18708" spans="4:9" x14ac:dyDescent="0.25">
      <c r="D18708" s="14"/>
      <c r="E18708" s="7"/>
      <c r="F18708" s="1"/>
      <c r="H18708" s="14"/>
      <c r="I18708" s="7"/>
    </row>
    <row r="18709" spans="4:9" x14ac:dyDescent="0.25">
      <c r="D18709" s="14"/>
      <c r="E18709" s="7"/>
      <c r="F18709" s="1"/>
      <c r="H18709" s="14"/>
      <c r="I18709" s="7"/>
    </row>
    <row r="18710" spans="4:9" x14ac:dyDescent="0.25">
      <c r="D18710" s="14"/>
      <c r="E18710" s="7"/>
      <c r="F18710" s="1"/>
      <c r="H18710" s="14"/>
      <c r="I18710" s="7"/>
    </row>
    <row r="18711" spans="4:9" x14ac:dyDescent="0.25">
      <c r="D18711" s="14"/>
      <c r="E18711" s="7"/>
      <c r="F18711" s="1"/>
      <c r="H18711" s="14"/>
      <c r="I18711" s="7"/>
    </row>
    <row r="18712" spans="4:9" x14ac:dyDescent="0.25">
      <c r="D18712" s="14"/>
      <c r="E18712" s="7"/>
      <c r="F18712" s="1"/>
      <c r="H18712" s="14"/>
      <c r="I18712" s="7"/>
    </row>
    <row r="18713" spans="4:9" x14ac:dyDescent="0.25">
      <c r="D18713" s="14"/>
      <c r="E18713" s="7"/>
      <c r="F18713" s="1"/>
      <c r="H18713" s="14"/>
      <c r="I18713" s="7"/>
    </row>
    <row r="18714" spans="4:9" x14ac:dyDescent="0.25">
      <c r="D18714" s="14"/>
      <c r="E18714" s="7"/>
      <c r="F18714" s="1"/>
      <c r="H18714" s="14"/>
      <c r="I18714" s="7"/>
    </row>
    <row r="18715" spans="4:9" x14ac:dyDescent="0.25">
      <c r="D18715" s="14"/>
      <c r="E18715" s="7"/>
      <c r="F18715" s="1"/>
      <c r="H18715" s="14"/>
      <c r="I18715" s="7"/>
    </row>
    <row r="18716" spans="4:9" x14ac:dyDescent="0.25">
      <c r="D18716" s="14"/>
      <c r="E18716" s="7"/>
      <c r="F18716" s="1"/>
      <c r="H18716" s="14"/>
      <c r="I18716" s="7"/>
    </row>
    <row r="18717" spans="4:9" x14ac:dyDescent="0.25">
      <c r="D18717" s="14"/>
      <c r="E18717" s="7"/>
      <c r="F18717" s="1"/>
      <c r="H18717" s="14"/>
      <c r="I18717" s="7"/>
    </row>
    <row r="18718" spans="4:9" x14ac:dyDescent="0.25">
      <c r="D18718" s="14"/>
      <c r="E18718" s="7"/>
      <c r="F18718" s="1"/>
      <c r="H18718" s="14"/>
      <c r="I18718" s="7"/>
    </row>
    <row r="18719" spans="4:9" x14ac:dyDescent="0.25">
      <c r="D18719" s="14"/>
      <c r="E18719" s="7"/>
      <c r="F18719" s="1"/>
      <c r="H18719" s="14"/>
      <c r="I18719" s="7"/>
    </row>
    <row r="18720" spans="4:9" x14ac:dyDescent="0.25">
      <c r="D18720" s="14"/>
      <c r="E18720" s="7"/>
      <c r="F18720" s="1"/>
      <c r="H18720" s="14"/>
      <c r="I18720" s="7"/>
    </row>
    <row r="18721" spans="4:9" x14ac:dyDescent="0.25">
      <c r="D18721" s="14"/>
      <c r="E18721" s="7"/>
      <c r="F18721" s="1"/>
      <c r="H18721" s="14"/>
      <c r="I18721" s="7"/>
    </row>
    <row r="18722" spans="4:9" x14ac:dyDescent="0.25">
      <c r="D18722" s="14"/>
      <c r="E18722" s="7"/>
      <c r="F18722" s="1"/>
      <c r="H18722" s="14"/>
      <c r="I18722" s="7"/>
    </row>
    <row r="18723" spans="4:9" x14ac:dyDescent="0.25">
      <c r="D18723" s="14"/>
      <c r="E18723" s="7"/>
      <c r="F18723" s="1"/>
      <c r="H18723" s="14"/>
      <c r="I18723" s="7"/>
    </row>
    <row r="18724" spans="4:9" x14ac:dyDescent="0.25">
      <c r="D18724" s="14"/>
      <c r="E18724" s="7"/>
      <c r="F18724" s="1"/>
      <c r="H18724" s="14"/>
      <c r="I18724" s="7"/>
    </row>
    <row r="18725" spans="4:9" x14ac:dyDescent="0.25">
      <c r="D18725" s="14"/>
      <c r="E18725" s="7"/>
      <c r="F18725" s="1"/>
      <c r="H18725" s="14"/>
      <c r="I18725" s="7"/>
    </row>
    <row r="18726" spans="4:9" x14ac:dyDescent="0.25">
      <c r="D18726" s="14"/>
      <c r="E18726" s="7"/>
      <c r="F18726" s="1"/>
      <c r="H18726" s="14"/>
      <c r="I18726" s="7"/>
    </row>
    <row r="18727" spans="4:9" x14ac:dyDescent="0.25">
      <c r="D18727" s="14"/>
      <c r="E18727" s="7"/>
      <c r="F18727" s="1"/>
      <c r="H18727" s="14"/>
      <c r="I18727" s="7"/>
    </row>
    <row r="18728" spans="4:9" x14ac:dyDescent="0.25">
      <c r="D18728" s="14"/>
      <c r="E18728" s="7"/>
      <c r="F18728" s="1"/>
      <c r="H18728" s="14"/>
      <c r="I18728" s="7"/>
    </row>
    <row r="18729" spans="4:9" x14ac:dyDescent="0.25">
      <c r="D18729" s="14"/>
      <c r="E18729" s="7"/>
      <c r="F18729" s="1"/>
      <c r="H18729" s="14"/>
      <c r="I18729" s="7"/>
    </row>
    <row r="18730" spans="4:9" x14ac:dyDescent="0.25">
      <c r="D18730" s="14"/>
      <c r="E18730" s="7"/>
      <c r="F18730" s="1"/>
      <c r="H18730" s="14"/>
      <c r="I18730" s="7"/>
    </row>
    <row r="18731" spans="4:9" x14ac:dyDescent="0.25">
      <c r="D18731" s="14"/>
      <c r="E18731" s="7"/>
      <c r="F18731" s="1"/>
      <c r="H18731" s="14"/>
      <c r="I18731" s="7"/>
    </row>
    <row r="18732" spans="4:9" x14ac:dyDescent="0.25">
      <c r="D18732" s="14"/>
      <c r="E18732" s="7"/>
      <c r="F18732" s="1"/>
      <c r="H18732" s="14"/>
      <c r="I18732" s="7"/>
    </row>
    <row r="18733" spans="4:9" x14ac:dyDescent="0.25">
      <c r="D18733" s="14"/>
      <c r="E18733" s="7"/>
      <c r="F18733" s="1"/>
      <c r="H18733" s="14"/>
      <c r="I18733" s="7"/>
    </row>
    <row r="18734" spans="4:9" x14ac:dyDescent="0.25">
      <c r="D18734" s="14"/>
      <c r="E18734" s="7"/>
      <c r="F18734" s="1"/>
      <c r="H18734" s="14"/>
      <c r="I18734" s="7"/>
    </row>
    <row r="18735" spans="4:9" x14ac:dyDescent="0.25">
      <c r="D18735" s="14"/>
      <c r="E18735" s="7"/>
      <c r="F18735" s="1"/>
      <c r="H18735" s="14"/>
      <c r="I18735" s="7"/>
    </row>
    <row r="18736" spans="4:9" x14ac:dyDescent="0.25">
      <c r="D18736" s="14"/>
      <c r="E18736" s="7"/>
      <c r="F18736" s="1"/>
      <c r="H18736" s="14"/>
      <c r="I18736" s="7"/>
    </row>
    <row r="18737" spans="4:9" x14ac:dyDescent="0.25">
      <c r="D18737" s="14"/>
      <c r="E18737" s="7"/>
      <c r="F18737" s="1"/>
      <c r="H18737" s="14"/>
      <c r="I18737" s="7"/>
    </row>
    <row r="18738" spans="4:9" x14ac:dyDescent="0.25">
      <c r="D18738" s="14"/>
      <c r="E18738" s="7"/>
      <c r="F18738" s="1"/>
      <c r="H18738" s="14"/>
      <c r="I18738" s="7"/>
    </row>
    <row r="18739" spans="4:9" x14ac:dyDescent="0.25">
      <c r="D18739" s="14"/>
      <c r="E18739" s="7"/>
      <c r="F18739" s="1"/>
      <c r="H18739" s="14"/>
      <c r="I18739" s="7"/>
    </row>
    <row r="18740" spans="4:9" x14ac:dyDescent="0.25">
      <c r="D18740" s="14"/>
      <c r="E18740" s="7"/>
      <c r="F18740" s="1"/>
      <c r="H18740" s="14"/>
      <c r="I18740" s="7"/>
    </row>
    <row r="18741" spans="4:9" x14ac:dyDescent="0.25">
      <c r="D18741" s="14"/>
      <c r="E18741" s="7"/>
      <c r="F18741" s="1"/>
      <c r="H18741" s="14"/>
      <c r="I18741" s="7"/>
    </row>
    <row r="18742" spans="4:9" x14ac:dyDescent="0.25">
      <c r="D18742" s="14"/>
      <c r="E18742" s="7"/>
      <c r="F18742" s="1"/>
      <c r="H18742" s="14"/>
      <c r="I18742" s="7"/>
    </row>
    <row r="18743" spans="4:9" x14ac:dyDescent="0.25">
      <c r="D18743" s="14"/>
      <c r="E18743" s="7"/>
      <c r="F18743" s="1"/>
      <c r="H18743" s="14"/>
      <c r="I18743" s="7"/>
    </row>
    <row r="18744" spans="4:9" x14ac:dyDescent="0.25">
      <c r="D18744" s="14"/>
      <c r="E18744" s="7"/>
      <c r="F18744" s="1"/>
      <c r="H18744" s="14"/>
      <c r="I18744" s="7"/>
    </row>
    <row r="18745" spans="4:9" x14ac:dyDescent="0.25">
      <c r="D18745" s="14"/>
      <c r="E18745" s="7"/>
      <c r="F18745" s="1"/>
      <c r="H18745" s="14"/>
      <c r="I18745" s="7"/>
    </row>
    <row r="18746" spans="4:9" x14ac:dyDescent="0.25">
      <c r="D18746" s="14"/>
      <c r="E18746" s="7"/>
      <c r="F18746" s="1"/>
      <c r="H18746" s="14"/>
      <c r="I18746" s="7"/>
    </row>
    <row r="18747" spans="4:9" x14ac:dyDescent="0.25">
      <c r="D18747" s="14"/>
      <c r="E18747" s="7"/>
      <c r="F18747" s="1"/>
      <c r="H18747" s="14"/>
      <c r="I18747" s="7"/>
    </row>
    <row r="18748" spans="4:9" x14ac:dyDescent="0.25">
      <c r="D18748" s="14"/>
      <c r="E18748" s="7"/>
      <c r="F18748" s="1"/>
      <c r="H18748" s="14"/>
      <c r="I18748" s="7"/>
    </row>
    <row r="18749" spans="4:9" x14ac:dyDescent="0.25">
      <c r="D18749" s="14"/>
      <c r="E18749" s="7"/>
      <c r="F18749" s="1"/>
      <c r="H18749" s="14"/>
      <c r="I18749" s="7"/>
    </row>
    <row r="18750" spans="4:9" x14ac:dyDescent="0.25">
      <c r="D18750" s="14"/>
      <c r="E18750" s="7"/>
      <c r="F18750" s="1"/>
      <c r="H18750" s="14"/>
      <c r="I18750" s="7"/>
    </row>
    <row r="18751" spans="4:9" x14ac:dyDescent="0.25">
      <c r="D18751" s="14"/>
      <c r="E18751" s="7"/>
      <c r="F18751" s="1"/>
      <c r="H18751" s="14"/>
      <c r="I18751" s="7"/>
    </row>
    <row r="18752" spans="4:9" x14ac:dyDescent="0.25">
      <c r="D18752" s="14"/>
      <c r="E18752" s="7"/>
      <c r="F18752" s="1"/>
      <c r="H18752" s="14"/>
      <c r="I18752" s="7"/>
    </row>
    <row r="18753" spans="4:9" x14ac:dyDescent="0.25">
      <c r="D18753" s="14"/>
      <c r="E18753" s="7"/>
      <c r="F18753" s="1"/>
      <c r="H18753" s="14"/>
      <c r="I18753" s="7"/>
    </row>
    <row r="18754" spans="4:9" x14ac:dyDescent="0.25">
      <c r="D18754" s="14"/>
      <c r="E18754" s="7"/>
      <c r="F18754" s="1"/>
      <c r="H18754" s="14"/>
      <c r="I18754" s="7"/>
    </row>
    <row r="18755" spans="4:9" x14ac:dyDescent="0.25">
      <c r="D18755" s="14"/>
      <c r="E18755" s="7"/>
      <c r="F18755" s="1"/>
      <c r="H18755" s="14"/>
      <c r="I18755" s="7"/>
    </row>
    <row r="18756" spans="4:9" x14ac:dyDescent="0.25">
      <c r="D18756" s="14"/>
      <c r="E18756" s="7"/>
      <c r="F18756" s="1"/>
      <c r="H18756" s="14"/>
      <c r="I18756" s="7"/>
    </row>
    <row r="18757" spans="4:9" x14ac:dyDescent="0.25">
      <c r="D18757" s="14"/>
      <c r="E18757" s="7"/>
      <c r="F18757" s="1"/>
      <c r="H18757" s="14"/>
      <c r="I18757" s="7"/>
    </row>
    <row r="18758" spans="4:9" x14ac:dyDescent="0.25">
      <c r="D18758" s="14"/>
      <c r="E18758" s="7"/>
      <c r="F18758" s="1"/>
      <c r="H18758" s="14"/>
      <c r="I18758" s="7"/>
    </row>
    <row r="18759" spans="4:9" x14ac:dyDescent="0.25">
      <c r="D18759" s="14"/>
      <c r="E18759" s="7"/>
      <c r="F18759" s="1"/>
      <c r="H18759" s="14"/>
      <c r="I18759" s="7"/>
    </row>
    <row r="18760" spans="4:9" x14ac:dyDescent="0.25">
      <c r="D18760" s="14"/>
      <c r="E18760" s="7"/>
      <c r="F18760" s="1"/>
      <c r="H18760" s="14"/>
      <c r="I18760" s="7"/>
    </row>
    <row r="18761" spans="4:9" x14ac:dyDescent="0.25">
      <c r="D18761" s="14"/>
      <c r="E18761" s="7"/>
      <c r="F18761" s="1"/>
      <c r="H18761" s="14"/>
      <c r="I18761" s="7"/>
    </row>
    <row r="18762" spans="4:9" x14ac:dyDescent="0.25">
      <c r="D18762" s="14"/>
      <c r="E18762" s="7"/>
      <c r="F18762" s="1"/>
      <c r="H18762" s="14"/>
      <c r="I18762" s="7"/>
    </row>
    <row r="18763" spans="4:9" x14ac:dyDescent="0.25">
      <c r="D18763" s="14"/>
      <c r="E18763" s="7"/>
      <c r="F18763" s="1"/>
      <c r="H18763" s="14"/>
      <c r="I18763" s="7"/>
    </row>
    <row r="18764" spans="4:9" x14ac:dyDescent="0.25">
      <c r="D18764" s="14"/>
      <c r="E18764" s="7"/>
      <c r="F18764" s="1"/>
      <c r="H18764" s="14"/>
      <c r="I18764" s="7"/>
    </row>
    <row r="18765" spans="4:9" x14ac:dyDescent="0.25">
      <c r="D18765" s="14"/>
      <c r="E18765" s="7"/>
      <c r="F18765" s="1"/>
      <c r="H18765" s="14"/>
      <c r="I18765" s="7"/>
    </row>
    <row r="18766" spans="4:9" x14ac:dyDescent="0.25">
      <c r="D18766" s="14"/>
      <c r="E18766" s="7"/>
      <c r="F18766" s="1"/>
      <c r="H18766" s="14"/>
      <c r="I18766" s="7"/>
    </row>
    <row r="18767" spans="4:9" x14ac:dyDescent="0.25">
      <c r="D18767" s="14"/>
      <c r="E18767" s="7"/>
      <c r="F18767" s="1"/>
      <c r="H18767" s="14"/>
      <c r="I18767" s="7"/>
    </row>
    <row r="18768" spans="4:9" x14ac:dyDescent="0.25">
      <c r="D18768" s="14"/>
      <c r="E18768" s="7"/>
      <c r="F18768" s="1"/>
      <c r="H18768" s="14"/>
      <c r="I18768" s="7"/>
    </row>
    <row r="18769" spans="4:9" x14ac:dyDescent="0.25">
      <c r="D18769" s="14"/>
      <c r="E18769" s="7"/>
      <c r="F18769" s="1"/>
      <c r="H18769" s="14"/>
      <c r="I18769" s="7"/>
    </row>
    <row r="18770" spans="4:9" x14ac:dyDescent="0.25">
      <c r="D18770" s="14"/>
      <c r="E18770" s="7"/>
      <c r="F18770" s="1"/>
      <c r="H18770" s="14"/>
      <c r="I18770" s="7"/>
    </row>
    <row r="18771" spans="4:9" x14ac:dyDescent="0.25">
      <c r="D18771" s="14"/>
      <c r="E18771" s="7"/>
      <c r="F18771" s="1"/>
      <c r="H18771" s="14"/>
      <c r="I18771" s="7"/>
    </row>
    <row r="18772" spans="4:9" x14ac:dyDescent="0.25">
      <c r="D18772" s="14"/>
      <c r="E18772" s="7"/>
      <c r="F18772" s="1"/>
      <c r="H18772" s="14"/>
      <c r="I18772" s="7"/>
    </row>
    <row r="18773" spans="4:9" x14ac:dyDescent="0.25">
      <c r="D18773" s="14"/>
      <c r="E18773" s="7"/>
      <c r="F18773" s="1"/>
      <c r="H18773" s="14"/>
      <c r="I18773" s="7"/>
    </row>
    <row r="18774" spans="4:9" x14ac:dyDescent="0.25">
      <c r="D18774" s="14"/>
      <c r="E18774" s="7"/>
      <c r="F18774" s="1"/>
      <c r="H18774" s="14"/>
      <c r="I18774" s="7"/>
    </row>
    <row r="18775" spans="4:9" x14ac:dyDescent="0.25">
      <c r="D18775" s="14"/>
      <c r="E18775" s="7"/>
      <c r="F18775" s="1"/>
      <c r="H18775" s="14"/>
      <c r="I18775" s="7"/>
    </row>
    <row r="18776" spans="4:9" x14ac:dyDescent="0.25">
      <c r="D18776" s="14"/>
      <c r="E18776" s="7"/>
      <c r="F18776" s="1"/>
      <c r="H18776" s="14"/>
      <c r="I18776" s="7"/>
    </row>
    <row r="18777" spans="4:9" x14ac:dyDescent="0.25">
      <c r="D18777" s="14"/>
      <c r="E18777" s="7"/>
      <c r="F18777" s="1"/>
      <c r="H18777" s="14"/>
      <c r="I18777" s="7"/>
    </row>
    <row r="18778" spans="4:9" x14ac:dyDescent="0.25">
      <c r="D18778" s="14"/>
      <c r="E18778" s="7"/>
      <c r="F18778" s="1"/>
      <c r="H18778" s="14"/>
      <c r="I18778" s="7"/>
    </row>
    <row r="18779" spans="4:9" x14ac:dyDescent="0.25">
      <c r="D18779" s="14"/>
      <c r="E18779" s="7"/>
      <c r="F18779" s="1"/>
      <c r="H18779" s="14"/>
      <c r="I18779" s="7"/>
    </row>
    <row r="18780" spans="4:9" x14ac:dyDescent="0.25">
      <c r="D18780" s="14"/>
      <c r="E18780" s="7"/>
      <c r="F18780" s="1"/>
      <c r="H18780" s="14"/>
      <c r="I18780" s="7"/>
    </row>
    <row r="18781" spans="4:9" x14ac:dyDescent="0.25">
      <c r="D18781" s="14"/>
      <c r="E18781" s="7"/>
      <c r="F18781" s="1"/>
      <c r="H18781" s="14"/>
      <c r="I18781" s="7"/>
    </row>
    <row r="18782" spans="4:9" x14ac:dyDescent="0.25">
      <c r="D18782" s="14"/>
      <c r="E18782" s="7"/>
      <c r="F18782" s="1"/>
      <c r="H18782" s="14"/>
      <c r="I18782" s="7"/>
    </row>
    <row r="18783" spans="4:9" x14ac:dyDescent="0.25">
      <c r="D18783" s="14"/>
      <c r="E18783" s="7"/>
      <c r="F18783" s="1"/>
      <c r="H18783" s="14"/>
      <c r="I18783" s="7"/>
    </row>
    <row r="18784" spans="4:9" x14ac:dyDescent="0.25">
      <c r="D18784" s="14"/>
      <c r="E18784" s="7"/>
      <c r="F18784" s="1"/>
      <c r="H18784" s="14"/>
      <c r="I18784" s="7"/>
    </row>
    <row r="18785" spans="4:9" x14ac:dyDescent="0.25">
      <c r="D18785" s="14"/>
      <c r="E18785" s="7"/>
      <c r="F18785" s="1"/>
      <c r="H18785" s="14"/>
      <c r="I18785" s="7"/>
    </row>
    <row r="18786" spans="4:9" x14ac:dyDescent="0.25">
      <c r="D18786" s="14"/>
      <c r="E18786" s="7"/>
      <c r="F18786" s="1"/>
      <c r="H18786" s="14"/>
      <c r="I18786" s="7"/>
    </row>
    <row r="18787" spans="4:9" x14ac:dyDescent="0.25">
      <c r="D18787" s="14"/>
      <c r="E18787" s="7"/>
      <c r="F18787" s="1"/>
      <c r="H18787" s="14"/>
      <c r="I18787" s="7"/>
    </row>
    <row r="18788" spans="4:9" x14ac:dyDescent="0.25">
      <c r="D18788" s="14"/>
      <c r="E18788" s="7"/>
      <c r="F18788" s="1"/>
      <c r="H18788" s="14"/>
      <c r="I18788" s="7"/>
    </row>
    <row r="18789" spans="4:9" x14ac:dyDescent="0.25">
      <c r="D18789" s="14"/>
      <c r="E18789" s="7"/>
      <c r="F18789" s="1"/>
      <c r="H18789" s="14"/>
      <c r="I18789" s="7"/>
    </row>
    <row r="18790" spans="4:9" x14ac:dyDescent="0.25">
      <c r="D18790" s="14"/>
      <c r="E18790" s="7"/>
      <c r="F18790" s="1"/>
      <c r="H18790" s="14"/>
      <c r="I18790" s="7"/>
    </row>
    <row r="18791" spans="4:9" x14ac:dyDescent="0.25">
      <c r="D18791" s="14"/>
      <c r="E18791" s="7"/>
      <c r="F18791" s="1"/>
      <c r="H18791" s="14"/>
      <c r="I18791" s="7"/>
    </row>
    <row r="18792" spans="4:9" x14ac:dyDescent="0.25">
      <c r="D18792" s="14"/>
      <c r="E18792" s="7"/>
      <c r="F18792" s="1"/>
      <c r="H18792" s="14"/>
      <c r="I18792" s="7"/>
    </row>
    <row r="18793" spans="4:9" x14ac:dyDescent="0.25">
      <c r="D18793" s="14"/>
      <c r="E18793" s="7"/>
      <c r="F18793" s="1"/>
      <c r="H18793" s="14"/>
      <c r="I18793" s="7"/>
    </row>
    <row r="18794" spans="4:9" x14ac:dyDescent="0.25">
      <c r="D18794" s="14"/>
      <c r="E18794" s="7"/>
      <c r="F18794" s="1"/>
      <c r="H18794" s="14"/>
      <c r="I18794" s="7"/>
    </row>
    <row r="18795" spans="4:9" x14ac:dyDescent="0.25">
      <c r="D18795" s="14"/>
      <c r="E18795" s="7"/>
      <c r="F18795" s="1"/>
      <c r="H18795" s="14"/>
      <c r="I18795" s="7"/>
    </row>
    <row r="18796" spans="4:9" x14ac:dyDescent="0.25">
      <c r="D18796" s="14"/>
      <c r="E18796" s="7"/>
      <c r="F18796" s="1"/>
      <c r="H18796" s="14"/>
      <c r="I18796" s="7"/>
    </row>
    <row r="18797" spans="4:9" x14ac:dyDescent="0.25">
      <c r="D18797" s="14"/>
      <c r="E18797" s="7"/>
      <c r="F18797" s="1"/>
      <c r="H18797" s="14"/>
      <c r="I18797" s="7"/>
    </row>
    <row r="18798" spans="4:9" x14ac:dyDescent="0.25">
      <c r="D18798" s="14"/>
      <c r="E18798" s="7"/>
      <c r="F18798" s="1"/>
      <c r="H18798" s="14"/>
      <c r="I18798" s="7"/>
    </row>
    <row r="18799" spans="4:9" x14ac:dyDescent="0.25">
      <c r="D18799" s="14"/>
      <c r="E18799" s="7"/>
      <c r="F18799" s="1"/>
      <c r="H18799" s="14"/>
      <c r="I18799" s="7"/>
    </row>
    <row r="18800" spans="4:9" x14ac:dyDescent="0.25">
      <c r="D18800" s="14"/>
      <c r="E18800" s="7"/>
      <c r="F18800" s="1"/>
      <c r="H18800" s="14"/>
      <c r="I18800" s="7"/>
    </row>
    <row r="18801" spans="4:9" x14ac:dyDescent="0.25">
      <c r="D18801" s="14"/>
      <c r="E18801" s="7"/>
      <c r="F18801" s="1"/>
      <c r="H18801" s="14"/>
      <c r="I18801" s="7"/>
    </row>
    <row r="18802" spans="4:9" x14ac:dyDescent="0.25">
      <c r="D18802" s="14"/>
      <c r="E18802" s="7"/>
      <c r="F18802" s="1"/>
      <c r="H18802" s="14"/>
      <c r="I18802" s="7"/>
    </row>
    <row r="18803" spans="4:9" x14ac:dyDescent="0.25">
      <c r="D18803" s="14"/>
      <c r="E18803" s="7"/>
      <c r="F18803" s="1"/>
      <c r="H18803" s="14"/>
      <c r="I18803" s="7"/>
    </row>
    <row r="18804" spans="4:9" x14ac:dyDescent="0.25">
      <c r="D18804" s="14"/>
      <c r="E18804" s="7"/>
      <c r="F18804" s="1"/>
      <c r="H18804" s="14"/>
      <c r="I18804" s="7"/>
    </row>
    <row r="18805" spans="4:9" x14ac:dyDescent="0.25">
      <c r="D18805" s="14"/>
      <c r="E18805" s="7"/>
      <c r="F18805" s="1"/>
      <c r="H18805" s="14"/>
      <c r="I18805" s="7"/>
    </row>
    <row r="18806" spans="4:9" x14ac:dyDescent="0.25">
      <c r="D18806" s="14"/>
      <c r="E18806" s="7"/>
      <c r="F18806" s="1"/>
      <c r="H18806" s="14"/>
      <c r="I18806" s="7"/>
    </row>
    <row r="18807" spans="4:9" x14ac:dyDescent="0.25">
      <c r="D18807" s="14"/>
      <c r="E18807" s="7"/>
      <c r="F18807" s="1"/>
      <c r="H18807" s="14"/>
      <c r="I18807" s="7"/>
    </row>
    <row r="18808" spans="4:9" x14ac:dyDescent="0.25">
      <c r="D18808" s="14"/>
      <c r="E18808" s="7"/>
      <c r="F18808" s="1"/>
      <c r="H18808" s="14"/>
      <c r="I18808" s="7"/>
    </row>
    <row r="18809" spans="4:9" x14ac:dyDescent="0.25">
      <c r="D18809" s="14"/>
      <c r="E18809" s="7"/>
      <c r="F18809" s="1"/>
      <c r="H18809" s="14"/>
      <c r="I18809" s="7"/>
    </row>
    <row r="18810" spans="4:9" x14ac:dyDescent="0.25">
      <c r="D18810" s="14"/>
      <c r="E18810" s="7"/>
      <c r="F18810" s="1"/>
      <c r="H18810" s="14"/>
      <c r="I18810" s="7"/>
    </row>
    <row r="18811" spans="4:9" x14ac:dyDescent="0.25">
      <c r="D18811" s="14"/>
      <c r="E18811" s="7"/>
      <c r="F18811" s="1"/>
      <c r="H18811" s="14"/>
      <c r="I18811" s="7"/>
    </row>
    <row r="18812" spans="4:9" x14ac:dyDescent="0.25">
      <c r="D18812" s="14"/>
      <c r="E18812" s="7"/>
      <c r="F18812" s="1"/>
      <c r="H18812" s="14"/>
      <c r="I18812" s="7"/>
    </row>
    <row r="18813" spans="4:9" x14ac:dyDescent="0.25">
      <c r="D18813" s="14"/>
      <c r="E18813" s="7"/>
      <c r="F18813" s="1"/>
      <c r="H18813" s="14"/>
      <c r="I18813" s="7"/>
    </row>
    <row r="18814" spans="4:9" x14ac:dyDescent="0.25">
      <c r="D18814" s="14"/>
      <c r="E18814" s="7"/>
      <c r="F18814" s="1"/>
      <c r="H18814" s="14"/>
      <c r="I18814" s="7"/>
    </row>
    <row r="18815" spans="4:9" x14ac:dyDescent="0.25">
      <c r="D18815" s="14"/>
      <c r="E18815" s="7"/>
      <c r="F18815" s="1"/>
      <c r="H18815" s="14"/>
      <c r="I18815" s="7"/>
    </row>
    <row r="18816" spans="4:9" x14ac:dyDescent="0.25">
      <c r="D18816" s="14"/>
      <c r="E18816" s="7"/>
      <c r="F18816" s="1"/>
      <c r="H18816" s="14"/>
      <c r="I18816" s="7"/>
    </row>
    <row r="18817" spans="4:9" x14ac:dyDescent="0.25">
      <c r="D18817" s="14"/>
      <c r="E18817" s="7"/>
      <c r="F18817" s="1"/>
      <c r="H18817" s="14"/>
      <c r="I18817" s="7"/>
    </row>
    <row r="18818" spans="4:9" x14ac:dyDescent="0.25">
      <c r="D18818" s="14"/>
      <c r="E18818" s="7"/>
      <c r="F18818" s="1"/>
      <c r="H18818" s="14"/>
      <c r="I18818" s="7"/>
    </row>
    <row r="18819" spans="4:9" x14ac:dyDescent="0.25">
      <c r="D18819" s="14"/>
      <c r="E18819" s="7"/>
      <c r="F18819" s="1"/>
      <c r="H18819" s="14"/>
      <c r="I18819" s="7"/>
    </row>
    <row r="18820" spans="4:9" x14ac:dyDescent="0.25">
      <c r="D18820" s="14"/>
      <c r="E18820" s="7"/>
      <c r="F18820" s="1"/>
      <c r="H18820" s="14"/>
      <c r="I18820" s="7"/>
    </row>
    <row r="18821" spans="4:9" x14ac:dyDescent="0.25">
      <c r="D18821" s="14"/>
      <c r="E18821" s="7"/>
      <c r="F18821" s="1"/>
      <c r="H18821" s="14"/>
      <c r="I18821" s="7"/>
    </row>
    <row r="18822" spans="4:9" x14ac:dyDescent="0.25">
      <c r="D18822" s="14"/>
      <c r="E18822" s="7"/>
      <c r="F18822" s="1"/>
      <c r="H18822" s="14"/>
      <c r="I18822" s="7"/>
    </row>
    <row r="18823" spans="4:9" x14ac:dyDescent="0.25">
      <c r="D18823" s="14"/>
      <c r="E18823" s="7"/>
      <c r="F18823" s="1"/>
      <c r="H18823" s="14"/>
      <c r="I18823" s="7"/>
    </row>
    <row r="18824" spans="4:9" x14ac:dyDescent="0.25">
      <c r="D18824" s="14"/>
      <c r="E18824" s="7"/>
      <c r="F18824" s="1"/>
      <c r="H18824" s="14"/>
      <c r="I18824" s="7"/>
    </row>
    <row r="18825" spans="4:9" x14ac:dyDescent="0.25">
      <c r="D18825" s="14"/>
      <c r="E18825" s="7"/>
      <c r="F18825" s="1"/>
      <c r="H18825" s="14"/>
      <c r="I18825" s="7"/>
    </row>
    <row r="18826" spans="4:9" x14ac:dyDescent="0.25">
      <c r="D18826" s="14"/>
      <c r="E18826" s="7"/>
      <c r="F18826" s="1"/>
      <c r="H18826" s="14"/>
      <c r="I18826" s="7"/>
    </row>
    <row r="18827" spans="4:9" x14ac:dyDescent="0.25">
      <c r="D18827" s="14"/>
      <c r="E18827" s="7"/>
      <c r="F18827" s="1"/>
      <c r="H18827" s="14"/>
      <c r="I18827" s="7"/>
    </row>
    <row r="18828" spans="4:9" x14ac:dyDescent="0.25">
      <c r="D18828" s="14"/>
      <c r="E18828" s="7"/>
      <c r="F18828" s="1"/>
      <c r="H18828" s="14"/>
      <c r="I18828" s="7"/>
    </row>
    <row r="18829" spans="4:9" x14ac:dyDescent="0.25">
      <c r="D18829" s="14"/>
      <c r="E18829" s="7"/>
      <c r="F18829" s="1"/>
      <c r="H18829" s="14"/>
      <c r="I18829" s="7"/>
    </row>
    <row r="18830" spans="4:9" x14ac:dyDescent="0.25">
      <c r="D18830" s="14"/>
      <c r="E18830" s="7"/>
      <c r="F18830" s="1"/>
      <c r="H18830" s="14"/>
      <c r="I18830" s="7"/>
    </row>
    <row r="18831" spans="4:9" x14ac:dyDescent="0.25">
      <c r="D18831" s="14"/>
      <c r="E18831" s="7"/>
      <c r="F18831" s="1"/>
      <c r="H18831" s="14"/>
      <c r="I18831" s="7"/>
    </row>
    <row r="18832" spans="4:9" x14ac:dyDescent="0.25">
      <c r="D18832" s="14"/>
      <c r="E18832" s="7"/>
      <c r="F18832" s="1"/>
      <c r="H18832" s="14"/>
      <c r="I18832" s="7"/>
    </row>
    <row r="18833" spans="4:9" x14ac:dyDescent="0.25">
      <c r="D18833" s="14"/>
      <c r="E18833" s="7"/>
      <c r="F18833" s="1"/>
      <c r="H18833" s="14"/>
      <c r="I18833" s="7"/>
    </row>
    <row r="18834" spans="4:9" x14ac:dyDescent="0.25">
      <c r="D18834" s="14"/>
      <c r="E18834" s="7"/>
      <c r="F18834" s="1"/>
      <c r="H18834" s="14"/>
      <c r="I18834" s="7"/>
    </row>
    <row r="18835" spans="4:9" x14ac:dyDescent="0.25">
      <c r="D18835" s="14"/>
      <c r="E18835" s="7"/>
      <c r="F18835" s="1"/>
      <c r="H18835" s="14"/>
      <c r="I18835" s="7"/>
    </row>
    <row r="18836" spans="4:9" x14ac:dyDescent="0.25">
      <c r="D18836" s="14"/>
      <c r="E18836" s="7"/>
      <c r="F18836" s="1"/>
      <c r="H18836" s="14"/>
      <c r="I18836" s="7"/>
    </row>
    <row r="18837" spans="4:9" x14ac:dyDescent="0.25">
      <c r="D18837" s="14"/>
      <c r="E18837" s="7"/>
      <c r="F18837" s="1"/>
      <c r="H18837" s="14"/>
      <c r="I18837" s="7"/>
    </row>
    <row r="18838" spans="4:9" x14ac:dyDescent="0.25">
      <c r="D18838" s="14"/>
      <c r="E18838" s="7"/>
      <c r="F18838" s="1"/>
      <c r="H18838" s="14"/>
      <c r="I18838" s="7"/>
    </row>
    <row r="18839" spans="4:9" x14ac:dyDescent="0.25">
      <c r="D18839" s="14"/>
      <c r="E18839" s="7"/>
      <c r="F18839" s="1"/>
      <c r="H18839" s="14"/>
      <c r="I18839" s="7"/>
    </row>
    <row r="18840" spans="4:9" x14ac:dyDescent="0.25">
      <c r="D18840" s="14"/>
      <c r="E18840" s="7"/>
      <c r="F18840" s="1"/>
      <c r="H18840" s="14"/>
      <c r="I18840" s="7"/>
    </row>
    <row r="18841" spans="4:9" x14ac:dyDescent="0.25">
      <c r="D18841" s="14"/>
      <c r="E18841" s="7"/>
      <c r="F18841" s="1"/>
      <c r="H18841" s="14"/>
      <c r="I18841" s="7"/>
    </row>
    <row r="18842" spans="4:9" x14ac:dyDescent="0.25">
      <c r="D18842" s="14"/>
      <c r="E18842" s="7"/>
      <c r="F18842" s="1"/>
      <c r="H18842" s="14"/>
      <c r="I18842" s="7"/>
    </row>
    <row r="18843" spans="4:9" x14ac:dyDescent="0.25">
      <c r="D18843" s="14"/>
      <c r="E18843" s="7"/>
      <c r="F18843" s="1"/>
      <c r="H18843" s="14"/>
      <c r="I18843" s="7"/>
    </row>
    <row r="18844" spans="4:9" x14ac:dyDescent="0.25">
      <c r="D18844" s="14"/>
      <c r="E18844" s="7"/>
      <c r="F18844" s="1"/>
      <c r="H18844" s="14"/>
      <c r="I18844" s="7"/>
    </row>
    <row r="18845" spans="4:9" x14ac:dyDescent="0.25">
      <c r="D18845" s="14"/>
      <c r="E18845" s="7"/>
      <c r="F18845" s="1"/>
      <c r="H18845" s="14"/>
      <c r="I18845" s="7"/>
    </row>
    <row r="18846" spans="4:9" x14ac:dyDescent="0.25">
      <c r="D18846" s="14"/>
      <c r="E18846" s="7"/>
      <c r="F18846" s="1"/>
      <c r="H18846" s="14"/>
      <c r="I18846" s="7"/>
    </row>
    <row r="18847" spans="4:9" x14ac:dyDescent="0.25">
      <c r="D18847" s="14"/>
      <c r="E18847" s="7"/>
      <c r="F18847" s="1"/>
      <c r="H18847" s="14"/>
      <c r="I18847" s="7"/>
    </row>
    <row r="18848" spans="4:9" x14ac:dyDescent="0.25">
      <c r="D18848" s="14"/>
      <c r="E18848" s="7"/>
      <c r="F18848" s="1"/>
      <c r="H18848" s="14"/>
      <c r="I18848" s="7"/>
    </row>
    <row r="18849" spans="4:9" x14ac:dyDescent="0.25">
      <c r="D18849" s="14"/>
      <c r="E18849" s="7"/>
      <c r="F18849" s="1"/>
      <c r="H18849" s="14"/>
      <c r="I18849" s="7"/>
    </row>
    <row r="18850" spans="4:9" x14ac:dyDescent="0.25">
      <c r="D18850" s="14"/>
      <c r="E18850" s="7"/>
      <c r="F18850" s="1"/>
      <c r="H18850" s="14"/>
      <c r="I18850" s="7"/>
    </row>
    <row r="18851" spans="4:9" x14ac:dyDescent="0.25">
      <c r="D18851" s="14"/>
      <c r="E18851" s="7"/>
      <c r="F18851" s="1"/>
      <c r="H18851" s="14"/>
      <c r="I18851" s="7"/>
    </row>
    <row r="18852" spans="4:9" x14ac:dyDescent="0.25">
      <c r="D18852" s="14"/>
      <c r="E18852" s="7"/>
      <c r="F18852" s="1"/>
      <c r="H18852" s="14"/>
      <c r="I18852" s="7"/>
    </row>
    <row r="18853" spans="4:9" x14ac:dyDescent="0.25">
      <c r="D18853" s="14"/>
      <c r="E18853" s="7"/>
      <c r="F18853" s="1"/>
      <c r="H18853" s="14"/>
      <c r="I18853" s="7"/>
    </row>
    <row r="18854" spans="4:9" x14ac:dyDescent="0.25">
      <c r="D18854" s="14"/>
      <c r="E18854" s="7"/>
      <c r="F18854" s="1"/>
      <c r="H18854" s="14"/>
      <c r="I18854" s="7"/>
    </row>
    <row r="18855" spans="4:9" x14ac:dyDescent="0.25">
      <c r="D18855" s="14"/>
      <c r="E18855" s="7"/>
      <c r="F18855" s="1"/>
      <c r="H18855" s="14"/>
      <c r="I18855" s="7"/>
    </row>
    <row r="18856" spans="4:9" x14ac:dyDescent="0.25">
      <c r="D18856" s="14"/>
      <c r="E18856" s="7"/>
      <c r="F18856" s="1"/>
      <c r="H18856" s="14"/>
      <c r="I18856" s="7"/>
    </row>
    <row r="18857" spans="4:9" x14ac:dyDescent="0.25">
      <c r="D18857" s="14"/>
      <c r="E18857" s="7"/>
      <c r="F18857" s="1"/>
      <c r="H18857" s="14"/>
      <c r="I18857" s="7"/>
    </row>
    <row r="18858" spans="4:9" x14ac:dyDescent="0.25">
      <c r="D18858" s="14"/>
      <c r="E18858" s="7"/>
      <c r="F18858" s="1"/>
      <c r="H18858" s="14"/>
      <c r="I18858" s="7"/>
    </row>
    <row r="18859" spans="4:9" x14ac:dyDescent="0.25">
      <c r="D18859" s="14"/>
      <c r="E18859" s="7"/>
      <c r="F18859" s="1"/>
      <c r="H18859" s="14"/>
      <c r="I18859" s="7"/>
    </row>
    <row r="18860" spans="4:9" x14ac:dyDescent="0.25">
      <c r="D18860" s="14"/>
      <c r="E18860" s="7"/>
      <c r="F18860" s="1"/>
      <c r="H18860" s="14"/>
      <c r="I18860" s="7"/>
    </row>
    <row r="18861" spans="4:9" x14ac:dyDescent="0.25">
      <c r="D18861" s="14"/>
      <c r="E18861" s="7"/>
      <c r="F18861" s="1"/>
      <c r="H18861" s="14"/>
      <c r="I18861" s="7"/>
    </row>
    <row r="18862" spans="4:9" x14ac:dyDescent="0.25">
      <c r="D18862" s="14"/>
      <c r="E18862" s="7"/>
      <c r="F18862" s="1"/>
      <c r="H18862" s="14"/>
      <c r="I18862" s="7"/>
    </row>
    <row r="18863" spans="4:9" x14ac:dyDescent="0.25">
      <c r="D18863" s="14"/>
      <c r="E18863" s="7"/>
      <c r="F18863" s="1"/>
      <c r="H18863" s="14"/>
      <c r="I18863" s="7"/>
    </row>
    <row r="18864" spans="4:9" x14ac:dyDescent="0.25">
      <c r="D18864" s="14"/>
      <c r="E18864" s="7"/>
      <c r="F18864" s="1"/>
      <c r="H18864" s="14"/>
      <c r="I18864" s="7"/>
    </row>
    <row r="18865" spans="4:9" x14ac:dyDescent="0.25">
      <c r="D18865" s="14"/>
      <c r="E18865" s="7"/>
      <c r="F18865" s="1"/>
      <c r="H18865" s="14"/>
      <c r="I18865" s="7"/>
    </row>
    <row r="18866" spans="4:9" x14ac:dyDescent="0.25">
      <c r="D18866" s="14"/>
      <c r="E18866" s="7"/>
      <c r="F18866" s="1"/>
      <c r="H18866" s="14"/>
      <c r="I18866" s="7"/>
    </row>
    <row r="18867" spans="4:9" x14ac:dyDescent="0.25">
      <c r="D18867" s="14"/>
      <c r="E18867" s="7"/>
      <c r="F18867" s="1"/>
      <c r="H18867" s="14"/>
      <c r="I18867" s="7"/>
    </row>
    <row r="18868" spans="4:9" x14ac:dyDescent="0.25">
      <c r="D18868" s="14"/>
      <c r="E18868" s="7"/>
      <c r="F18868" s="1"/>
      <c r="H18868" s="14"/>
      <c r="I18868" s="7"/>
    </row>
    <row r="18869" spans="4:9" x14ac:dyDescent="0.25">
      <c r="D18869" s="14"/>
      <c r="E18869" s="7"/>
      <c r="F18869" s="1"/>
      <c r="H18869" s="14"/>
      <c r="I18869" s="7"/>
    </row>
    <row r="18870" spans="4:9" x14ac:dyDescent="0.25">
      <c r="D18870" s="14"/>
      <c r="E18870" s="7"/>
      <c r="F18870" s="1"/>
      <c r="H18870" s="14"/>
      <c r="I18870" s="7"/>
    </row>
    <row r="18871" spans="4:9" x14ac:dyDescent="0.25">
      <c r="D18871" s="14"/>
      <c r="E18871" s="7"/>
      <c r="F18871" s="1"/>
      <c r="H18871" s="14"/>
      <c r="I18871" s="7"/>
    </row>
    <row r="18872" spans="4:9" x14ac:dyDescent="0.25">
      <c r="D18872" s="14"/>
      <c r="E18872" s="7"/>
      <c r="F18872" s="1"/>
      <c r="H18872" s="14"/>
      <c r="I18872" s="7"/>
    </row>
    <row r="18873" spans="4:9" x14ac:dyDescent="0.25">
      <c r="D18873" s="14"/>
      <c r="E18873" s="7"/>
      <c r="F18873" s="1"/>
      <c r="H18873" s="14"/>
      <c r="I18873" s="7"/>
    </row>
    <row r="18874" spans="4:9" x14ac:dyDescent="0.25">
      <c r="D18874" s="14"/>
      <c r="E18874" s="7"/>
      <c r="F18874" s="1"/>
      <c r="H18874" s="14"/>
      <c r="I18874" s="7"/>
    </row>
    <row r="18875" spans="4:9" x14ac:dyDescent="0.25">
      <c r="D18875" s="14"/>
      <c r="E18875" s="7"/>
      <c r="F18875" s="1"/>
      <c r="H18875" s="14"/>
      <c r="I18875" s="7"/>
    </row>
    <row r="18876" spans="4:9" x14ac:dyDescent="0.25">
      <c r="D18876" s="14"/>
      <c r="E18876" s="7"/>
      <c r="F18876" s="1"/>
      <c r="H18876" s="14"/>
      <c r="I18876" s="7"/>
    </row>
    <row r="18877" spans="4:9" x14ac:dyDescent="0.25">
      <c r="D18877" s="14"/>
      <c r="E18877" s="7"/>
      <c r="F18877" s="1"/>
      <c r="H18877" s="14"/>
      <c r="I18877" s="7"/>
    </row>
    <row r="18878" spans="4:9" x14ac:dyDescent="0.25">
      <c r="D18878" s="14"/>
      <c r="E18878" s="7"/>
      <c r="F18878" s="1"/>
      <c r="H18878" s="14"/>
      <c r="I18878" s="7"/>
    </row>
    <row r="18879" spans="4:9" x14ac:dyDescent="0.25">
      <c r="D18879" s="14"/>
      <c r="E18879" s="7"/>
      <c r="F18879" s="1"/>
      <c r="H18879" s="14"/>
      <c r="I18879" s="7"/>
    </row>
    <row r="18880" spans="4:9" x14ac:dyDescent="0.25">
      <c r="D18880" s="14"/>
      <c r="E18880" s="7"/>
      <c r="F18880" s="1"/>
      <c r="H18880" s="14"/>
      <c r="I18880" s="7"/>
    </row>
    <row r="18881" spans="4:9" x14ac:dyDescent="0.25">
      <c r="D18881" s="14"/>
      <c r="E18881" s="7"/>
      <c r="F18881" s="1"/>
      <c r="H18881" s="14"/>
      <c r="I18881" s="7"/>
    </row>
    <row r="18882" spans="4:9" x14ac:dyDescent="0.25">
      <c r="D18882" s="14"/>
      <c r="E18882" s="7"/>
      <c r="F18882" s="1"/>
      <c r="H18882" s="14"/>
      <c r="I18882" s="7"/>
    </row>
    <row r="18883" spans="4:9" x14ac:dyDescent="0.25">
      <c r="D18883" s="14"/>
      <c r="E18883" s="7"/>
      <c r="F18883" s="1"/>
      <c r="H18883" s="14"/>
      <c r="I18883" s="7"/>
    </row>
    <row r="18884" spans="4:9" x14ac:dyDescent="0.25">
      <c r="D18884" s="14"/>
      <c r="E18884" s="7"/>
      <c r="F18884" s="1"/>
      <c r="H18884" s="14"/>
      <c r="I18884" s="7"/>
    </row>
    <row r="18885" spans="4:9" x14ac:dyDescent="0.25">
      <c r="D18885" s="14"/>
      <c r="E18885" s="7"/>
      <c r="F18885" s="1"/>
      <c r="H18885" s="14"/>
      <c r="I18885" s="7"/>
    </row>
    <row r="18886" spans="4:9" x14ac:dyDescent="0.25">
      <c r="D18886" s="14"/>
      <c r="E18886" s="7"/>
      <c r="F18886" s="1"/>
      <c r="H18886" s="14"/>
      <c r="I18886" s="7"/>
    </row>
    <row r="18887" spans="4:9" x14ac:dyDescent="0.25">
      <c r="D18887" s="14"/>
      <c r="E18887" s="7"/>
      <c r="F18887" s="1"/>
      <c r="H18887" s="14"/>
      <c r="I18887" s="7"/>
    </row>
    <row r="18888" spans="4:9" x14ac:dyDescent="0.25">
      <c r="D18888" s="14"/>
      <c r="E18888" s="7"/>
      <c r="F18888" s="1"/>
      <c r="H18888" s="14"/>
      <c r="I18888" s="7"/>
    </row>
    <row r="18889" spans="4:9" x14ac:dyDescent="0.25">
      <c r="D18889" s="14"/>
      <c r="E18889" s="7"/>
      <c r="F18889" s="1"/>
      <c r="H18889" s="14"/>
      <c r="I18889" s="7"/>
    </row>
    <row r="18890" spans="4:9" x14ac:dyDescent="0.25">
      <c r="D18890" s="14"/>
      <c r="E18890" s="7"/>
      <c r="F18890" s="1"/>
      <c r="H18890" s="14"/>
      <c r="I18890" s="7"/>
    </row>
    <row r="18891" spans="4:9" x14ac:dyDescent="0.25">
      <c r="D18891" s="14"/>
      <c r="E18891" s="7"/>
      <c r="F18891" s="1"/>
      <c r="H18891" s="14"/>
      <c r="I18891" s="7"/>
    </row>
    <row r="18892" spans="4:9" x14ac:dyDescent="0.25">
      <c r="D18892" s="14"/>
      <c r="E18892" s="7"/>
      <c r="F18892" s="1"/>
      <c r="H18892" s="14"/>
      <c r="I18892" s="7"/>
    </row>
    <row r="18893" spans="4:9" x14ac:dyDescent="0.25">
      <c r="D18893" s="14"/>
      <c r="E18893" s="7"/>
      <c r="F18893" s="1"/>
      <c r="H18893" s="14"/>
      <c r="I18893" s="7"/>
    </row>
    <row r="18894" spans="4:9" x14ac:dyDescent="0.25">
      <c r="D18894" s="14"/>
      <c r="E18894" s="7"/>
      <c r="F18894" s="1"/>
      <c r="H18894" s="14"/>
      <c r="I18894" s="7"/>
    </row>
    <row r="18895" spans="4:9" x14ac:dyDescent="0.25">
      <c r="D18895" s="14"/>
      <c r="E18895" s="7"/>
      <c r="F18895" s="1"/>
      <c r="H18895" s="14"/>
      <c r="I18895" s="7"/>
    </row>
    <row r="18896" spans="4:9" x14ac:dyDescent="0.25">
      <c r="D18896" s="14"/>
      <c r="E18896" s="7"/>
      <c r="F18896" s="1"/>
      <c r="H18896" s="14"/>
      <c r="I18896" s="7"/>
    </row>
    <row r="18897" spans="4:9" x14ac:dyDescent="0.25">
      <c r="D18897" s="14"/>
      <c r="E18897" s="7"/>
      <c r="F18897" s="1"/>
      <c r="H18897" s="14"/>
      <c r="I18897" s="7"/>
    </row>
    <row r="18898" spans="4:9" x14ac:dyDescent="0.25">
      <c r="D18898" s="14"/>
      <c r="E18898" s="7"/>
      <c r="F18898" s="1"/>
      <c r="H18898" s="14"/>
      <c r="I18898" s="7"/>
    </row>
    <row r="18899" spans="4:9" x14ac:dyDescent="0.25">
      <c r="D18899" s="14"/>
      <c r="E18899" s="7"/>
      <c r="F18899" s="1"/>
      <c r="H18899" s="14"/>
      <c r="I18899" s="7"/>
    </row>
    <row r="18900" spans="4:9" x14ac:dyDescent="0.25">
      <c r="D18900" s="14"/>
      <c r="E18900" s="7"/>
      <c r="F18900" s="1"/>
      <c r="H18900" s="14"/>
      <c r="I18900" s="7"/>
    </row>
    <row r="18901" spans="4:9" x14ac:dyDescent="0.25">
      <c r="D18901" s="14"/>
      <c r="E18901" s="7"/>
      <c r="F18901" s="1"/>
      <c r="H18901" s="14"/>
      <c r="I18901" s="7"/>
    </row>
    <row r="18902" spans="4:9" x14ac:dyDescent="0.25">
      <c r="D18902" s="14"/>
      <c r="E18902" s="7"/>
      <c r="F18902" s="1"/>
      <c r="H18902" s="14"/>
      <c r="I18902" s="7"/>
    </row>
    <row r="18903" spans="4:9" x14ac:dyDescent="0.25">
      <c r="D18903" s="14"/>
      <c r="E18903" s="7"/>
      <c r="F18903" s="1"/>
      <c r="H18903" s="14"/>
      <c r="I18903" s="7"/>
    </row>
    <row r="18904" spans="4:9" x14ac:dyDescent="0.25">
      <c r="D18904" s="14"/>
      <c r="E18904" s="7"/>
      <c r="F18904" s="1"/>
      <c r="H18904" s="14"/>
      <c r="I18904" s="7"/>
    </row>
    <row r="18905" spans="4:9" x14ac:dyDescent="0.25">
      <c r="D18905" s="14"/>
      <c r="E18905" s="7"/>
      <c r="F18905" s="1"/>
      <c r="H18905" s="14"/>
      <c r="I18905" s="7"/>
    </row>
    <row r="18906" spans="4:9" x14ac:dyDescent="0.25">
      <c r="D18906" s="14"/>
      <c r="E18906" s="7"/>
      <c r="F18906" s="1"/>
      <c r="H18906" s="14"/>
      <c r="I18906" s="7"/>
    </row>
    <row r="18907" spans="4:9" x14ac:dyDescent="0.25">
      <c r="D18907" s="14"/>
      <c r="E18907" s="7"/>
      <c r="F18907" s="1"/>
      <c r="H18907" s="14"/>
      <c r="I18907" s="7"/>
    </row>
    <row r="18908" spans="4:9" x14ac:dyDescent="0.25">
      <c r="D18908" s="14"/>
      <c r="E18908" s="7"/>
      <c r="F18908" s="1"/>
      <c r="H18908" s="14"/>
      <c r="I18908" s="7"/>
    </row>
    <row r="18909" spans="4:9" x14ac:dyDescent="0.25">
      <c r="D18909" s="14"/>
      <c r="E18909" s="7"/>
      <c r="F18909" s="1"/>
      <c r="H18909" s="14"/>
      <c r="I18909" s="7"/>
    </row>
    <row r="18910" spans="4:9" x14ac:dyDescent="0.25">
      <c r="D18910" s="14"/>
      <c r="E18910" s="7"/>
      <c r="F18910" s="1"/>
      <c r="H18910" s="14"/>
      <c r="I18910" s="7"/>
    </row>
    <row r="18911" spans="4:9" x14ac:dyDescent="0.25">
      <c r="D18911" s="14"/>
      <c r="E18911" s="7"/>
      <c r="F18911" s="1"/>
      <c r="H18911" s="14"/>
      <c r="I18911" s="7"/>
    </row>
    <row r="18912" spans="4:9" x14ac:dyDescent="0.25">
      <c r="D18912" s="14"/>
      <c r="E18912" s="7"/>
      <c r="F18912" s="1"/>
      <c r="H18912" s="14"/>
      <c r="I18912" s="7"/>
    </row>
    <row r="18913" spans="4:9" x14ac:dyDescent="0.25">
      <c r="D18913" s="14"/>
      <c r="E18913" s="7"/>
      <c r="F18913" s="1"/>
      <c r="H18913" s="14"/>
      <c r="I18913" s="7"/>
    </row>
    <row r="18914" spans="4:9" x14ac:dyDescent="0.25">
      <c r="D18914" s="14"/>
      <c r="E18914" s="7"/>
      <c r="F18914" s="1"/>
      <c r="H18914" s="14"/>
      <c r="I18914" s="7"/>
    </row>
    <row r="18915" spans="4:9" x14ac:dyDescent="0.25">
      <c r="D18915" s="14"/>
      <c r="E18915" s="7"/>
      <c r="F18915" s="1"/>
      <c r="H18915" s="14"/>
      <c r="I18915" s="7"/>
    </row>
    <row r="18916" spans="4:9" x14ac:dyDescent="0.25">
      <c r="D18916" s="14"/>
      <c r="E18916" s="7"/>
      <c r="F18916" s="1"/>
      <c r="H18916" s="14"/>
      <c r="I18916" s="7"/>
    </row>
    <row r="18917" spans="4:9" x14ac:dyDescent="0.25">
      <c r="D18917" s="14"/>
      <c r="E18917" s="7"/>
      <c r="F18917" s="1"/>
      <c r="H18917" s="14"/>
      <c r="I18917" s="7"/>
    </row>
    <row r="18918" spans="4:9" x14ac:dyDescent="0.25">
      <c r="D18918" s="14"/>
      <c r="E18918" s="7"/>
      <c r="F18918" s="1"/>
      <c r="H18918" s="14"/>
      <c r="I18918" s="7"/>
    </row>
    <row r="18919" spans="4:9" x14ac:dyDescent="0.25">
      <c r="D18919" s="14"/>
      <c r="E18919" s="7"/>
      <c r="F18919" s="1"/>
      <c r="H18919" s="14"/>
      <c r="I18919" s="7"/>
    </row>
    <row r="18920" spans="4:9" x14ac:dyDescent="0.25">
      <c r="D18920" s="14"/>
      <c r="E18920" s="7"/>
      <c r="F18920" s="1"/>
      <c r="H18920" s="14"/>
      <c r="I18920" s="7"/>
    </row>
    <row r="18921" spans="4:9" x14ac:dyDescent="0.25">
      <c r="D18921" s="14"/>
      <c r="E18921" s="7"/>
      <c r="F18921" s="1"/>
      <c r="H18921" s="14"/>
      <c r="I18921" s="7"/>
    </row>
    <row r="18922" spans="4:9" x14ac:dyDescent="0.25">
      <c r="D18922" s="14"/>
      <c r="E18922" s="7"/>
      <c r="F18922" s="1"/>
      <c r="H18922" s="14"/>
      <c r="I18922" s="7"/>
    </row>
    <row r="18923" spans="4:9" x14ac:dyDescent="0.25">
      <c r="D18923" s="14"/>
      <c r="E18923" s="7"/>
      <c r="F18923" s="1"/>
      <c r="H18923" s="14"/>
      <c r="I18923" s="7"/>
    </row>
    <row r="18924" spans="4:9" x14ac:dyDescent="0.25">
      <c r="D18924" s="14"/>
      <c r="E18924" s="7"/>
      <c r="F18924" s="1"/>
      <c r="H18924" s="14"/>
      <c r="I18924" s="7"/>
    </row>
    <row r="18925" spans="4:9" x14ac:dyDescent="0.25">
      <c r="D18925" s="14"/>
      <c r="E18925" s="7"/>
      <c r="F18925" s="1"/>
      <c r="H18925" s="14"/>
      <c r="I18925" s="7"/>
    </row>
    <row r="18926" spans="4:9" x14ac:dyDescent="0.25">
      <c r="D18926" s="14"/>
      <c r="E18926" s="7"/>
      <c r="F18926" s="1"/>
      <c r="H18926" s="14"/>
      <c r="I18926" s="7"/>
    </row>
    <row r="18927" spans="4:9" x14ac:dyDescent="0.25">
      <c r="D18927" s="14"/>
      <c r="E18927" s="7"/>
      <c r="F18927" s="1"/>
      <c r="H18927" s="14"/>
      <c r="I18927" s="7"/>
    </row>
    <row r="18928" spans="4:9" x14ac:dyDescent="0.25">
      <c r="D18928" s="14"/>
      <c r="E18928" s="7"/>
      <c r="F18928" s="1"/>
      <c r="H18928" s="14"/>
      <c r="I18928" s="7"/>
    </row>
    <row r="18929" spans="4:9" x14ac:dyDescent="0.25">
      <c r="D18929" s="14"/>
      <c r="E18929" s="7"/>
      <c r="F18929" s="1"/>
      <c r="H18929" s="14"/>
      <c r="I18929" s="7"/>
    </row>
    <row r="18930" spans="4:9" x14ac:dyDescent="0.25">
      <c r="D18930" s="14"/>
      <c r="E18930" s="7"/>
      <c r="F18930" s="1"/>
      <c r="H18930" s="14"/>
      <c r="I18930" s="7"/>
    </row>
    <row r="18931" spans="4:9" x14ac:dyDescent="0.25">
      <c r="D18931" s="14"/>
      <c r="E18931" s="7"/>
      <c r="F18931" s="1"/>
      <c r="H18931" s="14"/>
      <c r="I18931" s="7"/>
    </row>
    <row r="18932" spans="4:9" x14ac:dyDescent="0.25">
      <c r="D18932" s="14"/>
      <c r="E18932" s="7"/>
      <c r="F18932" s="1"/>
      <c r="H18932" s="14"/>
      <c r="I18932" s="7"/>
    </row>
    <row r="18933" spans="4:9" x14ac:dyDescent="0.25">
      <c r="D18933" s="14"/>
      <c r="E18933" s="7"/>
      <c r="F18933" s="1"/>
      <c r="H18933" s="14"/>
      <c r="I18933" s="7"/>
    </row>
    <row r="18934" spans="4:9" x14ac:dyDescent="0.25">
      <c r="D18934" s="14"/>
      <c r="E18934" s="7"/>
      <c r="F18934" s="1"/>
      <c r="H18934" s="14"/>
      <c r="I18934" s="7"/>
    </row>
    <row r="18935" spans="4:9" x14ac:dyDescent="0.25">
      <c r="D18935" s="14"/>
      <c r="E18935" s="7"/>
      <c r="F18935" s="1"/>
      <c r="H18935" s="14"/>
      <c r="I18935" s="7"/>
    </row>
    <row r="18936" spans="4:9" x14ac:dyDescent="0.25">
      <c r="D18936" s="14"/>
      <c r="E18936" s="7"/>
      <c r="F18936" s="1"/>
      <c r="H18936" s="14"/>
      <c r="I18936" s="7"/>
    </row>
    <row r="18937" spans="4:9" x14ac:dyDescent="0.25">
      <c r="D18937" s="14"/>
      <c r="E18937" s="7"/>
      <c r="F18937" s="1"/>
      <c r="H18937" s="14"/>
      <c r="I18937" s="7"/>
    </row>
    <row r="18938" spans="4:9" x14ac:dyDescent="0.25">
      <c r="D18938" s="14"/>
      <c r="E18938" s="7"/>
      <c r="F18938" s="1"/>
      <c r="H18938" s="14"/>
      <c r="I18938" s="7"/>
    </row>
    <row r="18939" spans="4:9" x14ac:dyDescent="0.25">
      <c r="D18939" s="14"/>
      <c r="E18939" s="7"/>
      <c r="F18939" s="1"/>
      <c r="H18939" s="14"/>
      <c r="I18939" s="7"/>
    </row>
    <row r="18940" spans="4:9" x14ac:dyDescent="0.25">
      <c r="D18940" s="14"/>
      <c r="E18940" s="7"/>
      <c r="F18940" s="1"/>
      <c r="H18940" s="14"/>
      <c r="I18940" s="7"/>
    </row>
    <row r="18941" spans="4:9" x14ac:dyDescent="0.25">
      <c r="D18941" s="14"/>
      <c r="E18941" s="7"/>
      <c r="F18941" s="1"/>
      <c r="H18941" s="14"/>
      <c r="I18941" s="7"/>
    </row>
    <row r="18942" spans="4:9" x14ac:dyDescent="0.25">
      <c r="D18942" s="14"/>
      <c r="E18942" s="7"/>
      <c r="F18942" s="1"/>
      <c r="H18942" s="14"/>
      <c r="I18942" s="7"/>
    </row>
    <row r="18943" spans="4:9" x14ac:dyDescent="0.25">
      <c r="D18943" s="14"/>
      <c r="E18943" s="7"/>
      <c r="F18943" s="1"/>
      <c r="H18943" s="14"/>
      <c r="I18943" s="7"/>
    </row>
    <row r="18944" spans="4:9" x14ac:dyDescent="0.25">
      <c r="D18944" s="14"/>
      <c r="E18944" s="7"/>
      <c r="F18944" s="1"/>
      <c r="H18944" s="14"/>
      <c r="I18944" s="7"/>
    </row>
    <row r="18945" spans="4:9" x14ac:dyDescent="0.25">
      <c r="D18945" s="14"/>
      <c r="E18945" s="7"/>
      <c r="F18945" s="1"/>
      <c r="H18945" s="14"/>
      <c r="I18945" s="7"/>
    </row>
    <row r="18946" spans="4:9" x14ac:dyDescent="0.25">
      <c r="D18946" s="14"/>
      <c r="E18946" s="7"/>
      <c r="F18946" s="1"/>
      <c r="H18946" s="14"/>
      <c r="I18946" s="7"/>
    </row>
    <row r="18947" spans="4:9" x14ac:dyDescent="0.25">
      <c r="D18947" s="14"/>
      <c r="E18947" s="7"/>
      <c r="F18947" s="1"/>
      <c r="H18947" s="14"/>
      <c r="I18947" s="7"/>
    </row>
    <row r="18948" spans="4:9" x14ac:dyDescent="0.25">
      <c r="D18948" s="14"/>
      <c r="E18948" s="7"/>
      <c r="F18948" s="1"/>
      <c r="H18948" s="14"/>
      <c r="I18948" s="7"/>
    </row>
    <row r="18949" spans="4:9" x14ac:dyDescent="0.25">
      <c r="D18949" s="14"/>
      <c r="E18949" s="7"/>
      <c r="F18949" s="1"/>
      <c r="H18949" s="14"/>
      <c r="I18949" s="7"/>
    </row>
    <row r="18950" spans="4:9" x14ac:dyDescent="0.25">
      <c r="D18950" s="14"/>
      <c r="E18950" s="7"/>
      <c r="F18950" s="1"/>
      <c r="H18950" s="14"/>
      <c r="I18950" s="7"/>
    </row>
    <row r="18951" spans="4:9" x14ac:dyDescent="0.25">
      <c r="D18951" s="14"/>
      <c r="E18951" s="7"/>
      <c r="F18951" s="1"/>
      <c r="H18951" s="14"/>
      <c r="I18951" s="7"/>
    </row>
    <row r="18952" spans="4:9" x14ac:dyDescent="0.25">
      <c r="D18952" s="14"/>
      <c r="E18952" s="7"/>
      <c r="F18952" s="1"/>
      <c r="H18952" s="14"/>
      <c r="I18952" s="7"/>
    </row>
    <row r="18953" spans="4:9" x14ac:dyDescent="0.25">
      <c r="D18953" s="14"/>
      <c r="E18953" s="7"/>
      <c r="F18953" s="1"/>
      <c r="H18953" s="14"/>
      <c r="I18953" s="7"/>
    </row>
    <row r="18954" spans="4:9" x14ac:dyDescent="0.25">
      <c r="D18954" s="14"/>
      <c r="E18954" s="7"/>
      <c r="F18954" s="1"/>
      <c r="H18954" s="14"/>
      <c r="I18954" s="7"/>
    </row>
    <row r="18955" spans="4:9" x14ac:dyDescent="0.25">
      <c r="D18955" s="14"/>
      <c r="E18955" s="7"/>
      <c r="F18955" s="1"/>
      <c r="H18955" s="14"/>
      <c r="I18955" s="7"/>
    </row>
    <row r="18956" spans="4:9" x14ac:dyDescent="0.25">
      <c r="D18956" s="14"/>
      <c r="E18956" s="7"/>
      <c r="F18956" s="1"/>
      <c r="H18956" s="14"/>
      <c r="I18956" s="7"/>
    </row>
    <row r="18957" spans="4:9" x14ac:dyDescent="0.25">
      <c r="D18957" s="14"/>
      <c r="E18957" s="7"/>
      <c r="F18957" s="1"/>
      <c r="H18957" s="14"/>
      <c r="I18957" s="7"/>
    </row>
    <row r="18958" spans="4:9" x14ac:dyDescent="0.25">
      <c r="D18958" s="14"/>
      <c r="E18958" s="7"/>
      <c r="F18958" s="1"/>
      <c r="H18958" s="14"/>
      <c r="I18958" s="7"/>
    </row>
    <row r="18959" spans="4:9" x14ac:dyDescent="0.25">
      <c r="D18959" s="14"/>
      <c r="E18959" s="7"/>
      <c r="F18959" s="1"/>
      <c r="H18959" s="14"/>
      <c r="I18959" s="7"/>
    </row>
    <row r="18960" spans="4:9" x14ac:dyDescent="0.25">
      <c r="D18960" s="14"/>
      <c r="E18960" s="7"/>
      <c r="F18960" s="1"/>
      <c r="H18960" s="14"/>
      <c r="I18960" s="7"/>
    </row>
    <row r="18961" spans="4:9" x14ac:dyDescent="0.25">
      <c r="D18961" s="14"/>
      <c r="E18961" s="7"/>
      <c r="F18961" s="1"/>
      <c r="H18961" s="14"/>
      <c r="I18961" s="7"/>
    </row>
    <row r="18962" spans="4:9" x14ac:dyDescent="0.25">
      <c r="D18962" s="14"/>
      <c r="E18962" s="7"/>
      <c r="F18962" s="1"/>
      <c r="H18962" s="14"/>
      <c r="I18962" s="7"/>
    </row>
    <row r="18963" spans="4:9" x14ac:dyDescent="0.25">
      <c r="D18963" s="14"/>
      <c r="E18963" s="7"/>
      <c r="F18963" s="1"/>
      <c r="H18963" s="14"/>
      <c r="I18963" s="7"/>
    </row>
    <row r="18964" spans="4:9" x14ac:dyDescent="0.25">
      <c r="D18964" s="14"/>
      <c r="E18964" s="7"/>
      <c r="F18964" s="1"/>
      <c r="H18964" s="14"/>
      <c r="I18964" s="7"/>
    </row>
    <row r="18965" spans="4:9" x14ac:dyDescent="0.25">
      <c r="D18965" s="14"/>
      <c r="E18965" s="7"/>
      <c r="F18965" s="1"/>
      <c r="H18965" s="14"/>
      <c r="I18965" s="7"/>
    </row>
    <row r="18966" spans="4:9" x14ac:dyDescent="0.25">
      <c r="D18966" s="14"/>
      <c r="E18966" s="7"/>
      <c r="F18966" s="1"/>
      <c r="H18966" s="14"/>
      <c r="I18966" s="7"/>
    </row>
    <row r="18967" spans="4:9" x14ac:dyDescent="0.25">
      <c r="D18967" s="14"/>
      <c r="E18967" s="7"/>
      <c r="F18967" s="1"/>
      <c r="H18967" s="14"/>
      <c r="I18967" s="7"/>
    </row>
    <row r="18968" spans="4:9" x14ac:dyDescent="0.25">
      <c r="D18968" s="14"/>
      <c r="E18968" s="7"/>
      <c r="F18968" s="1"/>
      <c r="H18968" s="14"/>
      <c r="I18968" s="7"/>
    </row>
    <row r="18969" spans="4:9" x14ac:dyDescent="0.25">
      <c r="D18969" s="14"/>
      <c r="E18969" s="7"/>
      <c r="F18969" s="1"/>
      <c r="H18969" s="14"/>
      <c r="I18969" s="7"/>
    </row>
    <row r="18970" spans="4:9" x14ac:dyDescent="0.25">
      <c r="D18970" s="14"/>
      <c r="E18970" s="7"/>
      <c r="F18970" s="1"/>
      <c r="H18970" s="14"/>
      <c r="I18970" s="7"/>
    </row>
    <row r="18971" spans="4:9" x14ac:dyDescent="0.25">
      <c r="D18971" s="14"/>
      <c r="E18971" s="7"/>
      <c r="F18971" s="1"/>
      <c r="H18971" s="14"/>
      <c r="I18971" s="7"/>
    </row>
    <row r="18972" spans="4:9" x14ac:dyDescent="0.25">
      <c r="D18972" s="14"/>
      <c r="E18972" s="7"/>
      <c r="F18972" s="1"/>
      <c r="H18972" s="14"/>
      <c r="I18972" s="7"/>
    </row>
    <row r="18973" spans="4:9" x14ac:dyDescent="0.25">
      <c r="D18973" s="14"/>
      <c r="E18973" s="7"/>
      <c r="F18973" s="1"/>
      <c r="H18973" s="14"/>
      <c r="I18973" s="7"/>
    </row>
    <row r="18974" spans="4:9" x14ac:dyDescent="0.25">
      <c r="D18974" s="14"/>
      <c r="E18974" s="7"/>
      <c r="F18974" s="1"/>
      <c r="H18974" s="14"/>
      <c r="I18974" s="7"/>
    </row>
    <row r="18975" spans="4:9" x14ac:dyDescent="0.25">
      <c r="D18975" s="14"/>
      <c r="E18975" s="7"/>
      <c r="F18975" s="1"/>
      <c r="H18975" s="14"/>
      <c r="I18975" s="7"/>
    </row>
    <row r="18976" spans="4:9" x14ac:dyDescent="0.25">
      <c r="D18976" s="14"/>
      <c r="E18976" s="7"/>
      <c r="F18976" s="1"/>
      <c r="H18976" s="14"/>
      <c r="I18976" s="7"/>
    </row>
    <row r="18977" spans="4:9" x14ac:dyDescent="0.25">
      <c r="D18977" s="14"/>
      <c r="E18977" s="7"/>
      <c r="F18977" s="1"/>
      <c r="H18977" s="14"/>
      <c r="I18977" s="7"/>
    </row>
    <row r="18978" spans="4:9" x14ac:dyDescent="0.25">
      <c r="D18978" s="14"/>
      <c r="E18978" s="7"/>
      <c r="F18978" s="1"/>
      <c r="H18978" s="14"/>
      <c r="I18978" s="7"/>
    </row>
    <row r="18979" spans="4:9" x14ac:dyDescent="0.25">
      <c r="D18979" s="14"/>
      <c r="E18979" s="7"/>
      <c r="F18979" s="1"/>
      <c r="H18979" s="14"/>
      <c r="I18979" s="7"/>
    </row>
    <row r="18980" spans="4:9" x14ac:dyDescent="0.25">
      <c r="D18980" s="14"/>
      <c r="E18980" s="7"/>
      <c r="F18980" s="1"/>
      <c r="H18980" s="14"/>
      <c r="I18980" s="7"/>
    </row>
    <row r="18981" spans="4:9" x14ac:dyDescent="0.25">
      <c r="D18981" s="14"/>
      <c r="E18981" s="7"/>
      <c r="F18981" s="1"/>
      <c r="H18981" s="14"/>
      <c r="I18981" s="7"/>
    </row>
    <row r="18982" spans="4:9" x14ac:dyDescent="0.25">
      <c r="D18982" s="14"/>
      <c r="E18982" s="7"/>
      <c r="F18982" s="1"/>
      <c r="H18982" s="14"/>
      <c r="I18982" s="7"/>
    </row>
    <row r="18983" spans="4:9" x14ac:dyDescent="0.25">
      <c r="D18983" s="14"/>
      <c r="E18983" s="7"/>
      <c r="F18983" s="1"/>
      <c r="H18983" s="14"/>
      <c r="I18983" s="7"/>
    </row>
    <row r="18984" spans="4:9" x14ac:dyDescent="0.25">
      <c r="D18984" s="14"/>
      <c r="E18984" s="7"/>
      <c r="F18984" s="1"/>
      <c r="H18984" s="14"/>
      <c r="I18984" s="7"/>
    </row>
    <row r="18985" spans="4:9" x14ac:dyDescent="0.25">
      <c r="D18985" s="14"/>
      <c r="E18985" s="7"/>
      <c r="F18985" s="1"/>
      <c r="H18985" s="14"/>
      <c r="I18985" s="7"/>
    </row>
    <row r="18986" spans="4:9" x14ac:dyDescent="0.25">
      <c r="D18986" s="14"/>
      <c r="E18986" s="7"/>
      <c r="F18986" s="1"/>
      <c r="H18986" s="14"/>
      <c r="I18986" s="7"/>
    </row>
    <row r="18987" spans="4:9" x14ac:dyDescent="0.25">
      <c r="D18987" s="14"/>
      <c r="E18987" s="7"/>
      <c r="F18987" s="1"/>
      <c r="H18987" s="14"/>
      <c r="I18987" s="7"/>
    </row>
    <row r="18988" spans="4:9" x14ac:dyDescent="0.25">
      <c r="D18988" s="14"/>
      <c r="E18988" s="7"/>
      <c r="F18988" s="1"/>
      <c r="H18988" s="14"/>
      <c r="I18988" s="7"/>
    </row>
    <row r="18989" spans="4:9" x14ac:dyDescent="0.25">
      <c r="D18989" s="14"/>
      <c r="E18989" s="7"/>
      <c r="F18989" s="1"/>
      <c r="H18989" s="14"/>
      <c r="I18989" s="7"/>
    </row>
    <row r="18990" spans="4:9" x14ac:dyDescent="0.25">
      <c r="D18990" s="14"/>
      <c r="E18990" s="7"/>
      <c r="F18990" s="1"/>
      <c r="H18990" s="14"/>
      <c r="I18990" s="7"/>
    </row>
    <row r="18991" spans="4:9" x14ac:dyDescent="0.25">
      <c r="D18991" s="14"/>
      <c r="E18991" s="7"/>
      <c r="F18991" s="1"/>
      <c r="H18991" s="14"/>
      <c r="I18991" s="7"/>
    </row>
    <row r="18992" spans="4:9" x14ac:dyDescent="0.25">
      <c r="D18992" s="14"/>
      <c r="E18992" s="7"/>
      <c r="F18992" s="1"/>
      <c r="H18992" s="14"/>
      <c r="I18992" s="7"/>
    </row>
    <row r="18993" spans="4:9" x14ac:dyDescent="0.25">
      <c r="D18993" s="14"/>
      <c r="E18993" s="7"/>
      <c r="F18993" s="1"/>
      <c r="H18993" s="14"/>
      <c r="I18993" s="7"/>
    </row>
    <row r="18994" spans="4:9" x14ac:dyDescent="0.25">
      <c r="D18994" s="14"/>
      <c r="E18994" s="7"/>
      <c r="F18994" s="1"/>
      <c r="H18994" s="14"/>
      <c r="I18994" s="7"/>
    </row>
    <row r="18995" spans="4:9" x14ac:dyDescent="0.25">
      <c r="D18995" s="14"/>
      <c r="E18995" s="7"/>
      <c r="F18995" s="1"/>
      <c r="H18995" s="14"/>
      <c r="I18995" s="7"/>
    </row>
    <row r="18996" spans="4:9" x14ac:dyDescent="0.25">
      <c r="D18996" s="14"/>
      <c r="E18996" s="7"/>
      <c r="F18996" s="1"/>
      <c r="H18996" s="14"/>
      <c r="I18996" s="7"/>
    </row>
    <row r="18997" spans="4:9" x14ac:dyDescent="0.25">
      <c r="D18997" s="14"/>
      <c r="E18997" s="7"/>
      <c r="F18997" s="1"/>
      <c r="H18997" s="14"/>
      <c r="I18997" s="7"/>
    </row>
    <row r="18998" spans="4:9" x14ac:dyDescent="0.25">
      <c r="D18998" s="14"/>
      <c r="E18998" s="7"/>
      <c r="F18998" s="1"/>
      <c r="H18998" s="14"/>
      <c r="I18998" s="7"/>
    </row>
    <row r="18999" spans="4:9" x14ac:dyDescent="0.25">
      <c r="D18999" s="14"/>
      <c r="E18999" s="7"/>
      <c r="F18999" s="1"/>
      <c r="H18999" s="14"/>
      <c r="I18999" s="7"/>
    </row>
    <row r="19000" spans="4:9" x14ac:dyDescent="0.25">
      <c r="D19000" s="14"/>
      <c r="E19000" s="7"/>
      <c r="F19000" s="1"/>
      <c r="H19000" s="14"/>
      <c r="I19000" s="7"/>
    </row>
    <row r="19001" spans="4:9" x14ac:dyDescent="0.25">
      <c r="D19001" s="14"/>
      <c r="E19001" s="7"/>
      <c r="F19001" s="1"/>
      <c r="H19001" s="14"/>
      <c r="I19001" s="7"/>
    </row>
    <row r="19002" spans="4:9" x14ac:dyDescent="0.25">
      <c r="D19002" s="14"/>
      <c r="E19002" s="7"/>
      <c r="F19002" s="1"/>
      <c r="H19002" s="14"/>
      <c r="I19002" s="7"/>
    </row>
    <row r="19003" spans="4:9" x14ac:dyDescent="0.25">
      <c r="D19003" s="14"/>
      <c r="E19003" s="7"/>
      <c r="F19003" s="1"/>
      <c r="H19003" s="14"/>
      <c r="I19003" s="7"/>
    </row>
    <row r="19004" spans="4:9" x14ac:dyDescent="0.25">
      <c r="D19004" s="14"/>
      <c r="E19004" s="7"/>
      <c r="F19004" s="1"/>
      <c r="H19004" s="14"/>
      <c r="I19004" s="7"/>
    </row>
    <row r="19005" spans="4:9" x14ac:dyDescent="0.25">
      <c r="D19005" s="14"/>
      <c r="E19005" s="7"/>
      <c r="F19005" s="1"/>
      <c r="H19005" s="14"/>
      <c r="I19005" s="7"/>
    </row>
    <row r="19006" spans="4:9" x14ac:dyDescent="0.25">
      <c r="D19006" s="14"/>
      <c r="E19006" s="7"/>
      <c r="F19006" s="1"/>
      <c r="H19006" s="14"/>
      <c r="I19006" s="7"/>
    </row>
    <row r="19007" spans="4:9" x14ac:dyDescent="0.25">
      <c r="D19007" s="14"/>
      <c r="E19007" s="7"/>
      <c r="F19007" s="1"/>
      <c r="H19007" s="14"/>
      <c r="I19007" s="7"/>
    </row>
    <row r="19008" spans="4:9" x14ac:dyDescent="0.25">
      <c r="D19008" s="14"/>
      <c r="E19008" s="7"/>
      <c r="F19008" s="1"/>
      <c r="H19008" s="14"/>
      <c r="I19008" s="7"/>
    </row>
    <row r="19009" spans="4:9" x14ac:dyDescent="0.25">
      <c r="D19009" s="14"/>
      <c r="E19009" s="7"/>
      <c r="F19009" s="1"/>
      <c r="H19009" s="14"/>
      <c r="I19009" s="7"/>
    </row>
    <row r="19010" spans="4:9" x14ac:dyDescent="0.25">
      <c r="D19010" s="14"/>
      <c r="E19010" s="7"/>
      <c r="F19010" s="1"/>
      <c r="H19010" s="14"/>
      <c r="I19010" s="7"/>
    </row>
    <row r="19011" spans="4:9" x14ac:dyDescent="0.25">
      <c r="D19011" s="14"/>
      <c r="E19011" s="7"/>
      <c r="F19011" s="1"/>
      <c r="H19011" s="14"/>
      <c r="I19011" s="7"/>
    </row>
    <row r="19012" spans="4:9" x14ac:dyDescent="0.25">
      <c r="D19012" s="14"/>
      <c r="E19012" s="7"/>
      <c r="F19012" s="1"/>
      <c r="H19012" s="14"/>
      <c r="I19012" s="7"/>
    </row>
    <row r="19013" spans="4:9" x14ac:dyDescent="0.25">
      <c r="D19013" s="14"/>
      <c r="E19013" s="7"/>
      <c r="F19013" s="1"/>
      <c r="H19013" s="14"/>
      <c r="I19013" s="7"/>
    </row>
    <row r="19014" spans="4:9" x14ac:dyDescent="0.25">
      <c r="D19014" s="14"/>
      <c r="E19014" s="7"/>
      <c r="F19014" s="1"/>
      <c r="H19014" s="14"/>
      <c r="I19014" s="7"/>
    </row>
    <row r="19015" spans="4:9" x14ac:dyDescent="0.25">
      <c r="D19015" s="14"/>
      <c r="E19015" s="7"/>
      <c r="F19015" s="1"/>
      <c r="H19015" s="14"/>
      <c r="I19015" s="7"/>
    </row>
    <row r="19016" spans="4:9" x14ac:dyDescent="0.25">
      <c r="D19016" s="14"/>
      <c r="E19016" s="7"/>
      <c r="F19016" s="1"/>
      <c r="H19016" s="14"/>
      <c r="I19016" s="7"/>
    </row>
    <row r="19017" spans="4:9" x14ac:dyDescent="0.25">
      <c r="D19017" s="14"/>
      <c r="E19017" s="7"/>
      <c r="F19017" s="1"/>
      <c r="H19017" s="14"/>
      <c r="I19017" s="7"/>
    </row>
    <row r="19018" spans="4:9" x14ac:dyDescent="0.25">
      <c r="D19018" s="14"/>
      <c r="E19018" s="7"/>
      <c r="F19018" s="1"/>
      <c r="H19018" s="14"/>
      <c r="I19018" s="7"/>
    </row>
    <row r="19019" spans="4:9" x14ac:dyDescent="0.25">
      <c r="D19019" s="14"/>
      <c r="E19019" s="7"/>
      <c r="F19019" s="1"/>
      <c r="H19019" s="14"/>
      <c r="I19019" s="7"/>
    </row>
    <row r="19020" spans="4:9" x14ac:dyDescent="0.25">
      <c r="D19020" s="14"/>
      <c r="E19020" s="7"/>
      <c r="F19020" s="1"/>
      <c r="H19020" s="14"/>
      <c r="I19020" s="7"/>
    </row>
    <row r="19021" spans="4:9" x14ac:dyDescent="0.25">
      <c r="D19021" s="14"/>
      <c r="E19021" s="7"/>
      <c r="F19021" s="1"/>
      <c r="H19021" s="14"/>
      <c r="I19021" s="7"/>
    </row>
    <row r="19022" spans="4:9" x14ac:dyDescent="0.25">
      <c r="D19022" s="14"/>
      <c r="E19022" s="7"/>
      <c r="F19022" s="1"/>
      <c r="H19022" s="14"/>
      <c r="I19022" s="7"/>
    </row>
    <row r="19023" spans="4:9" x14ac:dyDescent="0.25">
      <c r="D19023" s="14"/>
      <c r="E19023" s="7"/>
      <c r="F19023" s="1"/>
      <c r="H19023" s="14"/>
      <c r="I19023" s="7"/>
    </row>
    <row r="19024" spans="4:9" x14ac:dyDescent="0.25">
      <c r="D19024" s="14"/>
      <c r="E19024" s="7"/>
      <c r="F19024" s="1"/>
      <c r="H19024" s="14"/>
      <c r="I19024" s="7"/>
    </row>
    <row r="19025" spans="4:9" x14ac:dyDescent="0.25">
      <c r="D19025" s="14"/>
      <c r="E19025" s="7"/>
      <c r="F19025" s="1"/>
      <c r="H19025" s="14"/>
      <c r="I19025" s="7"/>
    </row>
    <row r="19026" spans="4:9" x14ac:dyDescent="0.25">
      <c r="D19026" s="14"/>
      <c r="E19026" s="7"/>
      <c r="F19026" s="1"/>
      <c r="H19026" s="14"/>
      <c r="I19026" s="7"/>
    </row>
    <row r="19027" spans="4:9" x14ac:dyDescent="0.25">
      <c r="D19027" s="14"/>
      <c r="E19027" s="7"/>
      <c r="F19027" s="1"/>
      <c r="H19027" s="14"/>
      <c r="I19027" s="7"/>
    </row>
    <row r="19028" spans="4:9" x14ac:dyDescent="0.25">
      <c r="D19028" s="14"/>
      <c r="E19028" s="7"/>
      <c r="F19028" s="1"/>
      <c r="H19028" s="14"/>
      <c r="I19028" s="7"/>
    </row>
    <row r="19029" spans="4:9" x14ac:dyDescent="0.25">
      <c r="D19029" s="14"/>
      <c r="E19029" s="7"/>
      <c r="F19029" s="1"/>
      <c r="H19029" s="14"/>
      <c r="I19029" s="7"/>
    </row>
    <row r="19030" spans="4:9" x14ac:dyDescent="0.25">
      <c r="D19030" s="14"/>
      <c r="E19030" s="7"/>
      <c r="F19030" s="1"/>
      <c r="H19030" s="14"/>
      <c r="I19030" s="7"/>
    </row>
    <row r="19031" spans="4:9" x14ac:dyDescent="0.25">
      <c r="D19031" s="14"/>
      <c r="E19031" s="7"/>
      <c r="F19031" s="1"/>
      <c r="H19031" s="14"/>
      <c r="I19031" s="7"/>
    </row>
    <row r="19032" spans="4:9" x14ac:dyDescent="0.25">
      <c r="D19032" s="14"/>
      <c r="E19032" s="7"/>
      <c r="F19032" s="1"/>
      <c r="H19032" s="14"/>
      <c r="I19032" s="7"/>
    </row>
    <row r="19033" spans="4:9" x14ac:dyDescent="0.25">
      <c r="D19033" s="14"/>
      <c r="E19033" s="7"/>
      <c r="F19033" s="1"/>
      <c r="H19033" s="14"/>
      <c r="I19033" s="7"/>
    </row>
    <row r="19034" spans="4:9" x14ac:dyDescent="0.25">
      <c r="D19034" s="14"/>
      <c r="E19034" s="7"/>
      <c r="F19034" s="1"/>
      <c r="H19034" s="14"/>
      <c r="I19034" s="7"/>
    </row>
    <row r="19035" spans="4:9" x14ac:dyDescent="0.25">
      <c r="D19035" s="14"/>
      <c r="E19035" s="7"/>
      <c r="F19035" s="1"/>
      <c r="H19035" s="14"/>
      <c r="I19035" s="7"/>
    </row>
    <row r="19036" spans="4:9" x14ac:dyDescent="0.25">
      <c r="D19036" s="14"/>
      <c r="E19036" s="7"/>
      <c r="F19036" s="1"/>
      <c r="H19036" s="14"/>
      <c r="I19036" s="7"/>
    </row>
    <row r="19037" spans="4:9" x14ac:dyDescent="0.25">
      <c r="D19037" s="14"/>
      <c r="E19037" s="7"/>
      <c r="F19037" s="1"/>
      <c r="H19037" s="14"/>
      <c r="I19037" s="7"/>
    </row>
    <row r="19038" spans="4:9" x14ac:dyDescent="0.25">
      <c r="D19038" s="14"/>
      <c r="E19038" s="7"/>
      <c r="F19038" s="1"/>
      <c r="H19038" s="14"/>
      <c r="I19038" s="7"/>
    </row>
    <row r="19039" spans="4:9" x14ac:dyDescent="0.25">
      <c r="D19039" s="14"/>
      <c r="E19039" s="7"/>
      <c r="F19039" s="1"/>
      <c r="H19039" s="14"/>
      <c r="I19039" s="7"/>
    </row>
    <row r="19040" spans="4:9" x14ac:dyDescent="0.25">
      <c r="D19040" s="14"/>
      <c r="E19040" s="7"/>
      <c r="F19040" s="1"/>
      <c r="H19040" s="14"/>
      <c r="I19040" s="7"/>
    </row>
    <row r="19041" spans="4:9" x14ac:dyDescent="0.25">
      <c r="D19041" s="14"/>
      <c r="E19041" s="7"/>
      <c r="F19041" s="1"/>
      <c r="H19041" s="14"/>
      <c r="I19041" s="7"/>
    </row>
    <row r="19042" spans="4:9" x14ac:dyDescent="0.25">
      <c r="D19042" s="14"/>
      <c r="E19042" s="7"/>
      <c r="F19042" s="1"/>
      <c r="H19042" s="14"/>
      <c r="I19042" s="7"/>
    </row>
    <row r="19043" spans="4:9" x14ac:dyDescent="0.25">
      <c r="D19043" s="14"/>
      <c r="E19043" s="7"/>
      <c r="F19043" s="1"/>
      <c r="H19043" s="14"/>
      <c r="I19043" s="7"/>
    </row>
    <row r="19044" spans="4:9" x14ac:dyDescent="0.25">
      <c r="D19044" s="14"/>
      <c r="E19044" s="7"/>
      <c r="F19044" s="1"/>
      <c r="H19044" s="14"/>
      <c r="I19044" s="7"/>
    </row>
    <row r="19045" spans="4:9" x14ac:dyDescent="0.25">
      <c r="D19045" s="14"/>
      <c r="E19045" s="7"/>
      <c r="F19045" s="1"/>
      <c r="H19045" s="14"/>
      <c r="I19045" s="7"/>
    </row>
    <row r="19046" spans="4:9" x14ac:dyDescent="0.25">
      <c r="D19046" s="14"/>
      <c r="E19046" s="7"/>
      <c r="F19046" s="1"/>
      <c r="H19046" s="14"/>
      <c r="I19046" s="7"/>
    </row>
    <row r="19047" spans="4:9" x14ac:dyDescent="0.25">
      <c r="D19047" s="14"/>
      <c r="E19047" s="7"/>
      <c r="F19047" s="1"/>
      <c r="H19047" s="14"/>
      <c r="I19047" s="7"/>
    </row>
    <row r="19048" spans="4:9" x14ac:dyDescent="0.25">
      <c r="D19048" s="14"/>
      <c r="E19048" s="7"/>
      <c r="F19048" s="1"/>
      <c r="H19048" s="14"/>
      <c r="I19048" s="7"/>
    </row>
    <row r="19049" spans="4:9" x14ac:dyDescent="0.25">
      <c r="D19049" s="14"/>
      <c r="E19049" s="7"/>
      <c r="F19049" s="1"/>
      <c r="H19049" s="14"/>
      <c r="I19049" s="7"/>
    </row>
    <row r="19050" spans="4:9" x14ac:dyDescent="0.25">
      <c r="D19050" s="14"/>
      <c r="E19050" s="7"/>
      <c r="F19050" s="1"/>
      <c r="H19050" s="14"/>
      <c r="I19050" s="7"/>
    </row>
    <row r="19051" spans="4:9" x14ac:dyDescent="0.25">
      <c r="D19051" s="14"/>
      <c r="E19051" s="7"/>
      <c r="F19051" s="1"/>
      <c r="H19051" s="14"/>
      <c r="I19051" s="7"/>
    </row>
    <row r="19052" spans="4:9" x14ac:dyDescent="0.25">
      <c r="D19052" s="14"/>
      <c r="E19052" s="7"/>
      <c r="F19052" s="1"/>
      <c r="H19052" s="14"/>
      <c r="I19052" s="7"/>
    </row>
    <row r="19053" spans="4:9" x14ac:dyDescent="0.25">
      <c r="D19053" s="14"/>
      <c r="E19053" s="7"/>
      <c r="F19053" s="1"/>
      <c r="H19053" s="14"/>
      <c r="I19053" s="7"/>
    </row>
    <row r="19054" spans="4:9" x14ac:dyDescent="0.25">
      <c r="D19054" s="14"/>
      <c r="E19054" s="7"/>
      <c r="F19054" s="1"/>
      <c r="H19054" s="14"/>
      <c r="I19054" s="7"/>
    </row>
    <row r="19055" spans="4:9" x14ac:dyDescent="0.25">
      <c r="D19055" s="14"/>
      <c r="E19055" s="7"/>
      <c r="F19055" s="1"/>
      <c r="H19055" s="14"/>
      <c r="I19055" s="7"/>
    </row>
    <row r="19056" spans="4:9" x14ac:dyDescent="0.25">
      <c r="D19056" s="14"/>
      <c r="E19056" s="7"/>
      <c r="F19056" s="1"/>
      <c r="H19056" s="14"/>
      <c r="I19056" s="7"/>
    </row>
    <row r="19057" spans="4:9" x14ac:dyDescent="0.25">
      <c r="D19057" s="14"/>
      <c r="E19057" s="7"/>
      <c r="F19057" s="1"/>
      <c r="H19057" s="14"/>
      <c r="I19057" s="7"/>
    </row>
    <row r="19058" spans="4:9" x14ac:dyDescent="0.25">
      <c r="D19058" s="14"/>
      <c r="E19058" s="7"/>
      <c r="F19058" s="1"/>
      <c r="H19058" s="14"/>
      <c r="I19058" s="7"/>
    </row>
    <row r="19059" spans="4:9" x14ac:dyDescent="0.25">
      <c r="D19059" s="14"/>
      <c r="E19059" s="7"/>
      <c r="F19059" s="1"/>
      <c r="H19059" s="14"/>
      <c r="I19059" s="7"/>
    </row>
    <row r="19060" spans="4:9" x14ac:dyDescent="0.25">
      <c r="D19060" s="14"/>
      <c r="E19060" s="7"/>
      <c r="F19060" s="1"/>
      <c r="H19060" s="14"/>
      <c r="I19060" s="7"/>
    </row>
    <row r="19061" spans="4:9" x14ac:dyDescent="0.25">
      <c r="D19061" s="14"/>
      <c r="E19061" s="7"/>
      <c r="F19061" s="1"/>
      <c r="H19061" s="14"/>
      <c r="I19061" s="7"/>
    </row>
    <row r="19062" spans="4:9" x14ac:dyDescent="0.25">
      <c r="D19062" s="14"/>
      <c r="E19062" s="7"/>
      <c r="F19062" s="1"/>
      <c r="H19062" s="14"/>
      <c r="I19062" s="7"/>
    </row>
    <row r="19063" spans="4:9" x14ac:dyDescent="0.25">
      <c r="D19063" s="14"/>
      <c r="E19063" s="7"/>
      <c r="F19063" s="1"/>
      <c r="H19063" s="14"/>
      <c r="I19063" s="7"/>
    </row>
    <row r="19064" spans="4:9" x14ac:dyDescent="0.25">
      <c r="D19064" s="14"/>
      <c r="E19064" s="7"/>
      <c r="F19064" s="1"/>
      <c r="H19064" s="14"/>
      <c r="I19064" s="7"/>
    </row>
    <row r="19065" spans="4:9" x14ac:dyDescent="0.25">
      <c r="D19065" s="14"/>
      <c r="E19065" s="7"/>
      <c r="F19065" s="1"/>
      <c r="H19065" s="14"/>
      <c r="I19065" s="7"/>
    </row>
    <row r="19066" spans="4:9" x14ac:dyDescent="0.25">
      <c r="D19066" s="14"/>
      <c r="E19066" s="7"/>
      <c r="F19066" s="1"/>
      <c r="H19066" s="14"/>
      <c r="I19066" s="7"/>
    </row>
    <row r="19067" spans="4:9" x14ac:dyDescent="0.25">
      <c r="D19067" s="14"/>
      <c r="E19067" s="7"/>
      <c r="F19067" s="1"/>
      <c r="H19067" s="14"/>
      <c r="I19067" s="7"/>
    </row>
    <row r="19068" spans="4:9" x14ac:dyDescent="0.25">
      <c r="D19068" s="14"/>
      <c r="E19068" s="7"/>
      <c r="F19068" s="1"/>
      <c r="H19068" s="14"/>
      <c r="I19068" s="7"/>
    </row>
    <row r="19069" spans="4:9" x14ac:dyDescent="0.25">
      <c r="D19069" s="14"/>
      <c r="E19069" s="7"/>
      <c r="F19069" s="1"/>
      <c r="H19069" s="14"/>
      <c r="I19069" s="7"/>
    </row>
    <row r="19070" spans="4:9" x14ac:dyDescent="0.25">
      <c r="D19070" s="14"/>
      <c r="E19070" s="7"/>
      <c r="F19070" s="1"/>
      <c r="H19070" s="14"/>
      <c r="I19070" s="7"/>
    </row>
    <row r="19071" spans="4:9" x14ac:dyDescent="0.25">
      <c r="D19071" s="14"/>
      <c r="E19071" s="7"/>
      <c r="F19071" s="1"/>
      <c r="H19071" s="14"/>
      <c r="I19071" s="7"/>
    </row>
    <row r="19072" spans="4:9" x14ac:dyDescent="0.25">
      <c r="D19072" s="14"/>
      <c r="E19072" s="7"/>
      <c r="F19072" s="1"/>
      <c r="H19072" s="14"/>
      <c r="I19072" s="7"/>
    </row>
    <row r="19073" spans="4:9" x14ac:dyDescent="0.25">
      <c r="D19073" s="14"/>
      <c r="E19073" s="7"/>
      <c r="F19073" s="1"/>
      <c r="H19073" s="14"/>
      <c r="I19073" s="7"/>
    </row>
    <row r="19074" spans="4:9" x14ac:dyDescent="0.25">
      <c r="D19074" s="14"/>
      <c r="E19074" s="7"/>
      <c r="F19074" s="1"/>
      <c r="H19074" s="14"/>
      <c r="I19074" s="7"/>
    </row>
    <row r="19075" spans="4:9" x14ac:dyDescent="0.25">
      <c r="D19075" s="14"/>
      <c r="E19075" s="7"/>
      <c r="F19075" s="1"/>
      <c r="H19075" s="14"/>
      <c r="I19075" s="7"/>
    </row>
    <row r="19076" spans="4:9" x14ac:dyDescent="0.25">
      <c r="D19076" s="14"/>
      <c r="E19076" s="7"/>
      <c r="F19076" s="1"/>
      <c r="H19076" s="14"/>
      <c r="I19076" s="7"/>
    </row>
    <row r="19077" spans="4:9" x14ac:dyDescent="0.25">
      <c r="D19077" s="14"/>
      <c r="E19077" s="7"/>
      <c r="F19077" s="1"/>
      <c r="H19077" s="14"/>
      <c r="I19077" s="7"/>
    </row>
    <row r="19078" spans="4:9" x14ac:dyDescent="0.25">
      <c r="D19078" s="14"/>
      <c r="E19078" s="7"/>
      <c r="F19078" s="1"/>
      <c r="H19078" s="14"/>
      <c r="I19078" s="7"/>
    </row>
    <row r="19079" spans="4:9" x14ac:dyDescent="0.25">
      <c r="D19079" s="14"/>
      <c r="E19079" s="7"/>
      <c r="F19079" s="1"/>
      <c r="H19079" s="14"/>
      <c r="I19079" s="7"/>
    </row>
    <row r="19080" spans="4:9" x14ac:dyDescent="0.25">
      <c r="D19080" s="14"/>
      <c r="E19080" s="7"/>
      <c r="F19080" s="1"/>
      <c r="H19080" s="14"/>
      <c r="I19080" s="7"/>
    </row>
    <row r="19081" spans="4:9" x14ac:dyDescent="0.25">
      <c r="D19081" s="14"/>
      <c r="E19081" s="7"/>
      <c r="F19081" s="1"/>
      <c r="H19081" s="14"/>
      <c r="I19081" s="7"/>
    </row>
    <row r="19082" spans="4:9" x14ac:dyDescent="0.25">
      <c r="D19082" s="14"/>
      <c r="E19082" s="7"/>
      <c r="F19082" s="1"/>
      <c r="H19082" s="14"/>
      <c r="I19082" s="7"/>
    </row>
    <row r="19083" spans="4:9" x14ac:dyDescent="0.25">
      <c r="D19083" s="14"/>
      <c r="E19083" s="7"/>
      <c r="F19083" s="1"/>
      <c r="H19083" s="14"/>
      <c r="I19083" s="7"/>
    </row>
    <row r="19084" spans="4:9" x14ac:dyDescent="0.25">
      <c r="D19084" s="14"/>
      <c r="E19084" s="7"/>
      <c r="F19084" s="1"/>
      <c r="H19084" s="14"/>
      <c r="I19084" s="7"/>
    </row>
    <row r="19085" spans="4:9" x14ac:dyDescent="0.25">
      <c r="D19085" s="14"/>
      <c r="E19085" s="7"/>
      <c r="F19085" s="1"/>
      <c r="H19085" s="14"/>
      <c r="I19085" s="7"/>
    </row>
    <row r="19086" spans="4:9" x14ac:dyDescent="0.25">
      <c r="D19086" s="14"/>
      <c r="E19086" s="7"/>
      <c r="F19086" s="1"/>
      <c r="H19086" s="14"/>
      <c r="I19086" s="7"/>
    </row>
    <row r="19087" spans="4:9" x14ac:dyDescent="0.25">
      <c r="D19087" s="14"/>
      <c r="E19087" s="7"/>
      <c r="F19087" s="1"/>
      <c r="H19087" s="14"/>
      <c r="I19087" s="7"/>
    </row>
    <row r="19088" spans="4:9" x14ac:dyDescent="0.25">
      <c r="D19088" s="14"/>
      <c r="E19088" s="7"/>
      <c r="F19088" s="1"/>
      <c r="H19088" s="14"/>
      <c r="I19088" s="7"/>
    </row>
    <row r="19089" spans="4:9" x14ac:dyDescent="0.25">
      <c r="D19089" s="14"/>
      <c r="E19089" s="7"/>
      <c r="F19089" s="1"/>
      <c r="H19089" s="14"/>
      <c r="I19089" s="7"/>
    </row>
    <row r="19090" spans="4:9" x14ac:dyDescent="0.25">
      <c r="D19090" s="14"/>
      <c r="E19090" s="7"/>
      <c r="F19090" s="1"/>
      <c r="H19090" s="14"/>
      <c r="I19090" s="7"/>
    </row>
    <row r="19091" spans="4:9" x14ac:dyDescent="0.25">
      <c r="D19091" s="14"/>
      <c r="E19091" s="7"/>
      <c r="F19091" s="1"/>
      <c r="H19091" s="14"/>
      <c r="I19091" s="7"/>
    </row>
    <row r="19092" spans="4:9" x14ac:dyDescent="0.25">
      <c r="D19092" s="14"/>
      <c r="E19092" s="7"/>
      <c r="F19092" s="1"/>
      <c r="H19092" s="14"/>
      <c r="I19092" s="7"/>
    </row>
    <row r="19093" spans="4:9" x14ac:dyDescent="0.25">
      <c r="D19093" s="14"/>
      <c r="E19093" s="7"/>
      <c r="F19093" s="1"/>
      <c r="H19093" s="14"/>
      <c r="I19093" s="7"/>
    </row>
    <row r="19094" spans="4:9" x14ac:dyDescent="0.25">
      <c r="D19094" s="14"/>
      <c r="E19094" s="7"/>
      <c r="F19094" s="1"/>
      <c r="H19094" s="14"/>
      <c r="I19094" s="7"/>
    </row>
    <row r="19095" spans="4:9" x14ac:dyDescent="0.25">
      <c r="D19095" s="14"/>
      <c r="E19095" s="7"/>
      <c r="F19095" s="1"/>
      <c r="H19095" s="14"/>
      <c r="I19095" s="7"/>
    </row>
    <row r="19096" spans="4:9" x14ac:dyDescent="0.25">
      <c r="D19096" s="14"/>
      <c r="E19096" s="7"/>
      <c r="F19096" s="1"/>
      <c r="H19096" s="14"/>
      <c r="I19096" s="7"/>
    </row>
    <row r="19097" spans="4:9" x14ac:dyDescent="0.25">
      <c r="D19097" s="14"/>
      <c r="E19097" s="7"/>
      <c r="F19097" s="1"/>
      <c r="H19097" s="14"/>
      <c r="I19097" s="7"/>
    </row>
    <row r="19098" spans="4:9" x14ac:dyDescent="0.25">
      <c r="D19098" s="14"/>
      <c r="E19098" s="7"/>
      <c r="F19098" s="1"/>
      <c r="H19098" s="14"/>
      <c r="I19098" s="7"/>
    </row>
    <row r="19099" spans="4:9" x14ac:dyDescent="0.25">
      <c r="D19099" s="14"/>
      <c r="E19099" s="7"/>
      <c r="F19099" s="1"/>
      <c r="H19099" s="14"/>
      <c r="I19099" s="7"/>
    </row>
    <row r="19100" spans="4:9" x14ac:dyDescent="0.25">
      <c r="D19100" s="14"/>
      <c r="E19100" s="7"/>
      <c r="F19100" s="1"/>
      <c r="H19100" s="14"/>
      <c r="I19100" s="7"/>
    </row>
    <row r="19101" spans="4:9" x14ac:dyDescent="0.25">
      <c r="D19101" s="14"/>
      <c r="E19101" s="7"/>
      <c r="F19101" s="1"/>
      <c r="H19101" s="14"/>
      <c r="I19101" s="7"/>
    </row>
    <row r="19102" spans="4:9" x14ac:dyDescent="0.25">
      <c r="D19102" s="14"/>
      <c r="E19102" s="7"/>
      <c r="F19102" s="1"/>
      <c r="H19102" s="14"/>
      <c r="I19102" s="7"/>
    </row>
    <row r="19103" spans="4:9" x14ac:dyDescent="0.25">
      <c r="D19103" s="14"/>
      <c r="E19103" s="7"/>
      <c r="F19103" s="1"/>
      <c r="H19103" s="14"/>
      <c r="I19103" s="7"/>
    </row>
    <row r="19104" spans="4:9" x14ac:dyDescent="0.25">
      <c r="D19104" s="14"/>
      <c r="E19104" s="7"/>
      <c r="F19104" s="1"/>
      <c r="H19104" s="14"/>
      <c r="I19104" s="7"/>
    </row>
    <row r="19105" spans="4:9" x14ac:dyDescent="0.25">
      <c r="D19105" s="14"/>
      <c r="E19105" s="7"/>
      <c r="F19105" s="1"/>
      <c r="H19105" s="14"/>
      <c r="I19105" s="7"/>
    </row>
    <row r="19106" spans="4:9" x14ac:dyDescent="0.25">
      <c r="D19106" s="14"/>
      <c r="E19106" s="7"/>
      <c r="F19106" s="1"/>
      <c r="H19106" s="14"/>
      <c r="I19106" s="7"/>
    </row>
    <row r="19107" spans="4:9" x14ac:dyDescent="0.25">
      <c r="D19107" s="14"/>
      <c r="E19107" s="7"/>
      <c r="F19107" s="1"/>
      <c r="H19107" s="14"/>
      <c r="I19107" s="7"/>
    </row>
    <row r="19108" spans="4:9" x14ac:dyDescent="0.25">
      <c r="D19108" s="14"/>
      <c r="E19108" s="7"/>
      <c r="F19108" s="1"/>
      <c r="H19108" s="14"/>
      <c r="I19108" s="7"/>
    </row>
    <row r="19109" spans="4:9" x14ac:dyDescent="0.25">
      <c r="D19109" s="14"/>
      <c r="E19109" s="7"/>
      <c r="F19109" s="1"/>
      <c r="H19109" s="14"/>
      <c r="I19109" s="7"/>
    </row>
    <row r="19110" spans="4:9" x14ac:dyDescent="0.25">
      <c r="D19110" s="14"/>
      <c r="E19110" s="7"/>
      <c r="F19110" s="1"/>
      <c r="H19110" s="14"/>
      <c r="I19110" s="7"/>
    </row>
    <row r="19111" spans="4:9" x14ac:dyDescent="0.25">
      <c r="D19111" s="14"/>
      <c r="E19111" s="7"/>
      <c r="F19111" s="1"/>
      <c r="H19111" s="14"/>
      <c r="I19111" s="7"/>
    </row>
    <row r="19112" spans="4:9" x14ac:dyDescent="0.25">
      <c r="D19112" s="14"/>
      <c r="E19112" s="7"/>
      <c r="F19112" s="1"/>
      <c r="H19112" s="14"/>
      <c r="I19112" s="7"/>
    </row>
    <row r="19113" spans="4:9" x14ac:dyDescent="0.25">
      <c r="D19113" s="14"/>
      <c r="E19113" s="7"/>
      <c r="F19113" s="1"/>
      <c r="H19113" s="14"/>
      <c r="I19113" s="7"/>
    </row>
    <row r="19114" spans="4:9" x14ac:dyDescent="0.25">
      <c r="D19114" s="14"/>
      <c r="E19114" s="7"/>
      <c r="F19114" s="1"/>
      <c r="H19114" s="14"/>
      <c r="I19114" s="7"/>
    </row>
    <row r="19115" spans="4:9" x14ac:dyDescent="0.25">
      <c r="D19115" s="14"/>
      <c r="E19115" s="7"/>
      <c r="F19115" s="1"/>
      <c r="H19115" s="14"/>
      <c r="I19115" s="7"/>
    </row>
    <row r="19116" spans="4:9" x14ac:dyDescent="0.25">
      <c r="D19116" s="14"/>
      <c r="E19116" s="7"/>
      <c r="F19116" s="1"/>
      <c r="H19116" s="14"/>
      <c r="I19116" s="7"/>
    </row>
    <row r="19117" spans="4:9" x14ac:dyDescent="0.25">
      <c r="D19117" s="14"/>
      <c r="E19117" s="7"/>
      <c r="F19117" s="1"/>
      <c r="H19117" s="14"/>
      <c r="I19117" s="7"/>
    </row>
    <row r="19118" spans="4:9" x14ac:dyDescent="0.25">
      <c r="D19118" s="14"/>
      <c r="E19118" s="7"/>
      <c r="F19118" s="1"/>
      <c r="H19118" s="14"/>
      <c r="I19118" s="7"/>
    </row>
    <row r="19119" spans="4:9" x14ac:dyDescent="0.25">
      <c r="D19119" s="14"/>
      <c r="E19119" s="7"/>
      <c r="F19119" s="1"/>
      <c r="H19119" s="14"/>
      <c r="I19119" s="7"/>
    </row>
    <row r="19120" spans="4:9" x14ac:dyDescent="0.25">
      <c r="D19120" s="14"/>
      <c r="E19120" s="7"/>
      <c r="F19120" s="1"/>
      <c r="H19120" s="14"/>
      <c r="I19120" s="7"/>
    </row>
    <row r="19121" spans="4:9" x14ac:dyDescent="0.25">
      <c r="D19121" s="14"/>
      <c r="E19121" s="7"/>
      <c r="F19121" s="1"/>
      <c r="H19121" s="14"/>
      <c r="I19121" s="7"/>
    </row>
    <row r="19122" spans="4:9" x14ac:dyDescent="0.25">
      <c r="D19122" s="14"/>
      <c r="E19122" s="7"/>
      <c r="F19122" s="1"/>
      <c r="H19122" s="14"/>
      <c r="I19122" s="7"/>
    </row>
    <row r="19123" spans="4:9" x14ac:dyDescent="0.25">
      <c r="D19123" s="14"/>
      <c r="E19123" s="7"/>
      <c r="F19123" s="1"/>
      <c r="H19123" s="14"/>
      <c r="I19123" s="7"/>
    </row>
    <row r="19124" spans="4:9" x14ac:dyDescent="0.25">
      <c r="D19124" s="14"/>
      <c r="E19124" s="7"/>
      <c r="F19124" s="1"/>
      <c r="H19124" s="14"/>
      <c r="I19124" s="7"/>
    </row>
    <row r="19125" spans="4:9" x14ac:dyDescent="0.25">
      <c r="D19125" s="14"/>
      <c r="E19125" s="7"/>
      <c r="F19125" s="1"/>
      <c r="H19125" s="14"/>
      <c r="I19125" s="7"/>
    </row>
    <row r="19126" spans="4:9" x14ac:dyDescent="0.25">
      <c r="D19126" s="14"/>
      <c r="E19126" s="7"/>
      <c r="F19126" s="1"/>
      <c r="H19126" s="14"/>
      <c r="I19126" s="7"/>
    </row>
    <row r="19127" spans="4:9" x14ac:dyDescent="0.25">
      <c r="D19127" s="14"/>
      <c r="E19127" s="7"/>
      <c r="F19127" s="1"/>
      <c r="H19127" s="14"/>
      <c r="I19127" s="7"/>
    </row>
    <row r="19128" spans="4:9" x14ac:dyDescent="0.25">
      <c r="D19128" s="14"/>
      <c r="E19128" s="7"/>
      <c r="F19128" s="1"/>
      <c r="H19128" s="14"/>
      <c r="I19128" s="7"/>
    </row>
    <row r="19129" spans="4:9" x14ac:dyDescent="0.25">
      <c r="D19129" s="14"/>
      <c r="E19129" s="7"/>
      <c r="F19129" s="1"/>
      <c r="H19129" s="14"/>
      <c r="I19129" s="7"/>
    </row>
    <row r="19130" spans="4:9" x14ac:dyDescent="0.25">
      <c r="D19130" s="14"/>
      <c r="E19130" s="7"/>
      <c r="F19130" s="1"/>
      <c r="H19130" s="14"/>
      <c r="I19130" s="7"/>
    </row>
    <row r="19131" spans="4:9" x14ac:dyDescent="0.25">
      <c r="D19131" s="14"/>
      <c r="E19131" s="7"/>
      <c r="F19131" s="1"/>
      <c r="H19131" s="14"/>
      <c r="I19131" s="7"/>
    </row>
    <row r="19132" spans="4:9" x14ac:dyDescent="0.25">
      <c r="D19132" s="14"/>
      <c r="E19132" s="7"/>
      <c r="F19132" s="1"/>
      <c r="H19132" s="14"/>
      <c r="I19132" s="7"/>
    </row>
    <row r="19133" spans="4:9" x14ac:dyDescent="0.25">
      <c r="D19133" s="14"/>
      <c r="E19133" s="7"/>
      <c r="F19133" s="1"/>
      <c r="H19133" s="14"/>
      <c r="I19133" s="7"/>
    </row>
    <row r="19134" spans="4:9" x14ac:dyDescent="0.25">
      <c r="D19134" s="14"/>
      <c r="E19134" s="7"/>
      <c r="F19134" s="1"/>
      <c r="H19134" s="14"/>
      <c r="I19134" s="7"/>
    </row>
    <row r="19135" spans="4:9" x14ac:dyDescent="0.25">
      <c r="D19135" s="14"/>
      <c r="E19135" s="7"/>
      <c r="F19135" s="1"/>
      <c r="H19135" s="14"/>
      <c r="I19135" s="7"/>
    </row>
    <row r="19136" spans="4:9" x14ac:dyDescent="0.25">
      <c r="D19136" s="14"/>
      <c r="E19136" s="7"/>
      <c r="F19136" s="1"/>
      <c r="H19136" s="14"/>
      <c r="I19136" s="7"/>
    </row>
    <row r="19137" spans="4:9" x14ac:dyDescent="0.25">
      <c r="D19137" s="14"/>
      <c r="E19137" s="7"/>
      <c r="F19137" s="1"/>
      <c r="H19137" s="14"/>
      <c r="I19137" s="7"/>
    </row>
    <row r="19138" spans="4:9" x14ac:dyDescent="0.25">
      <c r="D19138" s="14"/>
      <c r="E19138" s="7"/>
      <c r="F19138" s="1"/>
      <c r="H19138" s="14"/>
      <c r="I19138" s="7"/>
    </row>
    <row r="19139" spans="4:9" x14ac:dyDescent="0.25">
      <c r="D19139" s="14"/>
      <c r="E19139" s="7"/>
      <c r="F19139" s="1"/>
      <c r="H19139" s="14"/>
      <c r="I19139" s="7"/>
    </row>
    <row r="19140" spans="4:9" x14ac:dyDescent="0.25">
      <c r="D19140" s="14"/>
      <c r="E19140" s="7"/>
      <c r="F19140" s="1"/>
      <c r="H19140" s="14"/>
      <c r="I19140" s="7"/>
    </row>
    <row r="19141" spans="4:9" x14ac:dyDescent="0.25">
      <c r="D19141" s="14"/>
      <c r="E19141" s="7"/>
      <c r="F19141" s="1"/>
      <c r="H19141" s="14"/>
      <c r="I19141" s="7"/>
    </row>
    <row r="19142" spans="4:9" x14ac:dyDescent="0.25">
      <c r="D19142" s="14"/>
      <c r="E19142" s="7"/>
      <c r="F19142" s="1"/>
      <c r="H19142" s="14"/>
      <c r="I19142" s="7"/>
    </row>
    <row r="19143" spans="4:9" x14ac:dyDescent="0.25">
      <c r="D19143" s="14"/>
      <c r="E19143" s="7"/>
      <c r="F19143" s="1"/>
      <c r="H19143" s="14"/>
      <c r="I19143" s="7"/>
    </row>
    <row r="19144" spans="4:9" x14ac:dyDescent="0.25">
      <c r="D19144" s="14"/>
      <c r="E19144" s="7"/>
      <c r="F19144" s="1"/>
      <c r="H19144" s="14"/>
      <c r="I19144" s="7"/>
    </row>
    <row r="19145" spans="4:9" x14ac:dyDescent="0.25">
      <c r="D19145" s="14"/>
      <c r="E19145" s="7"/>
      <c r="F19145" s="1"/>
      <c r="H19145" s="14"/>
      <c r="I19145" s="7"/>
    </row>
    <row r="19146" spans="4:9" x14ac:dyDescent="0.25">
      <c r="D19146" s="14"/>
      <c r="E19146" s="7"/>
      <c r="F19146" s="1"/>
      <c r="H19146" s="14"/>
      <c r="I19146" s="7"/>
    </row>
    <row r="19147" spans="4:9" x14ac:dyDescent="0.25">
      <c r="D19147" s="14"/>
      <c r="E19147" s="7"/>
      <c r="F19147" s="1"/>
      <c r="H19147" s="14"/>
      <c r="I19147" s="7"/>
    </row>
    <row r="19148" spans="4:9" x14ac:dyDescent="0.25">
      <c r="D19148" s="14"/>
      <c r="E19148" s="7"/>
      <c r="F19148" s="1"/>
      <c r="H19148" s="14"/>
      <c r="I19148" s="7"/>
    </row>
    <row r="19149" spans="4:9" x14ac:dyDescent="0.25">
      <c r="D19149" s="14"/>
      <c r="E19149" s="7"/>
      <c r="F19149" s="1"/>
      <c r="H19149" s="14"/>
      <c r="I19149" s="7"/>
    </row>
    <row r="19150" spans="4:9" x14ac:dyDescent="0.25">
      <c r="D19150" s="14"/>
      <c r="E19150" s="7"/>
      <c r="F19150" s="1"/>
      <c r="H19150" s="14"/>
      <c r="I19150" s="7"/>
    </row>
    <row r="19151" spans="4:9" x14ac:dyDescent="0.25">
      <c r="D19151" s="14"/>
      <c r="E19151" s="7"/>
      <c r="F19151" s="1"/>
      <c r="H19151" s="14"/>
      <c r="I19151" s="7"/>
    </row>
    <row r="19152" spans="4:9" x14ac:dyDescent="0.25">
      <c r="D19152" s="14"/>
      <c r="E19152" s="7"/>
      <c r="F19152" s="1"/>
      <c r="H19152" s="14"/>
      <c r="I19152" s="7"/>
    </row>
    <row r="19153" spans="4:9" x14ac:dyDescent="0.25">
      <c r="D19153" s="14"/>
      <c r="E19153" s="7"/>
      <c r="F19153" s="1"/>
      <c r="H19153" s="14"/>
      <c r="I19153" s="7"/>
    </row>
    <row r="19154" spans="4:9" x14ac:dyDescent="0.25">
      <c r="D19154" s="14"/>
      <c r="E19154" s="7"/>
      <c r="F19154" s="1"/>
      <c r="H19154" s="14"/>
      <c r="I19154" s="7"/>
    </row>
    <row r="19155" spans="4:9" x14ac:dyDescent="0.25">
      <c r="D19155" s="14"/>
      <c r="E19155" s="7"/>
      <c r="F19155" s="1"/>
      <c r="H19155" s="14"/>
      <c r="I19155" s="7"/>
    </row>
    <row r="19156" spans="4:9" x14ac:dyDescent="0.25">
      <c r="D19156" s="14"/>
      <c r="E19156" s="7"/>
      <c r="F19156" s="1"/>
      <c r="H19156" s="14"/>
      <c r="I19156" s="7"/>
    </row>
    <row r="19157" spans="4:9" x14ac:dyDescent="0.25">
      <c r="D19157" s="14"/>
      <c r="E19157" s="7"/>
      <c r="F19157" s="1"/>
      <c r="H19157" s="14"/>
      <c r="I19157" s="7"/>
    </row>
    <row r="19158" spans="4:9" x14ac:dyDescent="0.25">
      <c r="D19158" s="14"/>
      <c r="E19158" s="7"/>
      <c r="F19158" s="1"/>
      <c r="H19158" s="14"/>
      <c r="I19158" s="7"/>
    </row>
    <row r="19159" spans="4:9" x14ac:dyDescent="0.25">
      <c r="D19159" s="14"/>
      <c r="E19159" s="7"/>
      <c r="F19159" s="1"/>
      <c r="H19159" s="14"/>
      <c r="I19159" s="7"/>
    </row>
    <row r="19160" spans="4:9" x14ac:dyDescent="0.25">
      <c r="D19160" s="14"/>
      <c r="E19160" s="7"/>
      <c r="F19160" s="1"/>
      <c r="H19160" s="14"/>
      <c r="I19160" s="7"/>
    </row>
    <row r="19161" spans="4:9" x14ac:dyDescent="0.25">
      <c r="D19161" s="14"/>
      <c r="E19161" s="7"/>
      <c r="F19161" s="1"/>
      <c r="H19161" s="14"/>
      <c r="I19161" s="7"/>
    </row>
    <row r="19162" spans="4:9" x14ac:dyDescent="0.25">
      <c r="D19162" s="14"/>
      <c r="E19162" s="7"/>
      <c r="F19162" s="1"/>
      <c r="H19162" s="14"/>
      <c r="I19162" s="7"/>
    </row>
    <row r="19163" spans="4:9" x14ac:dyDescent="0.25">
      <c r="D19163" s="14"/>
      <c r="E19163" s="7"/>
      <c r="F19163" s="1"/>
      <c r="H19163" s="14"/>
      <c r="I19163" s="7"/>
    </row>
    <row r="19164" spans="4:9" x14ac:dyDescent="0.25">
      <c r="D19164" s="14"/>
      <c r="E19164" s="7"/>
      <c r="F19164" s="1"/>
      <c r="H19164" s="14"/>
      <c r="I19164" s="7"/>
    </row>
    <row r="19165" spans="4:9" x14ac:dyDescent="0.25">
      <c r="D19165" s="14"/>
      <c r="E19165" s="7"/>
      <c r="F19165" s="1"/>
      <c r="H19165" s="14"/>
      <c r="I19165" s="7"/>
    </row>
    <row r="19166" spans="4:9" x14ac:dyDescent="0.25">
      <c r="D19166" s="14"/>
      <c r="E19166" s="7"/>
      <c r="F19166" s="1"/>
      <c r="H19166" s="14"/>
      <c r="I19166" s="7"/>
    </row>
    <row r="19167" spans="4:9" x14ac:dyDescent="0.25">
      <c r="D19167" s="14"/>
      <c r="E19167" s="7"/>
      <c r="F19167" s="1"/>
      <c r="H19167" s="14"/>
      <c r="I19167" s="7"/>
    </row>
    <row r="19168" spans="4:9" x14ac:dyDescent="0.25">
      <c r="D19168" s="14"/>
      <c r="E19168" s="7"/>
      <c r="F19168" s="1"/>
      <c r="H19168" s="14"/>
      <c r="I19168" s="7"/>
    </row>
    <row r="19169" spans="4:9" x14ac:dyDescent="0.25">
      <c r="D19169" s="14"/>
      <c r="E19169" s="7"/>
      <c r="F19169" s="1"/>
      <c r="H19169" s="14"/>
      <c r="I19169" s="7"/>
    </row>
    <row r="19170" spans="4:9" x14ac:dyDescent="0.25">
      <c r="D19170" s="14"/>
      <c r="E19170" s="7"/>
      <c r="F19170" s="1"/>
      <c r="H19170" s="14"/>
      <c r="I19170" s="7"/>
    </row>
    <row r="19171" spans="4:9" x14ac:dyDescent="0.25">
      <c r="D19171" s="14"/>
      <c r="E19171" s="7"/>
      <c r="F19171" s="1"/>
      <c r="H19171" s="14"/>
      <c r="I19171" s="7"/>
    </row>
    <row r="19172" spans="4:9" x14ac:dyDescent="0.25">
      <c r="D19172" s="14"/>
      <c r="E19172" s="7"/>
      <c r="F19172" s="1"/>
      <c r="H19172" s="14"/>
      <c r="I19172" s="7"/>
    </row>
    <row r="19173" spans="4:9" x14ac:dyDescent="0.25">
      <c r="D19173" s="14"/>
      <c r="E19173" s="7"/>
      <c r="F19173" s="1"/>
      <c r="H19173" s="14"/>
      <c r="I19173" s="7"/>
    </row>
    <row r="19174" spans="4:9" x14ac:dyDescent="0.25">
      <c r="D19174" s="14"/>
      <c r="E19174" s="7"/>
      <c r="F19174" s="1"/>
      <c r="H19174" s="14"/>
      <c r="I19174" s="7"/>
    </row>
    <row r="19175" spans="4:9" x14ac:dyDescent="0.25">
      <c r="D19175" s="14"/>
      <c r="E19175" s="7"/>
      <c r="F19175" s="1"/>
      <c r="H19175" s="14"/>
      <c r="I19175" s="7"/>
    </row>
    <row r="19176" spans="4:9" x14ac:dyDescent="0.25">
      <c r="D19176" s="14"/>
      <c r="E19176" s="7"/>
      <c r="F19176" s="1"/>
      <c r="H19176" s="14"/>
      <c r="I19176" s="7"/>
    </row>
    <row r="19177" spans="4:9" x14ac:dyDescent="0.25">
      <c r="D19177" s="14"/>
      <c r="E19177" s="7"/>
      <c r="F19177" s="1"/>
      <c r="H19177" s="14"/>
      <c r="I19177" s="7"/>
    </row>
    <row r="19178" spans="4:9" x14ac:dyDescent="0.25">
      <c r="D19178" s="14"/>
      <c r="E19178" s="7"/>
      <c r="F19178" s="1"/>
      <c r="H19178" s="14"/>
      <c r="I19178" s="7"/>
    </row>
    <row r="19179" spans="4:9" x14ac:dyDescent="0.25">
      <c r="D19179" s="14"/>
      <c r="E19179" s="7"/>
      <c r="F19179" s="1"/>
      <c r="H19179" s="14"/>
      <c r="I19179" s="7"/>
    </row>
    <row r="19180" spans="4:9" x14ac:dyDescent="0.25">
      <c r="D19180" s="14"/>
      <c r="E19180" s="7"/>
      <c r="F19180" s="1"/>
      <c r="H19180" s="14"/>
      <c r="I19180" s="7"/>
    </row>
    <row r="19181" spans="4:9" x14ac:dyDescent="0.25">
      <c r="D19181" s="14"/>
      <c r="E19181" s="7"/>
      <c r="F19181" s="1"/>
      <c r="H19181" s="14"/>
      <c r="I19181" s="7"/>
    </row>
    <row r="19182" spans="4:9" x14ac:dyDescent="0.25">
      <c r="D19182" s="14"/>
      <c r="E19182" s="7"/>
      <c r="F19182" s="1"/>
      <c r="H19182" s="14"/>
      <c r="I19182" s="7"/>
    </row>
    <row r="19183" spans="4:9" x14ac:dyDescent="0.25">
      <c r="D19183" s="14"/>
      <c r="E19183" s="7"/>
      <c r="F19183" s="1"/>
      <c r="H19183" s="14"/>
      <c r="I19183" s="7"/>
    </row>
    <row r="19184" spans="4:9" x14ac:dyDescent="0.25">
      <c r="D19184" s="14"/>
      <c r="E19184" s="7"/>
      <c r="F19184" s="1"/>
      <c r="H19184" s="14"/>
      <c r="I19184" s="7"/>
    </row>
    <row r="19185" spans="4:9" x14ac:dyDescent="0.25">
      <c r="D19185" s="14"/>
      <c r="E19185" s="7"/>
      <c r="F19185" s="1"/>
      <c r="H19185" s="14"/>
      <c r="I19185" s="7"/>
    </row>
    <row r="19186" spans="4:9" x14ac:dyDescent="0.25">
      <c r="D19186" s="14"/>
      <c r="E19186" s="7"/>
      <c r="F19186" s="1"/>
      <c r="H19186" s="14"/>
      <c r="I19186" s="7"/>
    </row>
    <row r="19187" spans="4:9" x14ac:dyDescent="0.25">
      <c r="D19187" s="14"/>
      <c r="E19187" s="7"/>
      <c r="F19187" s="1"/>
      <c r="H19187" s="14"/>
      <c r="I19187" s="7"/>
    </row>
    <row r="19188" spans="4:9" x14ac:dyDescent="0.25">
      <c r="D19188" s="14"/>
      <c r="E19188" s="7"/>
      <c r="F19188" s="1"/>
      <c r="H19188" s="14"/>
      <c r="I19188" s="7"/>
    </row>
    <row r="19189" spans="4:9" x14ac:dyDescent="0.25">
      <c r="D19189" s="14"/>
      <c r="E19189" s="7"/>
      <c r="F19189" s="1"/>
      <c r="H19189" s="14"/>
      <c r="I19189" s="7"/>
    </row>
    <row r="19190" spans="4:9" x14ac:dyDescent="0.25">
      <c r="D19190" s="14"/>
      <c r="E19190" s="7"/>
      <c r="F19190" s="1"/>
      <c r="H19190" s="14"/>
      <c r="I19190" s="7"/>
    </row>
    <row r="19191" spans="4:9" x14ac:dyDescent="0.25">
      <c r="D19191" s="14"/>
      <c r="E19191" s="7"/>
      <c r="F19191" s="1"/>
      <c r="H19191" s="14"/>
      <c r="I19191" s="7"/>
    </row>
    <row r="19192" spans="4:9" x14ac:dyDescent="0.25">
      <c r="D19192" s="14"/>
      <c r="E19192" s="7"/>
      <c r="F19192" s="1"/>
      <c r="H19192" s="14"/>
      <c r="I19192" s="7"/>
    </row>
    <row r="19193" spans="4:9" x14ac:dyDescent="0.25">
      <c r="D19193" s="14"/>
      <c r="E19193" s="7"/>
      <c r="F19193" s="1"/>
      <c r="H19193" s="14"/>
      <c r="I19193" s="7"/>
    </row>
    <row r="19194" spans="4:9" x14ac:dyDescent="0.25">
      <c r="D19194" s="14"/>
      <c r="E19194" s="7"/>
      <c r="F19194" s="1"/>
      <c r="H19194" s="14"/>
      <c r="I19194" s="7"/>
    </row>
    <row r="19195" spans="4:9" x14ac:dyDescent="0.25">
      <c r="D19195" s="14"/>
      <c r="E19195" s="7"/>
      <c r="F19195" s="1"/>
      <c r="H19195" s="14"/>
      <c r="I19195" s="7"/>
    </row>
    <row r="19196" spans="4:9" x14ac:dyDescent="0.25">
      <c r="D19196" s="14"/>
      <c r="E19196" s="7"/>
      <c r="F19196" s="1"/>
      <c r="H19196" s="14"/>
      <c r="I19196" s="7"/>
    </row>
    <row r="19197" spans="4:9" x14ac:dyDescent="0.25">
      <c r="D19197" s="14"/>
      <c r="E19197" s="7"/>
      <c r="F19197" s="1"/>
      <c r="H19197" s="14"/>
      <c r="I19197" s="7"/>
    </row>
    <row r="19198" spans="4:9" x14ac:dyDescent="0.25">
      <c r="D19198" s="14"/>
      <c r="E19198" s="7"/>
      <c r="F19198" s="1"/>
      <c r="H19198" s="14"/>
      <c r="I19198" s="7"/>
    </row>
    <row r="19199" spans="4:9" x14ac:dyDescent="0.25">
      <c r="D19199" s="14"/>
      <c r="E19199" s="7"/>
      <c r="F19199" s="1"/>
      <c r="H19199" s="14"/>
      <c r="I19199" s="7"/>
    </row>
    <row r="19200" spans="4:9" x14ac:dyDescent="0.25">
      <c r="D19200" s="14"/>
      <c r="E19200" s="7"/>
      <c r="F19200" s="1"/>
      <c r="H19200" s="14"/>
      <c r="I19200" s="7"/>
    </row>
    <row r="19201" spans="4:9" x14ac:dyDescent="0.25">
      <c r="D19201" s="14"/>
      <c r="E19201" s="7"/>
      <c r="F19201" s="1"/>
      <c r="H19201" s="14"/>
      <c r="I19201" s="7"/>
    </row>
    <row r="19202" spans="4:9" x14ac:dyDescent="0.25">
      <c r="D19202" s="14"/>
      <c r="E19202" s="7"/>
      <c r="F19202" s="1"/>
      <c r="H19202" s="14"/>
      <c r="I19202" s="7"/>
    </row>
    <row r="19203" spans="4:9" x14ac:dyDescent="0.25">
      <c r="D19203" s="14"/>
      <c r="E19203" s="7"/>
      <c r="F19203" s="1"/>
      <c r="H19203" s="14"/>
      <c r="I19203" s="7"/>
    </row>
    <row r="19204" spans="4:9" x14ac:dyDescent="0.25">
      <c r="D19204" s="14"/>
      <c r="E19204" s="7"/>
      <c r="F19204" s="1"/>
      <c r="H19204" s="14"/>
      <c r="I19204" s="7"/>
    </row>
    <row r="19205" spans="4:9" x14ac:dyDescent="0.25">
      <c r="D19205" s="14"/>
      <c r="E19205" s="7"/>
      <c r="F19205" s="1"/>
      <c r="H19205" s="14"/>
      <c r="I19205" s="7"/>
    </row>
    <row r="19206" spans="4:9" x14ac:dyDescent="0.25">
      <c r="D19206" s="14"/>
      <c r="E19206" s="7"/>
      <c r="F19206" s="1"/>
      <c r="H19206" s="14"/>
      <c r="I19206" s="7"/>
    </row>
    <row r="19207" spans="4:9" x14ac:dyDescent="0.25">
      <c r="D19207" s="14"/>
      <c r="E19207" s="7"/>
      <c r="F19207" s="1"/>
      <c r="H19207" s="14"/>
      <c r="I19207" s="7"/>
    </row>
    <row r="19208" spans="4:9" x14ac:dyDescent="0.25">
      <c r="D19208" s="14"/>
      <c r="E19208" s="7"/>
      <c r="F19208" s="1"/>
      <c r="H19208" s="14"/>
      <c r="I19208" s="7"/>
    </row>
    <row r="19209" spans="4:9" x14ac:dyDescent="0.25">
      <c r="D19209" s="14"/>
      <c r="E19209" s="7"/>
      <c r="F19209" s="1"/>
      <c r="H19209" s="14"/>
      <c r="I19209" s="7"/>
    </row>
    <row r="19210" spans="4:9" x14ac:dyDescent="0.25">
      <c r="D19210" s="14"/>
      <c r="E19210" s="7"/>
      <c r="F19210" s="1"/>
      <c r="H19210" s="14"/>
      <c r="I19210" s="7"/>
    </row>
    <row r="19211" spans="4:9" x14ac:dyDescent="0.25">
      <c r="D19211" s="14"/>
      <c r="E19211" s="7"/>
      <c r="F19211" s="1"/>
      <c r="H19211" s="14"/>
      <c r="I19211" s="7"/>
    </row>
    <row r="19212" spans="4:9" x14ac:dyDescent="0.25">
      <c r="D19212" s="14"/>
      <c r="E19212" s="7"/>
      <c r="F19212" s="1"/>
      <c r="H19212" s="14"/>
      <c r="I19212" s="7"/>
    </row>
    <row r="19213" spans="4:9" x14ac:dyDescent="0.25">
      <c r="D19213" s="14"/>
      <c r="E19213" s="7"/>
      <c r="F19213" s="1"/>
      <c r="H19213" s="14"/>
      <c r="I19213" s="7"/>
    </row>
    <row r="19214" spans="4:9" x14ac:dyDescent="0.25">
      <c r="D19214" s="14"/>
      <c r="E19214" s="7"/>
      <c r="F19214" s="1"/>
      <c r="H19214" s="14"/>
      <c r="I19214" s="7"/>
    </row>
    <row r="19215" spans="4:9" x14ac:dyDescent="0.25">
      <c r="D19215" s="14"/>
      <c r="E19215" s="7"/>
      <c r="F19215" s="1"/>
      <c r="H19215" s="14"/>
      <c r="I19215" s="7"/>
    </row>
    <row r="19216" spans="4:9" x14ac:dyDescent="0.25">
      <c r="D19216" s="14"/>
      <c r="E19216" s="7"/>
      <c r="F19216" s="1"/>
      <c r="H19216" s="14"/>
      <c r="I19216" s="7"/>
    </row>
    <row r="19217" spans="4:9" x14ac:dyDescent="0.25">
      <c r="D19217" s="14"/>
      <c r="E19217" s="7"/>
      <c r="F19217" s="1"/>
      <c r="H19217" s="14"/>
      <c r="I19217" s="7"/>
    </row>
    <row r="19218" spans="4:9" x14ac:dyDescent="0.25">
      <c r="D19218" s="14"/>
      <c r="E19218" s="7"/>
      <c r="F19218" s="1"/>
      <c r="H19218" s="14"/>
      <c r="I19218" s="7"/>
    </row>
    <row r="19219" spans="4:9" x14ac:dyDescent="0.25">
      <c r="D19219" s="14"/>
      <c r="E19219" s="7"/>
      <c r="F19219" s="1"/>
      <c r="H19219" s="14"/>
      <c r="I19219" s="7"/>
    </row>
    <row r="19220" spans="4:9" x14ac:dyDescent="0.25">
      <c r="D19220" s="14"/>
      <c r="E19220" s="7"/>
      <c r="F19220" s="1"/>
      <c r="H19220" s="14"/>
      <c r="I19220" s="7"/>
    </row>
    <row r="19221" spans="4:9" x14ac:dyDescent="0.25">
      <c r="D19221" s="14"/>
      <c r="E19221" s="7"/>
      <c r="F19221" s="1"/>
      <c r="H19221" s="14"/>
      <c r="I19221" s="7"/>
    </row>
    <row r="19222" spans="4:9" x14ac:dyDescent="0.25">
      <c r="D19222" s="14"/>
      <c r="E19222" s="7"/>
      <c r="F19222" s="1"/>
      <c r="H19222" s="14"/>
      <c r="I19222" s="7"/>
    </row>
    <row r="19223" spans="4:9" x14ac:dyDescent="0.25">
      <c r="D19223" s="14"/>
      <c r="E19223" s="7"/>
      <c r="F19223" s="1"/>
      <c r="H19223" s="14"/>
      <c r="I19223" s="7"/>
    </row>
    <row r="19224" spans="4:9" x14ac:dyDescent="0.25">
      <c r="D19224" s="14"/>
      <c r="E19224" s="7"/>
      <c r="F19224" s="1"/>
      <c r="H19224" s="14"/>
      <c r="I19224" s="7"/>
    </row>
    <row r="19225" spans="4:9" x14ac:dyDescent="0.25">
      <c r="D19225" s="14"/>
      <c r="E19225" s="7"/>
      <c r="F19225" s="1"/>
      <c r="H19225" s="14"/>
      <c r="I19225" s="7"/>
    </row>
    <row r="19226" spans="4:9" x14ac:dyDescent="0.25">
      <c r="D19226" s="14"/>
      <c r="E19226" s="7"/>
      <c r="F19226" s="1"/>
      <c r="H19226" s="14"/>
      <c r="I19226" s="7"/>
    </row>
    <row r="19227" spans="4:9" x14ac:dyDescent="0.25">
      <c r="D19227" s="14"/>
      <c r="E19227" s="7"/>
      <c r="F19227" s="1"/>
      <c r="H19227" s="14"/>
      <c r="I19227" s="7"/>
    </row>
    <row r="19228" spans="4:9" x14ac:dyDescent="0.25">
      <c r="D19228" s="14"/>
      <c r="E19228" s="7"/>
      <c r="F19228" s="1"/>
      <c r="H19228" s="14"/>
      <c r="I19228" s="7"/>
    </row>
    <row r="19229" spans="4:9" x14ac:dyDescent="0.25">
      <c r="D19229" s="14"/>
      <c r="E19229" s="7"/>
      <c r="F19229" s="1"/>
      <c r="H19229" s="14"/>
      <c r="I19229" s="7"/>
    </row>
    <row r="19230" spans="4:9" x14ac:dyDescent="0.25">
      <c r="D19230" s="14"/>
      <c r="E19230" s="7"/>
      <c r="F19230" s="1"/>
      <c r="H19230" s="14"/>
      <c r="I19230" s="7"/>
    </row>
    <row r="19231" spans="4:9" x14ac:dyDescent="0.25">
      <c r="D19231" s="14"/>
      <c r="E19231" s="7"/>
      <c r="F19231" s="1"/>
      <c r="H19231" s="14"/>
      <c r="I19231" s="7"/>
    </row>
    <row r="19232" spans="4:9" x14ac:dyDescent="0.25">
      <c r="D19232" s="14"/>
      <c r="E19232" s="7"/>
      <c r="F19232" s="1"/>
      <c r="H19232" s="14"/>
      <c r="I19232" s="7"/>
    </row>
    <row r="19233" spans="4:9" x14ac:dyDescent="0.25">
      <c r="D19233" s="14"/>
      <c r="E19233" s="7"/>
      <c r="F19233" s="1"/>
      <c r="H19233" s="14"/>
      <c r="I19233" s="7"/>
    </row>
    <row r="19234" spans="4:9" x14ac:dyDescent="0.25">
      <c r="D19234" s="14"/>
      <c r="E19234" s="7"/>
      <c r="F19234" s="1"/>
      <c r="H19234" s="14"/>
      <c r="I19234" s="7"/>
    </row>
    <row r="19235" spans="4:9" x14ac:dyDescent="0.25">
      <c r="D19235" s="14"/>
      <c r="E19235" s="7"/>
      <c r="F19235" s="1"/>
      <c r="H19235" s="14"/>
      <c r="I19235" s="7"/>
    </row>
    <row r="19236" spans="4:9" x14ac:dyDescent="0.25">
      <c r="D19236" s="14"/>
      <c r="E19236" s="7"/>
      <c r="F19236" s="1"/>
      <c r="H19236" s="14"/>
      <c r="I19236" s="7"/>
    </row>
    <row r="19237" spans="4:9" x14ac:dyDescent="0.25">
      <c r="D19237" s="14"/>
      <c r="E19237" s="7"/>
      <c r="F19237" s="1"/>
      <c r="H19237" s="14"/>
      <c r="I19237" s="7"/>
    </row>
    <row r="19238" spans="4:9" x14ac:dyDescent="0.25">
      <c r="D19238" s="14"/>
      <c r="E19238" s="7"/>
      <c r="F19238" s="1"/>
      <c r="H19238" s="14"/>
      <c r="I19238" s="7"/>
    </row>
    <row r="19239" spans="4:9" x14ac:dyDescent="0.25">
      <c r="D19239" s="14"/>
      <c r="E19239" s="7"/>
      <c r="F19239" s="1"/>
      <c r="H19239" s="14"/>
      <c r="I19239" s="7"/>
    </row>
    <row r="19240" spans="4:9" x14ac:dyDescent="0.25">
      <c r="D19240" s="14"/>
      <c r="E19240" s="7"/>
      <c r="F19240" s="1"/>
      <c r="H19240" s="14"/>
      <c r="I19240" s="7"/>
    </row>
    <row r="19241" spans="4:9" x14ac:dyDescent="0.25">
      <c r="D19241" s="14"/>
      <c r="E19241" s="7"/>
      <c r="F19241" s="1"/>
      <c r="H19241" s="14"/>
      <c r="I19241" s="7"/>
    </row>
    <row r="19242" spans="4:9" x14ac:dyDescent="0.25">
      <c r="D19242" s="14"/>
      <c r="E19242" s="7"/>
      <c r="F19242" s="1"/>
      <c r="H19242" s="14"/>
      <c r="I19242" s="7"/>
    </row>
    <row r="19243" spans="4:9" x14ac:dyDescent="0.25">
      <c r="D19243" s="14"/>
      <c r="E19243" s="7"/>
      <c r="F19243" s="1"/>
      <c r="H19243" s="14"/>
      <c r="I19243" s="7"/>
    </row>
    <row r="19244" spans="4:9" x14ac:dyDescent="0.25">
      <c r="D19244" s="14"/>
      <c r="E19244" s="7"/>
      <c r="F19244" s="1"/>
      <c r="H19244" s="14"/>
      <c r="I19244" s="7"/>
    </row>
    <row r="19245" spans="4:9" x14ac:dyDescent="0.25">
      <c r="D19245" s="14"/>
      <c r="E19245" s="7"/>
      <c r="F19245" s="1"/>
      <c r="H19245" s="14"/>
      <c r="I19245" s="7"/>
    </row>
    <row r="19246" spans="4:9" x14ac:dyDescent="0.25">
      <c r="D19246" s="14"/>
      <c r="E19246" s="7"/>
      <c r="F19246" s="1"/>
      <c r="H19246" s="14"/>
      <c r="I19246" s="7"/>
    </row>
    <row r="19247" spans="4:9" x14ac:dyDescent="0.25">
      <c r="D19247" s="14"/>
      <c r="E19247" s="7"/>
      <c r="F19247" s="1"/>
      <c r="H19247" s="14"/>
      <c r="I19247" s="7"/>
    </row>
    <row r="19248" spans="4:9" x14ac:dyDescent="0.25">
      <c r="D19248" s="14"/>
      <c r="E19248" s="7"/>
      <c r="F19248" s="1"/>
      <c r="H19248" s="14"/>
      <c r="I19248" s="7"/>
    </row>
    <row r="19249" spans="4:9" x14ac:dyDescent="0.25">
      <c r="D19249" s="14"/>
      <c r="E19249" s="7"/>
      <c r="F19249" s="1"/>
      <c r="H19249" s="14"/>
      <c r="I19249" s="7"/>
    </row>
    <row r="19250" spans="4:9" x14ac:dyDescent="0.25">
      <c r="D19250" s="14"/>
      <c r="E19250" s="7"/>
      <c r="F19250" s="1"/>
      <c r="H19250" s="14"/>
      <c r="I19250" s="7"/>
    </row>
    <row r="19251" spans="4:9" x14ac:dyDescent="0.25">
      <c r="D19251" s="14"/>
      <c r="E19251" s="7"/>
      <c r="F19251" s="1"/>
      <c r="H19251" s="14"/>
      <c r="I19251" s="7"/>
    </row>
    <row r="19252" spans="4:9" x14ac:dyDescent="0.25">
      <c r="D19252" s="14"/>
      <c r="E19252" s="7"/>
      <c r="F19252" s="1"/>
      <c r="H19252" s="14"/>
      <c r="I19252" s="7"/>
    </row>
    <row r="19253" spans="4:9" x14ac:dyDescent="0.25">
      <c r="D19253" s="14"/>
      <c r="E19253" s="7"/>
      <c r="F19253" s="1"/>
      <c r="H19253" s="14"/>
      <c r="I19253" s="7"/>
    </row>
    <row r="19254" spans="4:9" x14ac:dyDescent="0.25">
      <c r="D19254" s="14"/>
      <c r="E19254" s="7"/>
      <c r="F19254" s="1"/>
      <c r="H19254" s="14"/>
      <c r="I19254" s="7"/>
    </row>
    <row r="19255" spans="4:9" x14ac:dyDescent="0.25">
      <c r="D19255" s="14"/>
      <c r="E19255" s="7"/>
      <c r="F19255" s="1"/>
      <c r="H19255" s="14"/>
      <c r="I19255" s="7"/>
    </row>
    <row r="19256" spans="4:9" x14ac:dyDescent="0.25">
      <c r="D19256" s="14"/>
      <c r="E19256" s="7"/>
      <c r="F19256" s="1"/>
      <c r="H19256" s="14"/>
      <c r="I19256" s="7"/>
    </row>
    <row r="19257" spans="4:9" x14ac:dyDescent="0.25">
      <c r="D19257" s="14"/>
      <c r="E19257" s="7"/>
      <c r="F19257" s="1"/>
      <c r="H19257" s="14"/>
      <c r="I19257" s="7"/>
    </row>
    <row r="19258" spans="4:9" x14ac:dyDescent="0.25">
      <c r="D19258" s="14"/>
      <c r="E19258" s="7"/>
      <c r="F19258" s="1"/>
      <c r="H19258" s="14"/>
      <c r="I19258" s="7"/>
    </row>
    <row r="19259" spans="4:9" x14ac:dyDescent="0.25">
      <c r="D19259" s="14"/>
      <c r="E19259" s="7"/>
      <c r="F19259" s="1"/>
      <c r="H19259" s="14"/>
      <c r="I19259" s="7"/>
    </row>
    <row r="19260" spans="4:9" x14ac:dyDescent="0.25">
      <c r="D19260" s="14"/>
      <c r="E19260" s="7"/>
      <c r="F19260" s="1"/>
      <c r="H19260" s="14"/>
      <c r="I19260" s="7"/>
    </row>
    <row r="19261" spans="4:9" x14ac:dyDescent="0.25">
      <c r="D19261" s="14"/>
      <c r="E19261" s="7"/>
      <c r="F19261" s="1"/>
      <c r="H19261" s="14"/>
      <c r="I19261" s="7"/>
    </row>
    <row r="19262" spans="4:9" x14ac:dyDescent="0.25">
      <c r="D19262" s="14"/>
      <c r="E19262" s="7"/>
      <c r="F19262" s="1"/>
      <c r="H19262" s="14"/>
      <c r="I19262" s="7"/>
    </row>
    <row r="19263" spans="4:9" x14ac:dyDescent="0.25">
      <c r="D19263" s="14"/>
      <c r="E19263" s="7"/>
      <c r="F19263" s="1"/>
      <c r="H19263" s="14"/>
      <c r="I19263" s="7"/>
    </row>
    <row r="19264" spans="4:9" x14ac:dyDescent="0.25">
      <c r="D19264" s="14"/>
      <c r="E19264" s="7"/>
      <c r="F19264" s="1"/>
      <c r="H19264" s="14"/>
      <c r="I19264" s="7"/>
    </row>
    <row r="19265" spans="4:9" x14ac:dyDescent="0.25">
      <c r="D19265" s="14"/>
      <c r="E19265" s="7"/>
      <c r="F19265" s="1"/>
      <c r="H19265" s="14"/>
      <c r="I19265" s="7"/>
    </row>
    <row r="19266" spans="4:9" x14ac:dyDescent="0.25">
      <c r="D19266" s="14"/>
      <c r="E19266" s="7"/>
      <c r="F19266" s="1"/>
      <c r="H19266" s="14"/>
      <c r="I19266" s="7"/>
    </row>
    <row r="19267" spans="4:9" x14ac:dyDescent="0.25">
      <c r="D19267" s="14"/>
      <c r="E19267" s="7"/>
      <c r="F19267" s="1"/>
      <c r="H19267" s="14"/>
      <c r="I19267" s="7"/>
    </row>
    <row r="19268" spans="4:9" x14ac:dyDescent="0.25">
      <c r="D19268" s="14"/>
      <c r="E19268" s="7"/>
      <c r="F19268" s="1"/>
      <c r="H19268" s="14"/>
      <c r="I19268" s="7"/>
    </row>
    <row r="19269" spans="4:9" x14ac:dyDescent="0.25">
      <c r="D19269" s="14"/>
      <c r="E19269" s="7"/>
      <c r="F19269" s="1"/>
      <c r="H19269" s="14"/>
      <c r="I19269" s="7"/>
    </row>
    <row r="19270" spans="4:9" x14ac:dyDescent="0.25">
      <c r="D19270" s="14"/>
      <c r="E19270" s="7"/>
      <c r="F19270" s="1"/>
      <c r="H19270" s="14"/>
      <c r="I19270" s="7"/>
    </row>
    <row r="19271" spans="4:9" x14ac:dyDescent="0.25">
      <c r="D19271" s="14"/>
      <c r="E19271" s="7"/>
      <c r="F19271" s="1"/>
      <c r="H19271" s="14"/>
      <c r="I19271" s="7"/>
    </row>
    <row r="19272" spans="4:9" x14ac:dyDescent="0.25">
      <c r="D19272" s="14"/>
      <c r="E19272" s="7"/>
      <c r="F19272" s="1"/>
      <c r="H19272" s="14"/>
      <c r="I19272" s="7"/>
    </row>
    <row r="19273" spans="4:9" x14ac:dyDescent="0.25">
      <c r="D19273" s="14"/>
      <c r="E19273" s="7"/>
      <c r="F19273" s="1"/>
      <c r="H19273" s="14"/>
      <c r="I19273" s="7"/>
    </row>
    <row r="19274" spans="4:9" x14ac:dyDescent="0.25">
      <c r="D19274" s="14"/>
      <c r="E19274" s="7"/>
      <c r="F19274" s="1"/>
      <c r="H19274" s="14"/>
      <c r="I19274" s="7"/>
    </row>
    <row r="19275" spans="4:9" x14ac:dyDescent="0.25">
      <c r="D19275" s="14"/>
      <c r="E19275" s="7"/>
      <c r="F19275" s="1"/>
      <c r="H19275" s="14"/>
      <c r="I19275" s="7"/>
    </row>
    <row r="19276" spans="4:9" x14ac:dyDescent="0.25">
      <c r="D19276" s="14"/>
      <c r="E19276" s="7"/>
      <c r="F19276" s="1"/>
      <c r="H19276" s="14"/>
      <c r="I19276" s="7"/>
    </row>
    <row r="19277" spans="4:9" x14ac:dyDescent="0.25">
      <c r="D19277" s="14"/>
      <c r="E19277" s="7"/>
      <c r="F19277" s="1"/>
      <c r="H19277" s="14"/>
      <c r="I19277" s="7"/>
    </row>
    <row r="19278" spans="4:9" x14ac:dyDescent="0.25">
      <c r="D19278" s="14"/>
      <c r="E19278" s="7"/>
      <c r="F19278" s="1"/>
      <c r="H19278" s="14"/>
      <c r="I19278" s="7"/>
    </row>
    <row r="19279" spans="4:9" x14ac:dyDescent="0.25">
      <c r="D19279" s="14"/>
      <c r="E19279" s="7"/>
      <c r="F19279" s="1"/>
      <c r="H19279" s="14"/>
      <c r="I19279" s="7"/>
    </row>
    <row r="19280" spans="4:9" x14ac:dyDescent="0.25">
      <c r="D19280" s="14"/>
      <c r="E19280" s="7"/>
      <c r="F19280" s="1"/>
      <c r="H19280" s="14"/>
      <c r="I19280" s="7"/>
    </row>
    <row r="19281" spans="4:9" x14ac:dyDescent="0.25">
      <c r="D19281" s="14"/>
      <c r="E19281" s="7"/>
      <c r="F19281" s="1"/>
      <c r="H19281" s="14"/>
      <c r="I19281" s="7"/>
    </row>
    <row r="19282" spans="4:9" x14ac:dyDescent="0.25">
      <c r="D19282" s="14"/>
      <c r="E19282" s="7"/>
      <c r="F19282" s="1"/>
      <c r="H19282" s="14"/>
      <c r="I19282" s="7"/>
    </row>
    <row r="19283" spans="4:9" x14ac:dyDescent="0.25">
      <c r="D19283" s="14"/>
      <c r="E19283" s="7"/>
      <c r="F19283" s="1"/>
      <c r="H19283" s="14"/>
      <c r="I19283" s="7"/>
    </row>
    <row r="19284" spans="4:9" x14ac:dyDescent="0.25">
      <c r="D19284" s="14"/>
      <c r="E19284" s="7"/>
      <c r="F19284" s="1"/>
      <c r="H19284" s="14"/>
      <c r="I19284" s="7"/>
    </row>
    <row r="19285" spans="4:9" x14ac:dyDescent="0.25">
      <c r="D19285" s="14"/>
      <c r="E19285" s="7"/>
      <c r="F19285" s="1"/>
      <c r="H19285" s="14"/>
      <c r="I19285" s="7"/>
    </row>
    <row r="19286" spans="4:9" x14ac:dyDescent="0.25">
      <c r="D19286" s="14"/>
      <c r="E19286" s="7"/>
      <c r="F19286" s="1"/>
      <c r="H19286" s="14"/>
      <c r="I19286" s="7"/>
    </row>
    <row r="19287" spans="4:9" x14ac:dyDescent="0.25">
      <c r="D19287" s="14"/>
      <c r="E19287" s="7"/>
      <c r="F19287" s="1"/>
      <c r="H19287" s="14"/>
      <c r="I19287" s="7"/>
    </row>
    <row r="19288" spans="4:9" x14ac:dyDescent="0.25">
      <c r="D19288" s="14"/>
      <c r="E19288" s="7"/>
      <c r="F19288" s="1"/>
      <c r="H19288" s="14"/>
      <c r="I19288" s="7"/>
    </row>
    <row r="19289" spans="4:9" x14ac:dyDescent="0.25">
      <c r="D19289" s="14"/>
      <c r="E19289" s="7"/>
      <c r="F19289" s="1"/>
      <c r="H19289" s="14"/>
      <c r="I19289" s="7"/>
    </row>
    <row r="19290" spans="4:9" x14ac:dyDescent="0.25">
      <c r="D19290" s="14"/>
      <c r="E19290" s="7"/>
      <c r="F19290" s="1"/>
      <c r="H19290" s="14"/>
      <c r="I19290" s="7"/>
    </row>
    <row r="19291" spans="4:9" x14ac:dyDescent="0.25">
      <c r="D19291" s="14"/>
      <c r="E19291" s="7"/>
      <c r="F19291" s="1"/>
      <c r="H19291" s="14"/>
      <c r="I19291" s="7"/>
    </row>
    <row r="19292" spans="4:9" x14ac:dyDescent="0.25">
      <c r="D19292" s="14"/>
      <c r="E19292" s="7"/>
      <c r="F19292" s="1"/>
      <c r="H19292" s="14"/>
      <c r="I19292" s="7"/>
    </row>
    <row r="19293" spans="4:9" x14ac:dyDescent="0.25">
      <c r="D19293" s="14"/>
      <c r="E19293" s="7"/>
      <c r="F19293" s="1"/>
      <c r="H19293" s="14"/>
      <c r="I19293" s="7"/>
    </row>
    <row r="19294" spans="4:9" x14ac:dyDescent="0.25">
      <c r="D19294" s="14"/>
      <c r="E19294" s="7"/>
      <c r="F19294" s="1"/>
      <c r="H19294" s="14"/>
      <c r="I19294" s="7"/>
    </row>
    <row r="19295" spans="4:9" x14ac:dyDescent="0.25">
      <c r="D19295" s="14"/>
      <c r="E19295" s="7"/>
      <c r="F19295" s="1"/>
      <c r="H19295" s="14"/>
      <c r="I19295" s="7"/>
    </row>
    <row r="19296" spans="4:9" x14ac:dyDescent="0.25">
      <c r="D19296" s="14"/>
      <c r="E19296" s="7"/>
      <c r="F19296" s="1"/>
      <c r="H19296" s="14"/>
      <c r="I19296" s="7"/>
    </row>
    <row r="19297" spans="4:9" x14ac:dyDescent="0.25">
      <c r="D19297" s="14"/>
      <c r="E19297" s="7"/>
      <c r="F19297" s="1"/>
      <c r="H19297" s="14"/>
      <c r="I19297" s="7"/>
    </row>
    <row r="19298" spans="4:9" x14ac:dyDescent="0.25">
      <c r="D19298" s="14"/>
      <c r="E19298" s="7"/>
      <c r="F19298" s="1"/>
      <c r="H19298" s="14"/>
      <c r="I19298" s="7"/>
    </row>
    <row r="19299" spans="4:9" x14ac:dyDescent="0.25">
      <c r="D19299" s="14"/>
      <c r="E19299" s="7"/>
      <c r="F19299" s="1"/>
      <c r="H19299" s="14"/>
      <c r="I19299" s="7"/>
    </row>
    <row r="19300" spans="4:9" x14ac:dyDescent="0.25">
      <c r="D19300" s="14"/>
      <c r="E19300" s="7"/>
      <c r="F19300" s="1"/>
      <c r="H19300" s="14"/>
      <c r="I19300" s="7"/>
    </row>
    <row r="19301" spans="4:9" x14ac:dyDescent="0.25">
      <c r="D19301" s="14"/>
      <c r="E19301" s="7"/>
      <c r="F19301" s="1"/>
      <c r="H19301" s="14"/>
      <c r="I19301" s="7"/>
    </row>
    <row r="19302" spans="4:9" x14ac:dyDescent="0.25">
      <c r="D19302" s="14"/>
      <c r="E19302" s="7"/>
      <c r="F19302" s="1"/>
      <c r="H19302" s="14"/>
      <c r="I19302" s="7"/>
    </row>
    <row r="19303" spans="4:9" x14ac:dyDescent="0.25">
      <c r="D19303" s="14"/>
      <c r="E19303" s="7"/>
      <c r="F19303" s="1"/>
      <c r="H19303" s="14"/>
      <c r="I19303" s="7"/>
    </row>
    <row r="19304" spans="4:9" x14ac:dyDescent="0.25">
      <c r="D19304" s="14"/>
      <c r="E19304" s="7"/>
      <c r="F19304" s="1"/>
      <c r="H19304" s="14"/>
      <c r="I19304" s="7"/>
    </row>
    <row r="19305" spans="4:9" x14ac:dyDescent="0.25">
      <c r="D19305" s="14"/>
      <c r="E19305" s="7"/>
      <c r="F19305" s="1"/>
      <c r="H19305" s="14"/>
      <c r="I19305" s="7"/>
    </row>
    <row r="19306" spans="4:9" x14ac:dyDescent="0.25">
      <c r="D19306" s="14"/>
      <c r="E19306" s="7"/>
      <c r="F19306" s="1"/>
      <c r="H19306" s="14"/>
      <c r="I19306" s="7"/>
    </row>
    <row r="19307" spans="4:9" x14ac:dyDescent="0.25">
      <c r="D19307" s="14"/>
      <c r="E19307" s="7"/>
      <c r="F19307" s="1"/>
      <c r="H19307" s="14"/>
      <c r="I19307" s="7"/>
    </row>
    <row r="19308" spans="4:9" x14ac:dyDescent="0.25">
      <c r="D19308" s="14"/>
      <c r="E19308" s="7"/>
      <c r="F19308" s="1"/>
      <c r="H19308" s="14"/>
      <c r="I19308" s="7"/>
    </row>
    <row r="19309" spans="4:9" x14ac:dyDescent="0.25">
      <c r="D19309" s="14"/>
      <c r="E19309" s="7"/>
      <c r="F19309" s="1"/>
      <c r="H19309" s="14"/>
      <c r="I19309" s="7"/>
    </row>
    <row r="19310" spans="4:9" x14ac:dyDescent="0.25">
      <c r="D19310" s="14"/>
      <c r="E19310" s="7"/>
      <c r="F19310" s="1"/>
      <c r="H19310" s="14"/>
      <c r="I19310" s="7"/>
    </row>
    <row r="19311" spans="4:9" x14ac:dyDescent="0.25">
      <c r="D19311" s="14"/>
      <c r="E19311" s="7"/>
      <c r="F19311" s="1"/>
      <c r="H19311" s="14"/>
      <c r="I19311" s="7"/>
    </row>
    <row r="19312" spans="4:9" x14ac:dyDescent="0.25">
      <c r="D19312" s="14"/>
      <c r="E19312" s="7"/>
      <c r="F19312" s="1"/>
      <c r="H19312" s="14"/>
      <c r="I19312" s="7"/>
    </row>
    <row r="19313" spans="4:9" x14ac:dyDescent="0.25">
      <c r="D19313" s="14"/>
      <c r="E19313" s="7"/>
      <c r="F19313" s="1"/>
      <c r="H19313" s="14"/>
      <c r="I19313" s="7"/>
    </row>
    <row r="19314" spans="4:9" x14ac:dyDescent="0.25">
      <c r="D19314" s="14"/>
      <c r="E19314" s="7"/>
      <c r="F19314" s="1"/>
      <c r="H19314" s="14"/>
      <c r="I19314" s="7"/>
    </row>
    <row r="19315" spans="4:9" x14ac:dyDescent="0.25">
      <c r="D19315" s="14"/>
      <c r="E19315" s="7"/>
      <c r="F19315" s="1"/>
      <c r="H19315" s="14"/>
      <c r="I19315" s="7"/>
    </row>
    <row r="19316" spans="4:9" x14ac:dyDescent="0.25">
      <c r="D19316" s="14"/>
      <c r="E19316" s="7"/>
      <c r="F19316" s="1"/>
      <c r="H19316" s="14"/>
      <c r="I19316" s="7"/>
    </row>
    <row r="19317" spans="4:9" x14ac:dyDescent="0.25">
      <c r="D19317" s="14"/>
      <c r="E19317" s="7"/>
      <c r="F19317" s="1"/>
      <c r="H19317" s="14"/>
      <c r="I19317" s="7"/>
    </row>
    <row r="19318" spans="4:9" x14ac:dyDescent="0.25">
      <c r="D19318" s="14"/>
      <c r="E19318" s="7"/>
      <c r="F19318" s="1"/>
      <c r="H19318" s="14"/>
      <c r="I19318" s="7"/>
    </row>
    <row r="19319" spans="4:9" x14ac:dyDescent="0.25">
      <c r="D19319" s="14"/>
      <c r="E19319" s="7"/>
      <c r="F19319" s="1"/>
      <c r="H19319" s="14"/>
      <c r="I19319" s="7"/>
    </row>
    <row r="19320" spans="4:9" x14ac:dyDescent="0.25">
      <c r="D19320" s="14"/>
      <c r="E19320" s="7"/>
      <c r="F19320" s="1"/>
      <c r="H19320" s="14"/>
      <c r="I19320" s="7"/>
    </row>
    <row r="19321" spans="4:9" x14ac:dyDescent="0.25">
      <c r="D19321" s="14"/>
      <c r="E19321" s="7"/>
      <c r="F19321" s="1"/>
      <c r="H19321" s="14"/>
      <c r="I19321" s="7"/>
    </row>
    <row r="19322" spans="4:9" x14ac:dyDescent="0.25">
      <c r="D19322" s="14"/>
      <c r="E19322" s="7"/>
      <c r="F19322" s="1"/>
      <c r="H19322" s="14"/>
      <c r="I19322" s="7"/>
    </row>
    <row r="19323" spans="4:9" x14ac:dyDescent="0.25">
      <c r="D19323" s="14"/>
      <c r="E19323" s="7"/>
      <c r="F19323" s="1"/>
      <c r="H19323" s="14"/>
      <c r="I19323" s="7"/>
    </row>
    <row r="19324" spans="4:9" x14ac:dyDescent="0.25">
      <c r="D19324" s="14"/>
      <c r="E19324" s="7"/>
      <c r="F19324" s="1"/>
      <c r="H19324" s="14"/>
      <c r="I19324" s="7"/>
    </row>
    <row r="19325" spans="4:9" x14ac:dyDescent="0.25">
      <c r="D19325" s="14"/>
      <c r="E19325" s="7"/>
      <c r="F19325" s="1"/>
      <c r="H19325" s="14"/>
      <c r="I19325" s="7"/>
    </row>
    <row r="19326" spans="4:9" x14ac:dyDescent="0.25">
      <c r="D19326" s="14"/>
      <c r="E19326" s="7"/>
      <c r="F19326" s="1"/>
      <c r="H19326" s="14"/>
      <c r="I19326" s="7"/>
    </row>
    <row r="19327" spans="4:9" x14ac:dyDescent="0.25">
      <c r="D19327" s="14"/>
      <c r="E19327" s="7"/>
      <c r="F19327" s="1"/>
      <c r="H19327" s="14"/>
      <c r="I19327" s="7"/>
    </row>
    <row r="19328" spans="4:9" x14ac:dyDescent="0.25">
      <c r="D19328" s="14"/>
      <c r="E19328" s="7"/>
      <c r="F19328" s="1"/>
      <c r="H19328" s="14"/>
      <c r="I19328" s="7"/>
    </row>
    <row r="19329" spans="4:9" x14ac:dyDescent="0.25">
      <c r="D19329" s="14"/>
      <c r="E19329" s="7"/>
      <c r="F19329" s="1"/>
      <c r="H19329" s="14"/>
      <c r="I19329" s="7"/>
    </row>
    <row r="19330" spans="4:9" x14ac:dyDescent="0.25">
      <c r="D19330" s="14"/>
      <c r="E19330" s="7"/>
      <c r="F19330" s="1"/>
      <c r="H19330" s="14"/>
      <c r="I19330" s="7"/>
    </row>
    <row r="19331" spans="4:9" x14ac:dyDescent="0.25">
      <c r="D19331" s="14"/>
      <c r="E19331" s="7"/>
      <c r="F19331" s="1"/>
      <c r="H19331" s="14"/>
      <c r="I19331" s="7"/>
    </row>
    <row r="19332" spans="4:9" x14ac:dyDescent="0.25">
      <c r="D19332" s="14"/>
      <c r="E19332" s="7"/>
      <c r="F19332" s="1"/>
      <c r="H19332" s="14"/>
      <c r="I19332" s="7"/>
    </row>
    <row r="19333" spans="4:9" x14ac:dyDescent="0.25">
      <c r="D19333" s="14"/>
      <c r="E19333" s="7"/>
      <c r="F19333" s="1"/>
      <c r="H19333" s="14"/>
      <c r="I19333" s="7"/>
    </row>
    <row r="19334" spans="4:9" x14ac:dyDescent="0.25">
      <c r="D19334" s="14"/>
      <c r="E19334" s="7"/>
      <c r="F19334" s="1"/>
      <c r="H19334" s="14"/>
      <c r="I19334" s="7"/>
    </row>
    <row r="19335" spans="4:9" x14ac:dyDescent="0.25">
      <c r="D19335" s="14"/>
      <c r="E19335" s="7"/>
      <c r="F19335" s="1"/>
      <c r="H19335" s="14"/>
      <c r="I19335" s="7"/>
    </row>
    <row r="19336" spans="4:9" x14ac:dyDescent="0.25">
      <c r="D19336" s="14"/>
      <c r="E19336" s="7"/>
      <c r="F19336" s="1"/>
      <c r="H19336" s="14"/>
      <c r="I19336" s="7"/>
    </row>
    <row r="19337" spans="4:9" x14ac:dyDescent="0.25">
      <c r="D19337" s="14"/>
      <c r="E19337" s="7"/>
      <c r="F19337" s="1"/>
      <c r="H19337" s="14"/>
      <c r="I19337" s="7"/>
    </row>
    <row r="19338" spans="4:9" x14ac:dyDescent="0.25">
      <c r="D19338" s="14"/>
      <c r="E19338" s="7"/>
      <c r="F19338" s="1"/>
      <c r="H19338" s="14"/>
      <c r="I19338" s="7"/>
    </row>
    <row r="19339" spans="4:9" x14ac:dyDescent="0.25">
      <c r="D19339" s="14"/>
      <c r="E19339" s="7"/>
      <c r="F19339" s="1"/>
      <c r="H19339" s="14"/>
      <c r="I19339" s="7"/>
    </row>
    <row r="19340" spans="4:9" x14ac:dyDescent="0.25">
      <c r="D19340" s="14"/>
      <c r="E19340" s="7"/>
      <c r="F19340" s="1"/>
      <c r="H19340" s="14"/>
      <c r="I19340" s="7"/>
    </row>
    <row r="19341" spans="4:9" x14ac:dyDescent="0.25">
      <c r="D19341" s="14"/>
      <c r="E19341" s="7"/>
      <c r="F19341" s="1"/>
      <c r="H19341" s="14"/>
      <c r="I19341" s="7"/>
    </row>
    <row r="19342" spans="4:9" x14ac:dyDescent="0.25">
      <c r="D19342" s="14"/>
      <c r="E19342" s="7"/>
      <c r="F19342" s="1"/>
      <c r="H19342" s="14"/>
      <c r="I19342" s="7"/>
    </row>
    <row r="19343" spans="4:9" x14ac:dyDescent="0.25">
      <c r="D19343" s="14"/>
      <c r="E19343" s="7"/>
      <c r="F19343" s="1"/>
      <c r="H19343" s="14"/>
      <c r="I19343" s="7"/>
    </row>
    <row r="19344" spans="4:9" x14ac:dyDescent="0.25">
      <c r="D19344" s="14"/>
      <c r="E19344" s="7"/>
      <c r="F19344" s="1"/>
      <c r="H19344" s="14"/>
      <c r="I19344" s="7"/>
    </row>
    <row r="19345" spans="4:9" x14ac:dyDescent="0.25">
      <c r="D19345" s="14"/>
      <c r="E19345" s="7"/>
      <c r="F19345" s="1"/>
      <c r="H19345" s="14"/>
      <c r="I19345" s="7"/>
    </row>
    <row r="19346" spans="4:9" x14ac:dyDescent="0.25">
      <c r="D19346" s="14"/>
      <c r="E19346" s="7"/>
      <c r="F19346" s="1"/>
      <c r="H19346" s="14"/>
      <c r="I19346" s="7"/>
    </row>
    <row r="19347" spans="4:9" x14ac:dyDescent="0.25">
      <c r="D19347" s="14"/>
      <c r="E19347" s="7"/>
      <c r="F19347" s="1"/>
      <c r="H19347" s="14"/>
      <c r="I19347" s="7"/>
    </row>
    <row r="19348" spans="4:9" x14ac:dyDescent="0.25">
      <c r="D19348" s="14"/>
      <c r="E19348" s="7"/>
      <c r="F19348" s="1"/>
      <c r="H19348" s="14"/>
      <c r="I19348" s="7"/>
    </row>
    <row r="19349" spans="4:9" x14ac:dyDescent="0.25">
      <c r="D19349" s="14"/>
      <c r="E19349" s="7"/>
      <c r="F19349" s="1"/>
      <c r="H19349" s="14"/>
      <c r="I19349" s="7"/>
    </row>
    <row r="19350" spans="4:9" x14ac:dyDescent="0.25">
      <c r="D19350" s="14"/>
      <c r="E19350" s="7"/>
      <c r="F19350" s="1"/>
      <c r="H19350" s="14"/>
      <c r="I19350" s="7"/>
    </row>
    <row r="19351" spans="4:9" x14ac:dyDescent="0.25">
      <c r="D19351" s="14"/>
      <c r="E19351" s="7"/>
      <c r="F19351" s="1"/>
      <c r="H19351" s="14"/>
      <c r="I19351" s="7"/>
    </row>
    <row r="19352" spans="4:9" x14ac:dyDescent="0.25">
      <c r="D19352" s="14"/>
      <c r="E19352" s="7"/>
      <c r="F19352" s="1"/>
      <c r="H19352" s="14"/>
      <c r="I19352" s="7"/>
    </row>
    <row r="19353" spans="4:9" x14ac:dyDescent="0.25">
      <c r="D19353" s="14"/>
      <c r="E19353" s="7"/>
      <c r="F19353" s="1"/>
      <c r="H19353" s="14"/>
      <c r="I19353" s="7"/>
    </row>
    <row r="19354" spans="4:9" x14ac:dyDescent="0.25">
      <c r="D19354" s="14"/>
      <c r="E19354" s="7"/>
      <c r="F19354" s="1"/>
      <c r="H19354" s="14"/>
      <c r="I19354" s="7"/>
    </row>
    <row r="19355" spans="4:9" x14ac:dyDescent="0.25">
      <c r="D19355" s="14"/>
      <c r="E19355" s="7"/>
      <c r="F19355" s="1"/>
      <c r="H19355" s="14"/>
      <c r="I19355" s="7"/>
    </row>
    <row r="19356" spans="4:9" x14ac:dyDescent="0.25">
      <c r="D19356" s="14"/>
      <c r="E19356" s="7"/>
      <c r="F19356" s="1"/>
      <c r="H19356" s="14"/>
      <c r="I19356" s="7"/>
    </row>
    <row r="19357" spans="4:9" x14ac:dyDescent="0.25">
      <c r="D19357" s="14"/>
      <c r="E19357" s="7"/>
      <c r="F19357" s="1"/>
      <c r="H19357" s="14"/>
      <c r="I19357" s="7"/>
    </row>
    <row r="19358" spans="4:9" x14ac:dyDescent="0.25">
      <c r="D19358" s="14"/>
      <c r="E19358" s="7"/>
      <c r="F19358" s="1"/>
      <c r="H19358" s="14"/>
      <c r="I19358" s="7"/>
    </row>
    <row r="19359" spans="4:9" x14ac:dyDescent="0.25">
      <c r="D19359" s="14"/>
      <c r="E19359" s="7"/>
      <c r="F19359" s="1"/>
      <c r="H19359" s="14"/>
      <c r="I19359" s="7"/>
    </row>
    <row r="19360" spans="4:9" x14ac:dyDescent="0.25">
      <c r="D19360" s="14"/>
      <c r="E19360" s="7"/>
      <c r="F19360" s="1"/>
      <c r="H19360" s="14"/>
      <c r="I19360" s="7"/>
    </row>
    <row r="19361" spans="4:9" x14ac:dyDescent="0.25">
      <c r="D19361" s="14"/>
      <c r="E19361" s="7"/>
      <c r="F19361" s="1"/>
      <c r="H19361" s="14"/>
      <c r="I19361" s="7"/>
    </row>
    <row r="19362" spans="4:9" x14ac:dyDescent="0.25">
      <c r="D19362" s="14"/>
      <c r="E19362" s="7"/>
      <c r="F19362" s="1"/>
      <c r="H19362" s="14"/>
      <c r="I19362" s="7"/>
    </row>
    <row r="19363" spans="4:9" x14ac:dyDescent="0.25">
      <c r="D19363" s="14"/>
      <c r="E19363" s="7"/>
      <c r="F19363" s="1"/>
      <c r="H19363" s="14"/>
      <c r="I19363" s="7"/>
    </row>
    <row r="19364" spans="4:9" x14ac:dyDescent="0.25">
      <c r="D19364" s="14"/>
      <c r="E19364" s="7"/>
      <c r="F19364" s="1"/>
      <c r="H19364" s="14"/>
      <c r="I19364" s="7"/>
    </row>
    <row r="19365" spans="4:9" x14ac:dyDescent="0.25">
      <c r="D19365" s="14"/>
      <c r="E19365" s="7"/>
      <c r="F19365" s="1"/>
      <c r="H19365" s="14"/>
      <c r="I19365" s="7"/>
    </row>
    <row r="19366" spans="4:9" x14ac:dyDescent="0.25">
      <c r="D19366" s="14"/>
      <c r="E19366" s="7"/>
      <c r="F19366" s="1"/>
      <c r="H19366" s="14"/>
      <c r="I19366" s="7"/>
    </row>
    <row r="19367" spans="4:9" x14ac:dyDescent="0.25">
      <c r="D19367" s="14"/>
      <c r="E19367" s="7"/>
      <c r="F19367" s="1"/>
      <c r="H19367" s="14"/>
      <c r="I19367" s="7"/>
    </row>
    <row r="19368" spans="4:9" x14ac:dyDescent="0.25">
      <c r="D19368" s="14"/>
      <c r="E19368" s="7"/>
      <c r="F19368" s="1"/>
      <c r="H19368" s="14"/>
      <c r="I19368" s="7"/>
    </row>
    <row r="19369" spans="4:9" x14ac:dyDescent="0.25">
      <c r="D19369" s="14"/>
      <c r="E19369" s="7"/>
      <c r="F19369" s="1"/>
      <c r="H19369" s="14"/>
      <c r="I19369" s="7"/>
    </row>
    <row r="19370" spans="4:9" x14ac:dyDescent="0.25">
      <c r="D19370" s="14"/>
      <c r="E19370" s="7"/>
      <c r="F19370" s="1"/>
      <c r="H19370" s="14"/>
      <c r="I19370" s="7"/>
    </row>
    <row r="19371" spans="4:9" x14ac:dyDescent="0.25">
      <c r="D19371" s="14"/>
      <c r="E19371" s="7"/>
      <c r="F19371" s="1"/>
      <c r="H19371" s="14"/>
      <c r="I19371" s="7"/>
    </row>
    <row r="19372" spans="4:9" x14ac:dyDescent="0.25">
      <c r="D19372" s="14"/>
      <c r="E19372" s="7"/>
      <c r="F19372" s="1"/>
      <c r="H19372" s="14"/>
      <c r="I19372" s="7"/>
    </row>
    <row r="19373" spans="4:9" x14ac:dyDescent="0.25">
      <c r="D19373" s="14"/>
      <c r="E19373" s="7"/>
      <c r="F19373" s="1"/>
      <c r="H19373" s="14"/>
      <c r="I19373" s="7"/>
    </row>
    <row r="19374" spans="4:9" x14ac:dyDescent="0.25">
      <c r="D19374" s="14"/>
      <c r="E19374" s="7"/>
      <c r="F19374" s="1"/>
      <c r="H19374" s="14"/>
      <c r="I19374" s="7"/>
    </row>
    <row r="19375" spans="4:9" x14ac:dyDescent="0.25">
      <c r="D19375" s="14"/>
      <c r="E19375" s="7"/>
      <c r="F19375" s="1"/>
      <c r="H19375" s="14"/>
      <c r="I19375" s="7"/>
    </row>
    <row r="19376" spans="4:9" x14ac:dyDescent="0.25">
      <c r="D19376" s="14"/>
      <c r="E19376" s="7"/>
      <c r="F19376" s="1"/>
      <c r="H19376" s="14"/>
      <c r="I19376" s="7"/>
    </row>
    <row r="19377" spans="4:9" x14ac:dyDescent="0.25">
      <c r="D19377" s="14"/>
      <c r="E19377" s="7"/>
      <c r="F19377" s="1"/>
      <c r="H19377" s="14"/>
      <c r="I19377" s="7"/>
    </row>
    <row r="19378" spans="4:9" x14ac:dyDescent="0.25">
      <c r="D19378" s="14"/>
      <c r="E19378" s="7"/>
      <c r="F19378" s="1"/>
      <c r="H19378" s="14"/>
      <c r="I19378" s="7"/>
    </row>
    <row r="19379" spans="4:9" x14ac:dyDescent="0.25">
      <c r="D19379" s="14"/>
      <c r="E19379" s="7"/>
      <c r="F19379" s="1"/>
      <c r="H19379" s="14"/>
      <c r="I19379" s="7"/>
    </row>
    <row r="19380" spans="4:9" x14ac:dyDescent="0.25">
      <c r="D19380" s="14"/>
      <c r="E19380" s="7"/>
      <c r="F19380" s="1"/>
      <c r="H19380" s="14"/>
      <c r="I19380" s="7"/>
    </row>
    <row r="19381" spans="4:9" x14ac:dyDescent="0.25">
      <c r="D19381" s="14"/>
      <c r="E19381" s="7"/>
      <c r="F19381" s="1"/>
      <c r="H19381" s="14"/>
      <c r="I19381" s="7"/>
    </row>
    <row r="19382" spans="4:9" x14ac:dyDescent="0.25">
      <c r="D19382" s="14"/>
      <c r="E19382" s="7"/>
      <c r="F19382" s="1"/>
      <c r="H19382" s="14"/>
      <c r="I19382" s="7"/>
    </row>
    <row r="19383" spans="4:9" x14ac:dyDescent="0.25">
      <c r="D19383" s="14"/>
      <c r="E19383" s="7"/>
      <c r="F19383" s="1"/>
      <c r="H19383" s="14"/>
      <c r="I19383" s="7"/>
    </row>
    <row r="19384" spans="4:9" x14ac:dyDescent="0.25">
      <c r="D19384" s="14"/>
      <c r="E19384" s="7"/>
      <c r="F19384" s="1"/>
      <c r="H19384" s="14"/>
      <c r="I19384" s="7"/>
    </row>
    <row r="19385" spans="4:9" x14ac:dyDescent="0.25">
      <c r="D19385" s="14"/>
      <c r="E19385" s="7"/>
      <c r="F19385" s="1"/>
      <c r="H19385" s="14"/>
      <c r="I19385" s="7"/>
    </row>
    <row r="19386" spans="4:9" x14ac:dyDescent="0.25">
      <c r="D19386" s="14"/>
      <c r="E19386" s="7"/>
      <c r="F19386" s="1"/>
      <c r="H19386" s="14"/>
      <c r="I19386" s="7"/>
    </row>
    <row r="19387" spans="4:9" x14ac:dyDescent="0.25">
      <c r="D19387" s="14"/>
      <c r="E19387" s="7"/>
      <c r="F19387" s="1"/>
      <c r="H19387" s="14"/>
      <c r="I19387" s="7"/>
    </row>
    <row r="19388" spans="4:9" x14ac:dyDescent="0.25">
      <c r="D19388" s="14"/>
      <c r="E19388" s="7"/>
      <c r="F19388" s="1"/>
      <c r="H19388" s="14"/>
      <c r="I19388" s="7"/>
    </row>
    <row r="19389" spans="4:9" x14ac:dyDescent="0.25">
      <c r="D19389" s="14"/>
      <c r="E19389" s="7"/>
      <c r="F19389" s="1"/>
      <c r="H19389" s="14"/>
      <c r="I19389" s="7"/>
    </row>
    <row r="19390" spans="4:9" x14ac:dyDescent="0.25">
      <c r="D19390" s="14"/>
      <c r="E19390" s="7"/>
      <c r="F19390" s="1"/>
      <c r="H19390" s="14"/>
      <c r="I19390" s="7"/>
    </row>
    <row r="19391" spans="4:9" x14ac:dyDescent="0.25">
      <c r="D19391" s="14"/>
      <c r="E19391" s="7"/>
      <c r="F19391" s="1"/>
      <c r="H19391" s="14"/>
      <c r="I19391" s="7"/>
    </row>
    <row r="19392" spans="4:9" x14ac:dyDescent="0.25">
      <c r="D19392" s="14"/>
      <c r="E19392" s="7"/>
      <c r="F19392" s="1"/>
      <c r="H19392" s="14"/>
      <c r="I19392" s="7"/>
    </row>
    <row r="19393" spans="4:9" x14ac:dyDescent="0.25">
      <c r="D19393" s="14"/>
      <c r="E19393" s="7"/>
      <c r="F19393" s="1"/>
      <c r="H19393" s="14"/>
      <c r="I19393" s="7"/>
    </row>
    <row r="19394" spans="4:9" x14ac:dyDescent="0.25">
      <c r="D19394" s="14"/>
      <c r="E19394" s="7"/>
      <c r="F19394" s="1"/>
      <c r="H19394" s="14"/>
      <c r="I19394" s="7"/>
    </row>
    <row r="19395" spans="4:9" x14ac:dyDescent="0.25">
      <c r="D19395" s="14"/>
      <c r="E19395" s="7"/>
      <c r="F19395" s="1"/>
      <c r="H19395" s="14"/>
      <c r="I19395" s="7"/>
    </row>
    <row r="19396" spans="4:9" x14ac:dyDescent="0.25">
      <c r="D19396" s="14"/>
      <c r="E19396" s="7"/>
      <c r="F19396" s="1"/>
      <c r="H19396" s="14"/>
      <c r="I19396" s="7"/>
    </row>
    <row r="19397" spans="4:9" x14ac:dyDescent="0.25">
      <c r="D19397" s="14"/>
      <c r="E19397" s="7"/>
      <c r="F19397" s="1"/>
      <c r="H19397" s="14"/>
      <c r="I19397" s="7"/>
    </row>
    <row r="19398" spans="4:9" x14ac:dyDescent="0.25">
      <c r="D19398" s="14"/>
      <c r="E19398" s="7"/>
      <c r="F19398" s="1"/>
      <c r="H19398" s="14"/>
      <c r="I19398" s="7"/>
    </row>
    <row r="19399" spans="4:9" x14ac:dyDescent="0.25">
      <c r="D19399" s="14"/>
      <c r="E19399" s="7"/>
      <c r="F19399" s="1"/>
      <c r="H19399" s="14"/>
      <c r="I19399" s="7"/>
    </row>
    <row r="19400" spans="4:9" x14ac:dyDescent="0.25">
      <c r="D19400" s="14"/>
      <c r="E19400" s="7"/>
      <c r="F19400" s="1"/>
      <c r="H19400" s="14"/>
      <c r="I19400" s="7"/>
    </row>
    <row r="19401" spans="4:9" x14ac:dyDescent="0.25">
      <c r="D19401" s="14"/>
      <c r="E19401" s="7"/>
      <c r="F19401" s="1"/>
      <c r="H19401" s="14"/>
      <c r="I19401" s="7"/>
    </row>
    <row r="19402" spans="4:9" x14ac:dyDescent="0.25">
      <c r="D19402" s="14"/>
      <c r="E19402" s="7"/>
      <c r="F19402" s="1"/>
      <c r="H19402" s="14"/>
      <c r="I19402" s="7"/>
    </row>
    <row r="19403" spans="4:9" x14ac:dyDescent="0.25">
      <c r="D19403" s="14"/>
      <c r="E19403" s="7"/>
      <c r="F19403" s="1"/>
      <c r="H19403" s="14"/>
      <c r="I19403" s="7"/>
    </row>
    <row r="19404" spans="4:9" x14ac:dyDescent="0.25">
      <c r="D19404" s="14"/>
      <c r="E19404" s="7"/>
      <c r="F19404" s="1"/>
      <c r="H19404" s="14"/>
      <c r="I19404" s="7"/>
    </row>
    <row r="19405" spans="4:9" x14ac:dyDescent="0.25">
      <c r="D19405" s="14"/>
      <c r="E19405" s="7"/>
      <c r="F19405" s="1"/>
      <c r="H19405" s="14"/>
      <c r="I19405" s="7"/>
    </row>
    <row r="19406" spans="4:9" x14ac:dyDescent="0.25">
      <c r="D19406" s="14"/>
      <c r="E19406" s="7"/>
      <c r="F19406" s="1"/>
      <c r="H19406" s="14"/>
      <c r="I19406" s="7"/>
    </row>
    <row r="19407" spans="4:9" x14ac:dyDescent="0.25">
      <c r="D19407" s="14"/>
      <c r="E19407" s="7"/>
      <c r="F19407" s="1"/>
      <c r="H19407" s="14"/>
      <c r="I19407" s="7"/>
    </row>
    <row r="19408" spans="4:9" x14ac:dyDescent="0.25">
      <c r="D19408" s="14"/>
      <c r="E19408" s="7"/>
      <c r="F19408" s="1"/>
      <c r="H19408" s="14"/>
      <c r="I19408" s="7"/>
    </row>
    <row r="19409" spans="4:9" x14ac:dyDescent="0.25">
      <c r="D19409" s="14"/>
      <c r="E19409" s="7"/>
      <c r="F19409" s="1"/>
      <c r="H19409" s="14"/>
      <c r="I19409" s="7"/>
    </row>
    <row r="19410" spans="4:9" x14ac:dyDescent="0.25">
      <c r="D19410" s="14"/>
      <c r="E19410" s="7"/>
      <c r="F19410" s="1"/>
      <c r="H19410" s="14"/>
      <c r="I19410" s="7"/>
    </row>
    <row r="19411" spans="4:9" x14ac:dyDescent="0.25">
      <c r="D19411" s="14"/>
      <c r="E19411" s="7"/>
      <c r="F19411" s="1"/>
      <c r="H19411" s="14"/>
      <c r="I19411" s="7"/>
    </row>
    <row r="19412" spans="4:9" x14ac:dyDescent="0.25">
      <c r="D19412" s="14"/>
      <c r="E19412" s="7"/>
      <c r="F19412" s="1"/>
      <c r="H19412" s="14"/>
      <c r="I19412" s="7"/>
    </row>
    <row r="19413" spans="4:9" x14ac:dyDescent="0.25">
      <c r="D19413" s="14"/>
      <c r="E19413" s="7"/>
      <c r="F19413" s="1"/>
      <c r="H19413" s="14"/>
      <c r="I19413" s="7"/>
    </row>
    <row r="19414" spans="4:9" x14ac:dyDescent="0.25">
      <c r="D19414" s="14"/>
      <c r="E19414" s="7"/>
      <c r="F19414" s="1"/>
      <c r="H19414" s="14"/>
      <c r="I19414" s="7"/>
    </row>
    <row r="19415" spans="4:9" x14ac:dyDescent="0.25">
      <c r="D19415" s="14"/>
      <c r="E19415" s="7"/>
      <c r="F19415" s="1"/>
      <c r="H19415" s="14"/>
      <c r="I19415" s="7"/>
    </row>
    <row r="19416" spans="4:9" x14ac:dyDescent="0.25">
      <c r="D19416" s="14"/>
      <c r="E19416" s="7"/>
      <c r="F19416" s="1"/>
      <c r="H19416" s="14"/>
      <c r="I19416" s="7"/>
    </row>
    <row r="19417" spans="4:9" x14ac:dyDescent="0.25">
      <c r="D19417" s="14"/>
      <c r="E19417" s="7"/>
      <c r="F19417" s="1"/>
      <c r="H19417" s="14"/>
      <c r="I19417" s="7"/>
    </row>
    <row r="19418" spans="4:9" x14ac:dyDescent="0.25">
      <c r="D19418" s="14"/>
      <c r="E19418" s="7"/>
      <c r="F19418" s="1"/>
      <c r="H19418" s="14"/>
      <c r="I19418" s="7"/>
    </row>
    <row r="19419" spans="4:9" x14ac:dyDescent="0.25">
      <c r="D19419" s="14"/>
      <c r="E19419" s="7"/>
      <c r="F19419" s="1"/>
      <c r="H19419" s="14"/>
      <c r="I19419" s="7"/>
    </row>
    <row r="19420" spans="4:9" x14ac:dyDescent="0.25">
      <c r="D19420" s="14"/>
      <c r="E19420" s="7"/>
      <c r="F19420" s="1"/>
      <c r="H19420" s="14"/>
      <c r="I19420" s="7"/>
    </row>
    <row r="19421" spans="4:9" x14ac:dyDescent="0.25">
      <c r="D19421" s="14"/>
      <c r="E19421" s="7"/>
      <c r="F19421" s="1"/>
      <c r="H19421" s="14"/>
      <c r="I19421" s="7"/>
    </row>
    <row r="19422" spans="4:9" x14ac:dyDescent="0.25">
      <c r="D19422" s="14"/>
      <c r="E19422" s="7"/>
      <c r="F19422" s="1"/>
      <c r="H19422" s="14"/>
      <c r="I19422" s="7"/>
    </row>
    <row r="19423" spans="4:9" x14ac:dyDescent="0.25">
      <c r="D19423" s="14"/>
      <c r="E19423" s="7"/>
      <c r="F19423" s="1"/>
      <c r="H19423" s="14"/>
      <c r="I19423" s="7"/>
    </row>
    <row r="19424" spans="4:9" x14ac:dyDescent="0.25">
      <c r="D19424" s="14"/>
      <c r="E19424" s="7"/>
      <c r="F19424" s="1"/>
      <c r="H19424" s="14"/>
      <c r="I19424" s="7"/>
    </row>
    <row r="19425" spans="4:9" x14ac:dyDescent="0.25">
      <c r="D19425" s="14"/>
      <c r="E19425" s="7"/>
      <c r="F19425" s="1"/>
      <c r="H19425" s="14"/>
      <c r="I19425" s="7"/>
    </row>
    <row r="19426" spans="4:9" x14ac:dyDescent="0.25">
      <c r="D19426" s="14"/>
      <c r="E19426" s="7"/>
      <c r="F19426" s="1"/>
      <c r="H19426" s="14"/>
      <c r="I19426" s="7"/>
    </row>
    <row r="19427" spans="4:9" x14ac:dyDescent="0.25">
      <c r="D19427" s="14"/>
      <c r="E19427" s="7"/>
      <c r="F19427" s="1"/>
      <c r="H19427" s="14"/>
      <c r="I19427" s="7"/>
    </row>
    <row r="19428" spans="4:9" x14ac:dyDescent="0.25">
      <c r="D19428" s="14"/>
      <c r="E19428" s="7"/>
      <c r="F19428" s="1"/>
      <c r="H19428" s="14"/>
      <c r="I19428" s="7"/>
    </row>
    <row r="19429" spans="4:9" x14ac:dyDescent="0.25">
      <c r="D19429" s="14"/>
      <c r="E19429" s="7"/>
      <c r="F19429" s="1"/>
      <c r="H19429" s="14"/>
      <c r="I19429" s="7"/>
    </row>
    <row r="19430" spans="4:9" x14ac:dyDescent="0.25">
      <c r="D19430" s="14"/>
      <c r="E19430" s="7"/>
      <c r="F19430" s="1"/>
      <c r="H19430" s="14"/>
      <c r="I19430" s="7"/>
    </row>
    <row r="19431" spans="4:9" x14ac:dyDescent="0.25">
      <c r="D19431" s="14"/>
      <c r="E19431" s="7"/>
      <c r="F19431" s="1"/>
      <c r="H19431" s="14"/>
      <c r="I19431" s="7"/>
    </row>
    <row r="19432" spans="4:9" x14ac:dyDescent="0.25">
      <c r="D19432" s="14"/>
      <c r="E19432" s="7"/>
      <c r="F19432" s="1"/>
      <c r="H19432" s="14"/>
      <c r="I19432" s="7"/>
    </row>
    <row r="19433" spans="4:9" x14ac:dyDescent="0.25">
      <c r="D19433" s="14"/>
      <c r="E19433" s="7"/>
      <c r="F19433" s="1"/>
      <c r="H19433" s="14"/>
      <c r="I19433" s="7"/>
    </row>
    <row r="19434" spans="4:9" x14ac:dyDescent="0.25">
      <c r="D19434" s="14"/>
      <c r="E19434" s="7"/>
      <c r="F19434" s="1"/>
      <c r="H19434" s="14"/>
      <c r="I19434" s="7"/>
    </row>
    <row r="19435" spans="4:9" x14ac:dyDescent="0.25">
      <c r="D19435" s="14"/>
      <c r="E19435" s="7"/>
      <c r="F19435" s="1"/>
      <c r="H19435" s="14"/>
      <c r="I19435" s="7"/>
    </row>
    <row r="19436" spans="4:9" x14ac:dyDescent="0.25">
      <c r="D19436" s="14"/>
      <c r="E19436" s="7"/>
      <c r="F19436" s="1"/>
      <c r="H19436" s="14"/>
      <c r="I19436" s="7"/>
    </row>
    <row r="19437" spans="4:9" x14ac:dyDescent="0.25">
      <c r="D19437" s="14"/>
      <c r="E19437" s="7"/>
      <c r="F19437" s="1"/>
      <c r="H19437" s="14"/>
      <c r="I19437" s="7"/>
    </row>
    <row r="19438" spans="4:9" x14ac:dyDescent="0.25">
      <c r="D19438" s="14"/>
      <c r="E19438" s="7"/>
      <c r="F19438" s="1"/>
      <c r="H19438" s="14"/>
      <c r="I19438" s="7"/>
    </row>
    <row r="19439" spans="4:9" x14ac:dyDescent="0.25">
      <c r="D19439" s="14"/>
      <c r="E19439" s="7"/>
      <c r="F19439" s="1"/>
      <c r="H19439" s="14"/>
      <c r="I19439" s="7"/>
    </row>
    <row r="19440" spans="4:9" x14ac:dyDescent="0.25">
      <c r="D19440" s="14"/>
      <c r="E19440" s="7"/>
      <c r="F19440" s="1"/>
      <c r="H19440" s="14"/>
      <c r="I19440" s="7"/>
    </row>
    <row r="19441" spans="4:9" x14ac:dyDescent="0.25">
      <c r="D19441" s="14"/>
      <c r="E19441" s="7"/>
      <c r="F19441" s="1"/>
      <c r="H19441" s="14"/>
      <c r="I19441" s="7"/>
    </row>
    <row r="19442" spans="4:9" x14ac:dyDescent="0.25">
      <c r="D19442" s="14"/>
      <c r="E19442" s="7"/>
      <c r="F19442" s="1"/>
      <c r="H19442" s="14"/>
      <c r="I19442" s="7"/>
    </row>
    <row r="19443" spans="4:9" x14ac:dyDescent="0.25">
      <c r="D19443" s="14"/>
      <c r="E19443" s="7"/>
      <c r="F19443" s="1"/>
      <c r="H19443" s="14"/>
      <c r="I19443" s="7"/>
    </row>
    <row r="19444" spans="4:9" x14ac:dyDescent="0.25">
      <c r="D19444" s="14"/>
      <c r="E19444" s="7"/>
      <c r="F19444" s="1"/>
      <c r="H19444" s="14"/>
      <c r="I19444" s="7"/>
    </row>
    <row r="19445" spans="4:9" x14ac:dyDescent="0.25">
      <c r="D19445" s="14"/>
      <c r="E19445" s="7"/>
      <c r="F19445" s="1"/>
      <c r="H19445" s="14"/>
      <c r="I19445" s="7"/>
    </row>
    <row r="19446" spans="4:9" x14ac:dyDescent="0.25">
      <c r="D19446" s="14"/>
      <c r="E19446" s="7"/>
      <c r="F19446" s="1"/>
      <c r="H19446" s="14"/>
      <c r="I19446" s="7"/>
    </row>
    <row r="19447" spans="4:9" x14ac:dyDescent="0.25">
      <c r="D19447" s="14"/>
      <c r="E19447" s="7"/>
      <c r="F19447" s="1"/>
      <c r="H19447" s="14"/>
      <c r="I19447" s="7"/>
    </row>
    <row r="19448" spans="4:9" x14ac:dyDescent="0.25">
      <c r="D19448" s="14"/>
      <c r="E19448" s="7"/>
      <c r="F19448" s="1"/>
      <c r="H19448" s="14"/>
      <c r="I19448" s="7"/>
    </row>
    <row r="19449" spans="4:9" x14ac:dyDescent="0.25">
      <c r="D19449" s="14"/>
      <c r="E19449" s="7"/>
      <c r="F19449" s="1"/>
      <c r="H19449" s="14"/>
      <c r="I19449" s="7"/>
    </row>
    <row r="19450" spans="4:9" x14ac:dyDescent="0.25">
      <c r="D19450" s="14"/>
      <c r="E19450" s="7"/>
      <c r="F19450" s="1"/>
      <c r="H19450" s="14"/>
      <c r="I19450" s="7"/>
    </row>
    <row r="19451" spans="4:9" x14ac:dyDescent="0.25">
      <c r="D19451" s="14"/>
      <c r="E19451" s="7"/>
      <c r="F19451" s="1"/>
      <c r="H19451" s="14"/>
      <c r="I19451" s="7"/>
    </row>
    <row r="19452" spans="4:9" x14ac:dyDescent="0.25">
      <c r="D19452" s="14"/>
      <c r="E19452" s="7"/>
      <c r="F19452" s="1"/>
      <c r="H19452" s="14"/>
      <c r="I19452" s="7"/>
    </row>
    <row r="19453" spans="4:9" x14ac:dyDescent="0.25">
      <c r="D19453" s="14"/>
      <c r="E19453" s="7"/>
      <c r="F19453" s="1"/>
      <c r="H19453" s="14"/>
      <c r="I19453" s="7"/>
    </row>
    <row r="19454" spans="4:9" x14ac:dyDescent="0.25">
      <c r="D19454" s="14"/>
      <c r="E19454" s="7"/>
      <c r="F19454" s="1"/>
      <c r="H19454" s="14"/>
      <c r="I19454" s="7"/>
    </row>
    <row r="19455" spans="4:9" x14ac:dyDescent="0.25">
      <c r="D19455" s="14"/>
      <c r="E19455" s="7"/>
      <c r="F19455" s="1"/>
      <c r="H19455" s="14"/>
      <c r="I19455" s="7"/>
    </row>
    <row r="19456" spans="4:9" x14ac:dyDescent="0.25">
      <c r="D19456" s="14"/>
      <c r="E19456" s="7"/>
      <c r="F19456" s="1"/>
      <c r="H19456" s="14"/>
      <c r="I19456" s="7"/>
    </row>
    <row r="19457" spans="4:9" x14ac:dyDescent="0.25">
      <c r="D19457" s="14"/>
      <c r="E19457" s="7"/>
      <c r="F19457" s="1"/>
      <c r="H19457" s="14"/>
      <c r="I19457" s="7"/>
    </row>
    <row r="19458" spans="4:9" x14ac:dyDescent="0.25">
      <c r="D19458" s="14"/>
      <c r="E19458" s="7"/>
      <c r="F19458" s="1"/>
      <c r="H19458" s="14"/>
      <c r="I19458" s="7"/>
    </row>
    <row r="19459" spans="4:9" x14ac:dyDescent="0.25">
      <c r="D19459" s="14"/>
      <c r="E19459" s="7"/>
      <c r="F19459" s="1"/>
      <c r="H19459" s="14"/>
      <c r="I19459" s="7"/>
    </row>
    <row r="19460" spans="4:9" x14ac:dyDescent="0.25">
      <c r="D19460" s="14"/>
      <c r="E19460" s="7"/>
      <c r="F19460" s="1"/>
      <c r="H19460" s="14"/>
      <c r="I19460" s="7"/>
    </row>
    <row r="19461" spans="4:9" x14ac:dyDescent="0.25">
      <c r="D19461" s="14"/>
      <c r="E19461" s="7"/>
      <c r="F19461" s="1"/>
      <c r="H19461" s="14"/>
      <c r="I19461" s="7"/>
    </row>
    <row r="19462" spans="4:9" x14ac:dyDescent="0.25">
      <c r="D19462" s="14"/>
      <c r="E19462" s="7"/>
      <c r="F19462" s="1"/>
      <c r="H19462" s="14"/>
      <c r="I19462" s="7"/>
    </row>
    <row r="19463" spans="4:9" x14ac:dyDescent="0.25">
      <c r="D19463" s="14"/>
      <c r="E19463" s="7"/>
      <c r="F19463" s="1"/>
      <c r="H19463" s="14"/>
      <c r="I19463" s="7"/>
    </row>
    <row r="19464" spans="4:9" x14ac:dyDescent="0.25">
      <c r="D19464" s="14"/>
      <c r="E19464" s="7"/>
      <c r="F19464" s="1"/>
      <c r="H19464" s="14"/>
      <c r="I19464" s="7"/>
    </row>
    <row r="19465" spans="4:9" x14ac:dyDescent="0.25">
      <c r="D19465" s="14"/>
      <c r="E19465" s="7"/>
      <c r="F19465" s="1"/>
      <c r="H19465" s="14"/>
      <c r="I19465" s="7"/>
    </row>
    <row r="19466" spans="4:9" x14ac:dyDescent="0.25">
      <c r="D19466" s="14"/>
      <c r="E19466" s="7"/>
      <c r="F19466" s="1"/>
      <c r="H19466" s="14"/>
      <c r="I19466" s="7"/>
    </row>
    <row r="19467" spans="4:9" x14ac:dyDescent="0.25">
      <c r="D19467" s="14"/>
      <c r="E19467" s="7"/>
      <c r="F19467" s="1"/>
      <c r="H19467" s="14"/>
      <c r="I19467" s="7"/>
    </row>
    <row r="19468" spans="4:9" x14ac:dyDescent="0.25">
      <c r="D19468" s="14"/>
      <c r="E19468" s="7"/>
      <c r="F19468" s="1"/>
      <c r="H19468" s="14"/>
      <c r="I19468" s="7"/>
    </row>
    <row r="19469" spans="4:9" x14ac:dyDescent="0.25">
      <c r="D19469" s="14"/>
      <c r="E19469" s="7"/>
      <c r="F19469" s="1"/>
      <c r="H19469" s="14"/>
      <c r="I19469" s="7"/>
    </row>
    <row r="19470" spans="4:9" x14ac:dyDescent="0.25">
      <c r="D19470" s="14"/>
      <c r="E19470" s="7"/>
      <c r="F19470" s="1"/>
      <c r="H19470" s="14"/>
      <c r="I19470" s="7"/>
    </row>
    <row r="19471" spans="4:9" x14ac:dyDescent="0.25">
      <c r="D19471" s="14"/>
      <c r="E19471" s="7"/>
      <c r="F19471" s="1"/>
      <c r="H19471" s="14"/>
      <c r="I19471" s="7"/>
    </row>
    <row r="19472" spans="4:9" x14ac:dyDescent="0.25">
      <c r="D19472" s="14"/>
      <c r="E19472" s="7"/>
      <c r="F19472" s="1"/>
      <c r="H19472" s="14"/>
      <c r="I19472" s="7"/>
    </row>
    <row r="19473" spans="4:9" x14ac:dyDescent="0.25">
      <c r="D19473" s="14"/>
      <c r="E19473" s="7"/>
      <c r="F19473" s="1"/>
      <c r="H19473" s="14"/>
      <c r="I19473" s="7"/>
    </row>
    <row r="19474" spans="4:9" x14ac:dyDescent="0.25">
      <c r="D19474" s="14"/>
      <c r="E19474" s="7"/>
      <c r="F19474" s="1"/>
      <c r="H19474" s="14"/>
      <c r="I19474" s="7"/>
    </row>
    <row r="19475" spans="4:9" x14ac:dyDescent="0.25">
      <c r="D19475" s="14"/>
      <c r="E19475" s="7"/>
      <c r="F19475" s="1"/>
      <c r="H19475" s="14"/>
      <c r="I19475" s="7"/>
    </row>
    <row r="19476" spans="4:9" x14ac:dyDescent="0.25">
      <c r="D19476" s="14"/>
      <c r="E19476" s="7"/>
      <c r="F19476" s="1"/>
      <c r="H19476" s="14"/>
      <c r="I19476" s="7"/>
    </row>
    <row r="19477" spans="4:9" x14ac:dyDescent="0.25">
      <c r="D19477" s="14"/>
      <c r="E19477" s="7"/>
      <c r="F19477" s="1"/>
      <c r="H19477" s="14"/>
      <c r="I19477" s="7"/>
    </row>
    <row r="19478" spans="4:9" x14ac:dyDescent="0.25">
      <c r="D19478" s="14"/>
      <c r="E19478" s="7"/>
      <c r="F19478" s="1"/>
      <c r="H19478" s="14"/>
      <c r="I19478" s="7"/>
    </row>
    <row r="19479" spans="4:9" x14ac:dyDescent="0.25">
      <c r="D19479" s="14"/>
      <c r="E19479" s="7"/>
      <c r="F19479" s="1"/>
      <c r="H19479" s="14"/>
      <c r="I19479" s="7"/>
    </row>
    <row r="19480" spans="4:9" x14ac:dyDescent="0.25">
      <c r="D19480" s="14"/>
      <c r="E19480" s="7"/>
      <c r="F19480" s="1"/>
      <c r="H19480" s="14"/>
      <c r="I19480" s="7"/>
    </row>
    <row r="19481" spans="4:9" x14ac:dyDescent="0.25">
      <c r="D19481" s="14"/>
      <c r="E19481" s="7"/>
      <c r="F19481" s="1"/>
      <c r="H19481" s="14"/>
      <c r="I19481" s="7"/>
    </row>
    <row r="19482" spans="4:9" x14ac:dyDescent="0.25">
      <c r="D19482" s="14"/>
      <c r="E19482" s="7"/>
      <c r="F19482" s="1"/>
      <c r="H19482" s="14"/>
      <c r="I19482" s="7"/>
    </row>
    <row r="19483" spans="4:9" x14ac:dyDescent="0.25">
      <c r="D19483" s="14"/>
      <c r="E19483" s="7"/>
      <c r="F19483" s="1"/>
      <c r="H19483" s="14"/>
      <c r="I19483" s="7"/>
    </row>
    <row r="19484" spans="4:9" x14ac:dyDescent="0.25">
      <c r="D19484" s="14"/>
      <c r="E19484" s="7"/>
      <c r="F19484" s="1"/>
      <c r="H19484" s="14"/>
      <c r="I19484" s="7"/>
    </row>
    <row r="19485" spans="4:9" x14ac:dyDescent="0.25">
      <c r="D19485" s="14"/>
      <c r="E19485" s="7"/>
      <c r="F19485" s="1"/>
      <c r="H19485" s="14"/>
      <c r="I19485" s="7"/>
    </row>
    <row r="19486" spans="4:9" x14ac:dyDescent="0.25">
      <c r="D19486" s="14"/>
      <c r="E19486" s="7"/>
      <c r="F19486" s="1"/>
      <c r="H19486" s="14"/>
      <c r="I19486" s="7"/>
    </row>
    <row r="19487" spans="4:9" x14ac:dyDescent="0.25">
      <c r="D19487" s="14"/>
      <c r="E19487" s="7"/>
      <c r="F19487" s="1"/>
      <c r="H19487" s="14"/>
      <c r="I19487" s="7"/>
    </row>
    <row r="19488" spans="4:9" x14ac:dyDescent="0.25">
      <c r="D19488" s="14"/>
      <c r="E19488" s="7"/>
      <c r="F19488" s="1"/>
      <c r="H19488" s="14"/>
      <c r="I19488" s="7"/>
    </row>
    <row r="19489" spans="4:9" x14ac:dyDescent="0.25">
      <c r="D19489" s="14"/>
      <c r="E19489" s="7"/>
      <c r="F19489" s="1"/>
      <c r="H19489" s="14"/>
      <c r="I19489" s="7"/>
    </row>
    <row r="19490" spans="4:9" x14ac:dyDescent="0.25">
      <c r="D19490" s="14"/>
      <c r="E19490" s="7"/>
      <c r="F19490" s="1"/>
      <c r="H19490" s="14"/>
      <c r="I19490" s="7"/>
    </row>
    <row r="19491" spans="4:9" x14ac:dyDescent="0.25">
      <c r="D19491" s="14"/>
      <c r="E19491" s="7"/>
      <c r="F19491" s="1"/>
      <c r="H19491" s="14"/>
      <c r="I19491" s="7"/>
    </row>
    <row r="19492" spans="4:9" x14ac:dyDescent="0.25">
      <c r="D19492" s="14"/>
      <c r="E19492" s="7"/>
      <c r="F19492" s="1"/>
      <c r="H19492" s="14"/>
      <c r="I19492" s="7"/>
    </row>
    <row r="19493" spans="4:9" x14ac:dyDescent="0.25">
      <c r="D19493" s="14"/>
      <c r="E19493" s="7"/>
      <c r="F19493" s="1"/>
      <c r="H19493" s="14"/>
      <c r="I19493" s="7"/>
    </row>
    <row r="19494" spans="4:9" x14ac:dyDescent="0.25">
      <c r="D19494" s="14"/>
      <c r="E19494" s="7"/>
      <c r="F19494" s="1"/>
      <c r="H19494" s="14"/>
      <c r="I19494" s="7"/>
    </row>
    <row r="19495" spans="4:9" x14ac:dyDescent="0.25">
      <c r="D19495" s="14"/>
      <c r="E19495" s="7"/>
      <c r="F19495" s="1"/>
      <c r="H19495" s="14"/>
      <c r="I19495" s="7"/>
    </row>
    <row r="19496" spans="4:9" x14ac:dyDescent="0.25">
      <c r="D19496" s="14"/>
      <c r="E19496" s="7"/>
      <c r="F19496" s="1"/>
      <c r="H19496" s="14"/>
      <c r="I19496" s="7"/>
    </row>
    <row r="19497" spans="4:9" x14ac:dyDescent="0.25">
      <c r="D19497" s="14"/>
      <c r="E19497" s="7"/>
      <c r="F19497" s="1"/>
      <c r="H19497" s="14"/>
      <c r="I19497" s="7"/>
    </row>
    <row r="19498" spans="4:9" x14ac:dyDescent="0.25">
      <c r="D19498" s="14"/>
      <c r="E19498" s="7"/>
      <c r="F19498" s="1"/>
      <c r="H19498" s="14"/>
      <c r="I19498" s="7"/>
    </row>
    <row r="19499" spans="4:9" x14ac:dyDescent="0.25">
      <c r="D19499" s="14"/>
      <c r="E19499" s="7"/>
      <c r="F19499" s="1"/>
      <c r="H19499" s="14"/>
      <c r="I19499" s="7"/>
    </row>
    <row r="19500" spans="4:9" x14ac:dyDescent="0.25">
      <c r="D19500" s="14"/>
      <c r="E19500" s="7"/>
      <c r="F19500" s="1"/>
      <c r="H19500" s="14"/>
      <c r="I19500" s="7"/>
    </row>
    <row r="19501" spans="4:9" x14ac:dyDescent="0.25">
      <c r="D19501" s="14"/>
      <c r="E19501" s="7"/>
      <c r="F19501" s="1"/>
      <c r="H19501" s="14"/>
      <c r="I19501" s="7"/>
    </row>
    <row r="19502" spans="4:9" x14ac:dyDescent="0.25">
      <c r="D19502" s="14"/>
      <c r="E19502" s="7"/>
      <c r="F19502" s="1"/>
      <c r="H19502" s="14"/>
      <c r="I19502" s="7"/>
    </row>
    <row r="19503" spans="4:9" x14ac:dyDescent="0.25">
      <c r="D19503" s="14"/>
      <c r="E19503" s="7"/>
      <c r="F19503" s="1"/>
      <c r="H19503" s="14"/>
      <c r="I19503" s="7"/>
    </row>
    <row r="19504" spans="4:9" x14ac:dyDescent="0.25">
      <c r="D19504" s="14"/>
      <c r="E19504" s="7"/>
      <c r="F19504" s="1"/>
      <c r="H19504" s="14"/>
      <c r="I19504" s="7"/>
    </row>
    <row r="19505" spans="4:9" x14ac:dyDescent="0.25">
      <c r="D19505" s="14"/>
      <c r="E19505" s="7"/>
      <c r="F19505" s="1"/>
      <c r="H19505" s="14"/>
      <c r="I19505" s="7"/>
    </row>
    <row r="19506" spans="4:9" x14ac:dyDescent="0.25">
      <c r="D19506" s="14"/>
      <c r="E19506" s="7"/>
      <c r="F19506" s="1"/>
      <c r="H19506" s="14"/>
      <c r="I19506" s="7"/>
    </row>
    <row r="19507" spans="4:9" x14ac:dyDescent="0.25">
      <c r="D19507" s="14"/>
      <c r="E19507" s="7"/>
      <c r="F19507" s="1"/>
      <c r="H19507" s="14"/>
      <c r="I19507" s="7"/>
    </row>
    <row r="19508" spans="4:9" x14ac:dyDescent="0.25">
      <c r="D19508" s="14"/>
      <c r="E19508" s="7"/>
      <c r="F19508" s="1"/>
      <c r="H19508" s="14"/>
      <c r="I19508" s="7"/>
    </row>
    <row r="19509" spans="4:9" x14ac:dyDescent="0.25">
      <c r="D19509" s="14"/>
      <c r="E19509" s="7"/>
      <c r="F19509" s="1"/>
      <c r="H19509" s="14"/>
      <c r="I19509" s="7"/>
    </row>
    <row r="19510" spans="4:9" x14ac:dyDescent="0.25">
      <c r="D19510" s="14"/>
      <c r="E19510" s="7"/>
      <c r="F19510" s="1"/>
      <c r="H19510" s="14"/>
      <c r="I19510" s="7"/>
    </row>
    <row r="19511" spans="4:9" x14ac:dyDescent="0.25">
      <c r="D19511" s="14"/>
      <c r="E19511" s="7"/>
      <c r="F19511" s="1"/>
      <c r="H19511" s="14"/>
      <c r="I19511" s="7"/>
    </row>
    <row r="19512" spans="4:9" x14ac:dyDescent="0.25">
      <c r="D19512" s="14"/>
      <c r="E19512" s="7"/>
      <c r="F19512" s="1"/>
      <c r="H19512" s="14"/>
      <c r="I19512" s="7"/>
    </row>
    <row r="19513" spans="4:9" x14ac:dyDescent="0.25">
      <c r="D19513" s="14"/>
      <c r="E19513" s="7"/>
      <c r="F19513" s="1"/>
      <c r="H19513" s="14"/>
      <c r="I19513" s="7"/>
    </row>
    <row r="19514" spans="4:9" x14ac:dyDescent="0.25">
      <c r="D19514" s="14"/>
      <c r="E19514" s="7"/>
      <c r="F19514" s="1"/>
      <c r="H19514" s="14"/>
      <c r="I19514" s="7"/>
    </row>
    <row r="19515" spans="4:9" x14ac:dyDescent="0.25">
      <c r="D19515" s="14"/>
      <c r="E19515" s="7"/>
      <c r="F19515" s="1"/>
      <c r="H19515" s="14"/>
      <c r="I19515" s="7"/>
    </row>
    <row r="19516" spans="4:9" x14ac:dyDescent="0.25">
      <c r="D19516" s="14"/>
      <c r="E19516" s="7"/>
      <c r="F19516" s="1"/>
      <c r="H19516" s="14"/>
      <c r="I19516" s="7"/>
    </row>
    <row r="19517" spans="4:9" x14ac:dyDescent="0.25">
      <c r="D19517" s="14"/>
      <c r="E19517" s="7"/>
      <c r="F19517" s="1"/>
      <c r="H19517" s="14"/>
      <c r="I19517" s="7"/>
    </row>
    <row r="19518" spans="4:9" x14ac:dyDescent="0.25">
      <c r="D19518" s="14"/>
      <c r="E19518" s="7"/>
      <c r="F19518" s="1"/>
      <c r="H19518" s="14"/>
      <c r="I19518" s="7"/>
    </row>
    <row r="19519" spans="4:9" x14ac:dyDescent="0.25">
      <c r="D19519" s="14"/>
      <c r="E19519" s="7"/>
      <c r="F19519" s="1"/>
      <c r="H19519" s="14"/>
      <c r="I19519" s="7"/>
    </row>
    <row r="19520" spans="4:9" x14ac:dyDescent="0.25">
      <c r="D19520" s="14"/>
      <c r="E19520" s="7"/>
      <c r="F19520" s="1"/>
      <c r="H19520" s="14"/>
      <c r="I19520" s="7"/>
    </row>
    <row r="19521" spans="4:9" x14ac:dyDescent="0.25">
      <c r="D19521" s="14"/>
      <c r="E19521" s="7"/>
      <c r="F19521" s="1"/>
      <c r="H19521" s="14"/>
      <c r="I19521" s="7"/>
    </row>
    <row r="19522" spans="4:9" x14ac:dyDescent="0.25">
      <c r="D19522" s="14"/>
      <c r="E19522" s="7"/>
      <c r="F19522" s="1"/>
      <c r="H19522" s="14"/>
      <c r="I19522" s="7"/>
    </row>
    <row r="19523" spans="4:9" x14ac:dyDescent="0.25">
      <c r="D19523" s="14"/>
      <c r="E19523" s="7"/>
      <c r="F19523" s="1"/>
      <c r="H19523" s="14"/>
      <c r="I19523" s="7"/>
    </row>
    <row r="19524" spans="4:9" x14ac:dyDescent="0.25">
      <c r="D19524" s="14"/>
      <c r="E19524" s="7"/>
      <c r="F19524" s="1"/>
      <c r="H19524" s="14"/>
      <c r="I19524" s="7"/>
    </row>
    <row r="19525" spans="4:9" x14ac:dyDescent="0.25">
      <c r="D19525" s="14"/>
      <c r="E19525" s="7"/>
      <c r="F19525" s="1"/>
      <c r="H19525" s="14"/>
      <c r="I19525" s="7"/>
    </row>
    <row r="19526" spans="4:9" x14ac:dyDescent="0.25">
      <c r="D19526" s="14"/>
      <c r="E19526" s="7"/>
      <c r="F19526" s="1"/>
      <c r="H19526" s="14"/>
      <c r="I19526" s="7"/>
    </row>
    <row r="19527" spans="4:9" x14ac:dyDescent="0.25">
      <c r="D19527" s="14"/>
      <c r="E19527" s="7"/>
      <c r="F19527" s="1"/>
      <c r="H19527" s="14"/>
      <c r="I19527" s="7"/>
    </row>
    <row r="19528" spans="4:9" x14ac:dyDescent="0.25">
      <c r="D19528" s="14"/>
      <c r="E19528" s="7"/>
      <c r="F19528" s="1"/>
      <c r="H19528" s="14"/>
      <c r="I19528" s="7"/>
    </row>
    <row r="19529" spans="4:9" x14ac:dyDescent="0.25">
      <c r="D19529" s="14"/>
      <c r="E19529" s="7"/>
      <c r="F19529" s="1"/>
      <c r="H19529" s="14"/>
      <c r="I19529" s="7"/>
    </row>
    <row r="19530" spans="4:9" x14ac:dyDescent="0.25">
      <c r="D19530" s="14"/>
      <c r="E19530" s="7"/>
      <c r="F19530" s="1"/>
      <c r="H19530" s="14"/>
      <c r="I19530" s="7"/>
    </row>
    <row r="19531" spans="4:9" x14ac:dyDescent="0.25">
      <c r="D19531" s="14"/>
      <c r="E19531" s="7"/>
      <c r="F19531" s="1"/>
      <c r="H19531" s="14"/>
      <c r="I19531" s="7"/>
    </row>
    <row r="19532" spans="4:9" x14ac:dyDescent="0.25">
      <c r="D19532" s="14"/>
      <c r="E19532" s="7"/>
      <c r="F19532" s="1"/>
      <c r="H19532" s="14"/>
      <c r="I19532" s="7"/>
    </row>
    <row r="19533" spans="4:9" x14ac:dyDescent="0.25">
      <c r="D19533" s="14"/>
      <c r="E19533" s="7"/>
      <c r="F19533" s="1"/>
      <c r="H19533" s="14"/>
      <c r="I19533" s="7"/>
    </row>
    <row r="19534" spans="4:9" x14ac:dyDescent="0.25">
      <c r="D19534" s="14"/>
      <c r="E19534" s="7"/>
      <c r="F19534" s="1"/>
      <c r="H19534" s="14"/>
      <c r="I19534" s="7"/>
    </row>
    <row r="19535" spans="4:9" x14ac:dyDescent="0.25">
      <c r="D19535" s="14"/>
      <c r="E19535" s="7"/>
      <c r="F19535" s="1"/>
      <c r="H19535" s="14"/>
      <c r="I19535" s="7"/>
    </row>
    <row r="19536" spans="4:9" x14ac:dyDescent="0.25">
      <c r="D19536" s="14"/>
      <c r="E19536" s="7"/>
      <c r="F19536" s="1"/>
      <c r="H19536" s="14"/>
      <c r="I19536" s="7"/>
    </row>
    <row r="19537" spans="4:9" x14ac:dyDescent="0.25">
      <c r="D19537" s="14"/>
      <c r="E19537" s="7"/>
      <c r="F19537" s="1"/>
      <c r="H19537" s="14"/>
      <c r="I19537" s="7"/>
    </row>
    <row r="19538" spans="4:9" x14ac:dyDescent="0.25">
      <c r="D19538" s="14"/>
      <c r="E19538" s="7"/>
      <c r="F19538" s="1"/>
      <c r="H19538" s="14"/>
      <c r="I19538" s="7"/>
    </row>
    <row r="19539" spans="4:9" x14ac:dyDescent="0.25">
      <c r="D19539" s="14"/>
      <c r="E19539" s="7"/>
      <c r="F19539" s="1"/>
      <c r="H19539" s="14"/>
      <c r="I19539" s="7"/>
    </row>
    <row r="19540" spans="4:9" x14ac:dyDescent="0.25">
      <c r="D19540" s="14"/>
      <c r="E19540" s="7"/>
      <c r="F19540" s="1"/>
      <c r="H19540" s="14"/>
      <c r="I19540" s="7"/>
    </row>
    <row r="19541" spans="4:9" x14ac:dyDescent="0.25">
      <c r="D19541" s="14"/>
      <c r="E19541" s="7"/>
      <c r="F19541" s="1"/>
      <c r="H19541" s="14"/>
      <c r="I19541" s="7"/>
    </row>
    <row r="19542" spans="4:9" x14ac:dyDescent="0.25">
      <c r="D19542" s="14"/>
      <c r="E19542" s="7"/>
      <c r="F19542" s="1"/>
      <c r="H19542" s="14"/>
      <c r="I19542" s="7"/>
    </row>
    <row r="19543" spans="4:9" x14ac:dyDescent="0.25">
      <c r="D19543" s="14"/>
      <c r="E19543" s="7"/>
      <c r="F19543" s="1"/>
      <c r="H19543" s="14"/>
      <c r="I19543" s="7"/>
    </row>
    <row r="19544" spans="4:9" x14ac:dyDescent="0.25">
      <c r="D19544" s="14"/>
      <c r="E19544" s="7"/>
      <c r="F19544" s="1"/>
      <c r="H19544" s="14"/>
      <c r="I19544" s="7"/>
    </row>
    <row r="19545" spans="4:9" x14ac:dyDescent="0.25">
      <c r="D19545" s="14"/>
      <c r="E19545" s="7"/>
      <c r="F19545" s="1"/>
      <c r="H19545" s="14"/>
      <c r="I19545" s="7"/>
    </row>
    <row r="19546" spans="4:9" x14ac:dyDescent="0.25">
      <c r="D19546" s="14"/>
      <c r="E19546" s="7"/>
      <c r="F19546" s="1"/>
      <c r="H19546" s="14"/>
      <c r="I19546" s="7"/>
    </row>
    <row r="19547" spans="4:9" x14ac:dyDescent="0.25">
      <c r="D19547" s="14"/>
      <c r="E19547" s="7"/>
      <c r="F19547" s="1"/>
      <c r="H19547" s="14"/>
      <c r="I19547" s="7"/>
    </row>
    <row r="19548" spans="4:9" x14ac:dyDescent="0.25">
      <c r="D19548" s="14"/>
      <c r="E19548" s="7"/>
      <c r="F19548" s="1"/>
      <c r="H19548" s="14"/>
      <c r="I19548" s="7"/>
    </row>
    <row r="19549" spans="4:9" x14ac:dyDescent="0.25">
      <c r="D19549" s="14"/>
      <c r="E19549" s="7"/>
      <c r="F19549" s="1"/>
      <c r="H19549" s="14"/>
      <c r="I19549" s="7"/>
    </row>
    <row r="19550" spans="4:9" x14ac:dyDescent="0.25">
      <c r="D19550" s="14"/>
      <c r="E19550" s="7"/>
      <c r="F19550" s="1"/>
      <c r="H19550" s="14"/>
      <c r="I19550" s="7"/>
    </row>
    <row r="19551" spans="4:9" x14ac:dyDescent="0.25">
      <c r="D19551" s="14"/>
      <c r="E19551" s="7"/>
      <c r="F19551" s="1"/>
      <c r="H19551" s="14"/>
      <c r="I19551" s="7"/>
    </row>
    <row r="19552" spans="4:9" x14ac:dyDescent="0.25">
      <c r="D19552" s="14"/>
      <c r="E19552" s="7"/>
      <c r="F19552" s="1"/>
      <c r="H19552" s="14"/>
      <c r="I19552" s="7"/>
    </row>
    <row r="19553" spans="4:9" x14ac:dyDescent="0.25">
      <c r="D19553" s="14"/>
      <c r="E19553" s="7"/>
      <c r="F19553" s="1"/>
      <c r="H19553" s="14"/>
      <c r="I19553" s="7"/>
    </row>
    <row r="19554" spans="4:9" x14ac:dyDescent="0.25">
      <c r="D19554" s="14"/>
      <c r="E19554" s="7"/>
      <c r="F19554" s="1"/>
      <c r="H19554" s="14"/>
      <c r="I19554" s="7"/>
    </row>
    <row r="19555" spans="4:9" x14ac:dyDescent="0.25">
      <c r="D19555" s="14"/>
      <c r="E19555" s="7"/>
      <c r="F19555" s="1"/>
      <c r="H19555" s="14"/>
      <c r="I19555" s="7"/>
    </row>
    <row r="19556" spans="4:9" x14ac:dyDescent="0.25">
      <c r="D19556" s="14"/>
      <c r="E19556" s="7"/>
      <c r="F19556" s="1"/>
      <c r="H19556" s="14"/>
      <c r="I19556" s="7"/>
    </row>
    <row r="19557" spans="4:9" x14ac:dyDescent="0.25">
      <c r="D19557" s="14"/>
      <c r="E19557" s="7"/>
      <c r="F19557" s="1"/>
      <c r="H19557" s="14"/>
      <c r="I19557" s="7"/>
    </row>
    <row r="19558" spans="4:9" x14ac:dyDescent="0.25">
      <c r="D19558" s="14"/>
      <c r="E19558" s="7"/>
      <c r="F19558" s="1"/>
      <c r="H19558" s="14"/>
      <c r="I19558" s="7"/>
    </row>
    <row r="19559" spans="4:9" x14ac:dyDescent="0.25">
      <c r="D19559" s="14"/>
      <c r="E19559" s="7"/>
      <c r="F19559" s="1"/>
      <c r="H19559" s="14"/>
      <c r="I19559" s="7"/>
    </row>
    <row r="19560" spans="4:9" x14ac:dyDescent="0.25">
      <c r="D19560" s="14"/>
      <c r="E19560" s="7"/>
      <c r="F19560" s="1"/>
      <c r="H19560" s="14"/>
      <c r="I19560" s="7"/>
    </row>
    <row r="19561" spans="4:9" x14ac:dyDescent="0.25">
      <c r="D19561" s="14"/>
      <c r="E19561" s="7"/>
      <c r="F19561" s="1"/>
      <c r="H19561" s="14"/>
      <c r="I19561" s="7"/>
    </row>
    <row r="19562" spans="4:9" x14ac:dyDescent="0.25">
      <c r="D19562" s="14"/>
      <c r="E19562" s="7"/>
      <c r="F19562" s="1"/>
      <c r="H19562" s="14"/>
      <c r="I19562" s="7"/>
    </row>
    <row r="19563" spans="4:9" x14ac:dyDescent="0.25">
      <c r="D19563" s="14"/>
      <c r="E19563" s="7"/>
      <c r="F19563" s="1"/>
      <c r="H19563" s="14"/>
      <c r="I19563" s="7"/>
    </row>
    <row r="19564" spans="4:9" x14ac:dyDescent="0.25">
      <c r="D19564" s="14"/>
      <c r="E19564" s="7"/>
      <c r="F19564" s="1"/>
      <c r="H19564" s="14"/>
      <c r="I19564" s="7"/>
    </row>
    <row r="19565" spans="4:9" x14ac:dyDescent="0.25">
      <c r="D19565" s="14"/>
      <c r="E19565" s="7"/>
      <c r="F19565" s="1"/>
      <c r="H19565" s="14"/>
      <c r="I19565" s="7"/>
    </row>
    <row r="19566" spans="4:9" x14ac:dyDescent="0.25">
      <c r="D19566" s="14"/>
      <c r="E19566" s="7"/>
      <c r="F19566" s="1"/>
      <c r="H19566" s="14"/>
      <c r="I19566" s="7"/>
    </row>
    <row r="19567" spans="4:9" x14ac:dyDescent="0.25">
      <c r="D19567" s="14"/>
      <c r="E19567" s="7"/>
      <c r="F19567" s="1"/>
      <c r="H19567" s="14"/>
      <c r="I19567" s="7"/>
    </row>
    <row r="19568" spans="4:9" x14ac:dyDescent="0.25">
      <c r="D19568" s="14"/>
      <c r="E19568" s="7"/>
      <c r="F19568" s="1"/>
      <c r="H19568" s="14"/>
      <c r="I19568" s="7"/>
    </row>
    <row r="19569" spans="4:9" x14ac:dyDescent="0.25">
      <c r="D19569" s="14"/>
      <c r="E19569" s="7"/>
      <c r="F19569" s="1"/>
      <c r="H19569" s="14"/>
      <c r="I19569" s="7"/>
    </row>
    <row r="19570" spans="4:9" x14ac:dyDescent="0.25">
      <c r="D19570" s="14"/>
      <c r="E19570" s="7"/>
      <c r="F19570" s="1"/>
      <c r="H19570" s="14"/>
      <c r="I19570" s="7"/>
    </row>
    <row r="19571" spans="4:9" x14ac:dyDescent="0.25">
      <c r="D19571" s="14"/>
      <c r="E19571" s="7"/>
      <c r="F19571" s="1"/>
      <c r="H19571" s="14"/>
      <c r="I19571" s="7"/>
    </row>
    <row r="19572" spans="4:9" x14ac:dyDescent="0.25">
      <c r="D19572" s="14"/>
      <c r="E19572" s="7"/>
      <c r="F19572" s="1"/>
      <c r="H19572" s="14"/>
      <c r="I19572" s="7"/>
    </row>
    <row r="19573" spans="4:9" x14ac:dyDescent="0.25">
      <c r="D19573" s="14"/>
      <c r="E19573" s="7"/>
      <c r="F19573" s="1"/>
      <c r="H19573" s="14"/>
      <c r="I19573" s="7"/>
    </row>
    <row r="19574" spans="4:9" x14ac:dyDescent="0.25">
      <c r="D19574" s="14"/>
      <c r="E19574" s="7"/>
      <c r="F19574" s="1"/>
      <c r="H19574" s="14"/>
      <c r="I19574" s="7"/>
    </row>
    <row r="19575" spans="4:9" x14ac:dyDescent="0.25">
      <c r="D19575" s="14"/>
      <c r="E19575" s="7"/>
      <c r="F19575" s="1"/>
      <c r="H19575" s="14"/>
      <c r="I19575" s="7"/>
    </row>
    <row r="19576" spans="4:9" x14ac:dyDescent="0.25">
      <c r="D19576" s="14"/>
      <c r="E19576" s="7"/>
      <c r="F19576" s="1"/>
      <c r="H19576" s="14"/>
      <c r="I19576" s="7"/>
    </row>
    <row r="19577" spans="4:9" x14ac:dyDescent="0.25">
      <c r="D19577" s="14"/>
      <c r="E19577" s="7"/>
      <c r="F19577" s="1"/>
      <c r="H19577" s="14"/>
      <c r="I19577" s="7"/>
    </row>
    <row r="19578" spans="4:9" x14ac:dyDescent="0.25">
      <c r="D19578" s="14"/>
      <c r="E19578" s="7"/>
      <c r="F19578" s="1"/>
      <c r="H19578" s="14"/>
      <c r="I19578" s="7"/>
    </row>
    <row r="19579" spans="4:9" x14ac:dyDescent="0.25">
      <c r="D19579" s="14"/>
      <c r="E19579" s="7"/>
      <c r="F19579" s="1"/>
      <c r="H19579" s="14"/>
      <c r="I19579" s="7"/>
    </row>
    <row r="19580" spans="4:9" x14ac:dyDescent="0.25">
      <c r="D19580" s="14"/>
      <c r="E19580" s="7"/>
      <c r="F19580" s="1"/>
      <c r="H19580" s="14"/>
      <c r="I19580" s="7"/>
    </row>
    <row r="19581" spans="4:9" x14ac:dyDescent="0.25">
      <c r="D19581" s="14"/>
      <c r="E19581" s="7"/>
      <c r="F19581" s="1"/>
      <c r="H19581" s="14"/>
      <c r="I19581" s="7"/>
    </row>
    <row r="19582" spans="4:9" x14ac:dyDescent="0.25">
      <c r="D19582" s="14"/>
      <c r="E19582" s="7"/>
      <c r="F19582" s="1"/>
      <c r="H19582" s="14"/>
      <c r="I19582" s="7"/>
    </row>
    <row r="19583" spans="4:9" x14ac:dyDescent="0.25">
      <c r="D19583" s="14"/>
      <c r="E19583" s="7"/>
      <c r="F19583" s="1"/>
      <c r="H19583" s="14"/>
      <c r="I19583" s="7"/>
    </row>
    <row r="19584" spans="4:9" x14ac:dyDescent="0.25">
      <c r="D19584" s="14"/>
      <c r="E19584" s="7"/>
      <c r="F19584" s="1"/>
      <c r="H19584" s="14"/>
      <c r="I19584" s="7"/>
    </row>
    <row r="19585" spans="4:9" x14ac:dyDescent="0.25">
      <c r="D19585" s="14"/>
      <c r="E19585" s="7"/>
      <c r="F19585" s="1"/>
      <c r="H19585" s="14"/>
      <c r="I19585" s="7"/>
    </row>
    <row r="19586" spans="4:9" x14ac:dyDescent="0.25">
      <c r="D19586" s="14"/>
      <c r="E19586" s="7"/>
      <c r="F19586" s="1"/>
      <c r="H19586" s="14"/>
      <c r="I19586" s="7"/>
    </row>
    <row r="19587" spans="4:9" x14ac:dyDescent="0.25">
      <c r="D19587" s="14"/>
      <c r="E19587" s="7"/>
      <c r="F19587" s="1"/>
      <c r="H19587" s="14"/>
      <c r="I19587" s="7"/>
    </row>
    <row r="19588" spans="4:9" x14ac:dyDescent="0.25">
      <c r="D19588" s="14"/>
      <c r="E19588" s="7"/>
      <c r="F19588" s="1"/>
      <c r="H19588" s="14"/>
      <c r="I19588" s="7"/>
    </row>
    <row r="19589" spans="4:9" x14ac:dyDescent="0.25">
      <c r="D19589" s="14"/>
      <c r="E19589" s="7"/>
      <c r="F19589" s="1"/>
      <c r="H19589" s="14"/>
      <c r="I19589" s="7"/>
    </row>
    <row r="19590" spans="4:9" x14ac:dyDescent="0.25">
      <c r="D19590" s="14"/>
      <c r="E19590" s="7"/>
      <c r="F19590" s="1"/>
      <c r="H19590" s="14"/>
      <c r="I19590" s="7"/>
    </row>
    <row r="19591" spans="4:9" x14ac:dyDescent="0.25">
      <c r="D19591" s="14"/>
      <c r="E19591" s="7"/>
      <c r="F19591" s="1"/>
      <c r="H19591" s="14"/>
      <c r="I19591" s="7"/>
    </row>
    <row r="19592" spans="4:9" x14ac:dyDescent="0.25">
      <c r="D19592" s="14"/>
      <c r="E19592" s="7"/>
      <c r="F19592" s="1"/>
      <c r="H19592" s="14"/>
      <c r="I19592" s="7"/>
    </row>
    <row r="19593" spans="4:9" x14ac:dyDescent="0.25">
      <c r="D19593" s="14"/>
      <c r="E19593" s="7"/>
      <c r="F19593" s="1"/>
      <c r="H19593" s="14"/>
      <c r="I19593" s="7"/>
    </row>
    <row r="19594" spans="4:9" x14ac:dyDescent="0.25">
      <c r="D19594" s="14"/>
      <c r="E19594" s="7"/>
      <c r="F19594" s="1"/>
      <c r="H19594" s="14"/>
      <c r="I19594" s="7"/>
    </row>
    <row r="19595" spans="4:9" x14ac:dyDescent="0.25">
      <c r="D19595" s="14"/>
      <c r="E19595" s="7"/>
      <c r="F19595" s="1"/>
      <c r="H19595" s="14"/>
      <c r="I19595" s="7"/>
    </row>
    <row r="19596" spans="4:9" x14ac:dyDescent="0.25">
      <c r="D19596" s="14"/>
      <c r="E19596" s="7"/>
      <c r="F19596" s="1"/>
      <c r="H19596" s="14"/>
      <c r="I19596" s="7"/>
    </row>
    <row r="19597" spans="4:9" x14ac:dyDescent="0.25">
      <c r="D19597" s="14"/>
      <c r="E19597" s="7"/>
      <c r="F19597" s="1"/>
      <c r="H19597" s="14"/>
      <c r="I19597" s="7"/>
    </row>
    <row r="19598" spans="4:9" x14ac:dyDescent="0.25">
      <c r="D19598" s="14"/>
      <c r="E19598" s="7"/>
      <c r="F19598" s="1"/>
      <c r="H19598" s="14"/>
      <c r="I19598" s="7"/>
    </row>
    <row r="19599" spans="4:9" x14ac:dyDescent="0.25">
      <c r="D19599" s="14"/>
      <c r="E19599" s="7"/>
      <c r="F19599" s="1"/>
      <c r="H19599" s="14"/>
      <c r="I19599" s="7"/>
    </row>
    <row r="19600" spans="4:9" x14ac:dyDescent="0.25">
      <c r="D19600" s="14"/>
      <c r="E19600" s="7"/>
      <c r="F19600" s="1"/>
      <c r="H19600" s="14"/>
      <c r="I19600" s="7"/>
    </row>
    <row r="19601" spans="4:9" x14ac:dyDescent="0.25">
      <c r="D19601" s="14"/>
      <c r="E19601" s="7"/>
      <c r="F19601" s="1"/>
      <c r="H19601" s="14"/>
      <c r="I19601" s="7"/>
    </row>
    <row r="19602" spans="4:9" x14ac:dyDescent="0.25">
      <c r="D19602" s="14"/>
      <c r="E19602" s="7"/>
      <c r="F19602" s="1"/>
      <c r="H19602" s="14"/>
      <c r="I19602" s="7"/>
    </row>
    <row r="19603" spans="4:9" x14ac:dyDescent="0.25">
      <c r="D19603" s="14"/>
      <c r="E19603" s="7"/>
      <c r="F19603" s="1"/>
      <c r="H19603" s="14"/>
      <c r="I19603" s="7"/>
    </row>
    <row r="19604" spans="4:9" x14ac:dyDescent="0.25">
      <c r="D19604" s="14"/>
      <c r="E19604" s="7"/>
      <c r="F19604" s="1"/>
      <c r="H19604" s="14"/>
      <c r="I19604" s="7"/>
    </row>
    <row r="19605" spans="4:9" x14ac:dyDescent="0.25">
      <c r="D19605" s="14"/>
      <c r="E19605" s="7"/>
      <c r="F19605" s="1"/>
      <c r="H19605" s="14"/>
      <c r="I19605" s="7"/>
    </row>
    <row r="19606" spans="4:9" x14ac:dyDescent="0.25">
      <c r="D19606" s="14"/>
      <c r="E19606" s="7"/>
      <c r="F19606" s="1"/>
      <c r="H19606" s="14"/>
      <c r="I19606" s="7"/>
    </row>
    <row r="19607" spans="4:9" x14ac:dyDescent="0.25">
      <c r="D19607" s="14"/>
      <c r="E19607" s="7"/>
      <c r="F19607" s="1"/>
      <c r="H19607" s="14"/>
      <c r="I19607" s="7"/>
    </row>
    <row r="19608" spans="4:9" x14ac:dyDescent="0.25">
      <c r="D19608" s="14"/>
      <c r="E19608" s="7"/>
      <c r="F19608" s="1"/>
      <c r="H19608" s="14"/>
      <c r="I19608" s="7"/>
    </row>
    <row r="19609" spans="4:9" x14ac:dyDescent="0.25">
      <c r="D19609" s="14"/>
      <c r="E19609" s="7"/>
      <c r="F19609" s="1"/>
      <c r="H19609" s="14"/>
      <c r="I19609" s="7"/>
    </row>
    <row r="19610" spans="4:9" x14ac:dyDescent="0.25">
      <c r="D19610" s="14"/>
      <c r="E19610" s="7"/>
      <c r="F19610" s="1"/>
      <c r="H19610" s="14"/>
      <c r="I19610" s="7"/>
    </row>
    <row r="19611" spans="4:9" x14ac:dyDescent="0.25">
      <c r="D19611" s="14"/>
      <c r="E19611" s="7"/>
      <c r="F19611" s="1"/>
      <c r="H19611" s="14"/>
      <c r="I19611" s="7"/>
    </row>
    <row r="19612" spans="4:9" x14ac:dyDescent="0.25">
      <c r="D19612" s="14"/>
      <c r="E19612" s="7"/>
      <c r="F19612" s="1"/>
      <c r="H19612" s="14"/>
      <c r="I19612" s="7"/>
    </row>
    <row r="19613" spans="4:9" x14ac:dyDescent="0.25">
      <c r="D19613" s="14"/>
      <c r="E19613" s="7"/>
      <c r="F19613" s="1"/>
      <c r="H19613" s="14"/>
      <c r="I19613" s="7"/>
    </row>
    <row r="19614" spans="4:9" x14ac:dyDescent="0.25">
      <c r="D19614" s="14"/>
      <c r="E19614" s="7"/>
      <c r="F19614" s="1"/>
      <c r="H19614" s="14"/>
      <c r="I19614" s="7"/>
    </row>
    <row r="19615" spans="4:9" x14ac:dyDescent="0.25">
      <c r="D19615" s="14"/>
      <c r="E19615" s="7"/>
      <c r="F19615" s="1"/>
      <c r="H19615" s="14"/>
      <c r="I19615" s="7"/>
    </row>
    <row r="19616" spans="4:9" x14ac:dyDescent="0.25">
      <c r="D19616" s="14"/>
      <c r="E19616" s="7"/>
      <c r="F19616" s="1"/>
      <c r="H19616" s="14"/>
      <c r="I19616" s="7"/>
    </row>
    <row r="19617" spans="4:9" x14ac:dyDescent="0.25">
      <c r="D19617" s="14"/>
      <c r="E19617" s="7"/>
      <c r="F19617" s="1"/>
      <c r="H19617" s="14"/>
      <c r="I19617" s="7"/>
    </row>
    <row r="19618" spans="4:9" x14ac:dyDescent="0.25">
      <c r="D19618" s="14"/>
      <c r="E19618" s="7"/>
      <c r="F19618" s="1"/>
      <c r="H19618" s="14"/>
      <c r="I19618" s="7"/>
    </row>
    <row r="19619" spans="4:9" x14ac:dyDescent="0.25">
      <c r="D19619" s="14"/>
      <c r="E19619" s="7"/>
      <c r="F19619" s="1"/>
      <c r="H19619" s="14"/>
      <c r="I19619" s="7"/>
    </row>
    <row r="19620" spans="4:9" x14ac:dyDescent="0.25">
      <c r="D19620" s="14"/>
      <c r="E19620" s="7"/>
      <c r="F19620" s="1"/>
      <c r="H19620" s="14"/>
      <c r="I19620" s="7"/>
    </row>
    <row r="19621" spans="4:9" x14ac:dyDescent="0.25">
      <c r="D19621" s="14"/>
      <c r="E19621" s="7"/>
      <c r="F19621" s="1"/>
      <c r="H19621" s="14"/>
      <c r="I19621" s="7"/>
    </row>
    <row r="19622" spans="4:9" x14ac:dyDescent="0.25">
      <c r="D19622" s="14"/>
      <c r="E19622" s="7"/>
      <c r="F19622" s="1"/>
      <c r="H19622" s="14"/>
      <c r="I19622" s="7"/>
    </row>
    <row r="19623" spans="4:9" x14ac:dyDescent="0.25">
      <c r="D19623" s="14"/>
      <c r="E19623" s="7"/>
      <c r="F19623" s="1"/>
      <c r="H19623" s="14"/>
      <c r="I19623" s="7"/>
    </row>
    <row r="19624" spans="4:9" x14ac:dyDescent="0.25">
      <c r="D19624" s="14"/>
      <c r="E19624" s="7"/>
      <c r="F19624" s="1"/>
      <c r="H19624" s="14"/>
      <c r="I19624" s="7"/>
    </row>
    <row r="19625" spans="4:9" x14ac:dyDescent="0.25">
      <c r="D19625" s="14"/>
      <c r="E19625" s="7"/>
      <c r="F19625" s="1"/>
      <c r="H19625" s="14"/>
      <c r="I19625" s="7"/>
    </row>
    <row r="19626" spans="4:9" x14ac:dyDescent="0.25">
      <c r="D19626" s="14"/>
      <c r="E19626" s="7"/>
      <c r="F19626" s="1"/>
      <c r="H19626" s="14"/>
      <c r="I19626" s="7"/>
    </row>
    <row r="19627" spans="4:9" x14ac:dyDescent="0.25">
      <c r="D19627" s="14"/>
      <c r="E19627" s="7"/>
      <c r="F19627" s="1"/>
      <c r="H19627" s="14"/>
      <c r="I19627" s="7"/>
    </row>
    <row r="19628" spans="4:9" x14ac:dyDescent="0.25">
      <c r="D19628" s="14"/>
      <c r="E19628" s="7"/>
      <c r="F19628" s="1"/>
      <c r="H19628" s="14"/>
      <c r="I19628" s="7"/>
    </row>
    <row r="19629" spans="4:9" x14ac:dyDescent="0.25">
      <c r="D19629" s="14"/>
      <c r="E19629" s="7"/>
      <c r="F19629" s="1"/>
      <c r="H19629" s="14"/>
      <c r="I19629" s="7"/>
    </row>
    <row r="19630" spans="4:9" x14ac:dyDescent="0.25">
      <c r="D19630" s="14"/>
      <c r="E19630" s="7"/>
      <c r="F19630" s="1"/>
      <c r="H19630" s="14"/>
      <c r="I19630" s="7"/>
    </row>
    <row r="19631" spans="4:9" x14ac:dyDescent="0.25">
      <c r="D19631" s="14"/>
      <c r="E19631" s="7"/>
      <c r="F19631" s="1"/>
      <c r="H19631" s="14"/>
      <c r="I19631" s="7"/>
    </row>
    <row r="19632" spans="4:9" x14ac:dyDescent="0.25">
      <c r="D19632" s="14"/>
      <c r="E19632" s="7"/>
      <c r="F19632" s="1"/>
      <c r="H19632" s="14"/>
      <c r="I19632" s="7"/>
    </row>
    <row r="19633" spans="4:9" x14ac:dyDescent="0.25">
      <c r="D19633" s="14"/>
      <c r="E19633" s="7"/>
      <c r="F19633" s="1"/>
      <c r="H19633" s="14"/>
      <c r="I19633" s="7"/>
    </row>
    <row r="19634" spans="4:9" x14ac:dyDescent="0.25">
      <c r="D19634" s="14"/>
      <c r="E19634" s="7"/>
      <c r="F19634" s="1"/>
      <c r="H19634" s="14"/>
      <c r="I19634" s="7"/>
    </row>
    <row r="19635" spans="4:9" x14ac:dyDescent="0.25">
      <c r="D19635" s="14"/>
      <c r="E19635" s="7"/>
      <c r="F19635" s="1"/>
      <c r="H19635" s="14"/>
      <c r="I19635" s="7"/>
    </row>
    <row r="19636" spans="4:9" x14ac:dyDescent="0.25">
      <c r="D19636" s="14"/>
      <c r="E19636" s="7"/>
      <c r="F19636" s="1"/>
      <c r="H19636" s="14"/>
      <c r="I19636" s="7"/>
    </row>
    <row r="19637" spans="4:9" x14ac:dyDescent="0.25">
      <c r="D19637" s="14"/>
      <c r="E19637" s="7"/>
      <c r="F19637" s="1"/>
      <c r="H19637" s="14"/>
      <c r="I19637" s="7"/>
    </row>
    <row r="19638" spans="4:9" x14ac:dyDescent="0.25">
      <c r="D19638" s="14"/>
      <c r="E19638" s="7"/>
      <c r="F19638" s="1"/>
      <c r="H19638" s="14"/>
      <c r="I19638" s="7"/>
    </row>
    <row r="19639" spans="4:9" x14ac:dyDescent="0.25">
      <c r="D19639" s="14"/>
      <c r="E19639" s="7"/>
      <c r="F19639" s="1"/>
      <c r="H19639" s="14"/>
      <c r="I19639" s="7"/>
    </row>
    <row r="19640" spans="4:9" x14ac:dyDescent="0.25">
      <c r="D19640" s="14"/>
      <c r="E19640" s="7"/>
      <c r="F19640" s="1"/>
      <c r="H19640" s="14"/>
      <c r="I19640" s="7"/>
    </row>
    <row r="19641" spans="4:9" x14ac:dyDescent="0.25">
      <c r="D19641" s="14"/>
      <c r="E19641" s="7"/>
      <c r="F19641" s="1"/>
      <c r="H19641" s="14"/>
      <c r="I19641" s="7"/>
    </row>
    <row r="19642" spans="4:9" x14ac:dyDescent="0.25">
      <c r="D19642" s="14"/>
      <c r="E19642" s="7"/>
      <c r="F19642" s="1"/>
      <c r="H19642" s="14"/>
      <c r="I19642" s="7"/>
    </row>
    <row r="19643" spans="4:9" x14ac:dyDescent="0.25">
      <c r="D19643" s="14"/>
      <c r="E19643" s="7"/>
      <c r="F19643" s="1"/>
      <c r="H19643" s="14"/>
      <c r="I19643" s="7"/>
    </row>
    <row r="19644" spans="4:9" x14ac:dyDescent="0.25">
      <c r="D19644" s="14"/>
      <c r="E19644" s="7"/>
      <c r="F19644" s="1"/>
      <c r="H19644" s="14"/>
      <c r="I19644" s="7"/>
    </row>
    <row r="19645" spans="4:9" x14ac:dyDescent="0.25">
      <c r="D19645" s="14"/>
      <c r="E19645" s="7"/>
      <c r="F19645" s="1"/>
      <c r="H19645" s="14"/>
      <c r="I19645" s="7"/>
    </row>
    <row r="19646" spans="4:9" x14ac:dyDescent="0.25">
      <c r="D19646" s="14"/>
      <c r="E19646" s="7"/>
      <c r="F19646" s="1"/>
      <c r="H19646" s="14"/>
      <c r="I19646" s="7"/>
    </row>
    <row r="19647" spans="4:9" x14ac:dyDescent="0.25">
      <c r="D19647" s="14"/>
      <c r="E19647" s="7"/>
      <c r="F19647" s="1"/>
      <c r="H19647" s="14"/>
      <c r="I19647" s="7"/>
    </row>
    <row r="19648" spans="4:9" x14ac:dyDescent="0.25">
      <c r="D19648" s="14"/>
      <c r="E19648" s="7"/>
      <c r="F19648" s="1"/>
      <c r="H19648" s="14"/>
      <c r="I19648" s="7"/>
    </row>
    <row r="19649" spans="4:9" x14ac:dyDescent="0.25">
      <c r="D19649" s="14"/>
      <c r="E19649" s="7"/>
      <c r="F19649" s="1"/>
      <c r="H19649" s="14"/>
      <c r="I19649" s="7"/>
    </row>
    <row r="19650" spans="4:9" x14ac:dyDescent="0.25">
      <c r="D19650" s="14"/>
      <c r="E19650" s="7"/>
      <c r="F19650" s="1"/>
      <c r="H19650" s="14"/>
      <c r="I19650" s="7"/>
    </row>
    <row r="19651" spans="4:9" x14ac:dyDescent="0.25">
      <c r="D19651" s="14"/>
      <c r="E19651" s="7"/>
      <c r="F19651" s="1"/>
      <c r="H19651" s="14"/>
      <c r="I19651" s="7"/>
    </row>
    <row r="19652" spans="4:9" x14ac:dyDescent="0.25">
      <c r="D19652" s="14"/>
      <c r="E19652" s="7"/>
      <c r="F19652" s="1"/>
      <c r="H19652" s="14"/>
      <c r="I19652" s="7"/>
    </row>
    <row r="19653" spans="4:9" x14ac:dyDescent="0.25">
      <c r="D19653" s="14"/>
      <c r="E19653" s="7"/>
      <c r="F19653" s="1"/>
      <c r="H19653" s="14"/>
      <c r="I19653" s="7"/>
    </row>
    <row r="19654" spans="4:9" x14ac:dyDescent="0.25">
      <c r="D19654" s="14"/>
      <c r="E19654" s="7"/>
      <c r="F19654" s="1"/>
      <c r="H19654" s="14"/>
      <c r="I19654" s="7"/>
    </row>
    <row r="19655" spans="4:9" x14ac:dyDescent="0.25">
      <c r="D19655" s="14"/>
      <c r="E19655" s="7"/>
      <c r="F19655" s="1"/>
      <c r="H19655" s="14"/>
      <c r="I19655" s="7"/>
    </row>
    <row r="19656" spans="4:9" x14ac:dyDescent="0.25">
      <c r="D19656" s="14"/>
      <c r="E19656" s="7"/>
      <c r="F19656" s="1"/>
      <c r="H19656" s="14"/>
      <c r="I19656" s="7"/>
    </row>
    <row r="19657" spans="4:9" x14ac:dyDescent="0.25">
      <c r="D19657" s="14"/>
      <c r="E19657" s="7"/>
      <c r="F19657" s="1"/>
      <c r="H19657" s="14"/>
      <c r="I19657" s="7"/>
    </row>
    <row r="19658" spans="4:9" x14ac:dyDescent="0.25">
      <c r="D19658" s="14"/>
      <c r="E19658" s="7"/>
      <c r="F19658" s="1"/>
      <c r="H19658" s="14"/>
      <c r="I19658" s="7"/>
    </row>
    <row r="19659" spans="4:9" x14ac:dyDescent="0.25">
      <c r="D19659" s="14"/>
      <c r="E19659" s="7"/>
      <c r="F19659" s="1"/>
      <c r="H19659" s="14"/>
      <c r="I19659" s="7"/>
    </row>
    <row r="19660" spans="4:9" x14ac:dyDescent="0.25">
      <c r="D19660" s="14"/>
      <c r="E19660" s="7"/>
      <c r="F19660" s="1"/>
      <c r="H19660" s="14"/>
      <c r="I19660" s="7"/>
    </row>
    <row r="19661" spans="4:9" x14ac:dyDescent="0.25">
      <c r="D19661" s="14"/>
      <c r="E19661" s="7"/>
      <c r="F19661" s="1"/>
      <c r="H19661" s="14"/>
      <c r="I19661" s="7"/>
    </row>
    <row r="19662" spans="4:9" x14ac:dyDescent="0.25">
      <c r="D19662" s="14"/>
      <c r="E19662" s="7"/>
      <c r="F19662" s="1"/>
      <c r="H19662" s="14"/>
      <c r="I19662" s="7"/>
    </row>
    <row r="19663" spans="4:9" x14ac:dyDescent="0.25">
      <c r="D19663" s="14"/>
      <c r="E19663" s="7"/>
      <c r="F19663" s="1"/>
      <c r="H19663" s="14"/>
      <c r="I19663" s="7"/>
    </row>
    <row r="19664" spans="4:9" x14ac:dyDescent="0.25">
      <c r="D19664" s="14"/>
      <c r="E19664" s="7"/>
      <c r="F19664" s="1"/>
      <c r="H19664" s="14"/>
      <c r="I19664" s="7"/>
    </row>
    <row r="19665" spans="4:9" x14ac:dyDescent="0.25">
      <c r="D19665" s="14"/>
      <c r="E19665" s="7"/>
      <c r="F19665" s="1"/>
      <c r="H19665" s="14"/>
      <c r="I19665" s="7"/>
    </row>
    <row r="19666" spans="4:9" x14ac:dyDescent="0.25">
      <c r="D19666" s="14"/>
      <c r="E19666" s="7"/>
      <c r="F19666" s="1"/>
      <c r="H19666" s="14"/>
      <c r="I19666" s="7"/>
    </row>
    <row r="19667" spans="4:9" x14ac:dyDescent="0.25">
      <c r="D19667" s="14"/>
      <c r="E19667" s="7"/>
      <c r="F19667" s="1"/>
      <c r="H19667" s="14"/>
      <c r="I19667" s="7"/>
    </row>
    <row r="19668" spans="4:9" x14ac:dyDescent="0.25">
      <c r="D19668" s="14"/>
      <c r="E19668" s="7"/>
      <c r="F19668" s="1"/>
      <c r="H19668" s="14"/>
      <c r="I19668" s="7"/>
    </row>
    <row r="19669" spans="4:9" x14ac:dyDescent="0.25">
      <c r="D19669" s="14"/>
      <c r="E19669" s="7"/>
      <c r="F19669" s="1"/>
      <c r="H19669" s="14"/>
      <c r="I19669" s="7"/>
    </row>
    <row r="19670" spans="4:9" x14ac:dyDescent="0.25">
      <c r="D19670" s="14"/>
      <c r="E19670" s="7"/>
      <c r="F19670" s="1"/>
      <c r="H19670" s="14"/>
      <c r="I19670" s="7"/>
    </row>
    <row r="19671" spans="4:9" x14ac:dyDescent="0.25">
      <c r="D19671" s="14"/>
      <c r="E19671" s="7"/>
      <c r="F19671" s="1"/>
      <c r="H19671" s="14"/>
      <c r="I19671" s="7"/>
    </row>
    <row r="19672" spans="4:9" x14ac:dyDescent="0.25">
      <c r="D19672" s="14"/>
      <c r="E19672" s="7"/>
      <c r="F19672" s="1"/>
      <c r="H19672" s="14"/>
      <c r="I19672" s="7"/>
    </row>
    <row r="19673" spans="4:9" x14ac:dyDescent="0.25">
      <c r="D19673" s="14"/>
      <c r="E19673" s="7"/>
      <c r="F19673" s="1"/>
      <c r="H19673" s="14"/>
      <c r="I19673" s="7"/>
    </row>
    <row r="19674" spans="4:9" x14ac:dyDescent="0.25">
      <c r="D19674" s="14"/>
      <c r="E19674" s="7"/>
      <c r="F19674" s="1"/>
      <c r="H19674" s="14"/>
      <c r="I19674" s="7"/>
    </row>
    <row r="19675" spans="4:9" x14ac:dyDescent="0.25">
      <c r="D19675" s="14"/>
      <c r="E19675" s="7"/>
      <c r="F19675" s="1"/>
      <c r="H19675" s="14"/>
      <c r="I19675" s="7"/>
    </row>
    <row r="19676" spans="4:9" x14ac:dyDescent="0.25">
      <c r="D19676" s="14"/>
      <c r="E19676" s="7"/>
      <c r="F19676" s="1"/>
      <c r="H19676" s="14"/>
      <c r="I19676" s="7"/>
    </row>
    <row r="19677" spans="4:9" x14ac:dyDescent="0.25">
      <c r="D19677" s="14"/>
      <c r="E19677" s="7"/>
      <c r="F19677" s="1"/>
      <c r="H19677" s="14"/>
      <c r="I19677" s="7"/>
    </row>
    <row r="19678" spans="4:9" x14ac:dyDescent="0.25">
      <c r="D19678" s="14"/>
      <c r="E19678" s="7"/>
      <c r="F19678" s="1"/>
      <c r="H19678" s="14"/>
      <c r="I19678" s="7"/>
    </row>
    <row r="19679" spans="4:9" x14ac:dyDescent="0.25">
      <c r="D19679" s="14"/>
      <c r="E19679" s="7"/>
      <c r="F19679" s="1"/>
      <c r="H19679" s="14"/>
      <c r="I19679" s="7"/>
    </row>
    <row r="19680" spans="4:9" x14ac:dyDescent="0.25">
      <c r="D19680" s="14"/>
      <c r="E19680" s="7"/>
      <c r="F19680" s="1"/>
      <c r="H19680" s="14"/>
      <c r="I19680" s="7"/>
    </row>
    <row r="19681" spans="4:9" x14ac:dyDescent="0.25">
      <c r="D19681" s="14"/>
      <c r="E19681" s="7"/>
      <c r="F19681" s="1"/>
      <c r="H19681" s="14"/>
      <c r="I19681" s="7"/>
    </row>
    <row r="19682" spans="4:9" x14ac:dyDescent="0.25">
      <c r="D19682" s="14"/>
      <c r="E19682" s="7"/>
      <c r="F19682" s="1"/>
      <c r="H19682" s="14"/>
      <c r="I19682" s="7"/>
    </row>
    <row r="19683" spans="4:9" x14ac:dyDescent="0.25">
      <c r="D19683" s="14"/>
      <c r="E19683" s="7"/>
      <c r="F19683" s="1"/>
      <c r="H19683" s="14"/>
      <c r="I19683" s="7"/>
    </row>
    <row r="19684" spans="4:9" x14ac:dyDescent="0.25">
      <c r="D19684" s="14"/>
      <c r="E19684" s="7"/>
      <c r="F19684" s="1"/>
      <c r="H19684" s="14"/>
      <c r="I19684" s="7"/>
    </row>
    <row r="19685" spans="4:9" x14ac:dyDescent="0.25">
      <c r="D19685" s="14"/>
      <c r="E19685" s="7"/>
      <c r="F19685" s="1"/>
      <c r="H19685" s="14"/>
      <c r="I19685" s="7"/>
    </row>
    <row r="19686" spans="4:9" x14ac:dyDescent="0.25">
      <c r="D19686" s="14"/>
      <c r="E19686" s="7"/>
      <c r="F19686" s="1"/>
      <c r="H19686" s="14"/>
      <c r="I19686" s="7"/>
    </row>
    <row r="19687" spans="4:9" x14ac:dyDescent="0.25">
      <c r="D19687" s="14"/>
      <c r="E19687" s="7"/>
      <c r="F19687" s="1"/>
      <c r="H19687" s="14"/>
      <c r="I19687" s="7"/>
    </row>
    <row r="19688" spans="4:9" x14ac:dyDescent="0.25">
      <c r="D19688" s="14"/>
      <c r="E19688" s="7"/>
      <c r="F19688" s="1"/>
      <c r="H19688" s="14"/>
      <c r="I19688" s="7"/>
    </row>
    <row r="19689" spans="4:9" x14ac:dyDescent="0.25">
      <c r="D19689" s="14"/>
      <c r="E19689" s="7"/>
      <c r="F19689" s="1"/>
      <c r="H19689" s="14"/>
      <c r="I19689" s="7"/>
    </row>
    <row r="19690" spans="4:9" x14ac:dyDescent="0.25">
      <c r="D19690" s="14"/>
      <c r="E19690" s="7"/>
      <c r="F19690" s="1"/>
      <c r="H19690" s="14"/>
      <c r="I19690" s="7"/>
    </row>
    <row r="19691" spans="4:9" x14ac:dyDescent="0.25">
      <c r="D19691" s="14"/>
      <c r="E19691" s="7"/>
      <c r="F19691" s="1"/>
      <c r="H19691" s="14"/>
      <c r="I19691" s="7"/>
    </row>
    <row r="19692" spans="4:9" x14ac:dyDescent="0.25">
      <c r="D19692" s="14"/>
      <c r="E19692" s="7"/>
      <c r="F19692" s="1"/>
      <c r="H19692" s="14"/>
      <c r="I19692" s="7"/>
    </row>
    <row r="19693" spans="4:9" x14ac:dyDescent="0.25">
      <c r="D19693" s="14"/>
      <c r="E19693" s="7"/>
      <c r="F19693" s="1"/>
      <c r="H19693" s="14"/>
      <c r="I19693" s="7"/>
    </row>
    <row r="19694" spans="4:9" x14ac:dyDescent="0.25">
      <c r="D19694" s="14"/>
      <c r="E19694" s="7"/>
      <c r="F19694" s="1"/>
      <c r="H19694" s="14"/>
      <c r="I19694" s="7"/>
    </row>
    <row r="19695" spans="4:9" x14ac:dyDescent="0.25">
      <c r="D19695" s="14"/>
      <c r="E19695" s="7"/>
      <c r="F19695" s="1"/>
      <c r="H19695" s="14"/>
      <c r="I19695" s="7"/>
    </row>
    <row r="19696" spans="4:9" x14ac:dyDescent="0.25">
      <c r="D19696" s="14"/>
      <c r="E19696" s="7"/>
      <c r="F19696" s="1"/>
      <c r="H19696" s="14"/>
      <c r="I19696" s="7"/>
    </row>
    <row r="19697" spans="4:9" x14ac:dyDescent="0.25">
      <c r="D19697" s="14"/>
      <c r="E19697" s="7"/>
      <c r="F19697" s="1"/>
      <c r="H19697" s="14"/>
      <c r="I19697" s="7"/>
    </row>
    <row r="19698" spans="4:9" x14ac:dyDescent="0.25">
      <c r="D19698" s="14"/>
      <c r="E19698" s="7"/>
      <c r="F19698" s="1"/>
      <c r="H19698" s="14"/>
      <c r="I19698" s="7"/>
    </row>
    <row r="19699" spans="4:9" x14ac:dyDescent="0.25">
      <c r="D19699" s="14"/>
      <c r="E19699" s="7"/>
      <c r="F19699" s="1"/>
      <c r="H19699" s="14"/>
      <c r="I19699" s="7"/>
    </row>
    <row r="19700" spans="4:9" x14ac:dyDescent="0.25">
      <c r="D19700" s="14"/>
      <c r="E19700" s="7"/>
      <c r="F19700" s="1"/>
      <c r="H19700" s="14"/>
      <c r="I19700" s="7"/>
    </row>
    <row r="19701" spans="4:9" x14ac:dyDescent="0.25">
      <c r="D19701" s="14"/>
      <c r="E19701" s="7"/>
      <c r="F19701" s="1"/>
      <c r="H19701" s="14"/>
      <c r="I19701" s="7"/>
    </row>
    <row r="19702" spans="4:9" x14ac:dyDescent="0.25">
      <c r="D19702" s="14"/>
      <c r="E19702" s="7"/>
      <c r="F19702" s="1"/>
      <c r="H19702" s="14"/>
      <c r="I19702" s="7"/>
    </row>
    <row r="19703" spans="4:9" x14ac:dyDescent="0.25">
      <c r="D19703" s="14"/>
      <c r="E19703" s="7"/>
      <c r="F19703" s="1"/>
      <c r="H19703" s="14"/>
      <c r="I19703" s="7"/>
    </row>
    <row r="19704" spans="4:9" x14ac:dyDescent="0.25">
      <c r="D19704" s="14"/>
      <c r="E19704" s="7"/>
      <c r="F19704" s="1"/>
      <c r="H19704" s="14"/>
      <c r="I19704" s="7"/>
    </row>
    <row r="19705" spans="4:9" x14ac:dyDescent="0.25">
      <c r="D19705" s="14"/>
      <c r="E19705" s="7"/>
      <c r="F19705" s="1"/>
      <c r="H19705" s="14"/>
      <c r="I19705" s="7"/>
    </row>
    <row r="19706" spans="4:9" x14ac:dyDescent="0.25">
      <c r="D19706" s="14"/>
      <c r="E19706" s="7"/>
      <c r="F19706" s="1"/>
      <c r="H19706" s="14"/>
      <c r="I19706" s="7"/>
    </row>
    <row r="19707" spans="4:9" x14ac:dyDescent="0.25">
      <c r="D19707" s="14"/>
      <c r="E19707" s="7"/>
      <c r="F19707" s="1"/>
      <c r="H19707" s="14"/>
      <c r="I19707" s="7"/>
    </row>
    <row r="19708" spans="4:9" x14ac:dyDescent="0.25">
      <c r="D19708" s="14"/>
      <c r="E19708" s="7"/>
      <c r="F19708" s="1"/>
      <c r="H19708" s="14"/>
      <c r="I19708" s="7"/>
    </row>
    <row r="19709" spans="4:9" x14ac:dyDescent="0.25">
      <c r="D19709" s="14"/>
      <c r="E19709" s="7"/>
      <c r="F19709" s="1"/>
      <c r="H19709" s="14"/>
      <c r="I19709" s="7"/>
    </row>
    <row r="19710" spans="4:9" x14ac:dyDescent="0.25">
      <c r="D19710" s="14"/>
      <c r="E19710" s="7"/>
      <c r="F19710" s="1"/>
      <c r="H19710" s="14"/>
      <c r="I19710" s="7"/>
    </row>
    <row r="19711" spans="4:9" x14ac:dyDescent="0.25">
      <c r="D19711" s="14"/>
      <c r="E19711" s="7"/>
      <c r="F19711" s="1"/>
      <c r="H19711" s="14"/>
      <c r="I19711" s="7"/>
    </row>
    <row r="19712" spans="4:9" x14ac:dyDescent="0.25">
      <c r="D19712" s="14"/>
      <c r="E19712" s="7"/>
      <c r="F19712" s="1"/>
      <c r="H19712" s="14"/>
      <c r="I19712" s="7"/>
    </row>
    <row r="19713" spans="4:9" x14ac:dyDescent="0.25">
      <c r="D19713" s="14"/>
      <c r="E19713" s="7"/>
      <c r="F19713" s="1"/>
      <c r="H19713" s="14"/>
      <c r="I19713" s="7"/>
    </row>
    <row r="19714" spans="4:9" x14ac:dyDescent="0.25">
      <c r="D19714" s="14"/>
      <c r="E19714" s="7"/>
      <c r="F19714" s="1"/>
      <c r="H19714" s="14"/>
      <c r="I19714" s="7"/>
    </row>
    <row r="19715" spans="4:9" x14ac:dyDescent="0.25">
      <c r="D19715" s="14"/>
      <c r="E19715" s="7"/>
      <c r="F19715" s="1"/>
      <c r="H19715" s="14"/>
      <c r="I19715" s="7"/>
    </row>
    <row r="19716" spans="4:9" x14ac:dyDescent="0.25">
      <c r="D19716" s="14"/>
      <c r="E19716" s="7"/>
      <c r="F19716" s="1"/>
      <c r="H19716" s="14"/>
      <c r="I19716" s="7"/>
    </row>
    <row r="19717" spans="4:9" x14ac:dyDescent="0.25">
      <c r="D19717" s="14"/>
      <c r="E19717" s="7"/>
      <c r="F19717" s="1"/>
      <c r="H19717" s="14"/>
      <c r="I19717" s="7"/>
    </row>
    <row r="19718" spans="4:9" x14ac:dyDescent="0.25">
      <c r="D19718" s="14"/>
      <c r="E19718" s="7"/>
      <c r="F19718" s="1"/>
      <c r="H19718" s="14"/>
      <c r="I19718" s="7"/>
    </row>
    <row r="19719" spans="4:9" x14ac:dyDescent="0.25">
      <c r="D19719" s="14"/>
      <c r="E19719" s="7"/>
      <c r="F19719" s="1"/>
      <c r="H19719" s="14"/>
      <c r="I19719" s="7"/>
    </row>
    <row r="19720" spans="4:9" x14ac:dyDescent="0.25">
      <c r="D19720" s="14"/>
      <c r="E19720" s="7"/>
      <c r="F19720" s="1"/>
      <c r="H19720" s="14"/>
      <c r="I19720" s="7"/>
    </row>
    <row r="19721" spans="4:9" x14ac:dyDescent="0.25">
      <c r="D19721" s="14"/>
      <c r="E19721" s="7"/>
      <c r="F19721" s="1"/>
      <c r="H19721" s="14"/>
      <c r="I19721" s="7"/>
    </row>
    <row r="19722" spans="4:9" x14ac:dyDescent="0.25">
      <c r="D19722" s="14"/>
      <c r="E19722" s="7"/>
      <c r="F19722" s="1"/>
      <c r="H19722" s="14"/>
      <c r="I19722" s="7"/>
    </row>
    <row r="19723" spans="4:9" x14ac:dyDescent="0.25">
      <c r="D19723" s="14"/>
      <c r="E19723" s="7"/>
      <c r="F19723" s="1"/>
      <c r="H19723" s="14"/>
      <c r="I19723" s="7"/>
    </row>
    <row r="19724" spans="4:9" x14ac:dyDescent="0.25">
      <c r="D19724" s="14"/>
      <c r="E19724" s="7"/>
      <c r="F19724" s="1"/>
      <c r="H19724" s="14"/>
      <c r="I19724" s="7"/>
    </row>
    <row r="19725" spans="4:9" x14ac:dyDescent="0.25">
      <c r="D19725" s="14"/>
      <c r="E19725" s="7"/>
      <c r="F19725" s="1"/>
      <c r="H19725" s="14"/>
      <c r="I19725" s="7"/>
    </row>
    <row r="19726" spans="4:9" x14ac:dyDescent="0.25">
      <c r="D19726" s="14"/>
      <c r="E19726" s="7"/>
      <c r="F19726" s="1"/>
      <c r="H19726" s="14"/>
      <c r="I19726" s="7"/>
    </row>
    <row r="19727" spans="4:9" x14ac:dyDescent="0.25">
      <c r="D19727" s="14"/>
      <c r="E19727" s="7"/>
      <c r="F19727" s="1"/>
      <c r="H19727" s="14"/>
      <c r="I19727" s="7"/>
    </row>
    <row r="19728" spans="4:9" x14ac:dyDescent="0.25">
      <c r="D19728" s="14"/>
      <c r="E19728" s="7"/>
      <c r="F19728" s="1"/>
      <c r="H19728" s="14"/>
      <c r="I19728" s="7"/>
    </row>
    <row r="19729" spans="4:9" x14ac:dyDescent="0.25">
      <c r="D19729" s="14"/>
      <c r="E19729" s="7"/>
      <c r="F19729" s="1"/>
      <c r="H19729" s="14"/>
      <c r="I19729" s="7"/>
    </row>
    <row r="19730" spans="4:9" x14ac:dyDescent="0.25">
      <c r="D19730" s="14"/>
      <c r="E19730" s="7"/>
      <c r="F19730" s="1"/>
      <c r="H19730" s="14"/>
      <c r="I19730" s="7"/>
    </row>
    <row r="19731" spans="4:9" x14ac:dyDescent="0.25">
      <c r="D19731" s="14"/>
      <c r="E19731" s="7"/>
      <c r="F19731" s="1"/>
      <c r="H19731" s="14"/>
      <c r="I19731" s="7"/>
    </row>
    <row r="19732" spans="4:9" x14ac:dyDescent="0.25">
      <c r="D19732" s="14"/>
      <c r="E19732" s="7"/>
      <c r="F19732" s="1"/>
      <c r="H19732" s="14"/>
      <c r="I19732" s="7"/>
    </row>
    <row r="19733" spans="4:9" x14ac:dyDescent="0.25">
      <c r="D19733" s="14"/>
      <c r="E19733" s="7"/>
      <c r="F19733" s="1"/>
      <c r="H19733" s="14"/>
      <c r="I19733" s="7"/>
    </row>
    <row r="19734" spans="4:9" x14ac:dyDescent="0.25">
      <c r="D19734" s="14"/>
      <c r="E19734" s="7"/>
      <c r="F19734" s="1"/>
      <c r="H19734" s="14"/>
      <c r="I19734" s="7"/>
    </row>
    <row r="19735" spans="4:9" x14ac:dyDescent="0.25">
      <c r="D19735" s="14"/>
      <c r="E19735" s="7"/>
      <c r="F19735" s="1"/>
      <c r="H19735" s="14"/>
      <c r="I19735" s="7"/>
    </row>
    <row r="19736" spans="4:9" x14ac:dyDescent="0.25">
      <c r="D19736" s="14"/>
      <c r="E19736" s="7"/>
      <c r="F19736" s="1"/>
      <c r="H19736" s="14"/>
      <c r="I19736" s="7"/>
    </row>
    <row r="19737" spans="4:9" x14ac:dyDescent="0.25">
      <c r="D19737" s="14"/>
      <c r="E19737" s="7"/>
      <c r="F19737" s="1"/>
      <c r="H19737" s="14"/>
      <c r="I19737" s="7"/>
    </row>
    <row r="19738" spans="4:9" x14ac:dyDescent="0.25">
      <c r="D19738" s="14"/>
      <c r="E19738" s="7"/>
      <c r="F19738" s="1"/>
      <c r="H19738" s="14"/>
      <c r="I19738" s="7"/>
    </row>
    <row r="19739" spans="4:9" x14ac:dyDescent="0.25">
      <c r="D19739" s="14"/>
      <c r="E19739" s="7"/>
      <c r="F19739" s="1"/>
      <c r="H19739" s="14"/>
      <c r="I19739" s="7"/>
    </row>
    <row r="19740" spans="4:9" x14ac:dyDescent="0.25">
      <c r="D19740" s="14"/>
      <c r="E19740" s="7"/>
      <c r="F19740" s="1"/>
      <c r="H19740" s="14"/>
      <c r="I19740" s="7"/>
    </row>
    <row r="19741" spans="4:9" x14ac:dyDescent="0.25">
      <c r="D19741" s="14"/>
      <c r="E19741" s="7"/>
      <c r="F19741" s="1"/>
      <c r="H19741" s="14"/>
      <c r="I19741" s="7"/>
    </row>
    <row r="19742" spans="4:9" x14ac:dyDescent="0.25">
      <c r="D19742" s="14"/>
      <c r="E19742" s="7"/>
      <c r="F19742" s="1"/>
      <c r="H19742" s="14"/>
      <c r="I19742" s="7"/>
    </row>
    <row r="19743" spans="4:9" x14ac:dyDescent="0.25">
      <c r="D19743" s="14"/>
      <c r="E19743" s="7"/>
      <c r="F19743" s="1"/>
      <c r="H19743" s="14"/>
      <c r="I19743" s="7"/>
    </row>
    <row r="19744" spans="4:9" x14ac:dyDescent="0.25">
      <c r="D19744" s="14"/>
      <c r="E19744" s="7"/>
      <c r="F19744" s="1"/>
      <c r="H19744" s="14"/>
      <c r="I19744" s="7"/>
    </row>
    <row r="19745" spans="4:9" x14ac:dyDescent="0.25">
      <c r="D19745" s="14"/>
      <c r="E19745" s="7"/>
      <c r="F19745" s="1"/>
      <c r="H19745" s="14"/>
      <c r="I19745" s="7"/>
    </row>
    <row r="19746" spans="4:9" x14ac:dyDescent="0.25">
      <c r="D19746" s="14"/>
      <c r="E19746" s="7"/>
      <c r="F19746" s="1"/>
      <c r="H19746" s="14"/>
      <c r="I19746" s="7"/>
    </row>
    <row r="19747" spans="4:9" x14ac:dyDescent="0.25">
      <c r="D19747" s="14"/>
      <c r="E19747" s="7"/>
      <c r="F19747" s="1"/>
      <c r="H19747" s="14"/>
      <c r="I19747" s="7"/>
    </row>
    <row r="19748" spans="4:9" x14ac:dyDescent="0.25">
      <c r="D19748" s="14"/>
      <c r="E19748" s="7"/>
      <c r="F19748" s="1"/>
      <c r="H19748" s="14"/>
      <c r="I19748" s="7"/>
    </row>
    <row r="19749" spans="4:9" x14ac:dyDescent="0.25">
      <c r="D19749" s="14"/>
      <c r="E19749" s="7"/>
      <c r="F19749" s="1"/>
      <c r="H19749" s="14"/>
      <c r="I19749" s="7"/>
    </row>
    <row r="19750" spans="4:9" x14ac:dyDescent="0.25">
      <c r="D19750" s="14"/>
      <c r="E19750" s="7"/>
      <c r="F19750" s="1"/>
      <c r="H19750" s="14"/>
      <c r="I19750" s="7"/>
    </row>
    <row r="19751" spans="4:9" x14ac:dyDescent="0.25">
      <c r="D19751" s="14"/>
      <c r="E19751" s="7"/>
      <c r="F19751" s="1"/>
      <c r="H19751" s="14"/>
      <c r="I19751" s="7"/>
    </row>
    <row r="19752" spans="4:9" x14ac:dyDescent="0.25">
      <c r="D19752" s="14"/>
      <c r="E19752" s="7"/>
      <c r="F19752" s="1"/>
      <c r="H19752" s="14"/>
      <c r="I19752" s="7"/>
    </row>
    <row r="19753" spans="4:9" x14ac:dyDescent="0.25">
      <c r="D19753" s="14"/>
      <c r="E19753" s="7"/>
      <c r="F19753" s="1"/>
      <c r="H19753" s="14"/>
      <c r="I19753" s="7"/>
    </row>
    <row r="19754" spans="4:9" x14ac:dyDescent="0.25">
      <c r="D19754" s="14"/>
      <c r="E19754" s="7"/>
      <c r="F19754" s="1"/>
      <c r="H19754" s="14"/>
      <c r="I19754" s="7"/>
    </row>
    <row r="19755" spans="4:9" x14ac:dyDescent="0.25">
      <c r="D19755" s="14"/>
      <c r="E19755" s="7"/>
      <c r="F19755" s="1"/>
      <c r="H19755" s="14"/>
      <c r="I19755" s="7"/>
    </row>
    <row r="19756" spans="4:9" x14ac:dyDescent="0.25">
      <c r="D19756" s="14"/>
      <c r="E19756" s="7"/>
      <c r="F19756" s="1"/>
      <c r="H19756" s="14"/>
      <c r="I19756" s="7"/>
    </row>
    <row r="19757" spans="4:9" x14ac:dyDescent="0.25">
      <c r="D19757" s="14"/>
      <c r="E19757" s="7"/>
      <c r="F19757" s="1"/>
      <c r="H19757" s="14"/>
      <c r="I19757" s="7"/>
    </row>
    <row r="19758" spans="4:9" x14ac:dyDescent="0.25">
      <c r="D19758" s="14"/>
      <c r="E19758" s="7"/>
      <c r="F19758" s="1"/>
      <c r="H19758" s="14"/>
      <c r="I19758" s="7"/>
    </row>
    <row r="19759" spans="4:9" x14ac:dyDescent="0.25">
      <c r="D19759" s="14"/>
      <c r="E19759" s="7"/>
      <c r="F19759" s="1"/>
      <c r="H19759" s="14"/>
      <c r="I19759" s="7"/>
    </row>
    <row r="19760" spans="4:9" x14ac:dyDescent="0.25">
      <c r="D19760" s="14"/>
      <c r="E19760" s="7"/>
      <c r="F19760" s="1"/>
      <c r="H19760" s="14"/>
      <c r="I19760" s="7"/>
    </row>
    <row r="19761" spans="4:9" x14ac:dyDescent="0.25">
      <c r="D19761" s="14"/>
      <c r="E19761" s="7"/>
      <c r="F19761" s="1"/>
      <c r="H19761" s="14"/>
      <c r="I19761" s="7"/>
    </row>
    <row r="19762" spans="4:9" x14ac:dyDescent="0.25">
      <c r="D19762" s="14"/>
      <c r="E19762" s="7"/>
      <c r="F19762" s="1"/>
      <c r="H19762" s="14"/>
      <c r="I19762" s="7"/>
    </row>
    <row r="19763" spans="4:9" x14ac:dyDescent="0.25">
      <c r="D19763" s="14"/>
      <c r="E19763" s="7"/>
      <c r="F19763" s="1"/>
      <c r="H19763" s="14"/>
      <c r="I19763" s="7"/>
    </row>
    <row r="19764" spans="4:9" x14ac:dyDescent="0.25">
      <c r="D19764" s="14"/>
      <c r="E19764" s="7"/>
      <c r="F19764" s="1"/>
      <c r="H19764" s="14"/>
      <c r="I19764" s="7"/>
    </row>
    <row r="19765" spans="4:9" x14ac:dyDescent="0.25">
      <c r="D19765" s="14"/>
      <c r="E19765" s="7"/>
      <c r="F19765" s="1"/>
      <c r="H19765" s="14"/>
      <c r="I19765" s="7"/>
    </row>
    <row r="19766" spans="4:9" x14ac:dyDescent="0.25">
      <c r="D19766" s="14"/>
      <c r="E19766" s="7"/>
      <c r="F19766" s="1"/>
      <c r="H19766" s="14"/>
      <c r="I19766" s="7"/>
    </row>
    <row r="19767" spans="4:9" x14ac:dyDescent="0.25">
      <c r="D19767" s="14"/>
      <c r="E19767" s="7"/>
      <c r="F19767" s="1"/>
      <c r="H19767" s="14"/>
      <c r="I19767" s="7"/>
    </row>
    <row r="19768" spans="4:9" x14ac:dyDescent="0.25">
      <c r="D19768" s="14"/>
      <c r="E19768" s="7"/>
      <c r="F19768" s="1"/>
      <c r="H19768" s="14"/>
      <c r="I19768" s="7"/>
    </row>
    <row r="19769" spans="4:9" x14ac:dyDescent="0.25">
      <c r="D19769" s="14"/>
      <c r="E19769" s="7"/>
      <c r="F19769" s="1"/>
      <c r="H19769" s="14"/>
      <c r="I19769" s="7"/>
    </row>
    <row r="19770" spans="4:9" x14ac:dyDescent="0.25">
      <c r="D19770" s="14"/>
      <c r="E19770" s="7"/>
      <c r="F19770" s="1"/>
      <c r="H19770" s="14"/>
      <c r="I19770" s="7"/>
    </row>
    <row r="19771" spans="4:9" x14ac:dyDescent="0.25">
      <c r="D19771" s="14"/>
      <c r="E19771" s="7"/>
      <c r="F19771" s="1"/>
      <c r="H19771" s="14"/>
      <c r="I19771" s="7"/>
    </row>
    <row r="19772" spans="4:9" x14ac:dyDescent="0.25">
      <c r="D19772" s="14"/>
      <c r="E19772" s="7"/>
      <c r="F19772" s="1"/>
      <c r="H19772" s="14"/>
      <c r="I19772" s="7"/>
    </row>
    <row r="19773" spans="4:9" x14ac:dyDescent="0.25">
      <c r="D19773" s="14"/>
      <c r="E19773" s="7"/>
      <c r="F19773" s="1"/>
      <c r="H19773" s="14"/>
      <c r="I19773" s="7"/>
    </row>
    <row r="19774" spans="4:9" x14ac:dyDescent="0.25">
      <c r="D19774" s="14"/>
      <c r="E19774" s="7"/>
      <c r="F19774" s="1"/>
      <c r="H19774" s="14"/>
      <c r="I19774" s="7"/>
    </row>
    <row r="19775" spans="4:9" x14ac:dyDescent="0.25">
      <c r="D19775" s="14"/>
      <c r="E19775" s="7"/>
      <c r="F19775" s="1"/>
      <c r="H19775" s="14"/>
      <c r="I19775" s="7"/>
    </row>
    <row r="19776" spans="4:9" x14ac:dyDescent="0.25">
      <c r="D19776" s="14"/>
      <c r="E19776" s="7"/>
      <c r="F19776" s="1"/>
      <c r="H19776" s="14"/>
      <c r="I19776" s="7"/>
    </row>
    <row r="19777" spans="4:9" x14ac:dyDescent="0.25">
      <c r="D19777" s="14"/>
      <c r="E19777" s="7"/>
      <c r="F19777" s="1"/>
      <c r="H19777" s="14"/>
      <c r="I19777" s="7"/>
    </row>
    <row r="19778" spans="4:9" x14ac:dyDescent="0.25">
      <c r="D19778" s="14"/>
      <c r="E19778" s="7"/>
      <c r="F19778" s="1"/>
      <c r="H19778" s="14"/>
      <c r="I19778" s="7"/>
    </row>
    <row r="19779" spans="4:9" x14ac:dyDescent="0.25">
      <c r="D19779" s="14"/>
      <c r="E19779" s="7"/>
      <c r="F19779" s="1"/>
      <c r="H19779" s="14"/>
      <c r="I19779" s="7"/>
    </row>
    <row r="19780" spans="4:9" x14ac:dyDescent="0.25">
      <c r="D19780" s="14"/>
      <c r="E19780" s="7"/>
      <c r="F19780" s="1"/>
      <c r="H19780" s="14"/>
      <c r="I19780" s="7"/>
    </row>
    <row r="19781" spans="4:9" x14ac:dyDescent="0.25">
      <c r="D19781" s="14"/>
      <c r="E19781" s="7"/>
      <c r="F19781" s="1"/>
      <c r="H19781" s="14"/>
      <c r="I19781" s="7"/>
    </row>
    <row r="19782" spans="4:9" x14ac:dyDescent="0.25">
      <c r="D19782" s="14"/>
      <c r="E19782" s="7"/>
      <c r="F19782" s="1"/>
      <c r="H19782" s="14"/>
      <c r="I19782" s="7"/>
    </row>
    <row r="19783" spans="4:9" x14ac:dyDescent="0.25">
      <c r="D19783" s="14"/>
      <c r="E19783" s="7"/>
      <c r="F19783" s="1"/>
      <c r="H19783" s="14"/>
      <c r="I19783" s="7"/>
    </row>
    <row r="19784" spans="4:9" x14ac:dyDescent="0.25">
      <c r="D19784" s="14"/>
      <c r="E19784" s="7"/>
      <c r="F19784" s="1"/>
      <c r="H19784" s="14"/>
      <c r="I19784" s="7"/>
    </row>
    <row r="19785" spans="4:9" x14ac:dyDescent="0.25">
      <c r="D19785" s="14"/>
      <c r="E19785" s="7"/>
      <c r="F19785" s="1"/>
      <c r="H19785" s="14"/>
      <c r="I19785" s="7"/>
    </row>
    <row r="19786" spans="4:9" x14ac:dyDescent="0.25">
      <c r="D19786" s="14"/>
      <c r="E19786" s="7"/>
      <c r="F19786" s="1"/>
      <c r="H19786" s="14"/>
      <c r="I19786" s="7"/>
    </row>
    <row r="19787" spans="4:9" x14ac:dyDescent="0.25">
      <c r="D19787" s="14"/>
      <c r="E19787" s="7"/>
      <c r="F19787" s="1"/>
      <c r="H19787" s="14"/>
      <c r="I19787" s="7"/>
    </row>
    <row r="19788" spans="4:9" x14ac:dyDescent="0.25">
      <c r="D19788" s="14"/>
      <c r="E19788" s="7"/>
      <c r="F19788" s="1"/>
      <c r="H19788" s="14"/>
      <c r="I19788" s="7"/>
    </row>
    <row r="19789" spans="4:9" x14ac:dyDescent="0.25">
      <c r="D19789" s="14"/>
      <c r="E19789" s="7"/>
      <c r="F19789" s="1"/>
      <c r="H19789" s="14"/>
      <c r="I19789" s="7"/>
    </row>
    <row r="19790" spans="4:9" x14ac:dyDescent="0.25">
      <c r="D19790" s="14"/>
      <c r="E19790" s="7"/>
      <c r="F19790" s="1"/>
      <c r="H19790" s="14"/>
      <c r="I19790" s="7"/>
    </row>
    <row r="19791" spans="4:9" x14ac:dyDescent="0.25">
      <c r="D19791" s="14"/>
      <c r="E19791" s="7"/>
      <c r="F19791" s="1"/>
      <c r="H19791" s="14"/>
      <c r="I19791" s="7"/>
    </row>
    <row r="19792" spans="4:9" x14ac:dyDescent="0.25">
      <c r="D19792" s="14"/>
      <c r="E19792" s="7"/>
      <c r="F19792" s="1"/>
      <c r="H19792" s="14"/>
      <c r="I19792" s="7"/>
    </row>
    <row r="19793" spans="4:9" x14ac:dyDescent="0.25">
      <c r="D19793" s="14"/>
      <c r="E19793" s="7"/>
      <c r="F19793" s="1"/>
      <c r="H19793" s="14"/>
      <c r="I19793" s="7"/>
    </row>
    <row r="19794" spans="4:9" x14ac:dyDescent="0.25">
      <c r="D19794" s="14"/>
      <c r="E19794" s="7"/>
      <c r="F19794" s="1"/>
      <c r="H19794" s="14"/>
      <c r="I19794" s="7"/>
    </row>
    <row r="19795" spans="4:9" x14ac:dyDescent="0.25">
      <c r="D19795" s="14"/>
      <c r="E19795" s="7"/>
      <c r="F19795" s="1"/>
      <c r="H19795" s="14"/>
      <c r="I19795" s="7"/>
    </row>
    <row r="19796" spans="4:9" x14ac:dyDescent="0.25">
      <c r="D19796" s="14"/>
      <c r="E19796" s="7"/>
      <c r="F19796" s="1"/>
      <c r="H19796" s="14"/>
      <c r="I19796" s="7"/>
    </row>
    <row r="19797" spans="4:9" x14ac:dyDescent="0.25">
      <c r="D19797" s="14"/>
      <c r="E19797" s="7"/>
      <c r="F19797" s="1"/>
      <c r="H19797" s="14"/>
      <c r="I19797" s="7"/>
    </row>
    <row r="19798" spans="4:9" x14ac:dyDescent="0.25">
      <c r="D19798" s="14"/>
      <c r="E19798" s="7"/>
      <c r="F19798" s="1"/>
      <c r="H19798" s="14"/>
      <c r="I19798" s="7"/>
    </row>
    <row r="19799" spans="4:9" x14ac:dyDescent="0.25">
      <c r="D19799" s="14"/>
      <c r="E19799" s="7"/>
      <c r="F19799" s="1"/>
      <c r="H19799" s="14"/>
      <c r="I19799" s="7"/>
    </row>
    <row r="19800" spans="4:9" x14ac:dyDescent="0.25">
      <c r="D19800" s="14"/>
      <c r="E19800" s="7"/>
      <c r="F19800" s="1"/>
      <c r="H19800" s="14"/>
      <c r="I19800" s="7"/>
    </row>
    <row r="19801" spans="4:9" x14ac:dyDescent="0.25">
      <c r="D19801" s="14"/>
      <c r="E19801" s="7"/>
      <c r="F19801" s="1"/>
      <c r="H19801" s="14"/>
      <c r="I19801" s="7"/>
    </row>
    <row r="19802" spans="4:9" x14ac:dyDescent="0.25">
      <c r="D19802" s="14"/>
      <c r="E19802" s="7"/>
      <c r="F19802" s="1"/>
      <c r="H19802" s="14"/>
      <c r="I19802" s="7"/>
    </row>
    <row r="19803" spans="4:9" x14ac:dyDescent="0.25">
      <c r="D19803" s="14"/>
      <c r="E19803" s="7"/>
      <c r="F19803" s="1"/>
      <c r="H19803" s="14"/>
      <c r="I19803" s="7"/>
    </row>
    <row r="19804" spans="4:9" x14ac:dyDescent="0.25">
      <c r="D19804" s="14"/>
      <c r="E19804" s="7"/>
      <c r="F19804" s="1"/>
      <c r="H19804" s="14"/>
      <c r="I19804" s="7"/>
    </row>
    <row r="19805" spans="4:9" x14ac:dyDescent="0.25">
      <c r="D19805" s="14"/>
      <c r="E19805" s="7"/>
      <c r="F19805" s="1"/>
      <c r="H19805" s="14"/>
      <c r="I19805" s="7"/>
    </row>
    <row r="19806" spans="4:9" x14ac:dyDescent="0.25">
      <c r="D19806" s="14"/>
      <c r="E19806" s="7"/>
      <c r="F19806" s="1"/>
      <c r="H19806" s="14"/>
      <c r="I19806" s="7"/>
    </row>
    <row r="19807" spans="4:9" x14ac:dyDescent="0.25">
      <c r="D19807" s="14"/>
      <c r="E19807" s="7"/>
      <c r="F19807" s="1"/>
      <c r="H19807" s="14"/>
      <c r="I19807" s="7"/>
    </row>
    <row r="19808" spans="4:9" x14ac:dyDescent="0.25">
      <c r="D19808" s="14"/>
      <c r="E19808" s="7"/>
      <c r="F19808" s="1"/>
      <c r="H19808" s="14"/>
      <c r="I19808" s="7"/>
    </row>
    <row r="19809" spans="4:9" x14ac:dyDescent="0.25">
      <c r="D19809" s="14"/>
      <c r="E19809" s="7"/>
      <c r="F19809" s="1"/>
      <c r="H19809" s="14"/>
      <c r="I19809" s="7"/>
    </row>
    <row r="19810" spans="4:9" x14ac:dyDescent="0.25">
      <c r="D19810" s="14"/>
      <c r="E19810" s="7"/>
      <c r="F19810" s="1"/>
      <c r="H19810" s="14"/>
      <c r="I19810" s="7"/>
    </row>
    <row r="19811" spans="4:9" x14ac:dyDescent="0.25">
      <c r="D19811" s="14"/>
      <c r="E19811" s="7"/>
      <c r="F19811" s="1"/>
      <c r="H19811" s="14"/>
      <c r="I19811" s="7"/>
    </row>
    <row r="19812" spans="4:9" x14ac:dyDescent="0.25">
      <c r="D19812" s="14"/>
      <c r="E19812" s="7"/>
      <c r="F19812" s="1"/>
      <c r="H19812" s="14"/>
      <c r="I19812" s="7"/>
    </row>
    <row r="19813" spans="4:9" x14ac:dyDescent="0.25">
      <c r="D19813" s="14"/>
      <c r="E19813" s="7"/>
      <c r="F19813" s="1"/>
      <c r="H19813" s="14"/>
      <c r="I19813" s="7"/>
    </row>
    <row r="19814" spans="4:9" x14ac:dyDescent="0.25">
      <c r="D19814" s="14"/>
      <c r="E19814" s="7"/>
      <c r="F19814" s="1"/>
      <c r="H19814" s="14"/>
      <c r="I19814" s="7"/>
    </row>
    <row r="19815" spans="4:9" x14ac:dyDescent="0.25">
      <c r="D19815" s="14"/>
      <c r="E19815" s="7"/>
      <c r="F19815" s="1"/>
      <c r="H19815" s="14"/>
      <c r="I19815" s="7"/>
    </row>
    <row r="19816" spans="4:9" x14ac:dyDescent="0.25">
      <c r="D19816" s="14"/>
      <c r="E19816" s="7"/>
      <c r="F19816" s="1"/>
      <c r="H19816" s="14"/>
      <c r="I19816" s="7"/>
    </row>
    <row r="19817" spans="4:9" x14ac:dyDescent="0.25">
      <c r="D19817" s="14"/>
      <c r="E19817" s="7"/>
      <c r="F19817" s="1"/>
      <c r="H19817" s="14"/>
      <c r="I19817" s="7"/>
    </row>
    <row r="19818" spans="4:9" x14ac:dyDescent="0.25">
      <c r="D19818" s="14"/>
      <c r="E19818" s="7"/>
      <c r="F19818" s="1"/>
      <c r="H19818" s="14"/>
      <c r="I19818" s="7"/>
    </row>
    <row r="19819" spans="4:9" x14ac:dyDescent="0.25">
      <c r="D19819" s="14"/>
      <c r="E19819" s="7"/>
      <c r="F19819" s="1"/>
      <c r="H19819" s="14"/>
      <c r="I19819" s="7"/>
    </row>
    <row r="19820" spans="4:9" x14ac:dyDescent="0.25">
      <c r="D19820" s="14"/>
      <c r="E19820" s="7"/>
      <c r="F19820" s="1"/>
      <c r="H19820" s="14"/>
      <c r="I19820" s="7"/>
    </row>
    <row r="19821" spans="4:9" x14ac:dyDescent="0.25">
      <c r="D19821" s="14"/>
      <c r="E19821" s="7"/>
      <c r="F19821" s="1"/>
      <c r="H19821" s="14"/>
      <c r="I19821" s="7"/>
    </row>
    <row r="19822" spans="4:9" x14ac:dyDescent="0.25">
      <c r="D19822" s="14"/>
      <c r="E19822" s="7"/>
      <c r="F19822" s="1"/>
      <c r="H19822" s="14"/>
      <c r="I19822" s="7"/>
    </row>
    <row r="19823" spans="4:9" x14ac:dyDescent="0.25">
      <c r="D19823" s="14"/>
      <c r="E19823" s="7"/>
      <c r="F19823" s="1"/>
      <c r="H19823" s="14"/>
      <c r="I19823" s="7"/>
    </row>
    <row r="19824" spans="4:9" x14ac:dyDescent="0.25">
      <c r="D19824" s="14"/>
      <c r="E19824" s="7"/>
      <c r="F19824" s="1"/>
      <c r="H19824" s="14"/>
      <c r="I19824" s="7"/>
    </row>
    <row r="19825" spans="4:9" x14ac:dyDescent="0.25">
      <c r="D19825" s="14"/>
      <c r="E19825" s="7"/>
      <c r="F19825" s="1"/>
      <c r="H19825" s="14"/>
      <c r="I19825" s="7"/>
    </row>
    <row r="19826" spans="4:9" x14ac:dyDescent="0.25">
      <c r="D19826" s="14"/>
      <c r="E19826" s="7"/>
      <c r="F19826" s="1"/>
      <c r="H19826" s="14"/>
      <c r="I19826" s="7"/>
    </row>
    <row r="19827" spans="4:9" x14ac:dyDescent="0.25">
      <c r="D19827" s="14"/>
      <c r="E19827" s="7"/>
      <c r="F19827" s="1"/>
      <c r="H19827" s="14"/>
      <c r="I19827" s="7"/>
    </row>
    <row r="19828" spans="4:9" x14ac:dyDescent="0.25">
      <c r="D19828" s="14"/>
      <c r="E19828" s="7"/>
      <c r="F19828" s="1"/>
      <c r="H19828" s="14"/>
      <c r="I19828" s="7"/>
    </row>
    <row r="19829" spans="4:9" x14ac:dyDescent="0.25">
      <c r="D19829" s="14"/>
      <c r="E19829" s="7"/>
      <c r="F19829" s="1"/>
      <c r="H19829" s="14"/>
      <c r="I19829" s="7"/>
    </row>
    <row r="19830" spans="4:9" x14ac:dyDescent="0.25">
      <c r="D19830" s="14"/>
      <c r="E19830" s="7"/>
      <c r="F19830" s="1"/>
      <c r="H19830" s="14"/>
      <c r="I19830" s="7"/>
    </row>
    <row r="19831" spans="4:9" x14ac:dyDescent="0.25">
      <c r="D19831" s="14"/>
      <c r="E19831" s="7"/>
      <c r="F19831" s="1"/>
      <c r="H19831" s="14"/>
      <c r="I19831" s="7"/>
    </row>
    <row r="19832" spans="4:9" x14ac:dyDescent="0.25">
      <c r="D19832" s="14"/>
      <c r="E19832" s="7"/>
      <c r="F19832" s="1"/>
      <c r="H19832" s="14"/>
      <c r="I19832" s="7"/>
    </row>
    <row r="19833" spans="4:9" x14ac:dyDescent="0.25">
      <c r="D19833" s="14"/>
      <c r="E19833" s="7"/>
      <c r="F19833" s="1"/>
      <c r="H19833" s="14"/>
      <c r="I19833" s="7"/>
    </row>
    <row r="19834" spans="4:9" x14ac:dyDescent="0.25">
      <c r="D19834" s="14"/>
      <c r="E19834" s="7"/>
      <c r="F19834" s="1"/>
      <c r="H19834" s="14"/>
      <c r="I19834" s="7"/>
    </row>
    <row r="19835" spans="4:9" x14ac:dyDescent="0.25">
      <c r="D19835" s="14"/>
      <c r="E19835" s="7"/>
      <c r="F19835" s="1"/>
      <c r="H19835" s="14"/>
      <c r="I19835" s="7"/>
    </row>
    <row r="19836" spans="4:9" x14ac:dyDescent="0.25">
      <c r="D19836" s="14"/>
      <c r="E19836" s="7"/>
      <c r="F19836" s="1"/>
      <c r="H19836" s="14"/>
      <c r="I19836" s="7"/>
    </row>
    <row r="19837" spans="4:9" x14ac:dyDescent="0.25">
      <c r="D19837" s="14"/>
      <c r="E19837" s="7"/>
      <c r="F19837" s="1"/>
      <c r="H19837" s="14"/>
      <c r="I19837" s="7"/>
    </row>
    <row r="19838" spans="4:9" x14ac:dyDescent="0.25">
      <c r="D19838" s="14"/>
      <c r="E19838" s="7"/>
      <c r="F19838" s="1"/>
      <c r="H19838" s="14"/>
      <c r="I19838" s="7"/>
    </row>
    <row r="19839" spans="4:9" x14ac:dyDescent="0.25">
      <c r="D19839" s="14"/>
      <c r="E19839" s="7"/>
      <c r="F19839" s="1"/>
      <c r="H19839" s="14"/>
      <c r="I19839" s="7"/>
    </row>
    <row r="19840" spans="4:9" x14ac:dyDescent="0.25">
      <c r="D19840" s="14"/>
      <c r="E19840" s="7"/>
      <c r="F19840" s="1"/>
      <c r="H19840" s="14"/>
      <c r="I19840" s="7"/>
    </row>
    <row r="19841" spans="4:9" x14ac:dyDescent="0.25">
      <c r="D19841" s="14"/>
      <c r="E19841" s="7"/>
      <c r="F19841" s="1"/>
      <c r="H19841" s="14"/>
      <c r="I19841" s="7"/>
    </row>
    <row r="19842" spans="4:9" x14ac:dyDescent="0.25">
      <c r="D19842" s="14"/>
      <c r="E19842" s="7"/>
      <c r="F19842" s="1"/>
      <c r="H19842" s="14"/>
      <c r="I19842" s="7"/>
    </row>
    <row r="19843" spans="4:9" x14ac:dyDescent="0.25">
      <c r="D19843" s="14"/>
      <c r="E19843" s="7"/>
      <c r="F19843" s="1"/>
      <c r="H19843" s="14"/>
      <c r="I19843" s="7"/>
    </row>
    <row r="19844" spans="4:9" x14ac:dyDescent="0.25">
      <c r="D19844" s="14"/>
      <c r="E19844" s="7"/>
      <c r="F19844" s="1"/>
      <c r="H19844" s="14"/>
      <c r="I19844" s="7"/>
    </row>
    <row r="19845" spans="4:9" x14ac:dyDescent="0.25">
      <c r="D19845" s="14"/>
      <c r="E19845" s="7"/>
      <c r="F19845" s="1"/>
      <c r="H19845" s="14"/>
      <c r="I19845" s="7"/>
    </row>
    <row r="19846" spans="4:9" x14ac:dyDescent="0.25">
      <c r="D19846" s="14"/>
      <c r="E19846" s="7"/>
      <c r="F19846" s="1"/>
      <c r="H19846" s="14"/>
      <c r="I19846" s="7"/>
    </row>
    <row r="19847" spans="4:9" x14ac:dyDescent="0.25">
      <c r="D19847" s="14"/>
      <c r="E19847" s="7"/>
      <c r="F19847" s="1"/>
      <c r="H19847" s="14"/>
      <c r="I19847" s="7"/>
    </row>
    <row r="19848" spans="4:9" x14ac:dyDescent="0.25">
      <c r="D19848" s="14"/>
      <c r="E19848" s="7"/>
      <c r="F19848" s="1"/>
      <c r="H19848" s="14"/>
      <c r="I19848" s="7"/>
    </row>
    <row r="19849" spans="4:9" x14ac:dyDescent="0.25">
      <c r="D19849" s="14"/>
      <c r="E19849" s="7"/>
      <c r="F19849" s="1"/>
      <c r="H19849" s="14"/>
      <c r="I19849" s="7"/>
    </row>
    <row r="19850" spans="4:9" x14ac:dyDescent="0.25">
      <c r="D19850" s="14"/>
      <c r="E19850" s="7"/>
      <c r="F19850" s="1"/>
      <c r="H19850" s="14"/>
      <c r="I19850" s="7"/>
    </row>
    <row r="19851" spans="4:9" x14ac:dyDescent="0.25">
      <c r="D19851" s="14"/>
      <c r="E19851" s="7"/>
      <c r="F19851" s="1"/>
      <c r="H19851" s="14"/>
      <c r="I19851" s="7"/>
    </row>
    <row r="19852" spans="4:9" x14ac:dyDescent="0.25">
      <c r="D19852" s="14"/>
      <c r="E19852" s="7"/>
      <c r="F19852" s="1"/>
      <c r="H19852" s="14"/>
      <c r="I19852" s="7"/>
    </row>
    <row r="19853" spans="4:9" x14ac:dyDescent="0.25">
      <c r="D19853" s="14"/>
      <c r="E19853" s="7"/>
      <c r="F19853" s="1"/>
      <c r="H19853" s="14"/>
      <c r="I19853" s="7"/>
    </row>
    <row r="19854" spans="4:9" x14ac:dyDescent="0.25">
      <c r="D19854" s="14"/>
      <c r="E19854" s="7"/>
      <c r="F19854" s="1"/>
      <c r="H19854" s="14"/>
      <c r="I19854" s="7"/>
    </row>
    <row r="19855" spans="4:9" x14ac:dyDescent="0.25">
      <c r="D19855" s="14"/>
      <c r="E19855" s="7"/>
      <c r="F19855" s="1"/>
      <c r="H19855" s="14"/>
      <c r="I19855" s="7"/>
    </row>
    <row r="19856" spans="4:9" x14ac:dyDescent="0.25">
      <c r="D19856" s="14"/>
      <c r="E19856" s="7"/>
      <c r="F19856" s="1"/>
      <c r="H19856" s="14"/>
      <c r="I19856" s="7"/>
    </row>
    <row r="19857" spans="4:9" x14ac:dyDescent="0.25">
      <c r="D19857" s="14"/>
      <c r="E19857" s="7"/>
      <c r="F19857" s="1"/>
      <c r="H19857" s="14"/>
      <c r="I19857" s="7"/>
    </row>
    <row r="19858" spans="4:9" x14ac:dyDescent="0.25">
      <c r="D19858" s="14"/>
      <c r="E19858" s="7"/>
      <c r="F19858" s="1"/>
      <c r="H19858" s="14"/>
      <c r="I19858" s="7"/>
    </row>
    <row r="19859" spans="4:9" x14ac:dyDescent="0.25">
      <c r="D19859" s="14"/>
      <c r="E19859" s="7"/>
      <c r="F19859" s="1"/>
      <c r="H19859" s="14"/>
      <c r="I19859" s="7"/>
    </row>
    <row r="19860" spans="4:9" x14ac:dyDescent="0.25">
      <c r="D19860" s="14"/>
      <c r="E19860" s="7"/>
      <c r="F19860" s="1"/>
      <c r="H19860" s="14"/>
      <c r="I19860" s="7"/>
    </row>
    <row r="19861" spans="4:9" x14ac:dyDescent="0.25">
      <c r="D19861" s="14"/>
      <c r="E19861" s="7"/>
      <c r="F19861" s="1"/>
      <c r="H19861" s="14"/>
      <c r="I19861" s="7"/>
    </row>
    <row r="19862" spans="4:9" x14ac:dyDescent="0.25">
      <c r="D19862" s="14"/>
      <c r="E19862" s="7"/>
      <c r="F19862" s="1"/>
      <c r="H19862" s="14"/>
      <c r="I19862" s="7"/>
    </row>
    <row r="19863" spans="4:9" x14ac:dyDescent="0.25">
      <c r="D19863" s="14"/>
      <c r="E19863" s="7"/>
      <c r="F19863" s="1"/>
      <c r="H19863" s="14"/>
      <c r="I19863" s="7"/>
    </row>
    <row r="19864" spans="4:9" x14ac:dyDescent="0.25">
      <c r="D19864" s="14"/>
      <c r="E19864" s="7"/>
      <c r="F19864" s="1"/>
      <c r="H19864" s="14"/>
      <c r="I19864" s="7"/>
    </row>
    <row r="19865" spans="4:9" x14ac:dyDescent="0.25">
      <c r="D19865" s="14"/>
      <c r="E19865" s="7"/>
      <c r="F19865" s="1"/>
      <c r="H19865" s="14"/>
      <c r="I19865" s="7"/>
    </row>
    <row r="19866" spans="4:9" x14ac:dyDescent="0.25">
      <c r="D19866" s="14"/>
      <c r="E19866" s="7"/>
      <c r="F19866" s="1"/>
      <c r="H19866" s="14"/>
      <c r="I19866" s="7"/>
    </row>
    <row r="19867" spans="4:9" x14ac:dyDescent="0.25">
      <c r="D19867" s="14"/>
      <c r="E19867" s="7"/>
      <c r="F19867" s="1"/>
      <c r="H19867" s="14"/>
      <c r="I19867" s="7"/>
    </row>
    <row r="19868" spans="4:9" x14ac:dyDescent="0.25">
      <c r="D19868" s="14"/>
      <c r="E19868" s="7"/>
      <c r="F19868" s="1"/>
      <c r="H19868" s="14"/>
      <c r="I19868" s="7"/>
    </row>
    <row r="19869" spans="4:9" x14ac:dyDescent="0.25">
      <c r="D19869" s="14"/>
      <c r="E19869" s="7"/>
      <c r="F19869" s="1"/>
      <c r="H19869" s="14"/>
      <c r="I19869" s="7"/>
    </row>
    <row r="19870" spans="4:9" x14ac:dyDescent="0.25">
      <c r="D19870" s="14"/>
      <c r="E19870" s="7"/>
      <c r="F19870" s="1"/>
      <c r="H19870" s="14"/>
      <c r="I19870" s="7"/>
    </row>
    <row r="19871" spans="4:9" x14ac:dyDescent="0.25">
      <c r="D19871" s="14"/>
      <c r="E19871" s="7"/>
      <c r="F19871" s="1"/>
      <c r="H19871" s="14"/>
      <c r="I19871" s="7"/>
    </row>
    <row r="19872" spans="4:9" x14ac:dyDescent="0.25">
      <c r="D19872" s="14"/>
      <c r="E19872" s="7"/>
      <c r="F19872" s="1"/>
      <c r="H19872" s="14"/>
      <c r="I19872" s="7"/>
    </row>
    <row r="19873" spans="4:9" x14ac:dyDescent="0.25">
      <c r="D19873" s="14"/>
      <c r="E19873" s="7"/>
      <c r="F19873" s="1"/>
      <c r="H19873" s="14"/>
      <c r="I19873" s="7"/>
    </row>
    <row r="19874" spans="4:9" x14ac:dyDescent="0.25">
      <c r="D19874" s="14"/>
      <c r="E19874" s="7"/>
      <c r="F19874" s="1"/>
      <c r="H19874" s="14"/>
      <c r="I19874" s="7"/>
    </row>
    <row r="19875" spans="4:9" x14ac:dyDescent="0.25">
      <c r="D19875" s="14"/>
      <c r="E19875" s="7"/>
      <c r="F19875" s="1"/>
      <c r="H19875" s="14"/>
      <c r="I19875" s="7"/>
    </row>
    <row r="19876" spans="4:9" x14ac:dyDescent="0.25">
      <c r="D19876" s="14"/>
      <c r="E19876" s="7"/>
      <c r="F19876" s="1"/>
      <c r="H19876" s="14"/>
      <c r="I19876" s="7"/>
    </row>
    <row r="19877" spans="4:9" x14ac:dyDescent="0.25">
      <c r="D19877" s="14"/>
      <c r="E19877" s="7"/>
      <c r="F19877" s="1"/>
      <c r="H19877" s="14"/>
      <c r="I19877" s="7"/>
    </row>
    <row r="19878" spans="4:9" x14ac:dyDescent="0.25">
      <c r="D19878" s="14"/>
      <c r="E19878" s="7"/>
      <c r="F19878" s="1"/>
      <c r="H19878" s="14"/>
      <c r="I19878" s="7"/>
    </row>
    <row r="19879" spans="4:9" x14ac:dyDescent="0.25">
      <c r="D19879" s="14"/>
      <c r="E19879" s="7"/>
      <c r="F19879" s="1"/>
      <c r="H19879" s="14"/>
      <c r="I19879" s="7"/>
    </row>
    <row r="19880" spans="4:9" x14ac:dyDescent="0.25">
      <c r="D19880" s="14"/>
      <c r="E19880" s="7"/>
      <c r="F19880" s="1"/>
      <c r="H19880" s="14"/>
      <c r="I19880" s="7"/>
    </row>
    <row r="19881" spans="4:9" x14ac:dyDescent="0.25">
      <c r="D19881" s="14"/>
      <c r="E19881" s="7"/>
      <c r="F19881" s="1"/>
      <c r="H19881" s="14"/>
      <c r="I19881" s="7"/>
    </row>
    <row r="19882" spans="4:9" x14ac:dyDescent="0.25">
      <c r="D19882" s="14"/>
      <c r="E19882" s="7"/>
      <c r="F19882" s="1"/>
      <c r="H19882" s="14"/>
      <c r="I19882" s="7"/>
    </row>
    <row r="19883" spans="4:9" x14ac:dyDescent="0.25">
      <c r="D19883" s="14"/>
      <c r="E19883" s="7"/>
      <c r="F19883" s="1"/>
      <c r="H19883" s="14"/>
      <c r="I19883" s="7"/>
    </row>
    <row r="19884" spans="4:9" x14ac:dyDescent="0.25">
      <c r="D19884" s="14"/>
      <c r="E19884" s="7"/>
      <c r="F19884" s="1"/>
      <c r="H19884" s="14"/>
      <c r="I19884" s="7"/>
    </row>
    <row r="19885" spans="4:9" x14ac:dyDescent="0.25">
      <c r="D19885" s="14"/>
      <c r="E19885" s="7"/>
      <c r="F19885" s="1"/>
      <c r="H19885" s="14"/>
      <c r="I19885" s="7"/>
    </row>
    <row r="19886" spans="4:9" x14ac:dyDescent="0.25">
      <c r="D19886" s="14"/>
      <c r="E19886" s="7"/>
      <c r="F19886" s="1"/>
      <c r="H19886" s="14"/>
      <c r="I19886" s="7"/>
    </row>
    <row r="19887" spans="4:9" x14ac:dyDescent="0.25">
      <c r="D19887" s="14"/>
      <c r="E19887" s="7"/>
      <c r="F19887" s="1"/>
      <c r="H19887" s="14"/>
      <c r="I19887" s="7"/>
    </row>
    <row r="19888" spans="4:9" x14ac:dyDescent="0.25">
      <c r="D19888" s="14"/>
      <c r="E19888" s="7"/>
      <c r="F19888" s="1"/>
      <c r="H19888" s="14"/>
      <c r="I19888" s="7"/>
    </row>
    <row r="19889" spans="4:9" x14ac:dyDescent="0.25">
      <c r="D19889" s="14"/>
      <c r="E19889" s="7"/>
      <c r="F19889" s="1"/>
      <c r="H19889" s="14"/>
      <c r="I19889" s="7"/>
    </row>
    <row r="19890" spans="4:9" x14ac:dyDescent="0.25">
      <c r="D19890" s="14"/>
      <c r="E19890" s="7"/>
      <c r="F19890" s="1"/>
      <c r="H19890" s="14"/>
      <c r="I19890" s="7"/>
    </row>
    <row r="19891" spans="4:9" x14ac:dyDescent="0.25">
      <c r="D19891" s="14"/>
      <c r="E19891" s="7"/>
      <c r="F19891" s="1"/>
      <c r="H19891" s="14"/>
      <c r="I19891" s="7"/>
    </row>
    <row r="19892" spans="4:9" x14ac:dyDescent="0.25">
      <c r="D19892" s="14"/>
      <c r="E19892" s="7"/>
      <c r="F19892" s="1"/>
      <c r="H19892" s="14"/>
      <c r="I19892" s="7"/>
    </row>
    <row r="19893" spans="4:9" x14ac:dyDescent="0.25">
      <c r="D19893" s="14"/>
      <c r="E19893" s="7"/>
      <c r="F19893" s="1"/>
      <c r="H19893" s="14"/>
      <c r="I19893" s="7"/>
    </row>
    <row r="19894" spans="4:9" x14ac:dyDescent="0.25">
      <c r="D19894" s="14"/>
      <c r="E19894" s="7"/>
      <c r="F19894" s="1"/>
      <c r="H19894" s="14"/>
      <c r="I19894" s="7"/>
    </row>
    <row r="19895" spans="4:9" x14ac:dyDescent="0.25">
      <c r="D19895" s="14"/>
      <c r="E19895" s="7"/>
      <c r="F19895" s="1"/>
      <c r="H19895" s="14"/>
      <c r="I19895" s="7"/>
    </row>
    <row r="19896" spans="4:9" x14ac:dyDescent="0.25">
      <c r="D19896" s="14"/>
      <c r="E19896" s="7"/>
      <c r="F19896" s="1"/>
      <c r="H19896" s="14"/>
      <c r="I19896" s="7"/>
    </row>
    <row r="19897" spans="4:9" x14ac:dyDescent="0.25">
      <c r="D19897" s="14"/>
      <c r="E19897" s="7"/>
      <c r="F19897" s="1"/>
      <c r="H19897" s="14"/>
      <c r="I19897" s="7"/>
    </row>
    <row r="19898" spans="4:9" x14ac:dyDescent="0.25">
      <c r="D19898" s="14"/>
      <c r="E19898" s="7"/>
      <c r="F19898" s="1"/>
      <c r="H19898" s="14"/>
      <c r="I19898" s="7"/>
    </row>
    <row r="19899" spans="4:9" x14ac:dyDescent="0.25">
      <c r="D19899" s="14"/>
      <c r="E19899" s="7"/>
      <c r="F19899" s="1"/>
      <c r="H19899" s="14"/>
      <c r="I19899" s="7"/>
    </row>
    <row r="19900" spans="4:9" x14ac:dyDescent="0.25">
      <c r="D19900" s="14"/>
      <c r="E19900" s="7"/>
      <c r="F19900" s="1"/>
      <c r="H19900" s="14"/>
      <c r="I19900" s="7"/>
    </row>
    <row r="19901" spans="4:9" x14ac:dyDescent="0.25">
      <c r="D19901" s="14"/>
      <c r="E19901" s="7"/>
      <c r="F19901" s="1"/>
      <c r="H19901" s="14"/>
      <c r="I19901" s="7"/>
    </row>
    <row r="19902" spans="4:9" x14ac:dyDescent="0.25">
      <c r="D19902" s="14"/>
      <c r="E19902" s="7"/>
      <c r="F19902" s="1"/>
      <c r="H19902" s="14"/>
      <c r="I19902" s="7"/>
    </row>
    <row r="19903" spans="4:9" x14ac:dyDescent="0.25">
      <c r="D19903" s="14"/>
      <c r="E19903" s="7"/>
      <c r="F19903" s="1"/>
      <c r="H19903" s="14"/>
      <c r="I19903" s="7"/>
    </row>
    <row r="19904" spans="4:9" x14ac:dyDescent="0.25">
      <c r="D19904" s="14"/>
      <c r="E19904" s="7"/>
      <c r="F19904" s="1"/>
      <c r="H19904" s="14"/>
      <c r="I19904" s="7"/>
    </row>
    <row r="19905" spans="4:9" x14ac:dyDescent="0.25">
      <c r="D19905" s="14"/>
      <c r="E19905" s="7"/>
      <c r="F19905" s="1"/>
      <c r="H19905" s="14"/>
      <c r="I19905" s="7"/>
    </row>
    <row r="19906" spans="4:9" x14ac:dyDescent="0.25">
      <c r="D19906" s="14"/>
      <c r="E19906" s="7"/>
      <c r="F19906" s="1"/>
      <c r="H19906" s="14"/>
      <c r="I19906" s="7"/>
    </row>
    <row r="19907" spans="4:9" x14ac:dyDescent="0.25">
      <c r="D19907" s="14"/>
      <c r="E19907" s="7"/>
      <c r="F19907" s="1"/>
      <c r="H19907" s="14"/>
      <c r="I19907" s="7"/>
    </row>
    <row r="19908" spans="4:9" x14ac:dyDescent="0.25">
      <c r="D19908" s="14"/>
      <c r="E19908" s="7"/>
      <c r="F19908" s="1"/>
      <c r="H19908" s="14"/>
      <c r="I19908" s="7"/>
    </row>
    <row r="19909" spans="4:9" x14ac:dyDescent="0.25">
      <c r="D19909" s="14"/>
      <c r="E19909" s="7"/>
      <c r="F19909" s="1"/>
      <c r="H19909" s="14"/>
      <c r="I19909" s="7"/>
    </row>
    <row r="19910" spans="4:9" x14ac:dyDescent="0.25">
      <c r="D19910" s="14"/>
      <c r="E19910" s="7"/>
      <c r="F19910" s="1"/>
      <c r="H19910" s="14"/>
      <c r="I19910" s="7"/>
    </row>
    <row r="19911" spans="4:9" x14ac:dyDescent="0.25">
      <c r="D19911" s="14"/>
      <c r="E19911" s="7"/>
      <c r="F19911" s="1"/>
      <c r="H19911" s="14"/>
      <c r="I19911" s="7"/>
    </row>
    <row r="19912" spans="4:9" x14ac:dyDescent="0.25">
      <c r="D19912" s="14"/>
      <c r="E19912" s="7"/>
      <c r="F19912" s="1"/>
      <c r="H19912" s="14"/>
      <c r="I19912" s="7"/>
    </row>
    <row r="19913" spans="4:9" x14ac:dyDescent="0.25">
      <c r="D19913" s="14"/>
      <c r="E19913" s="7"/>
      <c r="F19913" s="1"/>
      <c r="H19913" s="14"/>
      <c r="I19913" s="7"/>
    </row>
    <row r="19914" spans="4:9" x14ac:dyDescent="0.25">
      <c r="D19914" s="14"/>
      <c r="E19914" s="7"/>
      <c r="F19914" s="1"/>
      <c r="H19914" s="14"/>
      <c r="I19914" s="7"/>
    </row>
    <row r="19915" spans="4:9" x14ac:dyDescent="0.25">
      <c r="D19915" s="14"/>
      <c r="E19915" s="7"/>
      <c r="F19915" s="1"/>
      <c r="H19915" s="14"/>
      <c r="I19915" s="7"/>
    </row>
    <row r="19916" spans="4:9" x14ac:dyDescent="0.25">
      <c r="D19916" s="14"/>
      <c r="E19916" s="7"/>
      <c r="F19916" s="1"/>
      <c r="H19916" s="14"/>
      <c r="I19916" s="7"/>
    </row>
    <row r="19917" spans="4:9" x14ac:dyDescent="0.25">
      <c r="D19917" s="14"/>
      <c r="E19917" s="7"/>
      <c r="F19917" s="1"/>
      <c r="H19917" s="14"/>
      <c r="I19917" s="7"/>
    </row>
    <row r="19918" spans="4:9" x14ac:dyDescent="0.25">
      <c r="D19918" s="14"/>
      <c r="E19918" s="7"/>
      <c r="F19918" s="1"/>
      <c r="H19918" s="14"/>
      <c r="I19918" s="7"/>
    </row>
    <row r="19919" spans="4:9" x14ac:dyDescent="0.25">
      <c r="D19919" s="14"/>
      <c r="E19919" s="7"/>
      <c r="F19919" s="1"/>
      <c r="H19919" s="14"/>
      <c r="I19919" s="7"/>
    </row>
    <row r="19920" spans="4:9" x14ac:dyDescent="0.25">
      <c r="D19920" s="14"/>
      <c r="E19920" s="7"/>
      <c r="F19920" s="1"/>
      <c r="H19920" s="14"/>
      <c r="I19920" s="7"/>
    </row>
    <row r="19921" spans="4:9" x14ac:dyDescent="0.25">
      <c r="D19921" s="14"/>
      <c r="E19921" s="7"/>
      <c r="F19921" s="1"/>
      <c r="H19921" s="14"/>
      <c r="I19921" s="7"/>
    </row>
    <row r="19922" spans="4:9" x14ac:dyDescent="0.25">
      <c r="D19922" s="14"/>
      <c r="E19922" s="7"/>
      <c r="F19922" s="1"/>
      <c r="H19922" s="14"/>
      <c r="I19922" s="7"/>
    </row>
    <row r="19923" spans="4:9" x14ac:dyDescent="0.25">
      <c r="D19923" s="14"/>
      <c r="E19923" s="7"/>
      <c r="F19923" s="1"/>
      <c r="H19923" s="14"/>
      <c r="I19923" s="7"/>
    </row>
    <row r="19924" spans="4:9" x14ac:dyDescent="0.25">
      <c r="D19924" s="14"/>
      <c r="E19924" s="7"/>
      <c r="F19924" s="1"/>
      <c r="H19924" s="14"/>
      <c r="I19924" s="7"/>
    </row>
    <row r="19925" spans="4:9" x14ac:dyDescent="0.25">
      <c r="D19925" s="14"/>
      <c r="E19925" s="7"/>
      <c r="F19925" s="1"/>
      <c r="H19925" s="14"/>
      <c r="I19925" s="7"/>
    </row>
    <row r="19926" spans="4:9" x14ac:dyDescent="0.25">
      <c r="D19926" s="14"/>
      <c r="E19926" s="7"/>
      <c r="F19926" s="1"/>
      <c r="H19926" s="14"/>
      <c r="I19926" s="7"/>
    </row>
    <row r="19927" spans="4:9" x14ac:dyDescent="0.25">
      <c r="D19927" s="14"/>
      <c r="E19927" s="7"/>
      <c r="F19927" s="1"/>
      <c r="H19927" s="14"/>
      <c r="I19927" s="7"/>
    </row>
    <row r="19928" spans="4:9" x14ac:dyDescent="0.25">
      <c r="D19928" s="14"/>
      <c r="E19928" s="7"/>
      <c r="F19928" s="1"/>
      <c r="H19928" s="14"/>
      <c r="I19928" s="7"/>
    </row>
    <row r="19929" spans="4:9" x14ac:dyDescent="0.25">
      <c r="D19929" s="14"/>
      <c r="E19929" s="7"/>
      <c r="F19929" s="1"/>
      <c r="H19929" s="14"/>
      <c r="I19929" s="7"/>
    </row>
    <row r="19930" spans="4:9" x14ac:dyDescent="0.25">
      <c r="D19930" s="14"/>
      <c r="E19930" s="7"/>
      <c r="F19930" s="1"/>
      <c r="H19930" s="14"/>
      <c r="I19930" s="7"/>
    </row>
    <row r="19931" spans="4:9" x14ac:dyDescent="0.25">
      <c r="D19931" s="14"/>
      <c r="E19931" s="7"/>
      <c r="F19931" s="1"/>
      <c r="H19931" s="14"/>
      <c r="I19931" s="7"/>
    </row>
    <row r="19932" spans="4:9" x14ac:dyDescent="0.25">
      <c r="D19932" s="14"/>
      <c r="E19932" s="7"/>
      <c r="F19932" s="1"/>
      <c r="H19932" s="14"/>
      <c r="I19932" s="7"/>
    </row>
    <row r="19933" spans="4:9" x14ac:dyDescent="0.25">
      <c r="D19933" s="14"/>
      <c r="E19933" s="7"/>
      <c r="F19933" s="1"/>
      <c r="H19933" s="14"/>
      <c r="I19933" s="7"/>
    </row>
    <row r="19934" spans="4:9" x14ac:dyDescent="0.25">
      <c r="D19934" s="14"/>
      <c r="E19934" s="7"/>
      <c r="F19934" s="1"/>
      <c r="H19934" s="14"/>
      <c r="I19934" s="7"/>
    </row>
    <row r="19935" spans="4:9" x14ac:dyDescent="0.25">
      <c r="D19935" s="14"/>
      <c r="E19935" s="7"/>
      <c r="F19935" s="1"/>
      <c r="H19935" s="14"/>
      <c r="I19935" s="7"/>
    </row>
    <row r="19936" spans="4:9" x14ac:dyDescent="0.25">
      <c r="D19936" s="14"/>
      <c r="E19936" s="7"/>
      <c r="F19936" s="1"/>
      <c r="H19936" s="14"/>
      <c r="I19936" s="7"/>
    </row>
    <row r="19937" spans="4:9" x14ac:dyDescent="0.25">
      <c r="D19937" s="14"/>
      <c r="E19937" s="7"/>
      <c r="F19937" s="1"/>
      <c r="H19937" s="14"/>
      <c r="I19937" s="7"/>
    </row>
    <row r="19938" spans="4:9" x14ac:dyDescent="0.25">
      <c r="D19938" s="14"/>
      <c r="E19938" s="7"/>
      <c r="F19938" s="1"/>
      <c r="H19938" s="14"/>
      <c r="I19938" s="7"/>
    </row>
    <row r="19939" spans="4:9" x14ac:dyDescent="0.25">
      <c r="D19939" s="14"/>
      <c r="E19939" s="7"/>
      <c r="F19939" s="1"/>
      <c r="H19939" s="14"/>
      <c r="I19939" s="7"/>
    </row>
    <row r="19940" spans="4:9" x14ac:dyDescent="0.25">
      <c r="D19940" s="14"/>
      <c r="E19940" s="7"/>
      <c r="F19940" s="1"/>
      <c r="H19940" s="14"/>
      <c r="I19940" s="7"/>
    </row>
    <row r="19941" spans="4:9" x14ac:dyDescent="0.25">
      <c r="D19941" s="14"/>
      <c r="E19941" s="7"/>
      <c r="F19941" s="1"/>
      <c r="H19941" s="14"/>
      <c r="I19941" s="7"/>
    </row>
    <row r="19942" spans="4:9" x14ac:dyDescent="0.25">
      <c r="D19942" s="14"/>
      <c r="E19942" s="7"/>
      <c r="F19942" s="1"/>
      <c r="H19942" s="14"/>
      <c r="I19942" s="7"/>
    </row>
    <row r="19943" spans="4:9" x14ac:dyDescent="0.25">
      <c r="D19943" s="14"/>
      <c r="E19943" s="7"/>
      <c r="F19943" s="1"/>
      <c r="H19943" s="14"/>
      <c r="I19943" s="7"/>
    </row>
    <row r="19944" spans="4:9" x14ac:dyDescent="0.25">
      <c r="D19944" s="14"/>
      <c r="E19944" s="7"/>
      <c r="F19944" s="1"/>
      <c r="H19944" s="14"/>
      <c r="I19944" s="7"/>
    </row>
    <row r="19945" spans="4:9" x14ac:dyDescent="0.25">
      <c r="D19945" s="14"/>
      <c r="E19945" s="7"/>
      <c r="F19945" s="1"/>
      <c r="H19945" s="14"/>
      <c r="I19945" s="7"/>
    </row>
    <row r="19946" spans="4:9" x14ac:dyDescent="0.25">
      <c r="D19946" s="14"/>
      <c r="E19946" s="7"/>
      <c r="F19946" s="1"/>
      <c r="H19946" s="14"/>
      <c r="I19946" s="7"/>
    </row>
    <row r="19947" spans="4:9" x14ac:dyDescent="0.25">
      <c r="D19947" s="14"/>
      <c r="E19947" s="7"/>
      <c r="F19947" s="1"/>
      <c r="H19947" s="14"/>
      <c r="I19947" s="7"/>
    </row>
    <row r="19948" spans="4:9" x14ac:dyDescent="0.25">
      <c r="D19948" s="14"/>
      <c r="E19948" s="7"/>
      <c r="F19948" s="1"/>
      <c r="H19948" s="14"/>
      <c r="I19948" s="7"/>
    </row>
    <row r="19949" spans="4:9" x14ac:dyDescent="0.25">
      <c r="D19949" s="14"/>
      <c r="E19949" s="7"/>
      <c r="F19949" s="1"/>
      <c r="H19949" s="14"/>
      <c r="I19949" s="7"/>
    </row>
    <row r="19950" spans="4:9" x14ac:dyDescent="0.25">
      <c r="D19950" s="14"/>
      <c r="E19950" s="7"/>
      <c r="F19950" s="1"/>
      <c r="H19950" s="14"/>
      <c r="I19950" s="7"/>
    </row>
    <row r="19951" spans="4:9" x14ac:dyDescent="0.25">
      <c r="D19951" s="14"/>
      <c r="E19951" s="7"/>
      <c r="F19951" s="1"/>
      <c r="H19951" s="14"/>
      <c r="I19951" s="7"/>
    </row>
    <row r="19952" spans="4:9" x14ac:dyDescent="0.25">
      <c r="D19952" s="14"/>
      <c r="E19952" s="7"/>
      <c r="F19952" s="1"/>
      <c r="H19952" s="14"/>
      <c r="I19952" s="7"/>
    </row>
    <row r="19953" spans="4:9" x14ac:dyDescent="0.25">
      <c r="D19953" s="14"/>
      <c r="E19953" s="7"/>
      <c r="F19953" s="1"/>
      <c r="H19953" s="14"/>
      <c r="I19953" s="7"/>
    </row>
    <row r="19954" spans="4:9" x14ac:dyDescent="0.25">
      <c r="D19954" s="14"/>
      <c r="E19954" s="7"/>
      <c r="F19954" s="1"/>
      <c r="H19954" s="14"/>
      <c r="I19954" s="7"/>
    </row>
    <row r="19955" spans="4:9" x14ac:dyDescent="0.25">
      <c r="D19955" s="14"/>
      <c r="E19955" s="7"/>
      <c r="F19955" s="1"/>
      <c r="H19955" s="14"/>
      <c r="I19955" s="7"/>
    </row>
    <row r="19956" spans="4:9" x14ac:dyDescent="0.25">
      <c r="D19956" s="14"/>
      <c r="E19956" s="7"/>
      <c r="F19956" s="1"/>
      <c r="H19956" s="14"/>
      <c r="I19956" s="7"/>
    </row>
    <row r="19957" spans="4:9" x14ac:dyDescent="0.25">
      <c r="D19957" s="14"/>
      <c r="E19957" s="7"/>
      <c r="F19957" s="1"/>
      <c r="H19957" s="14"/>
      <c r="I19957" s="7"/>
    </row>
    <row r="19958" spans="4:9" x14ac:dyDescent="0.25">
      <c r="D19958" s="14"/>
      <c r="E19958" s="7"/>
      <c r="F19958" s="1"/>
      <c r="H19958" s="14"/>
      <c r="I19958" s="7"/>
    </row>
    <row r="19959" spans="4:9" x14ac:dyDescent="0.25">
      <c r="D19959" s="14"/>
      <c r="E19959" s="7"/>
      <c r="F19959" s="1"/>
      <c r="H19959" s="14"/>
      <c r="I19959" s="7"/>
    </row>
    <row r="19960" spans="4:9" x14ac:dyDescent="0.25">
      <c r="D19960" s="14"/>
      <c r="E19960" s="7"/>
      <c r="F19960" s="1"/>
      <c r="H19960" s="14"/>
      <c r="I19960" s="7"/>
    </row>
    <row r="19961" spans="4:9" x14ac:dyDescent="0.25">
      <c r="D19961" s="14"/>
      <c r="E19961" s="7"/>
      <c r="F19961" s="1"/>
      <c r="H19961" s="14"/>
      <c r="I19961" s="7"/>
    </row>
    <row r="19962" spans="4:9" x14ac:dyDescent="0.25">
      <c r="D19962" s="14"/>
      <c r="E19962" s="7"/>
      <c r="F19962" s="1"/>
      <c r="H19962" s="14"/>
      <c r="I19962" s="7"/>
    </row>
    <row r="19963" spans="4:9" x14ac:dyDescent="0.25">
      <c r="D19963" s="14"/>
      <c r="E19963" s="7"/>
      <c r="F19963" s="1"/>
      <c r="H19963" s="14"/>
      <c r="I19963" s="7"/>
    </row>
    <row r="19964" spans="4:9" x14ac:dyDescent="0.25">
      <c r="D19964" s="14"/>
      <c r="E19964" s="7"/>
      <c r="F19964" s="1"/>
      <c r="H19964" s="14"/>
      <c r="I19964" s="7"/>
    </row>
    <row r="19965" spans="4:9" x14ac:dyDescent="0.25">
      <c r="D19965" s="14"/>
      <c r="E19965" s="7"/>
      <c r="F19965" s="1"/>
      <c r="H19965" s="14"/>
      <c r="I19965" s="7"/>
    </row>
    <row r="19966" spans="4:9" x14ac:dyDescent="0.25">
      <c r="D19966" s="14"/>
      <c r="E19966" s="7"/>
      <c r="F19966" s="1"/>
      <c r="H19966" s="14"/>
      <c r="I19966" s="7"/>
    </row>
    <row r="19967" spans="4:9" x14ac:dyDescent="0.25">
      <c r="D19967" s="14"/>
      <c r="E19967" s="7"/>
      <c r="F19967" s="1"/>
      <c r="H19967" s="14"/>
      <c r="I19967" s="7"/>
    </row>
    <row r="19968" spans="4:9" x14ac:dyDescent="0.25">
      <c r="D19968" s="14"/>
      <c r="E19968" s="7"/>
      <c r="F19968" s="1"/>
      <c r="H19968" s="14"/>
      <c r="I19968" s="7"/>
    </row>
    <row r="19969" spans="4:9" x14ac:dyDescent="0.25">
      <c r="D19969" s="14"/>
      <c r="E19969" s="7"/>
      <c r="F19969" s="1"/>
      <c r="H19969" s="14"/>
      <c r="I19969" s="7"/>
    </row>
    <row r="19970" spans="4:9" x14ac:dyDescent="0.25">
      <c r="D19970" s="14"/>
      <c r="E19970" s="7"/>
      <c r="F19970" s="1"/>
      <c r="H19970" s="14"/>
      <c r="I19970" s="7"/>
    </row>
    <row r="19971" spans="4:9" x14ac:dyDescent="0.25">
      <c r="D19971" s="14"/>
      <c r="E19971" s="7"/>
      <c r="F19971" s="1"/>
      <c r="H19971" s="14"/>
      <c r="I19971" s="7"/>
    </row>
    <row r="19972" spans="4:9" x14ac:dyDescent="0.25">
      <c r="D19972" s="14"/>
      <c r="E19972" s="7"/>
      <c r="F19972" s="1"/>
      <c r="H19972" s="14"/>
      <c r="I19972" s="7"/>
    </row>
    <row r="19973" spans="4:9" x14ac:dyDescent="0.25">
      <c r="D19973" s="14"/>
      <c r="E19973" s="7"/>
      <c r="F19973" s="1"/>
      <c r="H19973" s="14"/>
      <c r="I19973" s="7"/>
    </row>
    <row r="19974" spans="4:9" x14ac:dyDescent="0.25">
      <c r="D19974" s="14"/>
      <c r="E19974" s="7"/>
      <c r="F19974" s="1"/>
      <c r="H19974" s="14"/>
      <c r="I19974" s="7"/>
    </row>
    <row r="19975" spans="4:9" x14ac:dyDescent="0.25">
      <c r="D19975" s="14"/>
      <c r="E19975" s="7"/>
      <c r="F19975" s="1"/>
      <c r="H19975" s="14"/>
      <c r="I19975" s="7"/>
    </row>
    <row r="19976" spans="4:9" x14ac:dyDescent="0.25">
      <c r="D19976" s="14"/>
      <c r="E19976" s="7"/>
      <c r="F19976" s="1"/>
      <c r="H19976" s="14"/>
      <c r="I19976" s="7"/>
    </row>
    <row r="19977" spans="4:9" x14ac:dyDescent="0.25">
      <c r="D19977" s="14"/>
      <c r="E19977" s="7"/>
      <c r="F19977" s="1"/>
      <c r="H19977" s="14"/>
      <c r="I19977" s="7"/>
    </row>
    <row r="19978" spans="4:9" x14ac:dyDescent="0.25">
      <c r="D19978" s="14"/>
      <c r="E19978" s="7"/>
      <c r="F19978" s="1"/>
      <c r="H19978" s="14"/>
      <c r="I19978" s="7"/>
    </row>
    <row r="19979" spans="4:9" x14ac:dyDescent="0.25">
      <c r="D19979" s="14"/>
      <c r="E19979" s="7"/>
      <c r="F19979" s="1"/>
      <c r="H19979" s="14"/>
      <c r="I19979" s="7"/>
    </row>
    <row r="19980" spans="4:9" x14ac:dyDescent="0.25">
      <c r="D19980" s="14"/>
      <c r="E19980" s="7"/>
      <c r="F19980" s="1"/>
      <c r="H19980" s="14"/>
      <c r="I19980" s="7"/>
    </row>
    <row r="19981" spans="4:9" x14ac:dyDescent="0.25">
      <c r="D19981" s="14"/>
      <c r="E19981" s="7"/>
      <c r="F19981" s="1"/>
      <c r="H19981" s="14"/>
      <c r="I19981" s="7"/>
    </row>
    <row r="19982" spans="4:9" x14ac:dyDescent="0.25">
      <c r="D19982" s="14"/>
      <c r="E19982" s="7"/>
      <c r="F19982" s="1"/>
      <c r="H19982" s="14"/>
      <c r="I19982" s="7"/>
    </row>
    <row r="19983" spans="4:9" x14ac:dyDescent="0.25">
      <c r="D19983" s="14"/>
      <c r="E19983" s="7"/>
      <c r="F19983" s="1"/>
      <c r="H19983" s="14"/>
      <c r="I19983" s="7"/>
    </row>
    <row r="19984" spans="4:9" x14ac:dyDescent="0.25">
      <c r="D19984" s="14"/>
      <c r="E19984" s="7"/>
      <c r="F19984" s="1"/>
      <c r="H19984" s="14"/>
      <c r="I19984" s="7"/>
    </row>
    <row r="19985" spans="4:9" x14ac:dyDescent="0.25">
      <c r="D19985" s="14"/>
      <c r="E19985" s="7"/>
      <c r="F19985" s="1"/>
      <c r="H19985" s="14"/>
      <c r="I19985" s="7"/>
    </row>
    <row r="19986" spans="4:9" x14ac:dyDescent="0.25">
      <c r="D19986" s="14"/>
      <c r="E19986" s="7"/>
      <c r="F19986" s="1"/>
      <c r="H19986" s="14"/>
      <c r="I19986" s="7"/>
    </row>
    <row r="19987" spans="4:9" x14ac:dyDescent="0.25">
      <c r="D19987" s="14"/>
      <c r="E19987" s="7"/>
      <c r="F19987" s="1"/>
      <c r="H19987" s="14"/>
      <c r="I19987" s="7"/>
    </row>
    <row r="19988" spans="4:9" x14ac:dyDescent="0.25">
      <c r="D19988" s="14"/>
      <c r="E19988" s="7"/>
      <c r="F19988" s="1"/>
      <c r="H19988" s="14"/>
      <c r="I19988" s="7"/>
    </row>
    <row r="19989" spans="4:9" x14ac:dyDescent="0.25">
      <c r="D19989" s="14"/>
      <c r="E19989" s="7"/>
      <c r="F19989" s="1"/>
      <c r="H19989" s="14"/>
      <c r="I19989" s="7"/>
    </row>
    <row r="19990" spans="4:9" x14ac:dyDescent="0.25">
      <c r="D19990" s="14"/>
      <c r="E19990" s="7"/>
      <c r="F19990" s="1"/>
      <c r="H19990" s="14"/>
      <c r="I19990" s="7"/>
    </row>
    <row r="19991" spans="4:9" x14ac:dyDescent="0.25">
      <c r="D19991" s="14"/>
      <c r="E19991" s="7"/>
      <c r="F19991" s="1"/>
      <c r="H19991" s="14"/>
      <c r="I19991" s="7"/>
    </row>
    <row r="19992" spans="4:9" x14ac:dyDescent="0.25">
      <c r="D19992" s="14"/>
      <c r="E19992" s="7"/>
      <c r="F19992" s="1"/>
      <c r="H19992" s="14"/>
      <c r="I19992" s="7"/>
    </row>
    <row r="19993" spans="4:9" x14ac:dyDescent="0.25">
      <c r="D19993" s="14"/>
      <c r="E19993" s="7"/>
      <c r="F19993" s="1"/>
      <c r="H19993" s="14"/>
      <c r="I19993" s="7"/>
    </row>
    <row r="19994" spans="4:9" x14ac:dyDescent="0.25">
      <c r="D19994" s="14"/>
      <c r="E19994" s="7"/>
      <c r="F19994" s="1"/>
      <c r="H19994" s="14"/>
      <c r="I19994" s="7"/>
    </row>
    <row r="19995" spans="4:9" x14ac:dyDescent="0.25">
      <c r="D19995" s="14"/>
      <c r="E19995" s="7"/>
      <c r="F19995" s="1"/>
      <c r="H19995" s="14"/>
      <c r="I19995" s="7"/>
    </row>
    <row r="19996" spans="4:9" x14ac:dyDescent="0.25">
      <c r="D19996" s="14"/>
      <c r="E19996" s="7"/>
      <c r="F19996" s="1"/>
      <c r="H19996" s="14"/>
      <c r="I19996" s="7"/>
    </row>
    <row r="19997" spans="4:9" x14ac:dyDescent="0.25">
      <c r="D19997" s="14"/>
      <c r="E19997" s="7"/>
      <c r="F19997" s="1"/>
      <c r="H19997" s="14"/>
      <c r="I19997" s="7"/>
    </row>
    <row r="19998" spans="4:9" x14ac:dyDescent="0.25">
      <c r="D19998" s="14"/>
      <c r="E19998" s="7"/>
      <c r="F19998" s="1"/>
      <c r="H19998" s="14"/>
      <c r="I19998" s="7"/>
    </row>
    <row r="19999" spans="4:9" x14ac:dyDescent="0.25">
      <c r="D19999" s="14"/>
      <c r="E19999" s="7"/>
      <c r="F19999" s="1"/>
      <c r="H19999" s="14"/>
      <c r="I19999" s="7"/>
    </row>
    <row r="20000" spans="4:9" x14ac:dyDescent="0.25">
      <c r="D20000" s="14"/>
      <c r="E20000" s="7"/>
      <c r="F20000" s="1"/>
      <c r="H20000" s="14"/>
      <c r="I20000" s="7"/>
    </row>
    <row r="20001" spans="4:9" x14ac:dyDescent="0.25">
      <c r="D20001" s="14"/>
      <c r="E20001" s="7"/>
      <c r="F20001" s="1"/>
      <c r="H20001" s="14"/>
      <c r="I20001" s="7"/>
    </row>
    <row r="20002" spans="4:9" x14ac:dyDescent="0.25">
      <c r="D20002" s="14"/>
      <c r="E20002" s="7"/>
      <c r="F20002" s="1"/>
      <c r="H20002" s="14"/>
      <c r="I20002" s="7"/>
    </row>
    <row r="20003" spans="4:9" x14ac:dyDescent="0.25">
      <c r="D20003" s="14"/>
      <c r="E20003" s="7"/>
      <c r="F20003" s="1"/>
      <c r="H20003" s="14"/>
      <c r="I20003" s="7"/>
    </row>
    <row r="20004" spans="4:9" x14ac:dyDescent="0.25">
      <c r="D20004" s="14"/>
      <c r="E20004" s="7"/>
      <c r="F20004" s="1"/>
      <c r="H20004" s="14"/>
      <c r="I20004" s="7"/>
    </row>
    <row r="20005" spans="4:9" x14ac:dyDescent="0.25">
      <c r="D20005" s="14"/>
      <c r="E20005" s="7"/>
      <c r="F20005" s="1"/>
      <c r="H20005" s="14"/>
      <c r="I20005" s="7"/>
    </row>
    <row r="20006" spans="4:9" x14ac:dyDescent="0.25">
      <c r="D20006" s="14"/>
      <c r="E20006" s="7"/>
      <c r="F20006" s="1"/>
      <c r="H20006" s="14"/>
      <c r="I20006" s="7"/>
    </row>
    <row r="20007" spans="4:9" x14ac:dyDescent="0.25">
      <c r="D20007" s="14"/>
      <c r="E20007" s="7"/>
      <c r="F20007" s="1"/>
      <c r="H20007" s="14"/>
      <c r="I20007" s="7"/>
    </row>
    <row r="20008" spans="4:9" x14ac:dyDescent="0.25">
      <c r="D20008" s="14"/>
      <c r="E20008" s="7"/>
      <c r="F20008" s="1"/>
      <c r="H20008" s="14"/>
      <c r="I20008" s="7"/>
    </row>
    <row r="20009" spans="4:9" x14ac:dyDescent="0.25">
      <c r="D20009" s="14"/>
      <c r="E20009" s="7"/>
      <c r="F20009" s="1"/>
      <c r="H20009" s="14"/>
      <c r="I20009" s="7"/>
    </row>
    <row r="20010" spans="4:9" x14ac:dyDescent="0.25">
      <c r="D20010" s="14"/>
      <c r="E20010" s="7"/>
      <c r="F20010" s="1"/>
      <c r="H20010" s="14"/>
      <c r="I20010" s="7"/>
    </row>
    <row r="20011" spans="4:9" x14ac:dyDescent="0.25">
      <c r="D20011" s="14"/>
      <c r="E20011" s="7"/>
      <c r="F20011" s="1"/>
      <c r="H20011" s="14"/>
      <c r="I20011" s="7"/>
    </row>
    <row r="20012" spans="4:9" x14ac:dyDescent="0.25">
      <c r="D20012" s="14"/>
      <c r="E20012" s="7"/>
      <c r="F20012" s="1"/>
      <c r="H20012" s="14"/>
      <c r="I20012" s="7"/>
    </row>
    <row r="20013" spans="4:9" x14ac:dyDescent="0.25">
      <c r="D20013" s="14"/>
      <c r="E20013" s="7"/>
      <c r="F20013" s="1"/>
      <c r="H20013" s="14"/>
      <c r="I20013" s="7"/>
    </row>
    <row r="20014" spans="4:9" x14ac:dyDescent="0.25">
      <c r="D20014" s="14"/>
      <c r="E20014" s="7"/>
      <c r="F20014" s="1"/>
      <c r="H20014" s="14"/>
      <c r="I20014" s="7"/>
    </row>
    <row r="20015" spans="4:9" x14ac:dyDescent="0.25">
      <c r="D20015" s="14"/>
      <c r="E20015" s="7"/>
      <c r="F20015" s="1"/>
      <c r="H20015" s="14"/>
      <c r="I20015" s="7"/>
    </row>
    <row r="20016" spans="4:9" x14ac:dyDescent="0.25">
      <c r="D20016" s="14"/>
      <c r="E20016" s="7"/>
      <c r="F20016" s="1"/>
      <c r="H20016" s="14"/>
      <c r="I20016" s="7"/>
    </row>
    <row r="20017" spans="4:9" x14ac:dyDescent="0.25">
      <c r="D20017" s="14"/>
      <c r="E20017" s="7"/>
      <c r="F20017" s="1"/>
      <c r="H20017" s="14"/>
      <c r="I20017" s="7"/>
    </row>
    <row r="20018" spans="4:9" x14ac:dyDescent="0.25">
      <c r="D20018" s="14"/>
      <c r="E20018" s="7"/>
      <c r="F20018" s="1"/>
      <c r="H20018" s="14"/>
      <c r="I20018" s="7"/>
    </row>
    <row r="20019" spans="4:9" x14ac:dyDescent="0.25">
      <c r="D20019" s="14"/>
      <c r="E20019" s="7"/>
      <c r="F20019" s="1"/>
      <c r="H20019" s="14"/>
      <c r="I20019" s="7"/>
    </row>
    <row r="20020" spans="4:9" x14ac:dyDescent="0.25">
      <c r="D20020" s="14"/>
      <c r="E20020" s="7"/>
      <c r="F20020" s="1"/>
      <c r="H20020" s="14"/>
      <c r="I20020" s="7"/>
    </row>
    <row r="20021" spans="4:9" x14ac:dyDescent="0.25">
      <c r="D20021" s="14"/>
      <c r="E20021" s="7"/>
      <c r="F20021" s="1"/>
      <c r="H20021" s="14"/>
      <c r="I20021" s="7"/>
    </row>
    <row r="20022" spans="4:9" x14ac:dyDescent="0.25">
      <c r="D20022" s="14"/>
      <c r="E20022" s="7"/>
      <c r="F20022" s="1"/>
      <c r="H20022" s="14"/>
      <c r="I20022" s="7"/>
    </row>
    <row r="20023" spans="4:9" x14ac:dyDescent="0.25">
      <c r="D20023" s="14"/>
      <c r="E20023" s="7"/>
      <c r="F20023" s="1"/>
      <c r="H20023" s="14"/>
      <c r="I20023" s="7"/>
    </row>
    <row r="20024" spans="4:9" x14ac:dyDescent="0.25">
      <c r="D20024" s="14"/>
      <c r="E20024" s="7"/>
      <c r="F20024" s="1"/>
      <c r="H20024" s="14"/>
      <c r="I20024" s="7"/>
    </row>
    <row r="20025" spans="4:9" x14ac:dyDescent="0.25">
      <c r="D20025" s="14"/>
      <c r="E20025" s="7"/>
      <c r="F20025" s="1"/>
      <c r="H20025" s="14"/>
      <c r="I20025" s="7"/>
    </row>
    <row r="20026" spans="4:9" x14ac:dyDescent="0.25">
      <c r="D20026" s="14"/>
      <c r="E20026" s="7"/>
      <c r="F20026" s="1"/>
      <c r="H20026" s="14"/>
      <c r="I20026" s="7"/>
    </row>
    <row r="20027" spans="4:9" x14ac:dyDescent="0.25">
      <c r="D20027" s="14"/>
      <c r="E20027" s="7"/>
      <c r="F20027" s="1"/>
      <c r="H20027" s="14"/>
      <c r="I20027" s="7"/>
    </row>
    <row r="20028" spans="4:9" x14ac:dyDescent="0.25">
      <c r="D20028" s="14"/>
      <c r="E20028" s="7"/>
      <c r="F20028" s="1"/>
      <c r="H20028" s="14"/>
      <c r="I20028" s="7"/>
    </row>
    <row r="20029" spans="4:9" x14ac:dyDescent="0.25">
      <c r="D20029" s="14"/>
      <c r="E20029" s="7"/>
      <c r="F20029" s="1"/>
      <c r="H20029" s="14"/>
      <c r="I20029" s="7"/>
    </row>
    <row r="20030" spans="4:9" x14ac:dyDescent="0.25">
      <c r="D20030" s="14"/>
      <c r="E20030" s="7"/>
      <c r="F20030" s="1"/>
      <c r="H20030" s="14"/>
      <c r="I20030" s="7"/>
    </row>
    <row r="20031" spans="4:9" x14ac:dyDescent="0.25">
      <c r="D20031" s="14"/>
      <c r="E20031" s="7"/>
      <c r="F20031" s="1"/>
      <c r="H20031" s="14"/>
      <c r="I20031" s="7"/>
    </row>
    <row r="20032" spans="4:9" x14ac:dyDescent="0.25">
      <c r="D20032" s="14"/>
      <c r="E20032" s="7"/>
      <c r="F20032" s="1"/>
      <c r="H20032" s="14"/>
      <c r="I20032" s="7"/>
    </row>
    <row r="20033" spans="4:9" x14ac:dyDescent="0.25">
      <c r="D20033" s="14"/>
      <c r="E20033" s="7"/>
      <c r="F20033" s="1"/>
      <c r="H20033" s="14"/>
      <c r="I20033" s="7"/>
    </row>
    <row r="20034" spans="4:9" x14ac:dyDescent="0.25">
      <c r="D20034" s="14"/>
      <c r="E20034" s="7"/>
      <c r="F20034" s="1"/>
      <c r="H20034" s="14"/>
      <c r="I20034" s="7"/>
    </row>
    <row r="20035" spans="4:9" x14ac:dyDescent="0.25">
      <c r="D20035" s="14"/>
      <c r="E20035" s="7"/>
      <c r="F20035" s="1"/>
      <c r="H20035" s="14"/>
      <c r="I20035" s="7"/>
    </row>
    <row r="20036" spans="4:9" x14ac:dyDescent="0.25">
      <c r="D20036" s="14"/>
      <c r="E20036" s="7"/>
      <c r="F20036" s="1"/>
      <c r="H20036" s="14"/>
      <c r="I20036" s="7"/>
    </row>
    <row r="20037" spans="4:9" x14ac:dyDescent="0.25">
      <c r="D20037" s="14"/>
      <c r="E20037" s="7"/>
      <c r="F20037" s="1"/>
      <c r="H20037" s="14"/>
      <c r="I20037" s="7"/>
    </row>
    <row r="20038" spans="4:9" x14ac:dyDescent="0.25">
      <c r="D20038" s="14"/>
      <c r="E20038" s="7"/>
      <c r="F20038" s="1"/>
      <c r="H20038" s="14"/>
      <c r="I20038" s="7"/>
    </row>
    <row r="20039" spans="4:9" x14ac:dyDescent="0.25">
      <c r="D20039" s="14"/>
      <c r="E20039" s="7"/>
      <c r="F20039" s="1"/>
      <c r="H20039" s="14"/>
      <c r="I20039" s="7"/>
    </row>
    <row r="20040" spans="4:9" x14ac:dyDescent="0.25">
      <c r="D20040" s="14"/>
      <c r="E20040" s="7"/>
      <c r="F20040" s="1"/>
      <c r="H20040" s="14"/>
      <c r="I20040" s="7"/>
    </row>
    <row r="20041" spans="4:9" x14ac:dyDescent="0.25">
      <c r="D20041" s="14"/>
      <c r="E20041" s="7"/>
      <c r="F20041" s="1"/>
      <c r="H20041" s="14"/>
      <c r="I20041" s="7"/>
    </row>
    <row r="20042" spans="4:9" x14ac:dyDescent="0.25">
      <c r="D20042" s="14"/>
      <c r="E20042" s="7"/>
      <c r="F20042" s="1"/>
      <c r="H20042" s="14"/>
      <c r="I20042" s="7"/>
    </row>
    <row r="20043" spans="4:9" x14ac:dyDescent="0.25">
      <c r="D20043" s="14"/>
      <c r="E20043" s="7"/>
      <c r="F20043" s="1"/>
      <c r="H20043" s="14"/>
      <c r="I20043" s="7"/>
    </row>
    <row r="20044" spans="4:9" x14ac:dyDescent="0.25">
      <c r="D20044" s="14"/>
      <c r="E20044" s="7"/>
      <c r="F20044" s="1"/>
      <c r="H20044" s="14"/>
      <c r="I20044" s="7"/>
    </row>
    <row r="20045" spans="4:9" x14ac:dyDescent="0.25">
      <c r="D20045" s="14"/>
      <c r="E20045" s="7"/>
      <c r="F20045" s="1"/>
      <c r="H20045" s="14"/>
      <c r="I20045" s="7"/>
    </row>
    <row r="20046" spans="4:9" x14ac:dyDescent="0.25">
      <c r="D20046" s="14"/>
      <c r="E20046" s="7"/>
      <c r="F20046" s="1"/>
      <c r="H20046" s="14"/>
      <c r="I20046" s="7"/>
    </row>
    <row r="20047" spans="4:9" x14ac:dyDescent="0.25">
      <c r="D20047" s="14"/>
      <c r="E20047" s="7"/>
      <c r="F20047" s="1"/>
      <c r="H20047" s="14"/>
      <c r="I20047" s="7"/>
    </row>
    <row r="20048" spans="4:9" x14ac:dyDescent="0.25">
      <c r="D20048" s="14"/>
      <c r="E20048" s="7"/>
      <c r="F20048" s="1"/>
      <c r="H20048" s="14"/>
      <c r="I20048" s="7"/>
    </row>
    <row r="20049" spans="4:9" x14ac:dyDescent="0.25">
      <c r="D20049" s="14"/>
      <c r="E20049" s="7"/>
      <c r="F20049" s="1"/>
      <c r="H20049" s="14"/>
      <c r="I20049" s="7"/>
    </row>
    <row r="20050" spans="4:9" x14ac:dyDescent="0.25">
      <c r="D20050" s="14"/>
      <c r="E20050" s="7"/>
      <c r="F20050" s="1"/>
      <c r="H20050" s="14"/>
      <c r="I20050" s="7"/>
    </row>
    <row r="20051" spans="4:9" x14ac:dyDescent="0.25">
      <c r="D20051" s="14"/>
      <c r="E20051" s="7"/>
      <c r="F20051" s="1"/>
      <c r="H20051" s="14"/>
      <c r="I20051" s="7"/>
    </row>
    <row r="20052" spans="4:9" x14ac:dyDescent="0.25">
      <c r="D20052" s="14"/>
      <c r="E20052" s="7"/>
      <c r="F20052" s="1"/>
      <c r="H20052" s="14"/>
      <c r="I20052" s="7"/>
    </row>
    <row r="20053" spans="4:9" x14ac:dyDescent="0.25">
      <c r="D20053" s="14"/>
      <c r="E20053" s="7"/>
      <c r="F20053" s="1"/>
      <c r="H20053" s="14"/>
      <c r="I20053" s="7"/>
    </row>
    <row r="20054" spans="4:9" x14ac:dyDescent="0.25">
      <c r="D20054" s="14"/>
      <c r="E20054" s="7"/>
      <c r="F20054" s="1"/>
      <c r="H20054" s="14"/>
      <c r="I20054" s="7"/>
    </row>
    <row r="20055" spans="4:9" x14ac:dyDescent="0.25">
      <c r="D20055" s="14"/>
      <c r="E20055" s="7"/>
      <c r="F20055" s="1"/>
      <c r="H20055" s="14"/>
      <c r="I20055" s="7"/>
    </row>
    <row r="20056" spans="4:9" x14ac:dyDescent="0.25">
      <c r="D20056" s="14"/>
      <c r="E20056" s="7"/>
      <c r="F20056" s="1"/>
      <c r="H20056" s="14"/>
      <c r="I20056" s="7"/>
    </row>
    <row r="20057" spans="4:9" x14ac:dyDescent="0.25">
      <c r="D20057" s="14"/>
      <c r="E20057" s="7"/>
      <c r="F20057" s="1"/>
      <c r="H20057" s="14"/>
      <c r="I20057" s="7"/>
    </row>
    <row r="20058" spans="4:9" x14ac:dyDescent="0.25">
      <c r="D20058" s="14"/>
      <c r="E20058" s="7"/>
      <c r="F20058" s="1"/>
      <c r="H20058" s="14"/>
      <c r="I20058" s="7"/>
    </row>
    <row r="20059" spans="4:9" x14ac:dyDescent="0.25">
      <c r="D20059" s="14"/>
      <c r="E20059" s="7"/>
      <c r="F20059" s="1"/>
      <c r="H20059" s="14"/>
      <c r="I20059" s="7"/>
    </row>
    <row r="20060" spans="4:9" x14ac:dyDescent="0.25">
      <c r="D20060" s="14"/>
      <c r="E20060" s="7"/>
      <c r="F20060" s="1"/>
      <c r="H20060" s="14"/>
      <c r="I20060" s="7"/>
    </row>
    <row r="20061" spans="4:9" x14ac:dyDescent="0.25">
      <c r="D20061" s="14"/>
      <c r="E20061" s="7"/>
      <c r="F20061" s="1"/>
      <c r="H20061" s="14"/>
      <c r="I20061" s="7"/>
    </row>
    <row r="20062" spans="4:9" x14ac:dyDescent="0.25">
      <c r="D20062" s="14"/>
      <c r="E20062" s="7"/>
      <c r="F20062" s="1"/>
      <c r="H20062" s="14"/>
      <c r="I20062" s="7"/>
    </row>
    <row r="20063" spans="4:9" x14ac:dyDescent="0.25">
      <c r="D20063" s="14"/>
      <c r="E20063" s="7"/>
      <c r="F20063" s="1"/>
      <c r="H20063" s="14"/>
      <c r="I20063" s="7"/>
    </row>
    <row r="20064" spans="4:9" x14ac:dyDescent="0.25">
      <c r="D20064" s="14"/>
      <c r="E20064" s="7"/>
      <c r="F20064" s="1"/>
      <c r="H20064" s="14"/>
      <c r="I20064" s="7"/>
    </row>
    <row r="20065" spans="4:9" x14ac:dyDescent="0.25">
      <c r="D20065" s="14"/>
      <c r="E20065" s="7"/>
      <c r="F20065" s="1"/>
      <c r="H20065" s="14"/>
      <c r="I20065" s="7"/>
    </row>
    <row r="20066" spans="4:9" x14ac:dyDescent="0.25">
      <c r="D20066" s="14"/>
      <c r="E20066" s="7"/>
      <c r="F20066" s="1"/>
      <c r="H20066" s="14"/>
      <c r="I20066" s="7"/>
    </row>
    <row r="20067" spans="4:9" x14ac:dyDescent="0.25">
      <c r="D20067" s="14"/>
      <c r="E20067" s="7"/>
      <c r="F20067" s="1"/>
      <c r="H20067" s="14"/>
      <c r="I20067" s="7"/>
    </row>
    <row r="20068" spans="4:9" x14ac:dyDescent="0.25">
      <c r="D20068" s="14"/>
      <c r="E20068" s="7"/>
      <c r="F20068" s="1"/>
      <c r="H20068" s="14"/>
      <c r="I20068" s="7"/>
    </row>
    <row r="20069" spans="4:9" x14ac:dyDescent="0.25">
      <c r="D20069" s="14"/>
      <c r="E20069" s="7"/>
      <c r="F20069" s="1"/>
      <c r="H20069" s="14"/>
      <c r="I20069" s="7"/>
    </row>
    <row r="20070" spans="4:9" x14ac:dyDescent="0.25">
      <c r="D20070" s="14"/>
      <c r="E20070" s="7"/>
      <c r="F20070" s="1"/>
      <c r="H20070" s="14"/>
      <c r="I20070" s="7"/>
    </row>
    <row r="20071" spans="4:9" x14ac:dyDescent="0.25">
      <c r="D20071" s="14"/>
      <c r="E20071" s="7"/>
      <c r="F20071" s="1"/>
      <c r="H20071" s="14"/>
      <c r="I20071" s="7"/>
    </row>
    <row r="20072" spans="4:9" x14ac:dyDescent="0.25">
      <c r="D20072" s="14"/>
      <c r="E20072" s="7"/>
      <c r="F20072" s="1"/>
      <c r="H20072" s="14"/>
      <c r="I20072" s="7"/>
    </row>
    <row r="20073" spans="4:9" x14ac:dyDescent="0.25">
      <c r="D20073" s="14"/>
      <c r="E20073" s="7"/>
      <c r="F20073" s="1"/>
      <c r="H20073" s="14"/>
      <c r="I20073" s="7"/>
    </row>
    <row r="20074" spans="4:9" x14ac:dyDescent="0.25">
      <c r="D20074" s="14"/>
      <c r="E20074" s="7"/>
      <c r="F20074" s="1"/>
      <c r="H20074" s="14"/>
      <c r="I20074" s="7"/>
    </row>
    <row r="20075" spans="4:9" x14ac:dyDescent="0.25">
      <c r="D20075" s="14"/>
      <c r="E20075" s="7"/>
      <c r="F20075" s="1"/>
      <c r="H20075" s="14"/>
      <c r="I20075" s="7"/>
    </row>
    <row r="20076" spans="4:9" x14ac:dyDescent="0.25">
      <c r="D20076" s="14"/>
      <c r="E20076" s="7"/>
      <c r="F20076" s="1"/>
      <c r="H20076" s="14"/>
      <c r="I20076" s="7"/>
    </row>
    <row r="20077" spans="4:9" x14ac:dyDescent="0.25">
      <c r="D20077" s="14"/>
      <c r="E20077" s="7"/>
      <c r="F20077" s="1"/>
      <c r="H20077" s="14"/>
      <c r="I20077" s="7"/>
    </row>
    <row r="20078" spans="4:9" x14ac:dyDescent="0.25">
      <c r="D20078" s="14"/>
      <c r="E20078" s="7"/>
      <c r="F20078" s="1"/>
      <c r="H20078" s="14"/>
      <c r="I20078" s="7"/>
    </row>
    <row r="20079" spans="4:9" x14ac:dyDescent="0.25">
      <c r="D20079" s="14"/>
      <c r="E20079" s="7"/>
      <c r="F20079" s="1"/>
      <c r="H20079" s="14"/>
      <c r="I20079" s="7"/>
    </row>
    <row r="20080" spans="4:9" x14ac:dyDescent="0.25">
      <c r="D20080" s="14"/>
      <c r="E20080" s="7"/>
      <c r="F20080" s="1"/>
      <c r="H20080" s="14"/>
      <c r="I20080" s="7"/>
    </row>
    <row r="20081" spans="4:9" x14ac:dyDescent="0.25">
      <c r="D20081" s="14"/>
      <c r="E20081" s="7"/>
      <c r="F20081" s="1"/>
      <c r="H20081" s="14"/>
      <c r="I20081" s="7"/>
    </row>
    <row r="20082" spans="4:9" x14ac:dyDescent="0.25">
      <c r="D20082" s="14"/>
      <c r="E20082" s="7"/>
      <c r="F20082" s="1"/>
      <c r="H20082" s="14"/>
      <c r="I20082" s="7"/>
    </row>
    <row r="20083" spans="4:9" x14ac:dyDescent="0.25">
      <c r="D20083" s="14"/>
      <c r="E20083" s="7"/>
      <c r="F20083" s="1"/>
      <c r="H20083" s="14"/>
      <c r="I20083" s="7"/>
    </row>
    <row r="20084" spans="4:9" x14ac:dyDescent="0.25">
      <c r="D20084" s="14"/>
      <c r="E20084" s="7"/>
      <c r="F20084" s="1"/>
      <c r="H20084" s="14"/>
      <c r="I20084" s="7"/>
    </row>
    <row r="20085" spans="4:9" x14ac:dyDescent="0.25">
      <c r="D20085" s="14"/>
      <c r="E20085" s="7"/>
      <c r="F20085" s="1"/>
      <c r="H20085" s="14"/>
      <c r="I20085" s="7"/>
    </row>
    <row r="20086" spans="4:9" x14ac:dyDescent="0.25">
      <c r="D20086" s="14"/>
      <c r="E20086" s="7"/>
      <c r="F20086" s="1"/>
      <c r="H20086" s="14"/>
      <c r="I20086" s="7"/>
    </row>
    <row r="20087" spans="4:9" x14ac:dyDescent="0.25">
      <c r="D20087" s="14"/>
      <c r="E20087" s="7"/>
      <c r="F20087" s="1"/>
      <c r="H20087" s="14"/>
      <c r="I20087" s="7"/>
    </row>
    <row r="20088" spans="4:9" x14ac:dyDescent="0.25">
      <c r="D20088" s="14"/>
      <c r="E20088" s="7"/>
      <c r="F20088" s="1"/>
      <c r="H20088" s="14"/>
      <c r="I20088" s="7"/>
    </row>
    <row r="20089" spans="4:9" x14ac:dyDescent="0.25">
      <c r="D20089" s="14"/>
      <c r="E20089" s="7"/>
      <c r="F20089" s="1"/>
      <c r="H20089" s="14"/>
      <c r="I20089" s="7"/>
    </row>
    <row r="20090" spans="4:9" x14ac:dyDescent="0.25">
      <c r="D20090" s="14"/>
      <c r="E20090" s="7"/>
      <c r="F20090" s="1"/>
      <c r="H20090" s="14"/>
      <c r="I20090" s="7"/>
    </row>
    <row r="20091" spans="4:9" x14ac:dyDescent="0.25">
      <c r="D20091" s="14"/>
      <c r="E20091" s="7"/>
      <c r="F20091" s="1"/>
      <c r="H20091" s="14"/>
      <c r="I20091" s="7"/>
    </row>
    <row r="20092" spans="4:9" x14ac:dyDescent="0.25">
      <c r="D20092" s="14"/>
      <c r="E20092" s="7"/>
      <c r="F20092" s="1"/>
      <c r="H20092" s="14"/>
      <c r="I20092" s="7"/>
    </row>
    <row r="20093" spans="4:9" x14ac:dyDescent="0.25">
      <c r="D20093" s="14"/>
      <c r="E20093" s="7"/>
      <c r="F20093" s="1"/>
      <c r="H20093" s="14"/>
      <c r="I20093" s="7"/>
    </row>
    <row r="20094" spans="4:9" x14ac:dyDescent="0.25">
      <c r="D20094" s="14"/>
      <c r="E20094" s="7"/>
      <c r="F20094" s="1"/>
      <c r="H20094" s="14"/>
      <c r="I20094" s="7"/>
    </row>
    <row r="20095" spans="4:9" x14ac:dyDescent="0.25">
      <c r="D20095" s="14"/>
      <c r="E20095" s="7"/>
      <c r="F20095" s="1"/>
      <c r="H20095" s="14"/>
      <c r="I20095" s="7"/>
    </row>
    <row r="20096" spans="4:9" x14ac:dyDescent="0.25">
      <c r="D20096" s="14"/>
      <c r="E20096" s="7"/>
      <c r="F20096" s="1"/>
      <c r="H20096" s="14"/>
      <c r="I20096" s="7"/>
    </row>
    <row r="20097" spans="4:9" x14ac:dyDescent="0.25">
      <c r="D20097" s="14"/>
      <c r="E20097" s="7"/>
      <c r="F20097" s="1"/>
      <c r="H20097" s="14"/>
      <c r="I20097" s="7"/>
    </row>
    <row r="20098" spans="4:9" x14ac:dyDescent="0.25">
      <c r="D20098" s="14"/>
      <c r="E20098" s="7"/>
      <c r="F20098" s="1"/>
      <c r="H20098" s="14"/>
      <c r="I20098" s="7"/>
    </row>
    <row r="20099" spans="4:9" x14ac:dyDescent="0.25">
      <c r="D20099" s="14"/>
      <c r="E20099" s="7"/>
      <c r="F20099" s="1"/>
      <c r="H20099" s="14"/>
      <c r="I20099" s="7"/>
    </row>
    <row r="20100" spans="4:9" x14ac:dyDescent="0.25">
      <c r="D20100" s="14"/>
      <c r="E20100" s="7"/>
      <c r="F20100" s="1"/>
      <c r="H20100" s="14"/>
      <c r="I20100" s="7"/>
    </row>
    <row r="20101" spans="4:9" x14ac:dyDescent="0.25">
      <c r="D20101" s="14"/>
      <c r="E20101" s="7"/>
      <c r="F20101" s="1"/>
      <c r="H20101" s="14"/>
      <c r="I20101" s="7"/>
    </row>
    <row r="20102" spans="4:9" x14ac:dyDescent="0.25">
      <c r="D20102" s="14"/>
      <c r="E20102" s="7"/>
      <c r="F20102" s="1"/>
      <c r="H20102" s="14"/>
      <c r="I20102" s="7"/>
    </row>
    <row r="20103" spans="4:9" x14ac:dyDescent="0.25">
      <c r="D20103" s="14"/>
      <c r="E20103" s="7"/>
      <c r="F20103" s="1"/>
      <c r="H20103" s="14"/>
      <c r="I20103" s="7"/>
    </row>
    <row r="20104" spans="4:9" x14ac:dyDescent="0.25">
      <c r="D20104" s="14"/>
      <c r="E20104" s="7"/>
      <c r="F20104" s="1"/>
      <c r="H20104" s="14"/>
      <c r="I20104" s="7"/>
    </row>
    <row r="20105" spans="4:9" x14ac:dyDescent="0.25">
      <c r="D20105" s="14"/>
      <c r="E20105" s="7"/>
      <c r="F20105" s="1"/>
      <c r="H20105" s="14"/>
      <c r="I20105" s="7"/>
    </row>
    <row r="20106" spans="4:9" x14ac:dyDescent="0.25">
      <c r="D20106" s="14"/>
      <c r="E20106" s="7"/>
      <c r="F20106" s="1"/>
      <c r="H20106" s="14"/>
      <c r="I20106" s="7"/>
    </row>
    <row r="20107" spans="4:9" x14ac:dyDescent="0.25">
      <c r="D20107" s="14"/>
      <c r="E20107" s="7"/>
      <c r="F20107" s="1"/>
      <c r="H20107" s="14"/>
      <c r="I20107" s="7"/>
    </row>
    <row r="20108" spans="4:9" x14ac:dyDescent="0.25">
      <c r="D20108" s="14"/>
      <c r="E20108" s="7"/>
      <c r="F20108" s="1"/>
      <c r="H20108" s="14"/>
      <c r="I20108" s="7"/>
    </row>
    <row r="20109" spans="4:9" x14ac:dyDescent="0.25">
      <c r="D20109" s="14"/>
      <c r="E20109" s="7"/>
      <c r="F20109" s="1"/>
      <c r="H20109" s="14"/>
      <c r="I20109" s="7"/>
    </row>
    <row r="20110" spans="4:9" x14ac:dyDescent="0.25">
      <c r="D20110" s="14"/>
      <c r="E20110" s="7"/>
      <c r="F20110" s="1"/>
      <c r="H20110" s="14"/>
      <c r="I20110" s="7"/>
    </row>
    <row r="20111" spans="4:9" x14ac:dyDescent="0.25">
      <c r="D20111" s="14"/>
      <c r="E20111" s="7"/>
      <c r="F20111" s="1"/>
      <c r="H20111" s="14"/>
      <c r="I20111" s="7"/>
    </row>
    <row r="20112" spans="4:9" x14ac:dyDescent="0.25">
      <c r="D20112" s="14"/>
      <c r="E20112" s="7"/>
      <c r="F20112" s="1"/>
      <c r="H20112" s="14"/>
      <c r="I20112" s="7"/>
    </row>
    <row r="20113" spans="4:9" x14ac:dyDescent="0.25">
      <c r="D20113" s="14"/>
      <c r="E20113" s="7"/>
      <c r="F20113" s="1"/>
      <c r="H20113" s="14"/>
      <c r="I20113" s="7"/>
    </row>
    <row r="20114" spans="4:9" x14ac:dyDescent="0.25">
      <c r="D20114" s="14"/>
      <c r="E20114" s="7"/>
      <c r="F20114" s="1"/>
      <c r="H20114" s="14"/>
      <c r="I20114" s="7"/>
    </row>
    <row r="20115" spans="4:9" x14ac:dyDescent="0.25">
      <c r="D20115" s="14"/>
      <c r="E20115" s="7"/>
      <c r="F20115" s="1"/>
      <c r="H20115" s="14"/>
      <c r="I20115" s="7"/>
    </row>
    <row r="20116" spans="4:9" x14ac:dyDescent="0.25">
      <c r="D20116" s="14"/>
      <c r="E20116" s="7"/>
      <c r="F20116" s="1"/>
      <c r="H20116" s="14"/>
      <c r="I20116" s="7"/>
    </row>
    <row r="20117" spans="4:9" x14ac:dyDescent="0.25">
      <c r="D20117" s="14"/>
      <c r="E20117" s="7"/>
      <c r="F20117" s="1"/>
      <c r="H20117" s="14"/>
      <c r="I20117" s="7"/>
    </row>
    <row r="20118" spans="4:9" x14ac:dyDescent="0.25">
      <c r="D20118" s="14"/>
      <c r="E20118" s="7"/>
      <c r="F20118" s="1"/>
      <c r="H20118" s="14"/>
      <c r="I20118" s="7"/>
    </row>
    <row r="20119" spans="4:9" x14ac:dyDescent="0.25">
      <c r="D20119" s="14"/>
      <c r="E20119" s="7"/>
      <c r="F20119" s="1"/>
      <c r="H20119" s="14"/>
      <c r="I20119" s="7"/>
    </row>
    <row r="20120" spans="4:9" x14ac:dyDescent="0.25">
      <c r="D20120" s="14"/>
      <c r="E20120" s="7"/>
      <c r="F20120" s="1"/>
      <c r="H20120" s="14"/>
      <c r="I20120" s="7"/>
    </row>
    <row r="20121" spans="4:9" x14ac:dyDescent="0.25">
      <c r="D20121" s="14"/>
      <c r="E20121" s="7"/>
      <c r="F20121" s="1"/>
      <c r="H20121" s="14"/>
      <c r="I20121" s="7"/>
    </row>
    <row r="20122" spans="4:9" x14ac:dyDescent="0.25">
      <c r="D20122" s="14"/>
      <c r="E20122" s="7"/>
      <c r="F20122" s="1"/>
      <c r="H20122" s="14"/>
      <c r="I20122" s="7"/>
    </row>
    <row r="20123" spans="4:9" x14ac:dyDescent="0.25">
      <c r="D20123" s="14"/>
      <c r="E20123" s="7"/>
      <c r="F20123" s="1"/>
      <c r="H20123" s="14"/>
      <c r="I20123" s="7"/>
    </row>
    <row r="20124" spans="4:9" x14ac:dyDescent="0.25">
      <c r="D20124" s="14"/>
      <c r="E20124" s="7"/>
      <c r="F20124" s="1"/>
      <c r="H20124" s="14"/>
      <c r="I20124" s="7"/>
    </row>
    <row r="20125" spans="4:9" x14ac:dyDescent="0.25">
      <c r="D20125" s="14"/>
      <c r="E20125" s="7"/>
      <c r="F20125" s="1"/>
      <c r="H20125" s="14"/>
      <c r="I20125" s="7"/>
    </row>
    <row r="20126" spans="4:9" x14ac:dyDescent="0.25">
      <c r="D20126" s="14"/>
      <c r="E20126" s="7"/>
      <c r="F20126" s="1"/>
      <c r="H20126" s="14"/>
      <c r="I20126" s="7"/>
    </row>
    <row r="20127" spans="4:9" x14ac:dyDescent="0.25">
      <c r="D20127" s="14"/>
      <c r="E20127" s="7"/>
      <c r="F20127" s="1"/>
      <c r="H20127" s="14"/>
      <c r="I20127" s="7"/>
    </row>
    <row r="20128" spans="4:9" x14ac:dyDescent="0.25">
      <c r="D20128" s="14"/>
      <c r="E20128" s="7"/>
      <c r="F20128" s="1"/>
      <c r="H20128" s="14"/>
      <c r="I20128" s="7"/>
    </row>
    <row r="20129" spans="4:9" x14ac:dyDescent="0.25">
      <c r="D20129" s="14"/>
      <c r="E20129" s="7"/>
      <c r="F20129" s="1"/>
      <c r="H20129" s="14"/>
      <c r="I20129" s="7"/>
    </row>
    <row r="20130" spans="4:9" x14ac:dyDescent="0.25">
      <c r="D20130" s="14"/>
      <c r="E20130" s="7"/>
      <c r="F20130" s="1"/>
      <c r="H20130" s="14"/>
      <c r="I20130" s="7"/>
    </row>
    <row r="20131" spans="4:9" x14ac:dyDescent="0.25">
      <c r="D20131" s="14"/>
      <c r="E20131" s="7"/>
      <c r="F20131" s="1"/>
      <c r="H20131" s="14"/>
      <c r="I20131" s="7"/>
    </row>
    <row r="20132" spans="4:9" x14ac:dyDescent="0.25">
      <c r="D20132" s="14"/>
      <c r="E20132" s="7"/>
      <c r="F20132" s="1"/>
      <c r="H20132" s="14"/>
      <c r="I20132" s="7"/>
    </row>
    <row r="20133" spans="4:9" x14ac:dyDescent="0.25">
      <c r="D20133" s="14"/>
      <c r="E20133" s="7"/>
      <c r="F20133" s="1"/>
      <c r="H20133" s="14"/>
      <c r="I20133" s="7"/>
    </row>
    <row r="20134" spans="4:9" x14ac:dyDescent="0.25">
      <c r="D20134" s="14"/>
      <c r="E20134" s="7"/>
      <c r="F20134" s="1"/>
      <c r="H20134" s="14"/>
      <c r="I20134" s="7"/>
    </row>
    <row r="20135" spans="4:9" x14ac:dyDescent="0.25">
      <c r="D20135" s="14"/>
      <c r="E20135" s="7"/>
      <c r="F20135" s="1"/>
      <c r="H20135" s="14"/>
      <c r="I20135" s="7"/>
    </row>
    <row r="20136" spans="4:9" x14ac:dyDescent="0.25">
      <c r="D20136" s="14"/>
      <c r="E20136" s="7"/>
      <c r="F20136" s="1"/>
      <c r="H20136" s="14"/>
      <c r="I20136" s="7"/>
    </row>
    <row r="20137" spans="4:9" x14ac:dyDescent="0.25">
      <c r="D20137" s="14"/>
      <c r="E20137" s="7"/>
      <c r="F20137" s="1"/>
      <c r="H20137" s="14"/>
      <c r="I20137" s="7"/>
    </row>
    <row r="20138" spans="4:9" x14ac:dyDescent="0.25">
      <c r="D20138" s="14"/>
      <c r="E20138" s="7"/>
      <c r="F20138" s="1"/>
      <c r="H20138" s="14"/>
      <c r="I20138" s="7"/>
    </row>
    <row r="20139" spans="4:9" x14ac:dyDescent="0.25">
      <c r="D20139" s="14"/>
      <c r="E20139" s="7"/>
      <c r="F20139" s="1"/>
      <c r="H20139" s="14"/>
      <c r="I20139" s="7"/>
    </row>
    <row r="20140" spans="4:9" x14ac:dyDescent="0.25">
      <c r="D20140" s="14"/>
      <c r="E20140" s="7"/>
      <c r="F20140" s="1"/>
      <c r="H20140" s="14"/>
      <c r="I20140" s="7"/>
    </row>
    <row r="20141" spans="4:9" x14ac:dyDescent="0.25">
      <c r="D20141" s="14"/>
      <c r="E20141" s="7"/>
      <c r="F20141" s="1"/>
      <c r="H20141" s="14"/>
      <c r="I20141" s="7"/>
    </row>
    <row r="20142" spans="4:9" x14ac:dyDescent="0.25">
      <c r="D20142" s="14"/>
      <c r="E20142" s="7"/>
      <c r="F20142" s="1"/>
      <c r="H20142" s="14"/>
      <c r="I20142" s="7"/>
    </row>
    <row r="20143" spans="4:9" x14ac:dyDescent="0.25">
      <c r="D20143" s="14"/>
      <c r="E20143" s="7"/>
      <c r="F20143" s="1"/>
      <c r="H20143" s="14"/>
      <c r="I20143" s="7"/>
    </row>
    <row r="20144" spans="4:9" x14ac:dyDescent="0.25">
      <c r="D20144" s="14"/>
      <c r="E20144" s="7"/>
      <c r="F20144" s="1"/>
      <c r="H20144" s="14"/>
      <c r="I20144" s="7"/>
    </row>
    <row r="20145" spans="4:9" x14ac:dyDescent="0.25">
      <c r="D20145" s="14"/>
      <c r="E20145" s="7"/>
      <c r="F20145" s="1"/>
      <c r="H20145" s="14"/>
      <c r="I20145" s="7"/>
    </row>
    <row r="20146" spans="4:9" x14ac:dyDescent="0.25">
      <c r="D20146" s="14"/>
      <c r="E20146" s="7"/>
      <c r="F20146" s="1"/>
      <c r="H20146" s="14"/>
      <c r="I20146" s="7"/>
    </row>
    <row r="20147" spans="4:9" x14ac:dyDescent="0.25">
      <c r="D20147" s="14"/>
      <c r="E20147" s="7"/>
      <c r="F20147" s="1"/>
      <c r="H20147" s="14"/>
      <c r="I20147" s="7"/>
    </row>
    <row r="20148" spans="4:9" x14ac:dyDescent="0.25">
      <c r="D20148" s="14"/>
      <c r="E20148" s="7"/>
      <c r="F20148" s="1"/>
      <c r="H20148" s="14"/>
      <c r="I20148" s="7"/>
    </row>
    <row r="20149" spans="4:9" x14ac:dyDescent="0.25">
      <c r="D20149" s="14"/>
      <c r="E20149" s="7"/>
      <c r="F20149" s="1"/>
      <c r="H20149" s="14"/>
      <c r="I20149" s="7"/>
    </row>
    <row r="20150" spans="4:9" x14ac:dyDescent="0.25">
      <c r="D20150" s="14"/>
      <c r="E20150" s="7"/>
      <c r="F20150" s="1"/>
      <c r="H20150" s="14"/>
      <c r="I20150" s="7"/>
    </row>
    <row r="20151" spans="4:9" x14ac:dyDescent="0.25">
      <c r="D20151" s="14"/>
      <c r="E20151" s="7"/>
      <c r="F20151" s="1"/>
      <c r="H20151" s="14"/>
      <c r="I20151" s="7"/>
    </row>
    <row r="20152" spans="4:9" x14ac:dyDescent="0.25">
      <c r="D20152" s="14"/>
      <c r="E20152" s="7"/>
      <c r="F20152" s="1"/>
      <c r="H20152" s="14"/>
      <c r="I20152" s="7"/>
    </row>
    <row r="20153" spans="4:9" x14ac:dyDescent="0.25">
      <c r="D20153" s="14"/>
      <c r="E20153" s="7"/>
      <c r="F20153" s="1"/>
      <c r="H20153" s="14"/>
      <c r="I20153" s="7"/>
    </row>
    <row r="20154" spans="4:9" x14ac:dyDescent="0.25">
      <c r="D20154" s="14"/>
      <c r="E20154" s="7"/>
      <c r="F20154" s="1"/>
      <c r="H20154" s="14"/>
      <c r="I20154" s="7"/>
    </row>
    <row r="20155" spans="4:9" x14ac:dyDescent="0.25">
      <c r="D20155" s="14"/>
      <c r="E20155" s="7"/>
      <c r="F20155" s="1"/>
      <c r="H20155" s="14"/>
      <c r="I20155" s="7"/>
    </row>
    <row r="20156" spans="4:9" x14ac:dyDescent="0.25">
      <c r="D20156" s="14"/>
      <c r="E20156" s="7"/>
      <c r="F20156" s="1"/>
      <c r="H20156" s="14"/>
      <c r="I20156" s="7"/>
    </row>
    <row r="20157" spans="4:9" x14ac:dyDescent="0.25">
      <c r="D20157" s="14"/>
      <c r="E20157" s="7"/>
      <c r="F20157" s="1"/>
      <c r="H20157" s="14"/>
      <c r="I20157" s="7"/>
    </row>
    <row r="20158" spans="4:9" x14ac:dyDescent="0.25">
      <c r="D20158" s="14"/>
      <c r="E20158" s="7"/>
      <c r="F20158" s="1"/>
      <c r="H20158" s="14"/>
      <c r="I20158" s="7"/>
    </row>
    <row r="20159" spans="4:9" x14ac:dyDescent="0.25">
      <c r="D20159" s="14"/>
      <c r="E20159" s="7"/>
      <c r="F20159" s="1"/>
      <c r="H20159" s="14"/>
      <c r="I20159" s="7"/>
    </row>
    <row r="20160" spans="4:9" x14ac:dyDescent="0.25">
      <c r="D20160" s="14"/>
      <c r="E20160" s="7"/>
      <c r="F20160" s="1"/>
      <c r="H20160" s="14"/>
      <c r="I20160" s="7"/>
    </row>
    <row r="20161" spans="4:9" x14ac:dyDescent="0.25">
      <c r="D20161" s="14"/>
      <c r="E20161" s="7"/>
      <c r="F20161" s="1"/>
      <c r="H20161" s="14"/>
      <c r="I20161" s="7"/>
    </row>
    <row r="20162" spans="4:9" x14ac:dyDescent="0.25">
      <c r="D20162" s="14"/>
      <c r="E20162" s="7"/>
      <c r="F20162" s="1"/>
      <c r="H20162" s="14"/>
      <c r="I20162" s="7"/>
    </row>
    <row r="20163" spans="4:9" x14ac:dyDescent="0.25">
      <c r="D20163" s="14"/>
      <c r="E20163" s="7"/>
      <c r="F20163" s="1"/>
      <c r="H20163" s="14"/>
      <c r="I20163" s="7"/>
    </row>
    <row r="20164" spans="4:9" x14ac:dyDescent="0.25">
      <c r="D20164" s="14"/>
      <c r="E20164" s="7"/>
      <c r="F20164" s="1"/>
      <c r="H20164" s="14"/>
      <c r="I20164" s="7"/>
    </row>
    <row r="20165" spans="4:9" x14ac:dyDescent="0.25">
      <c r="D20165" s="14"/>
      <c r="E20165" s="7"/>
      <c r="F20165" s="1"/>
      <c r="H20165" s="14"/>
      <c r="I20165" s="7"/>
    </row>
    <row r="20166" spans="4:9" x14ac:dyDescent="0.25">
      <c r="D20166" s="14"/>
      <c r="E20166" s="7"/>
      <c r="F20166" s="1"/>
      <c r="H20166" s="14"/>
      <c r="I20166" s="7"/>
    </row>
    <row r="20167" spans="4:9" x14ac:dyDescent="0.25">
      <c r="D20167" s="14"/>
      <c r="E20167" s="7"/>
      <c r="F20167" s="1"/>
      <c r="H20167" s="14"/>
      <c r="I20167" s="7"/>
    </row>
    <row r="20168" spans="4:9" x14ac:dyDescent="0.25">
      <c r="D20168" s="14"/>
      <c r="E20168" s="7"/>
      <c r="F20168" s="1"/>
      <c r="H20168" s="14"/>
      <c r="I20168" s="7"/>
    </row>
    <row r="20169" spans="4:9" x14ac:dyDescent="0.25">
      <c r="D20169" s="14"/>
      <c r="E20169" s="7"/>
      <c r="F20169" s="1"/>
      <c r="H20169" s="14"/>
      <c r="I20169" s="7"/>
    </row>
    <row r="20170" spans="4:9" x14ac:dyDescent="0.25">
      <c r="D20170" s="14"/>
      <c r="E20170" s="7"/>
      <c r="F20170" s="1"/>
      <c r="H20170" s="14"/>
      <c r="I20170" s="7"/>
    </row>
    <row r="20171" spans="4:9" x14ac:dyDescent="0.25">
      <c r="D20171" s="14"/>
      <c r="E20171" s="7"/>
      <c r="F20171" s="1"/>
      <c r="H20171" s="14"/>
      <c r="I20171" s="7"/>
    </row>
    <row r="20172" spans="4:9" x14ac:dyDescent="0.25">
      <c r="D20172" s="14"/>
      <c r="E20172" s="7"/>
      <c r="F20172" s="1"/>
      <c r="H20172" s="14"/>
      <c r="I20172" s="7"/>
    </row>
    <row r="20173" spans="4:9" x14ac:dyDescent="0.25">
      <c r="D20173" s="14"/>
      <c r="E20173" s="7"/>
      <c r="F20173" s="1"/>
      <c r="H20173" s="14"/>
      <c r="I20173" s="7"/>
    </row>
    <row r="20174" spans="4:9" x14ac:dyDescent="0.25">
      <c r="D20174" s="14"/>
      <c r="E20174" s="7"/>
      <c r="F20174" s="1"/>
      <c r="H20174" s="14"/>
      <c r="I20174" s="7"/>
    </row>
    <row r="20175" spans="4:9" x14ac:dyDescent="0.25">
      <c r="D20175" s="14"/>
      <c r="E20175" s="7"/>
      <c r="F20175" s="1"/>
      <c r="H20175" s="14"/>
      <c r="I20175" s="7"/>
    </row>
    <row r="20176" spans="4:9" x14ac:dyDescent="0.25">
      <c r="D20176" s="14"/>
      <c r="E20176" s="7"/>
      <c r="F20176" s="1"/>
      <c r="H20176" s="14"/>
      <c r="I20176" s="7"/>
    </row>
    <row r="20177" spans="4:9" x14ac:dyDescent="0.25">
      <c r="D20177" s="14"/>
      <c r="E20177" s="7"/>
      <c r="F20177" s="1"/>
      <c r="H20177" s="14"/>
      <c r="I20177" s="7"/>
    </row>
    <row r="20178" spans="4:9" x14ac:dyDescent="0.25">
      <c r="D20178" s="14"/>
      <c r="E20178" s="7"/>
      <c r="F20178" s="1"/>
      <c r="H20178" s="14"/>
      <c r="I20178" s="7"/>
    </row>
    <row r="20179" spans="4:9" x14ac:dyDescent="0.25">
      <c r="D20179" s="14"/>
      <c r="E20179" s="7"/>
      <c r="F20179" s="1"/>
      <c r="H20179" s="14"/>
      <c r="I20179" s="7"/>
    </row>
    <row r="20180" spans="4:9" x14ac:dyDescent="0.25">
      <c r="D20180" s="14"/>
      <c r="E20180" s="7"/>
      <c r="F20180" s="1"/>
      <c r="H20180" s="14"/>
      <c r="I20180" s="7"/>
    </row>
    <row r="20181" spans="4:9" x14ac:dyDescent="0.25">
      <c r="D20181" s="14"/>
      <c r="E20181" s="7"/>
      <c r="F20181" s="1"/>
      <c r="H20181" s="14"/>
      <c r="I20181" s="7"/>
    </row>
    <row r="20182" spans="4:9" x14ac:dyDescent="0.25">
      <c r="D20182" s="14"/>
      <c r="E20182" s="7"/>
      <c r="F20182" s="1"/>
      <c r="H20182" s="14"/>
      <c r="I20182" s="7"/>
    </row>
    <row r="20183" spans="4:9" x14ac:dyDescent="0.25">
      <c r="D20183" s="14"/>
      <c r="E20183" s="7"/>
      <c r="F20183" s="1"/>
      <c r="H20183" s="14"/>
      <c r="I20183" s="7"/>
    </row>
    <row r="20184" spans="4:9" x14ac:dyDescent="0.25">
      <c r="D20184" s="14"/>
      <c r="E20184" s="7"/>
      <c r="F20184" s="1"/>
      <c r="H20184" s="14"/>
      <c r="I20184" s="7"/>
    </row>
    <row r="20185" spans="4:9" x14ac:dyDescent="0.25">
      <c r="D20185" s="14"/>
      <c r="E20185" s="7"/>
      <c r="F20185" s="1"/>
      <c r="H20185" s="14"/>
      <c r="I20185" s="7"/>
    </row>
    <row r="20186" spans="4:9" x14ac:dyDescent="0.25">
      <c r="D20186" s="14"/>
      <c r="E20186" s="7"/>
      <c r="F20186" s="1"/>
      <c r="H20186" s="14"/>
      <c r="I20186" s="7"/>
    </row>
    <row r="20187" spans="4:9" x14ac:dyDescent="0.25">
      <c r="D20187" s="14"/>
      <c r="E20187" s="7"/>
      <c r="F20187" s="1"/>
      <c r="H20187" s="14"/>
      <c r="I20187" s="7"/>
    </row>
    <row r="20188" spans="4:9" x14ac:dyDescent="0.25">
      <c r="D20188" s="14"/>
      <c r="E20188" s="7"/>
      <c r="F20188" s="1"/>
      <c r="H20188" s="14"/>
      <c r="I20188" s="7"/>
    </row>
    <row r="20189" spans="4:9" x14ac:dyDescent="0.25">
      <c r="D20189" s="14"/>
      <c r="E20189" s="7"/>
      <c r="F20189" s="1"/>
      <c r="H20189" s="14"/>
      <c r="I20189" s="7"/>
    </row>
    <row r="20190" spans="4:9" x14ac:dyDescent="0.25">
      <c r="D20190" s="14"/>
      <c r="E20190" s="7"/>
      <c r="F20190" s="1"/>
      <c r="H20190" s="14"/>
      <c r="I20190" s="7"/>
    </row>
    <row r="20191" spans="4:9" x14ac:dyDescent="0.25">
      <c r="D20191" s="14"/>
      <c r="E20191" s="7"/>
      <c r="F20191" s="1"/>
      <c r="H20191" s="14"/>
      <c r="I20191" s="7"/>
    </row>
    <row r="20192" spans="4:9" x14ac:dyDescent="0.25">
      <c r="D20192" s="14"/>
      <c r="E20192" s="7"/>
      <c r="F20192" s="1"/>
      <c r="H20192" s="14"/>
      <c r="I20192" s="7"/>
    </row>
    <row r="20193" spans="4:9" x14ac:dyDescent="0.25">
      <c r="D20193" s="14"/>
      <c r="E20193" s="7"/>
      <c r="F20193" s="1"/>
      <c r="H20193" s="14"/>
      <c r="I20193" s="7"/>
    </row>
    <row r="20194" spans="4:9" x14ac:dyDescent="0.25">
      <c r="D20194" s="14"/>
      <c r="E20194" s="7"/>
      <c r="F20194" s="1"/>
      <c r="H20194" s="14"/>
      <c r="I20194" s="7"/>
    </row>
    <row r="20195" spans="4:9" x14ac:dyDescent="0.25">
      <c r="D20195" s="14"/>
      <c r="E20195" s="7"/>
      <c r="F20195" s="1"/>
      <c r="H20195" s="14"/>
      <c r="I20195" s="7"/>
    </row>
    <row r="20196" spans="4:9" x14ac:dyDescent="0.25">
      <c r="D20196" s="14"/>
      <c r="E20196" s="7"/>
      <c r="F20196" s="1"/>
      <c r="H20196" s="14"/>
      <c r="I20196" s="7"/>
    </row>
    <row r="20197" spans="4:9" x14ac:dyDescent="0.25">
      <c r="D20197" s="14"/>
      <c r="E20197" s="7"/>
      <c r="F20197" s="1"/>
      <c r="H20197" s="14"/>
      <c r="I20197" s="7"/>
    </row>
    <row r="20198" spans="4:9" x14ac:dyDescent="0.25">
      <c r="D20198" s="14"/>
      <c r="E20198" s="7"/>
      <c r="F20198" s="1"/>
      <c r="H20198" s="14"/>
      <c r="I20198" s="7"/>
    </row>
    <row r="20199" spans="4:9" x14ac:dyDescent="0.25">
      <c r="D20199" s="14"/>
      <c r="E20199" s="7"/>
      <c r="F20199" s="1"/>
      <c r="H20199" s="14"/>
      <c r="I20199" s="7"/>
    </row>
    <row r="20200" spans="4:9" x14ac:dyDescent="0.25">
      <c r="D20200" s="14"/>
      <c r="E20200" s="7"/>
      <c r="F20200" s="1"/>
      <c r="H20200" s="14"/>
      <c r="I20200" s="7"/>
    </row>
    <row r="20201" spans="4:9" x14ac:dyDescent="0.25">
      <c r="D20201" s="14"/>
      <c r="E20201" s="7"/>
      <c r="F20201" s="1"/>
      <c r="H20201" s="14"/>
      <c r="I20201" s="7"/>
    </row>
    <row r="20202" spans="4:9" x14ac:dyDescent="0.25">
      <c r="D20202" s="14"/>
      <c r="E20202" s="7"/>
      <c r="F20202" s="1"/>
      <c r="H20202" s="14"/>
      <c r="I20202" s="7"/>
    </row>
    <row r="20203" spans="4:9" x14ac:dyDescent="0.25">
      <c r="D20203" s="14"/>
      <c r="E20203" s="7"/>
      <c r="F20203" s="1"/>
      <c r="H20203" s="14"/>
      <c r="I20203" s="7"/>
    </row>
    <row r="20204" spans="4:9" x14ac:dyDescent="0.25">
      <c r="D20204" s="14"/>
      <c r="E20204" s="7"/>
      <c r="F20204" s="1"/>
      <c r="H20204" s="14"/>
      <c r="I20204" s="7"/>
    </row>
    <row r="20205" spans="4:9" x14ac:dyDescent="0.25">
      <c r="D20205" s="14"/>
      <c r="E20205" s="7"/>
      <c r="F20205" s="1"/>
      <c r="H20205" s="14"/>
      <c r="I20205" s="7"/>
    </row>
    <row r="20206" spans="4:9" x14ac:dyDescent="0.25">
      <c r="D20206" s="14"/>
      <c r="E20206" s="7"/>
      <c r="F20206" s="1"/>
      <c r="H20206" s="14"/>
      <c r="I20206" s="7"/>
    </row>
    <row r="20207" spans="4:9" x14ac:dyDescent="0.25">
      <c r="D20207" s="14"/>
      <c r="E20207" s="7"/>
      <c r="F20207" s="1"/>
      <c r="H20207" s="14"/>
      <c r="I20207" s="7"/>
    </row>
    <row r="20208" spans="4:9" x14ac:dyDescent="0.25">
      <c r="D20208" s="14"/>
      <c r="E20208" s="7"/>
      <c r="F20208" s="1"/>
      <c r="H20208" s="14"/>
      <c r="I20208" s="7"/>
    </row>
    <row r="20209" spans="4:9" x14ac:dyDescent="0.25">
      <c r="D20209" s="14"/>
      <c r="E20209" s="7"/>
      <c r="F20209" s="1"/>
      <c r="H20209" s="14"/>
      <c r="I20209" s="7"/>
    </row>
    <row r="20210" spans="4:9" x14ac:dyDescent="0.25">
      <c r="D20210" s="14"/>
      <c r="E20210" s="7"/>
      <c r="F20210" s="1"/>
      <c r="H20210" s="14"/>
      <c r="I20210" s="7"/>
    </row>
    <row r="20211" spans="4:9" x14ac:dyDescent="0.25">
      <c r="D20211" s="14"/>
      <c r="E20211" s="7"/>
      <c r="F20211" s="1"/>
      <c r="H20211" s="14"/>
      <c r="I20211" s="7"/>
    </row>
    <row r="20212" spans="4:9" x14ac:dyDescent="0.25">
      <c r="D20212" s="14"/>
      <c r="E20212" s="7"/>
      <c r="F20212" s="1"/>
      <c r="H20212" s="14"/>
      <c r="I20212" s="7"/>
    </row>
    <row r="20213" spans="4:9" x14ac:dyDescent="0.25">
      <c r="D20213" s="14"/>
      <c r="E20213" s="7"/>
      <c r="F20213" s="1"/>
      <c r="H20213" s="14"/>
      <c r="I20213" s="7"/>
    </row>
    <row r="20214" spans="4:9" x14ac:dyDescent="0.25">
      <c r="D20214" s="14"/>
      <c r="E20214" s="7"/>
      <c r="F20214" s="1"/>
      <c r="H20214" s="14"/>
      <c r="I20214" s="7"/>
    </row>
    <row r="20215" spans="4:9" x14ac:dyDescent="0.25">
      <c r="D20215" s="14"/>
      <c r="E20215" s="7"/>
      <c r="F20215" s="1"/>
      <c r="H20215" s="14"/>
      <c r="I20215" s="7"/>
    </row>
    <row r="20216" spans="4:9" x14ac:dyDescent="0.25">
      <c r="D20216" s="14"/>
      <c r="E20216" s="7"/>
      <c r="F20216" s="1"/>
      <c r="H20216" s="14"/>
      <c r="I20216" s="7"/>
    </row>
    <row r="20217" spans="4:9" x14ac:dyDescent="0.25">
      <c r="D20217" s="14"/>
      <c r="E20217" s="7"/>
      <c r="F20217" s="1"/>
      <c r="H20217" s="14"/>
      <c r="I20217" s="7"/>
    </row>
    <row r="20218" spans="4:9" x14ac:dyDescent="0.25">
      <c r="D20218" s="14"/>
      <c r="E20218" s="7"/>
      <c r="F20218" s="1"/>
      <c r="H20218" s="14"/>
      <c r="I20218" s="7"/>
    </row>
    <row r="20219" spans="4:9" x14ac:dyDescent="0.25">
      <c r="D20219" s="14"/>
      <c r="E20219" s="7"/>
      <c r="F20219" s="1"/>
      <c r="H20219" s="14"/>
      <c r="I20219" s="7"/>
    </row>
    <row r="20220" spans="4:9" x14ac:dyDescent="0.25">
      <c r="D20220" s="14"/>
      <c r="E20220" s="7"/>
      <c r="F20220" s="1"/>
      <c r="H20220" s="14"/>
      <c r="I20220" s="7"/>
    </row>
    <row r="20221" spans="4:9" x14ac:dyDescent="0.25">
      <c r="D20221" s="14"/>
      <c r="E20221" s="7"/>
      <c r="F20221" s="1"/>
      <c r="H20221" s="14"/>
      <c r="I20221" s="7"/>
    </row>
    <row r="20222" spans="4:9" x14ac:dyDescent="0.25">
      <c r="D20222" s="14"/>
      <c r="E20222" s="7"/>
      <c r="F20222" s="1"/>
      <c r="H20222" s="14"/>
      <c r="I20222" s="7"/>
    </row>
    <row r="20223" spans="4:9" x14ac:dyDescent="0.25">
      <c r="D20223" s="14"/>
      <c r="E20223" s="7"/>
      <c r="F20223" s="1"/>
      <c r="H20223" s="14"/>
      <c r="I20223" s="7"/>
    </row>
    <row r="20224" spans="4:9" x14ac:dyDescent="0.25">
      <c r="D20224" s="14"/>
      <c r="E20224" s="7"/>
      <c r="F20224" s="1"/>
      <c r="H20224" s="14"/>
      <c r="I20224" s="7"/>
    </row>
    <row r="20225" spans="4:9" x14ac:dyDescent="0.25">
      <c r="D20225" s="14"/>
      <c r="E20225" s="7"/>
      <c r="F20225" s="1"/>
      <c r="H20225" s="14"/>
      <c r="I20225" s="7"/>
    </row>
    <row r="20226" spans="4:9" x14ac:dyDescent="0.25">
      <c r="D20226" s="14"/>
      <c r="E20226" s="7"/>
      <c r="F20226" s="1"/>
      <c r="H20226" s="14"/>
      <c r="I20226" s="7"/>
    </row>
    <row r="20227" spans="4:9" x14ac:dyDescent="0.25">
      <c r="D20227" s="14"/>
      <c r="E20227" s="7"/>
      <c r="F20227" s="1"/>
      <c r="H20227" s="14"/>
      <c r="I20227" s="7"/>
    </row>
    <row r="20228" spans="4:9" x14ac:dyDescent="0.25">
      <c r="D20228" s="14"/>
      <c r="E20228" s="7"/>
      <c r="F20228" s="1"/>
      <c r="H20228" s="14"/>
      <c r="I20228" s="7"/>
    </row>
    <row r="20229" spans="4:9" x14ac:dyDescent="0.25">
      <c r="D20229" s="14"/>
      <c r="E20229" s="7"/>
      <c r="F20229" s="1"/>
      <c r="H20229" s="14"/>
      <c r="I20229" s="7"/>
    </row>
    <row r="20230" spans="4:9" x14ac:dyDescent="0.25">
      <c r="D20230" s="14"/>
      <c r="E20230" s="7"/>
      <c r="F20230" s="1"/>
      <c r="H20230" s="14"/>
      <c r="I20230" s="7"/>
    </row>
    <row r="20231" spans="4:9" x14ac:dyDescent="0.25">
      <c r="D20231" s="14"/>
      <c r="E20231" s="7"/>
      <c r="F20231" s="1"/>
      <c r="H20231" s="14"/>
      <c r="I20231" s="7"/>
    </row>
    <row r="20232" spans="4:9" x14ac:dyDescent="0.25">
      <c r="D20232" s="14"/>
      <c r="E20232" s="7"/>
      <c r="F20232" s="1"/>
      <c r="H20232" s="14"/>
      <c r="I20232" s="7"/>
    </row>
    <row r="20233" spans="4:9" x14ac:dyDescent="0.25">
      <c r="D20233" s="14"/>
      <c r="E20233" s="7"/>
      <c r="F20233" s="1"/>
      <c r="H20233" s="14"/>
      <c r="I20233" s="7"/>
    </row>
    <row r="20234" spans="4:9" x14ac:dyDescent="0.25">
      <c r="D20234" s="14"/>
      <c r="E20234" s="7"/>
      <c r="F20234" s="1"/>
      <c r="H20234" s="14"/>
      <c r="I20234" s="7"/>
    </row>
    <row r="20235" spans="4:9" x14ac:dyDescent="0.25">
      <c r="D20235" s="14"/>
      <c r="E20235" s="7"/>
      <c r="F20235" s="1"/>
      <c r="H20235" s="14"/>
      <c r="I20235" s="7"/>
    </row>
    <row r="20236" spans="4:9" x14ac:dyDescent="0.25">
      <c r="D20236" s="14"/>
      <c r="E20236" s="7"/>
      <c r="F20236" s="1"/>
      <c r="H20236" s="14"/>
      <c r="I20236" s="7"/>
    </row>
    <row r="20237" spans="4:9" x14ac:dyDescent="0.25">
      <c r="D20237" s="14"/>
      <c r="E20237" s="7"/>
      <c r="F20237" s="1"/>
      <c r="H20237" s="14"/>
      <c r="I20237" s="7"/>
    </row>
    <row r="20238" spans="4:9" x14ac:dyDescent="0.25">
      <c r="D20238" s="14"/>
      <c r="E20238" s="7"/>
      <c r="F20238" s="1"/>
      <c r="H20238" s="14"/>
      <c r="I20238" s="7"/>
    </row>
    <row r="20239" spans="4:9" x14ac:dyDescent="0.25">
      <c r="D20239" s="14"/>
      <c r="E20239" s="7"/>
      <c r="F20239" s="1"/>
      <c r="H20239" s="14"/>
      <c r="I20239" s="7"/>
    </row>
    <row r="20240" spans="4:9" x14ac:dyDescent="0.25">
      <c r="D20240" s="14"/>
      <c r="E20240" s="7"/>
      <c r="F20240" s="1"/>
      <c r="H20240" s="14"/>
      <c r="I20240" s="7"/>
    </row>
    <row r="20241" spans="4:9" x14ac:dyDescent="0.25">
      <c r="D20241" s="14"/>
      <c r="E20241" s="7"/>
      <c r="F20241" s="1"/>
      <c r="H20241" s="14"/>
      <c r="I20241" s="7"/>
    </row>
    <row r="20242" spans="4:9" x14ac:dyDescent="0.25">
      <c r="D20242" s="14"/>
      <c r="E20242" s="7"/>
      <c r="F20242" s="1"/>
      <c r="H20242" s="14"/>
      <c r="I20242" s="7"/>
    </row>
    <row r="20243" spans="4:9" x14ac:dyDescent="0.25">
      <c r="D20243" s="14"/>
      <c r="E20243" s="7"/>
      <c r="F20243" s="1"/>
      <c r="H20243" s="14"/>
      <c r="I20243" s="7"/>
    </row>
    <row r="20244" spans="4:9" x14ac:dyDescent="0.25">
      <c r="D20244" s="14"/>
      <c r="E20244" s="7"/>
      <c r="F20244" s="1"/>
      <c r="H20244" s="14"/>
      <c r="I20244" s="7"/>
    </row>
    <row r="20245" spans="4:9" x14ac:dyDescent="0.25">
      <c r="D20245" s="14"/>
      <c r="E20245" s="7"/>
      <c r="F20245" s="1"/>
      <c r="H20245" s="14"/>
      <c r="I20245" s="7"/>
    </row>
    <row r="20246" spans="4:9" x14ac:dyDescent="0.25">
      <c r="D20246" s="14"/>
      <c r="E20246" s="7"/>
      <c r="F20246" s="1"/>
      <c r="H20246" s="14"/>
      <c r="I20246" s="7"/>
    </row>
    <row r="20247" spans="4:9" x14ac:dyDescent="0.25">
      <c r="D20247" s="14"/>
      <c r="E20247" s="7"/>
      <c r="F20247" s="1"/>
      <c r="H20247" s="14"/>
      <c r="I20247" s="7"/>
    </row>
    <row r="20248" spans="4:9" x14ac:dyDescent="0.25">
      <c r="D20248" s="14"/>
      <c r="E20248" s="7"/>
      <c r="F20248" s="1"/>
      <c r="H20248" s="14"/>
      <c r="I20248" s="7"/>
    </row>
    <row r="20249" spans="4:9" x14ac:dyDescent="0.25">
      <c r="D20249" s="14"/>
      <c r="E20249" s="7"/>
      <c r="F20249" s="1"/>
      <c r="H20249" s="14"/>
      <c r="I20249" s="7"/>
    </row>
    <row r="20250" spans="4:9" x14ac:dyDescent="0.25">
      <c r="D20250" s="14"/>
      <c r="E20250" s="7"/>
      <c r="F20250" s="1"/>
      <c r="H20250" s="14"/>
      <c r="I20250" s="7"/>
    </row>
    <row r="20251" spans="4:9" x14ac:dyDescent="0.25">
      <c r="D20251" s="14"/>
      <c r="E20251" s="7"/>
      <c r="F20251" s="1"/>
      <c r="H20251" s="14"/>
      <c r="I20251" s="7"/>
    </row>
    <row r="20252" spans="4:9" x14ac:dyDescent="0.25">
      <c r="D20252" s="14"/>
      <c r="E20252" s="7"/>
      <c r="F20252" s="1"/>
      <c r="H20252" s="14"/>
      <c r="I20252" s="7"/>
    </row>
    <row r="20253" spans="4:9" x14ac:dyDescent="0.25">
      <c r="D20253" s="14"/>
      <c r="E20253" s="7"/>
      <c r="F20253" s="1"/>
      <c r="H20253" s="14"/>
      <c r="I20253" s="7"/>
    </row>
    <row r="20254" spans="4:9" x14ac:dyDescent="0.25">
      <c r="D20254" s="14"/>
      <c r="E20254" s="7"/>
      <c r="F20254" s="1"/>
      <c r="H20254" s="14"/>
      <c r="I20254" s="7"/>
    </row>
    <row r="20255" spans="4:9" x14ac:dyDescent="0.25">
      <c r="D20255" s="14"/>
      <c r="E20255" s="7"/>
      <c r="F20255" s="1"/>
      <c r="H20255" s="14"/>
      <c r="I20255" s="7"/>
    </row>
    <row r="20256" spans="4:9" x14ac:dyDescent="0.25">
      <c r="D20256" s="14"/>
      <c r="E20256" s="7"/>
      <c r="F20256" s="1"/>
      <c r="H20256" s="14"/>
      <c r="I20256" s="7"/>
    </row>
    <row r="20257" spans="4:9" x14ac:dyDescent="0.25">
      <c r="D20257" s="14"/>
      <c r="E20257" s="7"/>
      <c r="F20257" s="1"/>
      <c r="H20257" s="14"/>
      <c r="I20257" s="7"/>
    </row>
    <row r="20258" spans="4:9" x14ac:dyDescent="0.25">
      <c r="D20258" s="14"/>
      <c r="E20258" s="7"/>
      <c r="F20258" s="1"/>
      <c r="H20258" s="14"/>
      <c r="I20258" s="7"/>
    </row>
    <row r="20259" spans="4:9" x14ac:dyDescent="0.25">
      <c r="D20259" s="14"/>
      <c r="E20259" s="7"/>
      <c r="F20259" s="1"/>
      <c r="H20259" s="14"/>
      <c r="I20259" s="7"/>
    </row>
    <row r="20260" spans="4:9" x14ac:dyDescent="0.25">
      <c r="D20260" s="14"/>
      <c r="E20260" s="7"/>
      <c r="F20260" s="1"/>
      <c r="H20260" s="14"/>
      <c r="I20260" s="7"/>
    </row>
    <row r="20261" spans="4:9" x14ac:dyDescent="0.25">
      <c r="D20261" s="14"/>
      <c r="E20261" s="7"/>
      <c r="F20261" s="1"/>
      <c r="H20261" s="14"/>
      <c r="I20261" s="7"/>
    </row>
    <row r="20262" spans="4:9" x14ac:dyDescent="0.25">
      <c r="D20262" s="14"/>
      <c r="E20262" s="7"/>
      <c r="F20262" s="1"/>
      <c r="H20262" s="14"/>
      <c r="I20262" s="7"/>
    </row>
    <row r="20263" spans="4:9" x14ac:dyDescent="0.25">
      <c r="D20263" s="14"/>
      <c r="E20263" s="7"/>
      <c r="F20263" s="1"/>
      <c r="H20263" s="14"/>
      <c r="I20263" s="7"/>
    </row>
    <row r="20264" spans="4:9" x14ac:dyDescent="0.25">
      <c r="D20264" s="14"/>
      <c r="E20264" s="7"/>
      <c r="F20264" s="1"/>
      <c r="H20264" s="14"/>
      <c r="I20264" s="7"/>
    </row>
    <row r="20265" spans="4:9" x14ac:dyDescent="0.25">
      <c r="D20265" s="14"/>
      <c r="E20265" s="7"/>
      <c r="F20265" s="1"/>
      <c r="H20265" s="14"/>
      <c r="I20265" s="7"/>
    </row>
    <row r="20266" spans="4:9" x14ac:dyDescent="0.25">
      <c r="D20266" s="14"/>
      <c r="E20266" s="7"/>
      <c r="F20266" s="1"/>
      <c r="H20266" s="14"/>
      <c r="I20266" s="7"/>
    </row>
    <row r="20267" spans="4:9" x14ac:dyDescent="0.25">
      <c r="D20267" s="14"/>
      <c r="E20267" s="7"/>
      <c r="F20267" s="1"/>
      <c r="H20267" s="14"/>
      <c r="I20267" s="7"/>
    </row>
    <row r="20268" spans="4:9" x14ac:dyDescent="0.25">
      <c r="D20268" s="14"/>
      <c r="E20268" s="7"/>
      <c r="F20268" s="1"/>
      <c r="H20268" s="14"/>
      <c r="I20268" s="7"/>
    </row>
    <row r="20269" spans="4:9" x14ac:dyDescent="0.25">
      <c r="D20269" s="14"/>
      <c r="E20269" s="7"/>
      <c r="F20269" s="1"/>
      <c r="H20269" s="14"/>
      <c r="I20269" s="7"/>
    </row>
    <row r="20270" spans="4:9" x14ac:dyDescent="0.25">
      <c r="D20270" s="14"/>
      <c r="E20270" s="7"/>
      <c r="F20270" s="1"/>
      <c r="H20270" s="14"/>
      <c r="I20270" s="7"/>
    </row>
    <row r="20271" spans="4:9" x14ac:dyDescent="0.25">
      <c r="D20271" s="14"/>
      <c r="E20271" s="7"/>
      <c r="F20271" s="1"/>
      <c r="H20271" s="14"/>
      <c r="I20271" s="7"/>
    </row>
    <row r="20272" spans="4:9" x14ac:dyDescent="0.25">
      <c r="D20272" s="14"/>
      <c r="E20272" s="7"/>
      <c r="F20272" s="1"/>
      <c r="H20272" s="14"/>
      <c r="I20272" s="7"/>
    </row>
    <row r="20273" spans="4:9" x14ac:dyDescent="0.25">
      <c r="D20273" s="14"/>
      <c r="E20273" s="7"/>
      <c r="F20273" s="1"/>
      <c r="H20273" s="14"/>
      <c r="I20273" s="7"/>
    </row>
    <row r="20274" spans="4:9" x14ac:dyDescent="0.25">
      <c r="D20274" s="14"/>
      <c r="E20274" s="7"/>
      <c r="F20274" s="1"/>
      <c r="H20274" s="14"/>
      <c r="I20274" s="7"/>
    </row>
    <row r="20275" spans="4:9" x14ac:dyDescent="0.25">
      <c r="D20275" s="14"/>
      <c r="E20275" s="7"/>
      <c r="F20275" s="1"/>
      <c r="H20275" s="14"/>
      <c r="I20275" s="7"/>
    </row>
    <row r="20276" spans="4:9" x14ac:dyDescent="0.25">
      <c r="D20276" s="14"/>
      <c r="E20276" s="7"/>
      <c r="F20276" s="1"/>
      <c r="H20276" s="14"/>
      <c r="I20276" s="7"/>
    </row>
    <row r="20277" spans="4:9" x14ac:dyDescent="0.25">
      <c r="D20277" s="14"/>
      <c r="E20277" s="7"/>
      <c r="F20277" s="1"/>
      <c r="H20277" s="14"/>
      <c r="I20277" s="7"/>
    </row>
    <row r="20278" spans="4:9" x14ac:dyDescent="0.25">
      <c r="D20278" s="14"/>
      <c r="E20278" s="7"/>
      <c r="F20278" s="1"/>
      <c r="H20278" s="14"/>
      <c r="I20278" s="7"/>
    </row>
    <row r="20279" spans="4:9" x14ac:dyDescent="0.25">
      <c r="D20279" s="14"/>
      <c r="E20279" s="7"/>
      <c r="F20279" s="1"/>
      <c r="H20279" s="14"/>
      <c r="I20279" s="7"/>
    </row>
    <row r="20280" spans="4:9" x14ac:dyDescent="0.25">
      <c r="D20280" s="14"/>
      <c r="E20280" s="7"/>
      <c r="F20280" s="1"/>
      <c r="H20280" s="14"/>
      <c r="I20280" s="7"/>
    </row>
    <row r="20281" spans="4:9" x14ac:dyDescent="0.25">
      <c r="D20281" s="14"/>
      <c r="E20281" s="7"/>
      <c r="F20281" s="1"/>
      <c r="H20281" s="14"/>
      <c r="I20281" s="7"/>
    </row>
    <row r="20282" spans="4:9" x14ac:dyDescent="0.25">
      <c r="D20282" s="14"/>
      <c r="E20282" s="7"/>
      <c r="F20282" s="1"/>
      <c r="H20282" s="14"/>
      <c r="I20282" s="7"/>
    </row>
    <row r="20283" spans="4:9" x14ac:dyDescent="0.25">
      <c r="D20283" s="14"/>
      <c r="E20283" s="7"/>
      <c r="F20283" s="1"/>
      <c r="H20283" s="14"/>
      <c r="I20283" s="7"/>
    </row>
    <row r="20284" spans="4:9" x14ac:dyDescent="0.25">
      <c r="D20284" s="14"/>
      <c r="E20284" s="7"/>
      <c r="F20284" s="1"/>
      <c r="H20284" s="14"/>
      <c r="I20284" s="7"/>
    </row>
    <row r="20285" spans="4:9" x14ac:dyDescent="0.25">
      <c r="D20285" s="14"/>
      <c r="E20285" s="7"/>
      <c r="F20285" s="1"/>
      <c r="H20285" s="14"/>
      <c r="I20285" s="7"/>
    </row>
    <row r="20286" spans="4:9" x14ac:dyDescent="0.25">
      <c r="D20286" s="14"/>
      <c r="E20286" s="7"/>
      <c r="F20286" s="1"/>
      <c r="H20286" s="14"/>
      <c r="I20286" s="7"/>
    </row>
    <row r="20287" spans="4:9" x14ac:dyDescent="0.25">
      <c r="D20287" s="14"/>
      <c r="E20287" s="7"/>
      <c r="F20287" s="1"/>
      <c r="H20287" s="14"/>
      <c r="I20287" s="7"/>
    </row>
    <row r="20288" spans="4:9" x14ac:dyDescent="0.25">
      <c r="D20288" s="14"/>
      <c r="E20288" s="7"/>
      <c r="F20288" s="1"/>
      <c r="H20288" s="14"/>
      <c r="I20288" s="7"/>
    </row>
    <row r="20289" spans="4:9" x14ac:dyDescent="0.25">
      <c r="D20289" s="14"/>
      <c r="E20289" s="7"/>
      <c r="F20289" s="1"/>
      <c r="H20289" s="14"/>
      <c r="I20289" s="7"/>
    </row>
    <row r="20290" spans="4:9" x14ac:dyDescent="0.25">
      <c r="D20290" s="14"/>
      <c r="E20290" s="7"/>
      <c r="F20290" s="1"/>
      <c r="H20290" s="14"/>
      <c r="I20290" s="7"/>
    </row>
    <row r="20291" spans="4:9" x14ac:dyDescent="0.25">
      <c r="D20291" s="14"/>
      <c r="E20291" s="7"/>
      <c r="F20291" s="1"/>
      <c r="H20291" s="14"/>
      <c r="I20291" s="7"/>
    </row>
    <row r="20292" spans="4:9" x14ac:dyDescent="0.25">
      <c r="D20292" s="14"/>
      <c r="E20292" s="7"/>
      <c r="F20292" s="1"/>
      <c r="H20292" s="14"/>
      <c r="I20292" s="7"/>
    </row>
    <row r="20293" spans="4:9" x14ac:dyDescent="0.25">
      <c r="D20293" s="14"/>
      <c r="E20293" s="7"/>
      <c r="F20293" s="1"/>
      <c r="H20293" s="14"/>
      <c r="I20293" s="7"/>
    </row>
    <row r="20294" spans="4:9" x14ac:dyDescent="0.25">
      <c r="D20294" s="14"/>
      <c r="E20294" s="7"/>
      <c r="F20294" s="1"/>
      <c r="H20294" s="14"/>
      <c r="I20294" s="7"/>
    </row>
    <row r="20295" spans="4:9" x14ac:dyDescent="0.25">
      <c r="D20295" s="14"/>
      <c r="E20295" s="7"/>
      <c r="F20295" s="1"/>
      <c r="H20295" s="14"/>
      <c r="I20295" s="7"/>
    </row>
    <row r="20296" spans="4:9" x14ac:dyDescent="0.25">
      <c r="D20296" s="14"/>
      <c r="E20296" s="7"/>
      <c r="F20296" s="1"/>
      <c r="H20296" s="14"/>
      <c r="I20296" s="7"/>
    </row>
    <row r="20297" spans="4:9" x14ac:dyDescent="0.25">
      <c r="D20297" s="14"/>
      <c r="E20297" s="7"/>
      <c r="F20297" s="1"/>
      <c r="H20297" s="14"/>
      <c r="I20297" s="7"/>
    </row>
    <row r="20298" spans="4:9" x14ac:dyDescent="0.25">
      <c r="D20298" s="14"/>
      <c r="E20298" s="7"/>
      <c r="F20298" s="1"/>
      <c r="H20298" s="14"/>
      <c r="I20298" s="7"/>
    </row>
    <row r="20299" spans="4:9" x14ac:dyDescent="0.25">
      <c r="D20299" s="14"/>
      <c r="E20299" s="7"/>
      <c r="F20299" s="1"/>
      <c r="H20299" s="14"/>
      <c r="I20299" s="7"/>
    </row>
    <row r="20300" spans="4:9" x14ac:dyDescent="0.25">
      <c r="D20300" s="14"/>
      <c r="E20300" s="7"/>
      <c r="F20300" s="1"/>
      <c r="H20300" s="14"/>
      <c r="I20300" s="7"/>
    </row>
    <row r="20301" spans="4:9" x14ac:dyDescent="0.25">
      <c r="D20301" s="14"/>
      <c r="E20301" s="7"/>
      <c r="F20301" s="1"/>
      <c r="H20301" s="14"/>
      <c r="I20301" s="7"/>
    </row>
    <row r="20302" spans="4:9" x14ac:dyDescent="0.25">
      <c r="D20302" s="14"/>
      <c r="E20302" s="7"/>
      <c r="F20302" s="1"/>
      <c r="H20302" s="14"/>
      <c r="I20302" s="7"/>
    </row>
    <row r="20303" spans="4:9" x14ac:dyDescent="0.25">
      <c r="D20303" s="14"/>
      <c r="E20303" s="7"/>
      <c r="F20303" s="1"/>
      <c r="H20303" s="14"/>
      <c r="I20303" s="7"/>
    </row>
    <row r="20304" spans="4:9" x14ac:dyDescent="0.25">
      <c r="D20304" s="14"/>
      <c r="E20304" s="7"/>
      <c r="F20304" s="1"/>
      <c r="H20304" s="14"/>
      <c r="I20304" s="7"/>
    </row>
    <row r="20305" spans="4:9" x14ac:dyDescent="0.25">
      <c r="D20305" s="14"/>
      <c r="E20305" s="7"/>
      <c r="F20305" s="1"/>
      <c r="H20305" s="14"/>
      <c r="I20305" s="7"/>
    </row>
    <row r="20306" spans="4:9" x14ac:dyDescent="0.25">
      <c r="D20306" s="14"/>
      <c r="E20306" s="7"/>
      <c r="F20306" s="1"/>
      <c r="H20306" s="14"/>
      <c r="I20306" s="7"/>
    </row>
    <row r="20307" spans="4:9" x14ac:dyDescent="0.25">
      <c r="D20307" s="14"/>
      <c r="E20307" s="7"/>
      <c r="F20307" s="1"/>
      <c r="H20307" s="14"/>
      <c r="I20307" s="7"/>
    </row>
    <row r="20308" spans="4:9" x14ac:dyDescent="0.25">
      <c r="D20308" s="14"/>
      <c r="E20308" s="7"/>
      <c r="F20308" s="1"/>
      <c r="H20308" s="14"/>
      <c r="I20308" s="7"/>
    </row>
    <row r="20309" spans="4:9" x14ac:dyDescent="0.25">
      <c r="D20309" s="14"/>
      <c r="E20309" s="7"/>
      <c r="F20309" s="1"/>
      <c r="H20309" s="14"/>
      <c r="I20309" s="7"/>
    </row>
    <row r="20310" spans="4:9" x14ac:dyDescent="0.25">
      <c r="D20310" s="14"/>
      <c r="E20310" s="7"/>
      <c r="F20310" s="1"/>
      <c r="H20310" s="14"/>
      <c r="I20310" s="7"/>
    </row>
    <row r="20311" spans="4:9" x14ac:dyDescent="0.25">
      <c r="D20311" s="14"/>
      <c r="E20311" s="7"/>
      <c r="F20311" s="1"/>
      <c r="H20311" s="14"/>
      <c r="I20311" s="7"/>
    </row>
    <row r="20312" spans="4:9" x14ac:dyDescent="0.25">
      <c r="D20312" s="14"/>
      <c r="E20312" s="7"/>
      <c r="F20312" s="1"/>
      <c r="H20312" s="14"/>
      <c r="I20312" s="7"/>
    </row>
    <row r="20313" spans="4:9" x14ac:dyDescent="0.25">
      <c r="D20313" s="14"/>
      <c r="E20313" s="7"/>
      <c r="F20313" s="1"/>
      <c r="H20313" s="14"/>
      <c r="I20313" s="7"/>
    </row>
    <row r="20314" spans="4:9" x14ac:dyDescent="0.25">
      <c r="D20314" s="14"/>
      <c r="E20314" s="7"/>
      <c r="F20314" s="1"/>
      <c r="H20314" s="14"/>
      <c r="I20314" s="7"/>
    </row>
    <row r="20315" spans="4:9" x14ac:dyDescent="0.25">
      <c r="D20315" s="14"/>
      <c r="E20315" s="7"/>
      <c r="F20315" s="1"/>
      <c r="H20315" s="14"/>
      <c r="I20315" s="7"/>
    </row>
    <row r="20316" spans="4:9" x14ac:dyDescent="0.25">
      <c r="D20316" s="14"/>
      <c r="E20316" s="7"/>
      <c r="F20316" s="1"/>
      <c r="H20316" s="14"/>
      <c r="I20316" s="7"/>
    </row>
    <row r="20317" spans="4:9" x14ac:dyDescent="0.25">
      <c r="D20317" s="14"/>
      <c r="E20317" s="7"/>
      <c r="F20317" s="1"/>
      <c r="H20317" s="14"/>
      <c r="I20317" s="7"/>
    </row>
    <row r="20318" spans="4:9" x14ac:dyDescent="0.25">
      <c r="D20318" s="14"/>
      <c r="E20318" s="7"/>
      <c r="F20318" s="1"/>
      <c r="H20318" s="14"/>
      <c r="I20318" s="7"/>
    </row>
    <row r="20319" spans="4:9" x14ac:dyDescent="0.25">
      <c r="D20319" s="14"/>
      <c r="E20319" s="7"/>
      <c r="F20319" s="1"/>
      <c r="H20319" s="14"/>
      <c r="I20319" s="7"/>
    </row>
    <row r="20320" spans="4:9" x14ac:dyDescent="0.25">
      <c r="D20320" s="14"/>
      <c r="E20320" s="7"/>
      <c r="F20320" s="1"/>
      <c r="H20320" s="14"/>
      <c r="I20320" s="7"/>
    </row>
    <row r="20321" spans="4:9" x14ac:dyDescent="0.25">
      <c r="D20321" s="14"/>
      <c r="E20321" s="7"/>
      <c r="F20321" s="1"/>
      <c r="H20321" s="14"/>
      <c r="I20321" s="7"/>
    </row>
    <row r="20322" spans="4:9" x14ac:dyDescent="0.25">
      <c r="D20322" s="14"/>
      <c r="E20322" s="7"/>
      <c r="F20322" s="1"/>
      <c r="H20322" s="14"/>
      <c r="I20322" s="7"/>
    </row>
    <row r="20323" spans="4:9" x14ac:dyDescent="0.25">
      <c r="D20323" s="14"/>
      <c r="E20323" s="7"/>
      <c r="F20323" s="1"/>
      <c r="H20323" s="14"/>
      <c r="I20323" s="7"/>
    </row>
    <row r="20324" spans="4:9" x14ac:dyDescent="0.25">
      <c r="D20324" s="14"/>
      <c r="E20324" s="7"/>
      <c r="F20324" s="1"/>
      <c r="H20324" s="14"/>
      <c r="I20324" s="7"/>
    </row>
    <row r="20325" spans="4:9" x14ac:dyDescent="0.25">
      <c r="D20325" s="14"/>
      <c r="E20325" s="7"/>
      <c r="F20325" s="1"/>
      <c r="H20325" s="14"/>
      <c r="I20325" s="7"/>
    </row>
    <row r="20326" spans="4:9" x14ac:dyDescent="0.25">
      <c r="D20326" s="14"/>
      <c r="E20326" s="7"/>
      <c r="F20326" s="1"/>
      <c r="H20326" s="14"/>
      <c r="I20326" s="7"/>
    </row>
    <row r="20327" spans="4:9" x14ac:dyDescent="0.25">
      <c r="D20327" s="14"/>
      <c r="E20327" s="7"/>
      <c r="F20327" s="1"/>
      <c r="H20327" s="14"/>
      <c r="I20327" s="7"/>
    </row>
    <row r="20328" spans="4:9" x14ac:dyDescent="0.25">
      <c r="D20328" s="14"/>
      <c r="E20328" s="7"/>
      <c r="F20328" s="1"/>
      <c r="H20328" s="14"/>
      <c r="I20328" s="7"/>
    </row>
    <row r="20329" spans="4:9" x14ac:dyDescent="0.25">
      <c r="D20329" s="14"/>
      <c r="E20329" s="7"/>
      <c r="F20329" s="1"/>
      <c r="H20329" s="14"/>
      <c r="I20329" s="7"/>
    </row>
    <row r="20330" spans="4:9" x14ac:dyDescent="0.25">
      <c r="D20330" s="14"/>
      <c r="E20330" s="7"/>
      <c r="F20330" s="1"/>
      <c r="H20330" s="14"/>
      <c r="I20330" s="7"/>
    </row>
    <row r="20331" spans="4:9" x14ac:dyDescent="0.25">
      <c r="D20331" s="14"/>
      <c r="E20331" s="7"/>
      <c r="F20331" s="1"/>
      <c r="H20331" s="14"/>
      <c r="I20331" s="7"/>
    </row>
    <row r="20332" spans="4:9" x14ac:dyDescent="0.25">
      <c r="D20332" s="14"/>
      <c r="E20332" s="7"/>
      <c r="F20332" s="1"/>
      <c r="H20332" s="14"/>
      <c r="I20332" s="7"/>
    </row>
    <row r="20333" spans="4:9" x14ac:dyDescent="0.25">
      <c r="D20333" s="14"/>
      <c r="E20333" s="7"/>
      <c r="F20333" s="1"/>
      <c r="H20333" s="14"/>
      <c r="I20333" s="7"/>
    </row>
    <row r="20334" spans="4:9" x14ac:dyDescent="0.25">
      <c r="D20334" s="14"/>
      <c r="E20334" s="7"/>
      <c r="F20334" s="1"/>
      <c r="H20334" s="14"/>
      <c r="I20334" s="7"/>
    </row>
    <row r="20335" spans="4:9" x14ac:dyDescent="0.25">
      <c r="D20335" s="14"/>
      <c r="E20335" s="7"/>
      <c r="F20335" s="1"/>
      <c r="H20335" s="14"/>
      <c r="I20335" s="7"/>
    </row>
    <row r="20336" spans="4:9" x14ac:dyDescent="0.25">
      <c r="D20336" s="14"/>
      <c r="E20336" s="7"/>
      <c r="F20336" s="1"/>
      <c r="H20336" s="14"/>
      <c r="I20336" s="7"/>
    </row>
    <row r="20337" spans="4:9" x14ac:dyDescent="0.25">
      <c r="D20337" s="14"/>
      <c r="E20337" s="7"/>
      <c r="F20337" s="1"/>
      <c r="H20337" s="14"/>
      <c r="I20337" s="7"/>
    </row>
    <row r="20338" spans="4:9" x14ac:dyDescent="0.25">
      <c r="D20338" s="14"/>
      <c r="E20338" s="7"/>
      <c r="F20338" s="1"/>
      <c r="H20338" s="14"/>
      <c r="I20338" s="7"/>
    </row>
    <row r="20339" spans="4:9" x14ac:dyDescent="0.25">
      <c r="D20339" s="14"/>
      <c r="E20339" s="7"/>
      <c r="F20339" s="1"/>
      <c r="H20339" s="14"/>
      <c r="I20339" s="7"/>
    </row>
    <row r="20340" spans="4:9" x14ac:dyDescent="0.25">
      <c r="D20340" s="14"/>
      <c r="E20340" s="7"/>
      <c r="F20340" s="1"/>
      <c r="H20340" s="14"/>
      <c r="I20340" s="7"/>
    </row>
    <row r="20341" spans="4:9" x14ac:dyDescent="0.25">
      <c r="D20341" s="14"/>
      <c r="E20341" s="7"/>
      <c r="F20341" s="1"/>
      <c r="H20341" s="14"/>
      <c r="I20341" s="7"/>
    </row>
    <row r="20342" spans="4:9" x14ac:dyDescent="0.25">
      <c r="D20342" s="14"/>
      <c r="E20342" s="7"/>
      <c r="F20342" s="1"/>
      <c r="H20342" s="14"/>
      <c r="I20342" s="7"/>
    </row>
    <row r="20343" spans="4:9" x14ac:dyDescent="0.25">
      <c r="D20343" s="14"/>
      <c r="E20343" s="7"/>
      <c r="F20343" s="1"/>
      <c r="H20343" s="14"/>
      <c r="I20343" s="7"/>
    </row>
    <row r="20344" spans="4:9" x14ac:dyDescent="0.25">
      <c r="D20344" s="14"/>
      <c r="E20344" s="7"/>
      <c r="F20344" s="1"/>
      <c r="H20344" s="14"/>
      <c r="I20344" s="7"/>
    </row>
    <row r="20345" spans="4:9" x14ac:dyDescent="0.25">
      <c r="D20345" s="14"/>
      <c r="E20345" s="7"/>
      <c r="F20345" s="1"/>
      <c r="H20345" s="14"/>
      <c r="I20345" s="7"/>
    </row>
    <row r="20346" spans="4:9" x14ac:dyDescent="0.25">
      <c r="D20346" s="14"/>
      <c r="E20346" s="7"/>
      <c r="F20346" s="1"/>
      <c r="H20346" s="14"/>
      <c r="I20346" s="7"/>
    </row>
    <row r="20347" spans="4:9" x14ac:dyDescent="0.25">
      <c r="D20347" s="14"/>
      <c r="E20347" s="7"/>
      <c r="F20347" s="1"/>
      <c r="H20347" s="14"/>
      <c r="I20347" s="7"/>
    </row>
    <row r="20348" spans="4:9" x14ac:dyDescent="0.25">
      <c r="D20348" s="14"/>
      <c r="E20348" s="7"/>
      <c r="F20348" s="1"/>
      <c r="H20348" s="14"/>
      <c r="I20348" s="7"/>
    </row>
    <row r="20349" spans="4:9" x14ac:dyDescent="0.25">
      <c r="D20349" s="14"/>
      <c r="E20349" s="7"/>
      <c r="F20349" s="1"/>
      <c r="H20349" s="14"/>
      <c r="I20349" s="7"/>
    </row>
    <row r="20350" spans="4:9" x14ac:dyDescent="0.25">
      <c r="D20350" s="14"/>
      <c r="E20350" s="7"/>
      <c r="F20350" s="1"/>
      <c r="H20350" s="14"/>
      <c r="I20350" s="7"/>
    </row>
    <row r="20351" spans="4:9" x14ac:dyDescent="0.25">
      <c r="D20351" s="14"/>
      <c r="E20351" s="7"/>
      <c r="F20351" s="1"/>
      <c r="H20351" s="14"/>
      <c r="I20351" s="7"/>
    </row>
    <row r="20352" spans="4:9" x14ac:dyDescent="0.25">
      <c r="D20352" s="14"/>
      <c r="E20352" s="7"/>
      <c r="F20352" s="1"/>
      <c r="H20352" s="14"/>
      <c r="I20352" s="7"/>
    </row>
    <row r="20353" spans="4:9" x14ac:dyDescent="0.25">
      <c r="D20353" s="14"/>
      <c r="E20353" s="7"/>
      <c r="F20353" s="1"/>
      <c r="H20353" s="14"/>
      <c r="I20353" s="7"/>
    </row>
    <row r="20354" spans="4:9" x14ac:dyDescent="0.25">
      <c r="D20354" s="14"/>
      <c r="E20354" s="7"/>
      <c r="F20354" s="1"/>
      <c r="H20354" s="14"/>
      <c r="I20354" s="7"/>
    </row>
    <row r="20355" spans="4:9" x14ac:dyDescent="0.25">
      <c r="D20355" s="14"/>
      <c r="E20355" s="7"/>
      <c r="F20355" s="1"/>
      <c r="H20355" s="14"/>
      <c r="I20355" s="7"/>
    </row>
    <row r="20356" spans="4:9" x14ac:dyDescent="0.25">
      <c r="D20356" s="14"/>
      <c r="E20356" s="7"/>
      <c r="F20356" s="1"/>
      <c r="H20356" s="14"/>
      <c r="I20356" s="7"/>
    </row>
    <row r="20357" spans="4:9" x14ac:dyDescent="0.25">
      <c r="D20357" s="14"/>
      <c r="E20357" s="7"/>
      <c r="F20357" s="1"/>
      <c r="H20357" s="14"/>
      <c r="I20357" s="7"/>
    </row>
    <row r="20358" spans="4:9" x14ac:dyDescent="0.25">
      <c r="D20358" s="14"/>
      <c r="E20358" s="7"/>
      <c r="F20358" s="1"/>
      <c r="H20358" s="14"/>
      <c r="I20358" s="7"/>
    </row>
    <row r="20359" spans="4:9" x14ac:dyDescent="0.25">
      <c r="D20359" s="14"/>
      <c r="E20359" s="7"/>
      <c r="F20359" s="1"/>
      <c r="H20359" s="14"/>
      <c r="I20359" s="7"/>
    </row>
    <row r="20360" spans="4:9" x14ac:dyDescent="0.25">
      <c r="D20360" s="14"/>
      <c r="E20360" s="7"/>
      <c r="F20360" s="1"/>
      <c r="H20360" s="14"/>
      <c r="I20360" s="7"/>
    </row>
    <row r="20361" spans="4:9" x14ac:dyDescent="0.25">
      <c r="D20361" s="14"/>
      <c r="E20361" s="7"/>
      <c r="F20361" s="1"/>
      <c r="H20361" s="14"/>
      <c r="I20361" s="7"/>
    </row>
    <row r="20362" spans="4:9" x14ac:dyDescent="0.25">
      <c r="D20362" s="14"/>
      <c r="E20362" s="7"/>
      <c r="F20362" s="1"/>
      <c r="H20362" s="14"/>
      <c r="I20362" s="7"/>
    </row>
    <row r="20363" spans="4:9" x14ac:dyDescent="0.25">
      <c r="D20363" s="14"/>
      <c r="E20363" s="7"/>
      <c r="F20363" s="1"/>
      <c r="H20363" s="14"/>
      <c r="I20363" s="7"/>
    </row>
    <row r="20364" spans="4:9" x14ac:dyDescent="0.25">
      <c r="D20364" s="14"/>
      <c r="E20364" s="7"/>
      <c r="F20364" s="1"/>
      <c r="H20364" s="14"/>
      <c r="I20364" s="7"/>
    </row>
    <row r="20365" spans="4:9" x14ac:dyDescent="0.25">
      <c r="D20365" s="14"/>
      <c r="E20365" s="7"/>
      <c r="F20365" s="1"/>
      <c r="H20365" s="14"/>
      <c r="I20365" s="7"/>
    </row>
    <row r="20366" spans="4:9" x14ac:dyDescent="0.25">
      <c r="D20366" s="14"/>
      <c r="E20366" s="7"/>
      <c r="F20366" s="1"/>
      <c r="H20366" s="14"/>
      <c r="I20366" s="7"/>
    </row>
    <row r="20367" spans="4:9" x14ac:dyDescent="0.25">
      <c r="D20367" s="14"/>
      <c r="E20367" s="7"/>
      <c r="F20367" s="1"/>
      <c r="H20367" s="14"/>
      <c r="I20367" s="7"/>
    </row>
    <row r="20368" spans="4:9" x14ac:dyDescent="0.25">
      <c r="D20368" s="14"/>
      <c r="E20368" s="7"/>
      <c r="F20368" s="1"/>
      <c r="H20368" s="14"/>
      <c r="I20368" s="7"/>
    </row>
    <row r="20369" spans="4:9" x14ac:dyDescent="0.25">
      <c r="D20369" s="14"/>
      <c r="E20369" s="7"/>
      <c r="F20369" s="1"/>
      <c r="H20369" s="14"/>
      <c r="I20369" s="7"/>
    </row>
    <row r="20370" spans="4:9" x14ac:dyDescent="0.25">
      <c r="D20370" s="14"/>
      <c r="E20370" s="7"/>
      <c r="F20370" s="1"/>
      <c r="H20370" s="14"/>
      <c r="I20370" s="7"/>
    </row>
    <row r="20371" spans="4:9" x14ac:dyDescent="0.25">
      <c r="D20371" s="14"/>
      <c r="E20371" s="7"/>
      <c r="F20371" s="1"/>
      <c r="H20371" s="14"/>
      <c r="I20371" s="7"/>
    </row>
    <row r="20372" spans="4:9" x14ac:dyDescent="0.25">
      <c r="D20372" s="14"/>
      <c r="E20372" s="7"/>
      <c r="F20372" s="1"/>
      <c r="H20372" s="14"/>
      <c r="I20372" s="7"/>
    </row>
    <row r="20373" spans="4:9" x14ac:dyDescent="0.25">
      <c r="D20373" s="14"/>
      <c r="E20373" s="7"/>
      <c r="F20373" s="1"/>
      <c r="H20373" s="14"/>
      <c r="I20373" s="7"/>
    </row>
    <row r="20374" spans="4:9" x14ac:dyDescent="0.25">
      <c r="D20374" s="14"/>
      <c r="E20374" s="7"/>
      <c r="F20374" s="1"/>
      <c r="H20374" s="14"/>
      <c r="I20374" s="7"/>
    </row>
    <row r="20375" spans="4:9" x14ac:dyDescent="0.25">
      <c r="D20375" s="14"/>
      <c r="E20375" s="7"/>
      <c r="F20375" s="1"/>
      <c r="H20375" s="14"/>
      <c r="I20375" s="7"/>
    </row>
    <row r="20376" spans="4:9" x14ac:dyDescent="0.25">
      <c r="D20376" s="14"/>
      <c r="E20376" s="7"/>
      <c r="F20376" s="1"/>
      <c r="H20376" s="14"/>
      <c r="I20376" s="7"/>
    </row>
    <row r="20377" spans="4:9" x14ac:dyDescent="0.25">
      <c r="D20377" s="14"/>
      <c r="E20377" s="7"/>
      <c r="F20377" s="1"/>
      <c r="H20377" s="14"/>
      <c r="I20377" s="7"/>
    </row>
    <row r="20378" spans="4:9" x14ac:dyDescent="0.25">
      <c r="D20378" s="14"/>
      <c r="E20378" s="7"/>
      <c r="F20378" s="1"/>
      <c r="H20378" s="14"/>
      <c r="I20378" s="7"/>
    </row>
    <row r="20379" spans="4:9" x14ac:dyDescent="0.25">
      <c r="D20379" s="14"/>
      <c r="E20379" s="7"/>
      <c r="F20379" s="1"/>
      <c r="H20379" s="14"/>
      <c r="I20379" s="7"/>
    </row>
    <row r="20380" spans="4:9" x14ac:dyDescent="0.25">
      <c r="D20380" s="14"/>
      <c r="E20380" s="7"/>
      <c r="F20380" s="1"/>
      <c r="H20380" s="14"/>
      <c r="I20380" s="7"/>
    </row>
    <row r="20381" spans="4:9" x14ac:dyDescent="0.25">
      <c r="D20381" s="14"/>
      <c r="E20381" s="7"/>
      <c r="F20381" s="1"/>
      <c r="H20381" s="14"/>
      <c r="I20381" s="7"/>
    </row>
    <row r="20382" spans="4:9" x14ac:dyDescent="0.25">
      <c r="D20382" s="14"/>
      <c r="E20382" s="7"/>
      <c r="F20382" s="1"/>
      <c r="H20382" s="14"/>
      <c r="I20382" s="7"/>
    </row>
    <row r="20383" spans="4:9" x14ac:dyDescent="0.25">
      <c r="D20383" s="14"/>
      <c r="E20383" s="7"/>
      <c r="F20383" s="1"/>
      <c r="H20383" s="14"/>
      <c r="I20383" s="7"/>
    </row>
    <row r="20384" spans="4:9" x14ac:dyDescent="0.25">
      <c r="D20384" s="14"/>
      <c r="E20384" s="7"/>
      <c r="F20384" s="1"/>
      <c r="H20384" s="14"/>
      <c r="I20384" s="7"/>
    </row>
    <row r="20385" spans="4:9" x14ac:dyDescent="0.25">
      <c r="D20385" s="14"/>
      <c r="E20385" s="7"/>
      <c r="F20385" s="1"/>
      <c r="H20385" s="14"/>
      <c r="I20385" s="7"/>
    </row>
    <row r="20386" spans="4:9" x14ac:dyDescent="0.25">
      <c r="D20386" s="14"/>
      <c r="E20386" s="7"/>
      <c r="F20386" s="1"/>
      <c r="H20386" s="14"/>
      <c r="I20386" s="7"/>
    </row>
    <row r="20387" spans="4:9" x14ac:dyDescent="0.25">
      <c r="D20387" s="14"/>
      <c r="E20387" s="7"/>
      <c r="F20387" s="1"/>
      <c r="H20387" s="14"/>
      <c r="I20387" s="7"/>
    </row>
    <row r="20388" spans="4:9" x14ac:dyDescent="0.25">
      <c r="D20388" s="14"/>
      <c r="E20388" s="7"/>
      <c r="F20388" s="1"/>
      <c r="H20388" s="14"/>
      <c r="I20388" s="7"/>
    </row>
    <row r="20389" spans="4:9" x14ac:dyDescent="0.25">
      <c r="D20389" s="14"/>
      <c r="E20389" s="7"/>
      <c r="F20389" s="1"/>
      <c r="H20389" s="14"/>
      <c r="I20389" s="7"/>
    </row>
    <row r="20390" spans="4:9" x14ac:dyDescent="0.25">
      <c r="D20390" s="14"/>
      <c r="E20390" s="7"/>
      <c r="F20390" s="1"/>
      <c r="H20390" s="14"/>
      <c r="I20390" s="7"/>
    </row>
    <row r="20391" spans="4:9" x14ac:dyDescent="0.25">
      <c r="D20391" s="14"/>
      <c r="E20391" s="7"/>
      <c r="F20391" s="1"/>
      <c r="H20391" s="14"/>
      <c r="I20391" s="7"/>
    </row>
    <row r="20392" spans="4:9" x14ac:dyDescent="0.25">
      <c r="D20392" s="14"/>
      <c r="E20392" s="7"/>
      <c r="F20392" s="1"/>
      <c r="H20392" s="14"/>
      <c r="I20392" s="7"/>
    </row>
    <row r="20393" spans="4:9" x14ac:dyDescent="0.25">
      <c r="D20393" s="14"/>
      <c r="E20393" s="7"/>
      <c r="F20393" s="1"/>
      <c r="H20393" s="14"/>
      <c r="I20393" s="7"/>
    </row>
    <row r="20394" spans="4:9" x14ac:dyDescent="0.25">
      <c r="D20394" s="14"/>
      <c r="E20394" s="7"/>
      <c r="F20394" s="1"/>
      <c r="H20394" s="14"/>
      <c r="I20394" s="7"/>
    </row>
    <row r="20395" spans="4:9" x14ac:dyDescent="0.25">
      <c r="D20395" s="14"/>
      <c r="E20395" s="7"/>
      <c r="F20395" s="1"/>
      <c r="H20395" s="14"/>
      <c r="I20395" s="7"/>
    </row>
    <row r="20396" spans="4:9" x14ac:dyDescent="0.25">
      <c r="D20396" s="14"/>
      <c r="E20396" s="7"/>
      <c r="F20396" s="1"/>
      <c r="H20396" s="14"/>
      <c r="I20396" s="7"/>
    </row>
    <row r="20397" spans="4:9" x14ac:dyDescent="0.25">
      <c r="D20397" s="14"/>
      <c r="E20397" s="7"/>
      <c r="F20397" s="1"/>
      <c r="H20397" s="14"/>
      <c r="I20397" s="7"/>
    </row>
    <row r="20398" spans="4:9" x14ac:dyDescent="0.25">
      <c r="D20398" s="14"/>
      <c r="E20398" s="7"/>
      <c r="F20398" s="1"/>
      <c r="H20398" s="14"/>
      <c r="I20398" s="7"/>
    </row>
    <row r="20399" spans="4:9" x14ac:dyDescent="0.25">
      <c r="D20399" s="14"/>
      <c r="E20399" s="7"/>
      <c r="F20399" s="1"/>
      <c r="H20399" s="14"/>
      <c r="I20399" s="7"/>
    </row>
    <row r="20400" spans="4:9" x14ac:dyDescent="0.25">
      <c r="D20400" s="14"/>
      <c r="E20400" s="7"/>
      <c r="F20400" s="1"/>
      <c r="H20400" s="14"/>
      <c r="I20400" s="7"/>
    </row>
    <row r="20401" spans="4:9" x14ac:dyDescent="0.25">
      <c r="D20401" s="14"/>
      <c r="E20401" s="7"/>
      <c r="F20401" s="1"/>
      <c r="H20401" s="14"/>
      <c r="I20401" s="7"/>
    </row>
    <row r="20402" spans="4:9" x14ac:dyDescent="0.25">
      <c r="D20402" s="14"/>
      <c r="E20402" s="7"/>
      <c r="F20402" s="1"/>
      <c r="H20402" s="14"/>
      <c r="I20402" s="7"/>
    </row>
    <row r="20403" spans="4:9" x14ac:dyDescent="0.25">
      <c r="D20403" s="14"/>
      <c r="E20403" s="7"/>
      <c r="F20403" s="1"/>
      <c r="H20403" s="14"/>
      <c r="I20403" s="7"/>
    </row>
    <row r="20404" spans="4:9" x14ac:dyDescent="0.25">
      <c r="D20404" s="14"/>
      <c r="E20404" s="7"/>
      <c r="F20404" s="1"/>
      <c r="H20404" s="14"/>
      <c r="I20404" s="7"/>
    </row>
    <row r="20405" spans="4:9" x14ac:dyDescent="0.25">
      <c r="D20405" s="14"/>
      <c r="E20405" s="7"/>
      <c r="F20405" s="1"/>
      <c r="H20405" s="14"/>
      <c r="I20405" s="7"/>
    </row>
    <row r="20406" spans="4:9" x14ac:dyDescent="0.25">
      <c r="D20406" s="14"/>
      <c r="E20406" s="7"/>
      <c r="F20406" s="1"/>
      <c r="H20406" s="14"/>
      <c r="I20406" s="7"/>
    </row>
    <row r="20407" spans="4:9" x14ac:dyDescent="0.25">
      <c r="D20407" s="14"/>
      <c r="E20407" s="7"/>
      <c r="F20407" s="1"/>
      <c r="H20407" s="14"/>
      <c r="I20407" s="7"/>
    </row>
    <row r="20408" spans="4:9" x14ac:dyDescent="0.25">
      <c r="D20408" s="14"/>
      <c r="E20408" s="7"/>
      <c r="F20408" s="1"/>
      <c r="H20408" s="14"/>
      <c r="I20408" s="7"/>
    </row>
    <row r="20409" spans="4:9" x14ac:dyDescent="0.25">
      <c r="D20409" s="14"/>
      <c r="E20409" s="7"/>
      <c r="F20409" s="1"/>
      <c r="H20409" s="14"/>
      <c r="I20409" s="7"/>
    </row>
    <row r="20410" spans="4:9" x14ac:dyDescent="0.25">
      <c r="D20410" s="14"/>
      <c r="E20410" s="7"/>
      <c r="F20410" s="1"/>
      <c r="H20410" s="14"/>
      <c r="I20410" s="7"/>
    </row>
    <row r="20411" spans="4:9" x14ac:dyDescent="0.25">
      <c r="D20411" s="14"/>
      <c r="E20411" s="7"/>
      <c r="F20411" s="1"/>
      <c r="H20411" s="14"/>
      <c r="I20411" s="7"/>
    </row>
    <row r="20412" spans="4:9" x14ac:dyDescent="0.25">
      <c r="D20412" s="14"/>
      <c r="E20412" s="7"/>
      <c r="F20412" s="1"/>
      <c r="H20412" s="14"/>
      <c r="I20412" s="7"/>
    </row>
    <row r="20413" spans="4:9" x14ac:dyDescent="0.25">
      <c r="D20413" s="14"/>
      <c r="E20413" s="7"/>
      <c r="F20413" s="1"/>
      <c r="H20413" s="14"/>
      <c r="I20413" s="7"/>
    </row>
    <row r="20414" spans="4:9" x14ac:dyDescent="0.25">
      <c r="D20414" s="14"/>
      <c r="E20414" s="7"/>
      <c r="F20414" s="1"/>
      <c r="H20414" s="14"/>
      <c r="I20414" s="7"/>
    </row>
    <row r="20415" spans="4:9" x14ac:dyDescent="0.25">
      <c r="D20415" s="14"/>
      <c r="E20415" s="7"/>
      <c r="F20415" s="1"/>
      <c r="H20415" s="14"/>
      <c r="I20415" s="7"/>
    </row>
    <row r="20416" spans="4:9" x14ac:dyDescent="0.25">
      <c r="D20416" s="14"/>
      <c r="E20416" s="7"/>
      <c r="F20416" s="1"/>
      <c r="H20416" s="14"/>
      <c r="I20416" s="7"/>
    </row>
    <row r="20417" spans="4:9" x14ac:dyDescent="0.25">
      <c r="D20417" s="14"/>
      <c r="E20417" s="7"/>
      <c r="F20417" s="1"/>
      <c r="H20417" s="14"/>
      <c r="I20417" s="7"/>
    </row>
    <row r="20418" spans="4:9" x14ac:dyDescent="0.25">
      <c r="D20418" s="14"/>
      <c r="E20418" s="7"/>
      <c r="F20418" s="1"/>
      <c r="H20418" s="14"/>
      <c r="I20418" s="7"/>
    </row>
    <row r="20419" spans="4:9" x14ac:dyDescent="0.25">
      <c r="D20419" s="14"/>
      <c r="E20419" s="7"/>
      <c r="F20419" s="1"/>
      <c r="H20419" s="14"/>
      <c r="I20419" s="7"/>
    </row>
    <row r="20420" spans="4:9" x14ac:dyDescent="0.25">
      <c r="D20420" s="14"/>
      <c r="E20420" s="7"/>
      <c r="F20420" s="1"/>
      <c r="H20420" s="14"/>
      <c r="I20420" s="7"/>
    </row>
    <row r="20421" spans="4:9" x14ac:dyDescent="0.25">
      <c r="D20421" s="14"/>
      <c r="E20421" s="7"/>
      <c r="F20421" s="1"/>
      <c r="H20421" s="14"/>
      <c r="I20421" s="7"/>
    </row>
    <row r="20422" spans="4:9" x14ac:dyDescent="0.25">
      <c r="D20422" s="14"/>
      <c r="E20422" s="7"/>
      <c r="F20422" s="1"/>
      <c r="H20422" s="14"/>
      <c r="I20422" s="7"/>
    </row>
    <row r="20423" spans="4:9" x14ac:dyDescent="0.25">
      <c r="D20423" s="14"/>
      <c r="E20423" s="7"/>
      <c r="F20423" s="1"/>
      <c r="H20423" s="14"/>
      <c r="I20423" s="7"/>
    </row>
    <row r="20424" spans="4:9" x14ac:dyDescent="0.25">
      <c r="D20424" s="14"/>
      <c r="E20424" s="7"/>
      <c r="F20424" s="1"/>
      <c r="H20424" s="14"/>
      <c r="I20424" s="7"/>
    </row>
    <row r="20425" spans="4:9" x14ac:dyDescent="0.25">
      <c r="D20425" s="14"/>
      <c r="E20425" s="7"/>
      <c r="F20425" s="1"/>
      <c r="H20425" s="14"/>
      <c r="I20425" s="7"/>
    </row>
    <row r="20426" spans="4:9" x14ac:dyDescent="0.25">
      <c r="D20426" s="14"/>
      <c r="E20426" s="7"/>
      <c r="F20426" s="1"/>
      <c r="H20426" s="14"/>
      <c r="I20426" s="7"/>
    </row>
    <row r="20427" spans="4:9" x14ac:dyDescent="0.25">
      <c r="D20427" s="14"/>
      <c r="E20427" s="7"/>
      <c r="F20427" s="1"/>
      <c r="H20427" s="14"/>
      <c r="I20427" s="7"/>
    </row>
    <row r="20428" spans="4:9" x14ac:dyDescent="0.25">
      <c r="D20428" s="14"/>
      <c r="E20428" s="7"/>
      <c r="F20428" s="1"/>
      <c r="H20428" s="14"/>
      <c r="I20428" s="7"/>
    </row>
    <row r="20429" spans="4:9" x14ac:dyDescent="0.25">
      <c r="D20429" s="14"/>
      <c r="E20429" s="7"/>
      <c r="F20429" s="1"/>
      <c r="H20429" s="14"/>
      <c r="I20429" s="7"/>
    </row>
    <row r="20430" spans="4:9" x14ac:dyDescent="0.25">
      <c r="D20430" s="14"/>
      <c r="E20430" s="7"/>
      <c r="F20430" s="1"/>
      <c r="H20430" s="14"/>
      <c r="I20430" s="7"/>
    </row>
    <row r="20431" spans="4:9" x14ac:dyDescent="0.25">
      <c r="D20431" s="14"/>
      <c r="E20431" s="7"/>
      <c r="F20431" s="1"/>
      <c r="H20431" s="14"/>
      <c r="I20431" s="7"/>
    </row>
    <row r="20432" spans="4:9" x14ac:dyDescent="0.25">
      <c r="D20432" s="14"/>
      <c r="E20432" s="7"/>
      <c r="F20432" s="1"/>
      <c r="H20432" s="14"/>
      <c r="I20432" s="7"/>
    </row>
    <row r="20433" spans="4:9" x14ac:dyDescent="0.25">
      <c r="D20433" s="14"/>
      <c r="E20433" s="7"/>
      <c r="F20433" s="1"/>
      <c r="H20433" s="14"/>
      <c r="I20433" s="7"/>
    </row>
    <row r="20434" spans="4:9" x14ac:dyDescent="0.25">
      <c r="D20434" s="14"/>
      <c r="E20434" s="7"/>
      <c r="F20434" s="1"/>
      <c r="H20434" s="14"/>
      <c r="I20434" s="7"/>
    </row>
    <row r="20435" spans="4:9" x14ac:dyDescent="0.25">
      <c r="D20435" s="14"/>
      <c r="E20435" s="7"/>
      <c r="F20435" s="1"/>
      <c r="H20435" s="14"/>
      <c r="I20435" s="7"/>
    </row>
    <row r="20436" spans="4:9" x14ac:dyDescent="0.25">
      <c r="D20436" s="14"/>
      <c r="E20436" s="7"/>
      <c r="F20436" s="1"/>
      <c r="H20436" s="14"/>
      <c r="I20436" s="7"/>
    </row>
    <row r="20437" spans="4:9" x14ac:dyDescent="0.25">
      <c r="D20437" s="14"/>
      <c r="E20437" s="7"/>
      <c r="F20437" s="1"/>
      <c r="H20437" s="14"/>
      <c r="I20437" s="7"/>
    </row>
    <row r="20438" spans="4:9" x14ac:dyDescent="0.25">
      <c r="D20438" s="14"/>
      <c r="E20438" s="7"/>
      <c r="F20438" s="1"/>
      <c r="H20438" s="14"/>
      <c r="I20438" s="7"/>
    </row>
    <row r="20439" spans="4:9" x14ac:dyDescent="0.25">
      <c r="D20439" s="14"/>
      <c r="E20439" s="7"/>
      <c r="F20439" s="1"/>
      <c r="H20439" s="14"/>
      <c r="I20439" s="7"/>
    </row>
    <row r="20440" spans="4:9" x14ac:dyDescent="0.25">
      <c r="D20440" s="14"/>
      <c r="E20440" s="7"/>
      <c r="F20440" s="1"/>
      <c r="H20440" s="14"/>
      <c r="I20440" s="7"/>
    </row>
    <row r="20441" spans="4:9" x14ac:dyDescent="0.25">
      <c r="D20441" s="14"/>
      <c r="E20441" s="7"/>
      <c r="F20441" s="1"/>
      <c r="H20441" s="14"/>
      <c r="I20441" s="7"/>
    </row>
    <row r="20442" spans="4:9" x14ac:dyDescent="0.25">
      <c r="D20442" s="14"/>
      <c r="E20442" s="7"/>
      <c r="F20442" s="1"/>
      <c r="H20442" s="14"/>
      <c r="I20442" s="7"/>
    </row>
    <row r="20443" spans="4:9" x14ac:dyDescent="0.25">
      <c r="D20443" s="14"/>
      <c r="E20443" s="7"/>
      <c r="F20443" s="1"/>
      <c r="H20443" s="14"/>
      <c r="I20443" s="7"/>
    </row>
    <row r="20444" spans="4:9" x14ac:dyDescent="0.25">
      <c r="D20444" s="14"/>
      <c r="E20444" s="7"/>
      <c r="F20444" s="1"/>
      <c r="H20444" s="14"/>
      <c r="I20444" s="7"/>
    </row>
    <row r="20445" spans="4:9" x14ac:dyDescent="0.25">
      <c r="D20445" s="14"/>
      <c r="E20445" s="7"/>
      <c r="F20445" s="1"/>
      <c r="H20445" s="14"/>
      <c r="I20445" s="7"/>
    </row>
    <row r="20446" spans="4:9" x14ac:dyDescent="0.25">
      <c r="D20446" s="14"/>
      <c r="E20446" s="7"/>
      <c r="F20446" s="1"/>
      <c r="H20446" s="14"/>
      <c r="I20446" s="7"/>
    </row>
    <row r="20447" spans="4:9" x14ac:dyDescent="0.25">
      <c r="D20447" s="14"/>
      <c r="E20447" s="7"/>
      <c r="F20447" s="1"/>
      <c r="H20447" s="14"/>
      <c r="I20447" s="7"/>
    </row>
    <row r="20448" spans="4:9" x14ac:dyDescent="0.25">
      <c r="D20448" s="14"/>
      <c r="E20448" s="7"/>
      <c r="F20448" s="1"/>
      <c r="H20448" s="14"/>
      <c r="I20448" s="7"/>
    </row>
    <row r="20449" spans="4:9" x14ac:dyDescent="0.25">
      <c r="D20449" s="14"/>
      <c r="E20449" s="7"/>
      <c r="F20449" s="1"/>
      <c r="H20449" s="14"/>
      <c r="I20449" s="7"/>
    </row>
    <row r="20450" spans="4:9" x14ac:dyDescent="0.25">
      <c r="D20450" s="14"/>
      <c r="E20450" s="7"/>
      <c r="F20450" s="1"/>
      <c r="H20450" s="14"/>
      <c r="I20450" s="7"/>
    </row>
    <row r="20451" spans="4:9" x14ac:dyDescent="0.25">
      <c r="D20451" s="14"/>
      <c r="E20451" s="7"/>
      <c r="F20451" s="1"/>
      <c r="H20451" s="14"/>
      <c r="I20451" s="7"/>
    </row>
    <row r="20452" spans="4:9" x14ac:dyDescent="0.25">
      <c r="D20452" s="14"/>
      <c r="E20452" s="7"/>
      <c r="F20452" s="1"/>
      <c r="H20452" s="14"/>
      <c r="I20452" s="7"/>
    </row>
    <row r="20453" spans="4:9" x14ac:dyDescent="0.25">
      <c r="D20453" s="14"/>
      <c r="E20453" s="7"/>
      <c r="F20453" s="1"/>
      <c r="H20453" s="14"/>
      <c r="I20453" s="7"/>
    </row>
    <row r="20454" spans="4:9" x14ac:dyDescent="0.25">
      <c r="D20454" s="14"/>
      <c r="E20454" s="7"/>
      <c r="F20454" s="1"/>
      <c r="H20454" s="14"/>
      <c r="I20454" s="7"/>
    </row>
    <row r="20455" spans="4:9" x14ac:dyDescent="0.25">
      <c r="D20455" s="14"/>
      <c r="E20455" s="7"/>
      <c r="F20455" s="1"/>
      <c r="H20455" s="14"/>
      <c r="I20455" s="7"/>
    </row>
    <row r="20456" spans="4:9" x14ac:dyDescent="0.25">
      <c r="D20456" s="14"/>
      <c r="E20456" s="7"/>
      <c r="F20456" s="1"/>
      <c r="H20456" s="14"/>
      <c r="I20456" s="7"/>
    </row>
    <row r="20457" spans="4:9" x14ac:dyDescent="0.25">
      <c r="D20457" s="14"/>
      <c r="E20457" s="7"/>
      <c r="F20457" s="1"/>
      <c r="H20457" s="14"/>
      <c r="I20457" s="7"/>
    </row>
    <row r="20458" spans="4:9" x14ac:dyDescent="0.25">
      <c r="D20458" s="14"/>
      <c r="E20458" s="7"/>
      <c r="F20458" s="1"/>
      <c r="H20458" s="14"/>
      <c r="I20458" s="7"/>
    </row>
    <row r="20459" spans="4:9" x14ac:dyDescent="0.25">
      <c r="D20459" s="14"/>
      <c r="E20459" s="7"/>
      <c r="F20459" s="1"/>
      <c r="H20459" s="14"/>
      <c r="I20459" s="7"/>
    </row>
    <row r="20460" spans="4:9" x14ac:dyDescent="0.25">
      <c r="D20460" s="14"/>
      <c r="E20460" s="7"/>
      <c r="F20460" s="1"/>
      <c r="H20460" s="14"/>
      <c r="I20460" s="7"/>
    </row>
    <row r="20461" spans="4:9" x14ac:dyDescent="0.25">
      <c r="D20461" s="14"/>
      <c r="E20461" s="7"/>
      <c r="F20461" s="1"/>
      <c r="H20461" s="14"/>
      <c r="I20461" s="7"/>
    </row>
    <row r="20462" spans="4:9" x14ac:dyDescent="0.25">
      <c r="D20462" s="14"/>
      <c r="E20462" s="7"/>
      <c r="F20462" s="1"/>
      <c r="H20462" s="14"/>
      <c r="I20462" s="7"/>
    </row>
    <row r="20463" spans="4:9" x14ac:dyDescent="0.25">
      <c r="D20463" s="14"/>
      <c r="E20463" s="7"/>
      <c r="F20463" s="1"/>
      <c r="H20463" s="14"/>
      <c r="I20463" s="7"/>
    </row>
    <row r="20464" spans="4:9" x14ac:dyDescent="0.25">
      <c r="D20464" s="14"/>
      <c r="E20464" s="7"/>
      <c r="F20464" s="1"/>
      <c r="H20464" s="14"/>
      <c r="I20464" s="7"/>
    </row>
    <row r="20465" spans="4:9" x14ac:dyDescent="0.25">
      <c r="D20465" s="14"/>
      <c r="E20465" s="7"/>
      <c r="F20465" s="1"/>
      <c r="H20465" s="14"/>
      <c r="I20465" s="7"/>
    </row>
    <row r="20466" spans="4:9" x14ac:dyDescent="0.25">
      <c r="D20466" s="14"/>
      <c r="E20466" s="7"/>
      <c r="F20466" s="1"/>
      <c r="H20466" s="14"/>
      <c r="I20466" s="7"/>
    </row>
    <row r="20467" spans="4:9" x14ac:dyDescent="0.25">
      <c r="D20467" s="14"/>
      <c r="E20467" s="7"/>
      <c r="F20467" s="1"/>
      <c r="H20467" s="14"/>
      <c r="I20467" s="7"/>
    </row>
    <row r="20468" spans="4:9" x14ac:dyDescent="0.25">
      <c r="D20468" s="14"/>
      <c r="E20468" s="7"/>
      <c r="F20468" s="1"/>
      <c r="H20468" s="14"/>
      <c r="I20468" s="7"/>
    </row>
    <row r="20469" spans="4:9" x14ac:dyDescent="0.25">
      <c r="D20469" s="14"/>
      <c r="E20469" s="7"/>
      <c r="F20469" s="1"/>
      <c r="H20469" s="14"/>
      <c r="I20469" s="7"/>
    </row>
    <row r="20470" spans="4:9" x14ac:dyDescent="0.25">
      <c r="D20470" s="14"/>
      <c r="E20470" s="7"/>
      <c r="F20470" s="1"/>
      <c r="H20470" s="14"/>
      <c r="I20470" s="7"/>
    </row>
    <row r="20471" spans="4:9" x14ac:dyDescent="0.25">
      <c r="D20471" s="14"/>
      <c r="E20471" s="7"/>
      <c r="F20471" s="1"/>
      <c r="H20471" s="14"/>
      <c r="I20471" s="7"/>
    </row>
    <row r="20472" spans="4:9" x14ac:dyDescent="0.25">
      <c r="D20472" s="14"/>
      <c r="E20472" s="7"/>
      <c r="F20472" s="1"/>
      <c r="H20472" s="14"/>
      <c r="I20472" s="7"/>
    </row>
    <row r="20473" spans="4:9" x14ac:dyDescent="0.25">
      <c r="D20473" s="14"/>
      <c r="E20473" s="7"/>
      <c r="F20473" s="1"/>
      <c r="H20473" s="14"/>
      <c r="I20473" s="7"/>
    </row>
    <row r="20474" spans="4:9" x14ac:dyDescent="0.25">
      <c r="D20474" s="14"/>
      <c r="E20474" s="7"/>
      <c r="F20474" s="1"/>
      <c r="H20474" s="14"/>
      <c r="I20474" s="7"/>
    </row>
    <row r="20475" spans="4:9" x14ac:dyDescent="0.25">
      <c r="D20475" s="14"/>
      <c r="E20475" s="7"/>
      <c r="F20475" s="1"/>
      <c r="H20475" s="14"/>
      <c r="I20475" s="7"/>
    </row>
    <row r="20476" spans="4:9" x14ac:dyDescent="0.25">
      <c r="D20476" s="14"/>
      <c r="E20476" s="7"/>
      <c r="F20476" s="1"/>
      <c r="H20476" s="14"/>
      <c r="I20476" s="7"/>
    </row>
    <row r="20477" spans="4:9" x14ac:dyDescent="0.25">
      <c r="D20477" s="14"/>
      <c r="E20477" s="7"/>
      <c r="F20477" s="1"/>
      <c r="H20477" s="14"/>
      <c r="I20477" s="7"/>
    </row>
    <row r="20478" spans="4:9" x14ac:dyDescent="0.25">
      <c r="D20478" s="14"/>
      <c r="E20478" s="7"/>
      <c r="F20478" s="1"/>
      <c r="H20478" s="14"/>
      <c r="I20478" s="7"/>
    </row>
    <row r="20479" spans="4:9" x14ac:dyDescent="0.25">
      <c r="D20479" s="14"/>
      <c r="E20479" s="7"/>
      <c r="F20479" s="1"/>
      <c r="H20479" s="14"/>
      <c r="I20479" s="7"/>
    </row>
    <row r="20480" spans="4:9" x14ac:dyDescent="0.25">
      <c r="D20480" s="14"/>
      <c r="E20480" s="7"/>
      <c r="F20480" s="1"/>
      <c r="H20480" s="14"/>
      <c r="I20480" s="7"/>
    </row>
    <row r="20481" spans="4:9" x14ac:dyDescent="0.25">
      <c r="D20481" s="14"/>
      <c r="E20481" s="7"/>
      <c r="F20481" s="1"/>
      <c r="H20481" s="14"/>
      <c r="I20481" s="7"/>
    </row>
    <row r="20482" spans="4:9" x14ac:dyDescent="0.25">
      <c r="D20482" s="14"/>
      <c r="E20482" s="7"/>
      <c r="F20482" s="1"/>
      <c r="H20482" s="14"/>
      <c r="I20482" s="7"/>
    </row>
    <row r="20483" spans="4:9" x14ac:dyDescent="0.25">
      <c r="D20483" s="14"/>
      <c r="E20483" s="7"/>
      <c r="F20483" s="1"/>
      <c r="H20483" s="14"/>
      <c r="I20483" s="7"/>
    </row>
    <row r="20484" spans="4:9" x14ac:dyDescent="0.25">
      <c r="D20484" s="14"/>
      <c r="E20484" s="7"/>
      <c r="F20484" s="1"/>
      <c r="H20484" s="14"/>
      <c r="I20484" s="7"/>
    </row>
    <row r="20485" spans="4:9" x14ac:dyDescent="0.25">
      <c r="D20485" s="14"/>
      <c r="E20485" s="7"/>
      <c r="F20485" s="1"/>
      <c r="H20485" s="14"/>
      <c r="I20485" s="7"/>
    </row>
    <row r="20486" spans="4:9" x14ac:dyDescent="0.25">
      <c r="D20486" s="14"/>
      <c r="E20486" s="7"/>
      <c r="F20486" s="1"/>
      <c r="H20486" s="14"/>
      <c r="I20486" s="7"/>
    </row>
    <row r="20487" spans="4:9" x14ac:dyDescent="0.25">
      <c r="D20487" s="14"/>
      <c r="E20487" s="7"/>
      <c r="F20487" s="1"/>
      <c r="H20487" s="14"/>
      <c r="I20487" s="7"/>
    </row>
    <row r="20488" spans="4:9" x14ac:dyDescent="0.25">
      <c r="D20488" s="14"/>
      <c r="E20488" s="7"/>
      <c r="F20488" s="1"/>
      <c r="H20488" s="14"/>
      <c r="I20488" s="7"/>
    </row>
    <row r="20489" spans="4:9" x14ac:dyDescent="0.25">
      <c r="D20489" s="14"/>
      <c r="E20489" s="7"/>
      <c r="F20489" s="1"/>
      <c r="H20489" s="14"/>
      <c r="I20489" s="7"/>
    </row>
    <row r="20490" spans="4:9" x14ac:dyDescent="0.25">
      <c r="D20490" s="14"/>
      <c r="E20490" s="7"/>
      <c r="F20490" s="1"/>
      <c r="H20490" s="14"/>
      <c r="I20490" s="7"/>
    </row>
    <row r="20491" spans="4:9" x14ac:dyDescent="0.25">
      <c r="D20491" s="14"/>
      <c r="E20491" s="7"/>
      <c r="F20491" s="1"/>
      <c r="H20491" s="14"/>
      <c r="I20491" s="7"/>
    </row>
    <row r="20492" spans="4:9" x14ac:dyDescent="0.25">
      <c r="D20492" s="14"/>
      <c r="E20492" s="7"/>
      <c r="F20492" s="1"/>
      <c r="H20492" s="14"/>
      <c r="I20492" s="7"/>
    </row>
    <row r="20493" spans="4:9" x14ac:dyDescent="0.25">
      <c r="D20493" s="14"/>
      <c r="E20493" s="7"/>
      <c r="F20493" s="1"/>
      <c r="H20493" s="14"/>
      <c r="I20493" s="7"/>
    </row>
    <row r="20494" spans="4:9" x14ac:dyDescent="0.25">
      <c r="D20494" s="14"/>
      <c r="E20494" s="7"/>
      <c r="F20494" s="1"/>
      <c r="H20494" s="14"/>
      <c r="I20494" s="7"/>
    </row>
    <row r="20495" spans="4:9" x14ac:dyDescent="0.25">
      <c r="D20495" s="14"/>
      <c r="E20495" s="7"/>
      <c r="F20495" s="1"/>
      <c r="H20495" s="14"/>
      <c r="I20495" s="7"/>
    </row>
    <row r="20496" spans="4:9" x14ac:dyDescent="0.25">
      <c r="D20496" s="14"/>
      <c r="E20496" s="7"/>
      <c r="F20496" s="1"/>
      <c r="H20496" s="14"/>
      <c r="I20496" s="7"/>
    </row>
    <row r="20497" spans="4:9" x14ac:dyDescent="0.25">
      <c r="D20497" s="14"/>
      <c r="E20497" s="7"/>
      <c r="F20497" s="1"/>
      <c r="H20497" s="14"/>
      <c r="I20497" s="7"/>
    </row>
    <row r="20498" spans="4:9" x14ac:dyDescent="0.25">
      <c r="D20498" s="14"/>
      <c r="E20498" s="7"/>
      <c r="F20498" s="1"/>
      <c r="H20498" s="14"/>
      <c r="I20498" s="7"/>
    </row>
    <row r="20499" spans="4:9" x14ac:dyDescent="0.25">
      <c r="D20499" s="14"/>
      <c r="E20499" s="7"/>
      <c r="F20499" s="1"/>
      <c r="H20499" s="14"/>
      <c r="I20499" s="7"/>
    </row>
    <row r="20500" spans="4:9" x14ac:dyDescent="0.25">
      <c r="D20500" s="14"/>
      <c r="E20500" s="7"/>
      <c r="F20500" s="1"/>
      <c r="H20500" s="14"/>
      <c r="I20500" s="7"/>
    </row>
    <row r="20501" spans="4:9" x14ac:dyDescent="0.25">
      <c r="D20501" s="14"/>
      <c r="E20501" s="7"/>
      <c r="F20501" s="1"/>
      <c r="H20501" s="14"/>
      <c r="I20501" s="7"/>
    </row>
    <row r="20502" spans="4:9" x14ac:dyDescent="0.25">
      <c r="D20502" s="14"/>
      <c r="E20502" s="7"/>
      <c r="F20502" s="1"/>
      <c r="H20502" s="14"/>
      <c r="I20502" s="7"/>
    </row>
    <row r="20503" spans="4:9" x14ac:dyDescent="0.25">
      <c r="D20503" s="14"/>
      <c r="E20503" s="7"/>
      <c r="F20503" s="1"/>
      <c r="H20503" s="14"/>
      <c r="I20503" s="7"/>
    </row>
    <row r="20504" spans="4:9" x14ac:dyDescent="0.25">
      <c r="D20504" s="14"/>
      <c r="E20504" s="7"/>
      <c r="F20504" s="1"/>
      <c r="H20504" s="14"/>
      <c r="I20504" s="7"/>
    </row>
    <row r="20505" spans="4:9" x14ac:dyDescent="0.25">
      <c r="D20505" s="14"/>
      <c r="E20505" s="7"/>
      <c r="F20505" s="1"/>
      <c r="H20505" s="14"/>
      <c r="I20505" s="7"/>
    </row>
    <row r="20506" spans="4:9" x14ac:dyDescent="0.25">
      <c r="D20506" s="14"/>
      <c r="E20506" s="7"/>
      <c r="F20506" s="1"/>
      <c r="H20506" s="14"/>
      <c r="I20506" s="7"/>
    </row>
    <row r="20507" spans="4:9" x14ac:dyDescent="0.25">
      <c r="D20507" s="14"/>
      <c r="E20507" s="7"/>
      <c r="F20507" s="1"/>
      <c r="H20507" s="14"/>
      <c r="I20507" s="7"/>
    </row>
    <row r="20508" spans="4:9" x14ac:dyDescent="0.25">
      <c r="D20508" s="14"/>
      <c r="E20508" s="7"/>
      <c r="F20508" s="1"/>
      <c r="H20508" s="14"/>
      <c r="I20508" s="7"/>
    </row>
    <row r="20509" spans="4:9" x14ac:dyDescent="0.25">
      <c r="D20509" s="14"/>
      <c r="E20509" s="7"/>
      <c r="F20509" s="1"/>
      <c r="H20509" s="14"/>
      <c r="I20509" s="7"/>
    </row>
    <row r="20510" spans="4:9" x14ac:dyDescent="0.25">
      <c r="D20510" s="14"/>
      <c r="E20510" s="7"/>
      <c r="F20510" s="1"/>
      <c r="H20510" s="14"/>
      <c r="I20510" s="7"/>
    </row>
    <row r="20511" spans="4:9" x14ac:dyDescent="0.25">
      <c r="D20511" s="14"/>
      <c r="E20511" s="7"/>
      <c r="F20511" s="1"/>
      <c r="H20511" s="14"/>
      <c r="I20511" s="7"/>
    </row>
    <row r="20512" spans="4:9" x14ac:dyDescent="0.25">
      <c r="D20512" s="14"/>
      <c r="E20512" s="7"/>
      <c r="F20512" s="1"/>
      <c r="H20512" s="14"/>
      <c r="I20512" s="7"/>
    </row>
    <row r="20513" spans="4:9" x14ac:dyDescent="0.25">
      <c r="D20513" s="14"/>
      <c r="E20513" s="7"/>
      <c r="F20513" s="1"/>
      <c r="H20513" s="14"/>
      <c r="I20513" s="7"/>
    </row>
    <row r="20514" spans="4:9" x14ac:dyDescent="0.25">
      <c r="D20514" s="14"/>
      <c r="E20514" s="7"/>
      <c r="F20514" s="1"/>
      <c r="H20514" s="14"/>
      <c r="I20514" s="7"/>
    </row>
    <row r="20515" spans="4:9" x14ac:dyDescent="0.25">
      <c r="D20515" s="14"/>
      <c r="E20515" s="7"/>
      <c r="F20515" s="1"/>
      <c r="H20515" s="14"/>
      <c r="I20515" s="7"/>
    </row>
    <row r="20516" spans="4:9" x14ac:dyDescent="0.25">
      <c r="D20516" s="14"/>
      <c r="E20516" s="7"/>
      <c r="F20516" s="1"/>
      <c r="H20516" s="14"/>
      <c r="I20516" s="7"/>
    </row>
    <row r="20517" spans="4:9" x14ac:dyDescent="0.25">
      <c r="D20517" s="14"/>
      <c r="E20517" s="7"/>
      <c r="F20517" s="1"/>
      <c r="H20517" s="14"/>
      <c r="I20517" s="7"/>
    </row>
    <row r="20518" spans="4:9" x14ac:dyDescent="0.25">
      <c r="D20518" s="14"/>
      <c r="E20518" s="7"/>
      <c r="F20518" s="1"/>
      <c r="H20518" s="14"/>
      <c r="I20518" s="7"/>
    </row>
    <row r="20519" spans="4:9" x14ac:dyDescent="0.25">
      <c r="D20519" s="14"/>
      <c r="E20519" s="7"/>
      <c r="F20519" s="1"/>
      <c r="H20519" s="14"/>
      <c r="I20519" s="7"/>
    </row>
    <row r="20520" spans="4:9" x14ac:dyDescent="0.25">
      <c r="D20520" s="14"/>
      <c r="E20520" s="7"/>
      <c r="F20520" s="1"/>
      <c r="H20520" s="14"/>
      <c r="I20520" s="7"/>
    </row>
    <row r="20521" spans="4:9" x14ac:dyDescent="0.25">
      <c r="D20521" s="14"/>
      <c r="E20521" s="7"/>
      <c r="F20521" s="1"/>
      <c r="H20521" s="14"/>
      <c r="I20521" s="7"/>
    </row>
    <row r="20522" spans="4:9" x14ac:dyDescent="0.25">
      <c r="D20522" s="14"/>
      <c r="E20522" s="7"/>
      <c r="F20522" s="1"/>
      <c r="H20522" s="14"/>
      <c r="I20522" s="7"/>
    </row>
    <row r="20523" spans="4:9" x14ac:dyDescent="0.25">
      <c r="D20523" s="14"/>
      <c r="E20523" s="7"/>
      <c r="F20523" s="1"/>
      <c r="H20523" s="14"/>
      <c r="I20523" s="7"/>
    </row>
    <row r="20524" spans="4:9" x14ac:dyDescent="0.25">
      <c r="D20524" s="14"/>
      <c r="E20524" s="7"/>
      <c r="F20524" s="1"/>
      <c r="H20524" s="14"/>
      <c r="I20524" s="7"/>
    </row>
    <row r="20525" spans="4:9" x14ac:dyDescent="0.25">
      <c r="D20525" s="14"/>
      <c r="E20525" s="7"/>
      <c r="F20525" s="1"/>
      <c r="H20525" s="14"/>
      <c r="I20525" s="7"/>
    </row>
    <row r="20526" spans="4:9" x14ac:dyDescent="0.25">
      <c r="D20526" s="14"/>
      <c r="E20526" s="7"/>
      <c r="F20526" s="1"/>
      <c r="H20526" s="14"/>
      <c r="I20526" s="7"/>
    </row>
    <row r="20527" spans="4:9" x14ac:dyDescent="0.25">
      <c r="D20527" s="14"/>
      <c r="E20527" s="7"/>
      <c r="F20527" s="1"/>
      <c r="H20527" s="14"/>
      <c r="I20527" s="7"/>
    </row>
    <row r="20528" spans="4:9" x14ac:dyDescent="0.25">
      <c r="D20528" s="14"/>
      <c r="E20528" s="7"/>
      <c r="F20528" s="1"/>
      <c r="H20528" s="14"/>
      <c r="I20528" s="7"/>
    </row>
    <row r="20529" spans="4:9" x14ac:dyDescent="0.25">
      <c r="D20529" s="14"/>
      <c r="E20529" s="7"/>
      <c r="F20529" s="1"/>
      <c r="H20529" s="14"/>
      <c r="I20529" s="7"/>
    </row>
    <row r="20530" spans="4:9" x14ac:dyDescent="0.25">
      <c r="D20530" s="14"/>
      <c r="E20530" s="7"/>
      <c r="F20530" s="1"/>
      <c r="H20530" s="14"/>
      <c r="I20530" s="7"/>
    </row>
    <row r="20531" spans="4:9" x14ac:dyDescent="0.25">
      <c r="D20531" s="14"/>
      <c r="E20531" s="7"/>
      <c r="F20531" s="1"/>
      <c r="H20531" s="14"/>
      <c r="I20531" s="7"/>
    </row>
    <row r="20532" spans="4:9" x14ac:dyDescent="0.25">
      <c r="D20532" s="14"/>
      <c r="E20532" s="7"/>
      <c r="F20532" s="1"/>
      <c r="H20532" s="14"/>
      <c r="I20532" s="7"/>
    </row>
    <row r="20533" spans="4:9" x14ac:dyDescent="0.25">
      <c r="D20533" s="14"/>
      <c r="E20533" s="7"/>
      <c r="F20533" s="1"/>
      <c r="H20533" s="14"/>
      <c r="I20533" s="7"/>
    </row>
    <row r="20534" spans="4:9" x14ac:dyDescent="0.25">
      <c r="D20534" s="14"/>
      <c r="E20534" s="7"/>
      <c r="F20534" s="1"/>
      <c r="H20534" s="14"/>
      <c r="I20534" s="7"/>
    </row>
    <row r="20535" spans="4:9" x14ac:dyDescent="0.25">
      <c r="D20535" s="14"/>
      <c r="E20535" s="7"/>
      <c r="F20535" s="1"/>
      <c r="H20535" s="14"/>
      <c r="I20535" s="7"/>
    </row>
    <row r="20536" spans="4:9" x14ac:dyDescent="0.25">
      <c r="D20536" s="14"/>
      <c r="E20536" s="7"/>
      <c r="F20536" s="1"/>
      <c r="H20536" s="14"/>
      <c r="I20536" s="7"/>
    </row>
    <row r="20537" spans="4:9" x14ac:dyDescent="0.25">
      <c r="D20537" s="14"/>
      <c r="E20537" s="7"/>
      <c r="F20537" s="1"/>
      <c r="H20537" s="14"/>
      <c r="I20537" s="7"/>
    </row>
    <row r="20538" spans="4:9" x14ac:dyDescent="0.25">
      <c r="D20538" s="14"/>
      <c r="E20538" s="7"/>
      <c r="F20538" s="1"/>
      <c r="H20538" s="14"/>
      <c r="I20538" s="7"/>
    </row>
    <row r="20539" spans="4:9" x14ac:dyDescent="0.25">
      <c r="D20539" s="14"/>
      <c r="E20539" s="7"/>
      <c r="F20539" s="1"/>
      <c r="H20539" s="14"/>
      <c r="I20539" s="7"/>
    </row>
    <row r="20540" spans="4:9" x14ac:dyDescent="0.25">
      <c r="D20540" s="14"/>
      <c r="E20540" s="7"/>
      <c r="F20540" s="1"/>
      <c r="H20540" s="14"/>
      <c r="I20540" s="7"/>
    </row>
    <row r="20541" spans="4:9" x14ac:dyDescent="0.25">
      <c r="D20541" s="14"/>
      <c r="E20541" s="7"/>
      <c r="F20541" s="1"/>
      <c r="H20541" s="14"/>
      <c r="I20541" s="7"/>
    </row>
    <row r="20542" spans="4:9" x14ac:dyDescent="0.25">
      <c r="D20542" s="14"/>
      <c r="E20542" s="7"/>
      <c r="F20542" s="1"/>
      <c r="H20542" s="14"/>
      <c r="I20542" s="7"/>
    </row>
    <row r="20543" spans="4:9" x14ac:dyDescent="0.25">
      <c r="D20543" s="14"/>
      <c r="E20543" s="7"/>
      <c r="F20543" s="1"/>
      <c r="H20543" s="14"/>
      <c r="I20543" s="7"/>
    </row>
    <row r="20544" spans="4:9" x14ac:dyDescent="0.25">
      <c r="D20544" s="14"/>
      <c r="E20544" s="7"/>
      <c r="F20544" s="1"/>
      <c r="H20544" s="14"/>
      <c r="I20544" s="7"/>
    </row>
    <row r="20545" spans="4:9" x14ac:dyDescent="0.25">
      <c r="D20545" s="14"/>
      <c r="E20545" s="7"/>
      <c r="F20545" s="1"/>
      <c r="H20545" s="14"/>
      <c r="I20545" s="7"/>
    </row>
    <row r="20546" spans="4:9" x14ac:dyDescent="0.25">
      <c r="D20546" s="14"/>
      <c r="E20546" s="7"/>
      <c r="F20546" s="1"/>
      <c r="H20546" s="14"/>
      <c r="I20546" s="7"/>
    </row>
    <row r="20547" spans="4:9" x14ac:dyDescent="0.25">
      <c r="D20547" s="14"/>
      <c r="E20547" s="7"/>
      <c r="F20547" s="1"/>
      <c r="H20547" s="14"/>
      <c r="I20547" s="7"/>
    </row>
    <row r="20548" spans="4:9" x14ac:dyDescent="0.25">
      <c r="D20548" s="14"/>
      <c r="E20548" s="7"/>
      <c r="F20548" s="1"/>
      <c r="H20548" s="14"/>
      <c r="I20548" s="7"/>
    </row>
    <row r="20549" spans="4:9" x14ac:dyDescent="0.25">
      <c r="D20549" s="14"/>
      <c r="E20549" s="7"/>
      <c r="F20549" s="1"/>
      <c r="H20549" s="14"/>
      <c r="I20549" s="7"/>
    </row>
    <row r="20550" spans="4:9" x14ac:dyDescent="0.25">
      <c r="D20550" s="14"/>
      <c r="E20550" s="7"/>
      <c r="F20550" s="1"/>
      <c r="H20550" s="14"/>
      <c r="I20550" s="7"/>
    </row>
    <row r="20551" spans="4:9" x14ac:dyDescent="0.25">
      <c r="D20551" s="14"/>
      <c r="E20551" s="7"/>
      <c r="F20551" s="1"/>
      <c r="H20551" s="14"/>
      <c r="I20551" s="7"/>
    </row>
    <row r="20552" spans="4:9" x14ac:dyDescent="0.25">
      <c r="D20552" s="14"/>
      <c r="E20552" s="7"/>
      <c r="F20552" s="1"/>
      <c r="H20552" s="14"/>
      <c r="I20552" s="7"/>
    </row>
    <row r="20553" spans="4:9" x14ac:dyDescent="0.25">
      <c r="D20553" s="14"/>
      <c r="E20553" s="7"/>
      <c r="F20553" s="1"/>
      <c r="H20553" s="14"/>
      <c r="I20553" s="7"/>
    </row>
    <row r="20554" spans="4:9" x14ac:dyDescent="0.25">
      <c r="D20554" s="14"/>
      <c r="E20554" s="7"/>
      <c r="F20554" s="1"/>
      <c r="H20554" s="14"/>
      <c r="I20554" s="7"/>
    </row>
    <row r="20555" spans="4:9" x14ac:dyDescent="0.25">
      <c r="D20555" s="14"/>
      <c r="E20555" s="7"/>
      <c r="F20555" s="1"/>
      <c r="H20555" s="14"/>
      <c r="I20555" s="7"/>
    </row>
    <row r="20556" spans="4:9" x14ac:dyDescent="0.25">
      <c r="D20556" s="14"/>
      <c r="E20556" s="7"/>
      <c r="F20556" s="1"/>
      <c r="H20556" s="14"/>
      <c r="I20556" s="7"/>
    </row>
    <row r="20557" spans="4:9" x14ac:dyDescent="0.25">
      <c r="D20557" s="14"/>
      <c r="E20557" s="7"/>
      <c r="F20557" s="1"/>
      <c r="H20557" s="14"/>
      <c r="I20557" s="7"/>
    </row>
    <row r="20558" spans="4:9" x14ac:dyDescent="0.25">
      <c r="D20558" s="14"/>
      <c r="E20558" s="7"/>
      <c r="F20558" s="1"/>
      <c r="H20558" s="14"/>
      <c r="I20558" s="7"/>
    </row>
    <row r="20559" spans="4:9" x14ac:dyDescent="0.25">
      <c r="D20559" s="14"/>
      <c r="E20559" s="7"/>
      <c r="F20559" s="1"/>
      <c r="H20559" s="14"/>
      <c r="I20559" s="7"/>
    </row>
    <row r="20560" spans="4:9" x14ac:dyDescent="0.25">
      <c r="D20560" s="14"/>
      <c r="E20560" s="7"/>
      <c r="F20560" s="1"/>
      <c r="H20560" s="14"/>
      <c r="I20560" s="7"/>
    </row>
    <row r="20561" spans="4:9" x14ac:dyDescent="0.25">
      <c r="D20561" s="14"/>
      <c r="E20561" s="7"/>
      <c r="F20561" s="1"/>
      <c r="H20561" s="14"/>
      <c r="I20561" s="7"/>
    </row>
    <row r="20562" spans="4:9" x14ac:dyDescent="0.25">
      <c r="D20562" s="14"/>
      <c r="E20562" s="7"/>
      <c r="F20562" s="1"/>
      <c r="H20562" s="14"/>
      <c r="I20562" s="7"/>
    </row>
    <row r="20563" spans="4:9" x14ac:dyDescent="0.25">
      <c r="D20563" s="14"/>
      <c r="E20563" s="7"/>
      <c r="F20563" s="1"/>
      <c r="H20563" s="14"/>
      <c r="I20563" s="7"/>
    </row>
    <row r="20564" spans="4:9" x14ac:dyDescent="0.25">
      <c r="D20564" s="14"/>
      <c r="E20564" s="7"/>
      <c r="F20564" s="1"/>
      <c r="H20564" s="14"/>
      <c r="I20564" s="7"/>
    </row>
    <row r="20565" spans="4:9" x14ac:dyDescent="0.25">
      <c r="D20565" s="14"/>
      <c r="E20565" s="7"/>
      <c r="F20565" s="1"/>
      <c r="H20565" s="14"/>
      <c r="I20565" s="7"/>
    </row>
    <row r="20566" spans="4:9" x14ac:dyDescent="0.25">
      <c r="D20566" s="14"/>
      <c r="E20566" s="7"/>
      <c r="F20566" s="1"/>
      <c r="H20566" s="14"/>
      <c r="I20566" s="7"/>
    </row>
    <row r="20567" spans="4:9" x14ac:dyDescent="0.25">
      <c r="D20567" s="14"/>
      <c r="E20567" s="7"/>
      <c r="F20567" s="1"/>
      <c r="H20567" s="14"/>
      <c r="I20567" s="7"/>
    </row>
    <row r="20568" spans="4:9" x14ac:dyDescent="0.25">
      <c r="D20568" s="14"/>
      <c r="E20568" s="7"/>
      <c r="F20568" s="1"/>
      <c r="H20568" s="14"/>
      <c r="I20568" s="7"/>
    </row>
    <row r="20569" spans="4:9" x14ac:dyDescent="0.25">
      <c r="D20569" s="14"/>
      <c r="E20569" s="7"/>
      <c r="F20569" s="1"/>
      <c r="H20569" s="14"/>
      <c r="I20569" s="7"/>
    </row>
    <row r="20570" spans="4:9" x14ac:dyDescent="0.25">
      <c r="D20570" s="14"/>
      <c r="E20570" s="7"/>
      <c r="F20570" s="1"/>
      <c r="H20570" s="14"/>
      <c r="I20570" s="7"/>
    </row>
    <row r="20571" spans="4:9" x14ac:dyDescent="0.25">
      <c r="D20571" s="14"/>
      <c r="E20571" s="7"/>
      <c r="F20571" s="1"/>
      <c r="H20571" s="14"/>
      <c r="I20571" s="7"/>
    </row>
    <row r="20572" spans="4:9" x14ac:dyDescent="0.25">
      <c r="D20572" s="14"/>
      <c r="E20572" s="7"/>
      <c r="F20572" s="1"/>
      <c r="H20572" s="14"/>
      <c r="I20572" s="7"/>
    </row>
    <row r="20573" spans="4:9" x14ac:dyDescent="0.25">
      <c r="D20573" s="14"/>
      <c r="E20573" s="7"/>
      <c r="F20573" s="1"/>
      <c r="H20573" s="14"/>
      <c r="I20573" s="7"/>
    </row>
    <row r="20574" spans="4:9" x14ac:dyDescent="0.25">
      <c r="D20574" s="14"/>
      <c r="E20574" s="7"/>
      <c r="F20574" s="1"/>
      <c r="H20574" s="14"/>
      <c r="I20574" s="7"/>
    </row>
    <row r="20575" spans="4:9" x14ac:dyDescent="0.25">
      <c r="D20575" s="14"/>
      <c r="E20575" s="7"/>
      <c r="F20575" s="1"/>
      <c r="H20575" s="14"/>
      <c r="I20575" s="7"/>
    </row>
    <row r="20576" spans="4:9" x14ac:dyDescent="0.25">
      <c r="D20576" s="14"/>
      <c r="E20576" s="7"/>
      <c r="F20576" s="1"/>
      <c r="H20576" s="14"/>
      <c r="I20576" s="7"/>
    </row>
    <row r="20577" spans="4:9" x14ac:dyDescent="0.25">
      <c r="D20577" s="14"/>
      <c r="E20577" s="7"/>
      <c r="F20577" s="1"/>
      <c r="H20577" s="14"/>
      <c r="I20577" s="7"/>
    </row>
    <row r="20578" spans="4:9" x14ac:dyDescent="0.25">
      <c r="D20578" s="14"/>
      <c r="E20578" s="7"/>
      <c r="F20578" s="1"/>
      <c r="H20578" s="14"/>
      <c r="I20578" s="7"/>
    </row>
    <row r="20579" spans="4:9" x14ac:dyDescent="0.25">
      <c r="D20579" s="14"/>
      <c r="E20579" s="7"/>
      <c r="F20579" s="1"/>
      <c r="H20579" s="14"/>
      <c r="I20579" s="7"/>
    </row>
    <row r="20580" spans="4:9" x14ac:dyDescent="0.25">
      <c r="D20580" s="14"/>
      <c r="E20580" s="7"/>
      <c r="F20580" s="1"/>
      <c r="H20580" s="14"/>
      <c r="I20580" s="7"/>
    </row>
    <row r="20581" spans="4:9" x14ac:dyDescent="0.25">
      <c r="D20581" s="14"/>
      <c r="E20581" s="7"/>
      <c r="F20581" s="1"/>
      <c r="H20581" s="14"/>
      <c r="I20581" s="7"/>
    </row>
    <row r="20582" spans="4:9" x14ac:dyDescent="0.25">
      <c r="D20582" s="14"/>
      <c r="E20582" s="7"/>
      <c r="F20582" s="1"/>
      <c r="H20582" s="14"/>
      <c r="I20582" s="7"/>
    </row>
    <row r="20583" spans="4:9" x14ac:dyDescent="0.25">
      <c r="D20583" s="14"/>
      <c r="E20583" s="7"/>
      <c r="F20583" s="1"/>
      <c r="H20583" s="14"/>
      <c r="I20583" s="7"/>
    </row>
    <row r="20584" spans="4:9" x14ac:dyDescent="0.25">
      <c r="D20584" s="14"/>
      <c r="E20584" s="7"/>
      <c r="F20584" s="1"/>
      <c r="H20584" s="14"/>
      <c r="I20584" s="7"/>
    </row>
    <row r="20585" spans="4:9" x14ac:dyDescent="0.25">
      <c r="D20585" s="14"/>
      <c r="E20585" s="7"/>
      <c r="F20585" s="1"/>
      <c r="H20585" s="14"/>
      <c r="I20585" s="7"/>
    </row>
    <row r="20586" spans="4:9" x14ac:dyDescent="0.25">
      <c r="D20586" s="14"/>
      <c r="E20586" s="7"/>
      <c r="F20586" s="1"/>
      <c r="H20586" s="14"/>
      <c r="I20586" s="7"/>
    </row>
    <row r="20587" spans="4:9" x14ac:dyDescent="0.25">
      <c r="D20587" s="14"/>
      <c r="E20587" s="7"/>
      <c r="F20587" s="1"/>
      <c r="H20587" s="14"/>
      <c r="I20587" s="7"/>
    </row>
    <row r="20588" spans="4:9" x14ac:dyDescent="0.25">
      <c r="D20588" s="14"/>
      <c r="E20588" s="7"/>
      <c r="F20588" s="1"/>
      <c r="H20588" s="14"/>
      <c r="I20588" s="7"/>
    </row>
    <row r="20589" spans="4:9" x14ac:dyDescent="0.25">
      <c r="D20589" s="14"/>
      <c r="E20589" s="7"/>
      <c r="F20589" s="1"/>
      <c r="H20589" s="14"/>
      <c r="I20589" s="7"/>
    </row>
    <row r="20590" spans="4:9" x14ac:dyDescent="0.25">
      <c r="D20590" s="14"/>
      <c r="E20590" s="7"/>
      <c r="F20590" s="1"/>
      <c r="H20590" s="14"/>
      <c r="I20590" s="7"/>
    </row>
    <row r="20591" spans="4:9" x14ac:dyDescent="0.25">
      <c r="D20591" s="14"/>
      <c r="E20591" s="7"/>
      <c r="F20591" s="1"/>
      <c r="H20591" s="14"/>
      <c r="I20591" s="7"/>
    </row>
    <row r="20592" spans="4:9" x14ac:dyDescent="0.25">
      <c r="D20592" s="14"/>
      <c r="E20592" s="7"/>
      <c r="F20592" s="1"/>
      <c r="H20592" s="14"/>
      <c r="I20592" s="7"/>
    </row>
    <row r="20593" spans="4:9" x14ac:dyDescent="0.25">
      <c r="D20593" s="14"/>
      <c r="E20593" s="7"/>
      <c r="F20593" s="1"/>
      <c r="H20593" s="14"/>
      <c r="I20593" s="7"/>
    </row>
    <row r="20594" spans="4:9" x14ac:dyDescent="0.25">
      <c r="D20594" s="14"/>
      <c r="E20594" s="7"/>
      <c r="F20594" s="1"/>
      <c r="H20594" s="14"/>
      <c r="I20594" s="7"/>
    </row>
    <row r="20595" spans="4:9" x14ac:dyDescent="0.25">
      <c r="D20595" s="14"/>
      <c r="E20595" s="7"/>
      <c r="F20595" s="1"/>
      <c r="H20595" s="14"/>
      <c r="I20595" s="7"/>
    </row>
    <row r="20596" spans="4:9" x14ac:dyDescent="0.25">
      <c r="D20596" s="14"/>
      <c r="E20596" s="7"/>
      <c r="F20596" s="1"/>
      <c r="H20596" s="14"/>
      <c r="I20596" s="7"/>
    </row>
    <row r="20597" spans="4:9" x14ac:dyDescent="0.25">
      <c r="D20597" s="14"/>
      <c r="E20597" s="7"/>
      <c r="F20597" s="1"/>
      <c r="H20597" s="14"/>
      <c r="I20597" s="7"/>
    </row>
    <row r="20598" spans="4:9" x14ac:dyDescent="0.25">
      <c r="D20598" s="14"/>
      <c r="E20598" s="7"/>
      <c r="F20598" s="1"/>
      <c r="H20598" s="14"/>
      <c r="I20598" s="7"/>
    </row>
    <row r="20599" spans="4:9" x14ac:dyDescent="0.25">
      <c r="D20599" s="14"/>
      <c r="E20599" s="7"/>
      <c r="F20599" s="1"/>
      <c r="H20599" s="14"/>
      <c r="I20599" s="7"/>
    </row>
    <row r="20600" spans="4:9" x14ac:dyDescent="0.25">
      <c r="D20600" s="14"/>
      <c r="E20600" s="7"/>
      <c r="F20600" s="1"/>
      <c r="H20600" s="14"/>
      <c r="I20600" s="7"/>
    </row>
    <row r="20601" spans="4:9" x14ac:dyDescent="0.25">
      <c r="D20601" s="14"/>
      <c r="E20601" s="7"/>
      <c r="F20601" s="1"/>
      <c r="H20601" s="14"/>
      <c r="I20601" s="7"/>
    </row>
    <row r="20602" spans="4:9" x14ac:dyDescent="0.25">
      <c r="D20602" s="14"/>
      <c r="E20602" s="7"/>
      <c r="F20602" s="1"/>
      <c r="H20602" s="14"/>
      <c r="I20602" s="7"/>
    </row>
    <row r="20603" spans="4:9" x14ac:dyDescent="0.25">
      <c r="D20603" s="14"/>
      <c r="E20603" s="7"/>
      <c r="F20603" s="1"/>
      <c r="H20603" s="14"/>
      <c r="I20603" s="7"/>
    </row>
    <row r="20604" spans="4:9" x14ac:dyDescent="0.25">
      <c r="D20604" s="14"/>
      <c r="E20604" s="7"/>
      <c r="F20604" s="1"/>
      <c r="H20604" s="14"/>
      <c r="I20604" s="7"/>
    </row>
    <row r="20605" spans="4:9" x14ac:dyDescent="0.25">
      <c r="D20605" s="14"/>
      <c r="E20605" s="7"/>
      <c r="F20605" s="1"/>
      <c r="H20605" s="14"/>
      <c r="I20605" s="7"/>
    </row>
    <row r="20606" spans="4:9" x14ac:dyDescent="0.25">
      <c r="D20606" s="14"/>
      <c r="E20606" s="7"/>
      <c r="F20606" s="1"/>
      <c r="H20606" s="14"/>
      <c r="I20606" s="7"/>
    </row>
    <row r="20607" spans="4:9" x14ac:dyDescent="0.25">
      <c r="D20607" s="14"/>
      <c r="E20607" s="7"/>
      <c r="F20607" s="1"/>
      <c r="H20607" s="14"/>
      <c r="I20607" s="7"/>
    </row>
    <row r="20608" spans="4:9" x14ac:dyDescent="0.25">
      <c r="D20608" s="14"/>
      <c r="E20608" s="7"/>
      <c r="F20608" s="1"/>
      <c r="H20608" s="14"/>
      <c r="I20608" s="7"/>
    </row>
    <row r="20609" spans="4:9" x14ac:dyDescent="0.25">
      <c r="D20609" s="14"/>
      <c r="E20609" s="7"/>
      <c r="F20609" s="1"/>
      <c r="H20609" s="14"/>
      <c r="I20609" s="7"/>
    </row>
    <row r="20610" spans="4:9" x14ac:dyDescent="0.25">
      <c r="D20610" s="14"/>
      <c r="E20610" s="7"/>
      <c r="F20610" s="1"/>
      <c r="H20610" s="14"/>
      <c r="I20610" s="7"/>
    </row>
    <row r="20611" spans="4:9" x14ac:dyDescent="0.25">
      <c r="D20611" s="14"/>
      <c r="E20611" s="7"/>
      <c r="F20611" s="1"/>
      <c r="H20611" s="14"/>
      <c r="I20611" s="7"/>
    </row>
    <row r="20612" spans="4:9" x14ac:dyDescent="0.25">
      <c r="D20612" s="14"/>
      <c r="E20612" s="7"/>
      <c r="F20612" s="1"/>
      <c r="H20612" s="14"/>
      <c r="I20612" s="7"/>
    </row>
    <row r="20613" spans="4:9" x14ac:dyDescent="0.25">
      <c r="D20613" s="14"/>
      <c r="E20613" s="7"/>
      <c r="F20613" s="1"/>
      <c r="H20613" s="14"/>
      <c r="I20613" s="7"/>
    </row>
    <row r="20614" spans="4:9" x14ac:dyDescent="0.25">
      <c r="D20614" s="14"/>
      <c r="E20614" s="7"/>
      <c r="F20614" s="1"/>
      <c r="H20614" s="14"/>
      <c r="I20614" s="7"/>
    </row>
    <row r="20615" spans="4:9" x14ac:dyDescent="0.25">
      <c r="D20615" s="14"/>
      <c r="E20615" s="7"/>
      <c r="F20615" s="1"/>
      <c r="H20615" s="14"/>
      <c r="I20615" s="7"/>
    </row>
    <row r="20616" spans="4:9" x14ac:dyDescent="0.25">
      <c r="D20616" s="14"/>
      <c r="E20616" s="7"/>
      <c r="F20616" s="1"/>
      <c r="H20616" s="14"/>
      <c r="I20616" s="7"/>
    </row>
    <row r="20617" spans="4:9" x14ac:dyDescent="0.25">
      <c r="D20617" s="14"/>
      <c r="E20617" s="7"/>
      <c r="F20617" s="1"/>
      <c r="H20617" s="14"/>
      <c r="I20617" s="7"/>
    </row>
    <row r="20618" spans="4:9" x14ac:dyDescent="0.25">
      <c r="D20618" s="14"/>
      <c r="E20618" s="7"/>
      <c r="F20618" s="1"/>
      <c r="H20618" s="14"/>
      <c r="I20618" s="7"/>
    </row>
    <row r="20619" spans="4:9" x14ac:dyDescent="0.25">
      <c r="D20619" s="14"/>
      <c r="E20619" s="7"/>
      <c r="F20619" s="1"/>
      <c r="H20619" s="14"/>
      <c r="I20619" s="7"/>
    </row>
    <row r="20620" spans="4:9" x14ac:dyDescent="0.25">
      <c r="D20620" s="14"/>
      <c r="E20620" s="7"/>
      <c r="F20620" s="1"/>
      <c r="H20620" s="14"/>
      <c r="I20620" s="7"/>
    </row>
    <row r="20621" spans="4:9" x14ac:dyDescent="0.25">
      <c r="D20621" s="14"/>
      <c r="E20621" s="7"/>
      <c r="F20621" s="1"/>
      <c r="H20621" s="14"/>
      <c r="I20621" s="7"/>
    </row>
    <row r="20622" spans="4:9" x14ac:dyDescent="0.25">
      <c r="D20622" s="14"/>
      <c r="E20622" s="7"/>
      <c r="F20622" s="1"/>
      <c r="H20622" s="14"/>
      <c r="I20622" s="7"/>
    </row>
    <row r="20623" spans="4:9" x14ac:dyDescent="0.25">
      <c r="D20623" s="14"/>
      <c r="E20623" s="7"/>
      <c r="F20623" s="1"/>
      <c r="H20623" s="14"/>
      <c r="I20623" s="7"/>
    </row>
    <row r="20624" spans="4:9" x14ac:dyDescent="0.25">
      <c r="D20624" s="14"/>
      <c r="E20624" s="7"/>
      <c r="F20624" s="1"/>
      <c r="H20624" s="14"/>
      <c r="I20624" s="7"/>
    </row>
    <row r="20625" spans="4:9" x14ac:dyDescent="0.25">
      <c r="D20625" s="14"/>
      <c r="E20625" s="7"/>
      <c r="F20625" s="1"/>
      <c r="H20625" s="14"/>
      <c r="I20625" s="7"/>
    </row>
    <row r="20626" spans="4:9" x14ac:dyDescent="0.25">
      <c r="D20626" s="14"/>
      <c r="E20626" s="7"/>
      <c r="F20626" s="1"/>
      <c r="H20626" s="14"/>
      <c r="I20626" s="7"/>
    </row>
    <row r="20627" spans="4:9" x14ac:dyDescent="0.25">
      <c r="D20627" s="14"/>
      <c r="E20627" s="7"/>
      <c r="F20627" s="1"/>
      <c r="H20627" s="14"/>
      <c r="I20627" s="7"/>
    </row>
    <row r="20628" spans="4:9" x14ac:dyDescent="0.25">
      <c r="D20628" s="14"/>
      <c r="E20628" s="7"/>
      <c r="F20628" s="1"/>
      <c r="H20628" s="14"/>
      <c r="I20628" s="7"/>
    </row>
    <row r="20629" spans="4:9" x14ac:dyDescent="0.25">
      <c r="D20629" s="14"/>
      <c r="E20629" s="7"/>
      <c r="F20629" s="1"/>
      <c r="H20629" s="14"/>
      <c r="I20629" s="7"/>
    </row>
    <row r="20630" spans="4:9" x14ac:dyDescent="0.25">
      <c r="D20630" s="14"/>
      <c r="E20630" s="7"/>
      <c r="F20630" s="1"/>
      <c r="H20630" s="14"/>
      <c r="I20630" s="7"/>
    </row>
    <row r="20631" spans="4:9" x14ac:dyDescent="0.25">
      <c r="D20631" s="14"/>
      <c r="E20631" s="7"/>
      <c r="F20631" s="1"/>
      <c r="H20631" s="14"/>
      <c r="I20631" s="7"/>
    </row>
    <row r="20632" spans="4:9" x14ac:dyDescent="0.25">
      <c r="D20632" s="14"/>
      <c r="E20632" s="7"/>
      <c r="F20632" s="1"/>
      <c r="H20632" s="14"/>
      <c r="I20632" s="7"/>
    </row>
    <row r="20633" spans="4:9" x14ac:dyDescent="0.25">
      <c r="D20633" s="14"/>
      <c r="E20633" s="7"/>
      <c r="F20633" s="1"/>
      <c r="H20633" s="14"/>
      <c r="I20633" s="7"/>
    </row>
    <row r="20634" spans="4:9" x14ac:dyDescent="0.25">
      <c r="D20634" s="14"/>
      <c r="E20634" s="7"/>
      <c r="F20634" s="1"/>
      <c r="H20634" s="14"/>
      <c r="I20634" s="7"/>
    </row>
    <row r="20635" spans="4:9" x14ac:dyDescent="0.25">
      <c r="D20635" s="14"/>
      <c r="E20635" s="7"/>
      <c r="F20635" s="1"/>
      <c r="H20635" s="14"/>
      <c r="I20635" s="7"/>
    </row>
    <row r="20636" spans="4:9" x14ac:dyDescent="0.25">
      <c r="D20636" s="14"/>
      <c r="E20636" s="7"/>
      <c r="F20636" s="1"/>
      <c r="H20636" s="14"/>
      <c r="I20636" s="7"/>
    </row>
    <row r="20637" spans="4:9" x14ac:dyDescent="0.25">
      <c r="D20637" s="14"/>
      <c r="E20637" s="7"/>
      <c r="F20637" s="1"/>
      <c r="H20637" s="14"/>
      <c r="I20637" s="7"/>
    </row>
    <row r="20638" spans="4:9" x14ac:dyDescent="0.25">
      <c r="D20638" s="14"/>
      <c r="E20638" s="7"/>
      <c r="F20638" s="1"/>
      <c r="H20638" s="14"/>
      <c r="I20638" s="7"/>
    </row>
    <row r="20639" spans="4:9" x14ac:dyDescent="0.25">
      <c r="D20639" s="14"/>
      <c r="E20639" s="7"/>
      <c r="F20639" s="1"/>
      <c r="H20639" s="14"/>
      <c r="I20639" s="7"/>
    </row>
    <row r="20640" spans="4:9" x14ac:dyDescent="0.25">
      <c r="D20640" s="14"/>
      <c r="E20640" s="7"/>
      <c r="F20640" s="1"/>
      <c r="H20640" s="14"/>
      <c r="I20640" s="7"/>
    </row>
    <row r="20641" spans="4:9" x14ac:dyDescent="0.25">
      <c r="D20641" s="14"/>
      <c r="E20641" s="7"/>
      <c r="F20641" s="1"/>
      <c r="H20641" s="14"/>
      <c r="I20641" s="7"/>
    </row>
    <row r="20642" spans="4:9" x14ac:dyDescent="0.25">
      <c r="D20642" s="14"/>
      <c r="E20642" s="7"/>
      <c r="F20642" s="1"/>
      <c r="H20642" s="14"/>
      <c r="I20642" s="7"/>
    </row>
    <row r="20643" spans="4:9" x14ac:dyDescent="0.25">
      <c r="D20643" s="14"/>
      <c r="E20643" s="7"/>
      <c r="F20643" s="1"/>
      <c r="H20643" s="14"/>
      <c r="I20643" s="7"/>
    </row>
    <row r="20644" spans="4:9" x14ac:dyDescent="0.25">
      <c r="D20644" s="14"/>
      <c r="E20644" s="7"/>
      <c r="F20644" s="1"/>
      <c r="H20644" s="14"/>
      <c r="I20644" s="7"/>
    </row>
    <row r="20645" spans="4:9" x14ac:dyDescent="0.25">
      <c r="D20645" s="14"/>
      <c r="E20645" s="7"/>
      <c r="F20645" s="1"/>
      <c r="H20645" s="14"/>
      <c r="I20645" s="7"/>
    </row>
    <row r="20646" spans="4:9" x14ac:dyDescent="0.25">
      <c r="D20646" s="14"/>
      <c r="E20646" s="7"/>
      <c r="F20646" s="1"/>
      <c r="H20646" s="14"/>
      <c r="I20646" s="7"/>
    </row>
    <row r="20647" spans="4:9" x14ac:dyDescent="0.25">
      <c r="D20647" s="14"/>
      <c r="E20647" s="7"/>
      <c r="F20647" s="1"/>
      <c r="H20647" s="14"/>
      <c r="I20647" s="7"/>
    </row>
    <row r="20648" spans="4:9" x14ac:dyDescent="0.25">
      <c r="D20648" s="14"/>
      <c r="E20648" s="7"/>
      <c r="F20648" s="1"/>
      <c r="H20648" s="14"/>
      <c r="I20648" s="7"/>
    </row>
    <row r="20649" spans="4:9" x14ac:dyDescent="0.25">
      <c r="D20649" s="14"/>
      <c r="E20649" s="7"/>
      <c r="F20649" s="1"/>
      <c r="H20649" s="14"/>
      <c r="I20649" s="7"/>
    </row>
    <row r="20650" spans="4:9" x14ac:dyDescent="0.25">
      <c r="D20650" s="14"/>
      <c r="E20650" s="7"/>
      <c r="F20650" s="1"/>
      <c r="H20650" s="14"/>
      <c r="I20650" s="7"/>
    </row>
    <row r="20651" spans="4:9" x14ac:dyDescent="0.25">
      <c r="D20651" s="14"/>
      <c r="E20651" s="7"/>
      <c r="F20651" s="1"/>
      <c r="H20651" s="14"/>
      <c r="I20651" s="7"/>
    </row>
    <row r="20652" spans="4:9" x14ac:dyDescent="0.25">
      <c r="D20652" s="14"/>
      <c r="E20652" s="7"/>
      <c r="F20652" s="1"/>
      <c r="H20652" s="14"/>
      <c r="I20652" s="7"/>
    </row>
    <row r="20653" spans="4:9" x14ac:dyDescent="0.25">
      <c r="D20653" s="14"/>
      <c r="E20653" s="7"/>
      <c r="F20653" s="1"/>
      <c r="H20653" s="14"/>
      <c r="I20653" s="7"/>
    </row>
    <row r="20654" spans="4:9" x14ac:dyDescent="0.25">
      <c r="D20654" s="14"/>
      <c r="E20654" s="7"/>
      <c r="F20654" s="1"/>
      <c r="H20654" s="14"/>
      <c r="I20654" s="7"/>
    </row>
    <row r="20655" spans="4:9" x14ac:dyDescent="0.25">
      <c r="D20655" s="14"/>
      <c r="E20655" s="7"/>
      <c r="F20655" s="1"/>
      <c r="H20655" s="14"/>
      <c r="I20655" s="7"/>
    </row>
    <row r="20656" spans="4:9" x14ac:dyDescent="0.25">
      <c r="D20656" s="14"/>
      <c r="E20656" s="7"/>
      <c r="F20656" s="1"/>
      <c r="H20656" s="14"/>
      <c r="I20656" s="7"/>
    </row>
    <row r="20657" spans="4:9" x14ac:dyDescent="0.25">
      <c r="D20657" s="14"/>
      <c r="E20657" s="7"/>
      <c r="F20657" s="1"/>
      <c r="H20657" s="14"/>
      <c r="I20657" s="7"/>
    </row>
    <row r="20658" spans="4:9" x14ac:dyDescent="0.25">
      <c r="D20658" s="14"/>
      <c r="E20658" s="7"/>
      <c r="F20658" s="1"/>
      <c r="H20658" s="14"/>
      <c r="I20658" s="7"/>
    </row>
    <row r="20659" spans="4:9" x14ac:dyDescent="0.25">
      <c r="D20659" s="14"/>
      <c r="E20659" s="7"/>
      <c r="F20659" s="1"/>
      <c r="H20659" s="14"/>
      <c r="I20659" s="7"/>
    </row>
    <row r="20660" spans="4:9" x14ac:dyDescent="0.25">
      <c r="D20660" s="14"/>
      <c r="E20660" s="7"/>
      <c r="F20660" s="1"/>
      <c r="H20660" s="14"/>
      <c r="I20660" s="7"/>
    </row>
    <row r="20661" spans="4:9" x14ac:dyDescent="0.25">
      <c r="D20661" s="14"/>
      <c r="E20661" s="7"/>
      <c r="F20661" s="1"/>
      <c r="H20661" s="14"/>
      <c r="I20661" s="7"/>
    </row>
    <row r="20662" spans="4:9" x14ac:dyDescent="0.25">
      <c r="D20662" s="14"/>
      <c r="E20662" s="7"/>
      <c r="F20662" s="1"/>
      <c r="H20662" s="14"/>
      <c r="I20662" s="7"/>
    </row>
    <row r="20663" spans="4:9" x14ac:dyDescent="0.25">
      <c r="D20663" s="14"/>
      <c r="E20663" s="7"/>
      <c r="F20663" s="1"/>
      <c r="H20663" s="14"/>
      <c r="I20663" s="7"/>
    </row>
    <row r="20664" spans="4:9" x14ac:dyDescent="0.25">
      <c r="D20664" s="14"/>
      <c r="E20664" s="7"/>
      <c r="F20664" s="1"/>
      <c r="H20664" s="14"/>
      <c r="I20664" s="7"/>
    </row>
    <row r="20665" spans="4:9" x14ac:dyDescent="0.25">
      <c r="D20665" s="14"/>
      <c r="E20665" s="7"/>
      <c r="F20665" s="1"/>
      <c r="H20665" s="14"/>
      <c r="I20665" s="7"/>
    </row>
    <row r="20666" spans="4:9" x14ac:dyDescent="0.25">
      <c r="D20666" s="14"/>
      <c r="E20666" s="7"/>
      <c r="F20666" s="1"/>
      <c r="H20666" s="14"/>
      <c r="I20666" s="7"/>
    </row>
    <row r="20667" spans="4:9" x14ac:dyDescent="0.25">
      <c r="D20667" s="14"/>
      <c r="E20667" s="7"/>
      <c r="F20667" s="1"/>
      <c r="H20667" s="14"/>
      <c r="I20667" s="7"/>
    </row>
    <row r="20668" spans="4:9" x14ac:dyDescent="0.25">
      <c r="D20668" s="14"/>
      <c r="E20668" s="7"/>
      <c r="F20668" s="1"/>
      <c r="H20668" s="14"/>
      <c r="I20668" s="7"/>
    </row>
    <row r="20669" spans="4:9" x14ac:dyDescent="0.25">
      <c r="D20669" s="14"/>
      <c r="E20669" s="7"/>
      <c r="F20669" s="1"/>
      <c r="H20669" s="14"/>
      <c r="I20669" s="7"/>
    </row>
    <row r="20670" spans="4:9" x14ac:dyDescent="0.25">
      <c r="D20670" s="14"/>
      <c r="E20670" s="7"/>
      <c r="F20670" s="1"/>
      <c r="H20670" s="14"/>
      <c r="I20670" s="7"/>
    </row>
    <row r="20671" spans="4:9" x14ac:dyDescent="0.25">
      <c r="D20671" s="14"/>
      <c r="E20671" s="7"/>
      <c r="F20671" s="1"/>
      <c r="H20671" s="14"/>
      <c r="I20671" s="7"/>
    </row>
    <row r="20672" spans="4:9" x14ac:dyDescent="0.25">
      <c r="D20672" s="14"/>
      <c r="E20672" s="7"/>
      <c r="F20672" s="1"/>
      <c r="H20672" s="14"/>
      <c r="I20672" s="7"/>
    </row>
    <row r="20673" spans="4:9" x14ac:dyDescent="0.25">
      <c r="D20673" s="14"/>
      <c r="E20673" s="7"/>
      <c r="F20673" s="1"/>
      <c r="H20673" s="14"/>
      <c r="I20673" s="7"/>
    </row>
    <row r="20674" spans="4:9" x14ac:dyDescent="0.25">
      <c r="D20674" s="14"/>
      <c r="E20674" s="7"/>
      <c r="F20674" s="1"/>
      <c r="H20674" s="14"/>
      <c r="I20674" s="7"/>
    </row>
    <row r="20675" spans="4:9" x14ac:dyDescent="0.25">
      <c r="D20675" s="14"/>
      <c r="E20675" s="7"/>
      <c r="F20675" s="1"/>
      <c r="H20675" s="14"/>
      <c r="I20675" s="7"/>
    </row>
    <row r="20676" spans="4:9" x14ac:dyDescent="0.25">
      <c r="D20676" s="14"/>
      <c r="E20676" s="7"/>
      <c r="F20676" s="1"/>
      <c r="H20676" s="14"/>
      <c r="I20676" s="7"/>
    </row>
    <row r="20677" spans="4:9" x14ac:dyDescent="0.25">
      <c r="D20677" s="14"/>
      <c r="E20677" s="7"/>
      <c r="F20677" s="1"/>
      <c r="H20677" s="14"/>
      <c r="I20677" s="7"/>
    </row>
    <row r="20678" spans="4:9" x14ac:dyDescent="0.25">
      <c r="D20678" s="14"/>
      <c r="E20678" s="7"/>
      <c r="F20678" s="1"/>
      <c r="H20678" s="14"/>
      <c r="I20678" s="7"/>
    </row>
    <row r="20679" spans="4:9" x14ac:dyDescent="0.25">
      <c r="D20679" s="14"/>
      <c r="E20679" s="7"/>
      <c r="F20679" s="1"/>
      <c r="H20679" s="14"/>
      <c r="I20679" s="7"/>
    </row>
    <row r="20680" spans="4:9" x14ac:dyDescent="0.25">
      <c r="D20680" s="14"/>
      <c r="E20680" s="7"/>
      <c r="F20680" s="1"/>
      <c r="H20680" s="14"/>
      <c r="I20680" s="7"/>
    </row>
    <row r="20681" spans="4:9" x14ac:dyDescent="0.25">
      <c r="D20681" s="14"/>
      <c r="E20681" s="7"/>
      <c r="F20681" s="1"/>
      <c r="H20681" s="14"/>
      <c r="I20681" s="7"/>
    </row>
    <row r="20682" spans="4:9" x14ac:dyDescent="0.25">
      <c r="D20682" s="14"/>
      <c r="E20682" s="7"/>
      <c r="F20682" s="1"/>
      <c r="H20682" s="14"/>
      <c r="I20682" s="7"/>
    </row>
    <row r="20683" spans="4:9" x14ac:dyDescent="0.25">
      <c r="D20683" s="14"/>
      <c r="E20683" s="7"/>
      <c r="F20683" s="1"/>
      <c r="H20683" s="14"/>
      <c r="I20683" s="7"/>
    </row>
    <row r="20684" spans="4:9" x14ac:dyDescent="0.25">
      <c r="D20684" s="14"/>
      <c r="E20684" s="7"/>
      <c r="F20684" s="1"/>
      <c r="H20684" s="14"/>
      <c r="I20684" s="7"/>
    </row>
    <row r="20685" spans="4:9" x14ac:dyDescent="0.25">
      <c r="D20685" s="14"/>
      <c r="E20685" s="7"/>
      <c r="F20685" s="1"/>
      <c r="H20685" s="14"/>
      <c r="I20685" s="7"/>
    </row>
    <row r="20686" spans="4:9" x14ac:dyDescent="0.25">
      <c r="D20686" s="14"/>
      <c r="E20686" s="7"/>
      <c r="F20686" s="1"/>
      <c r="H20686" s="14"/>
      <c r="I20686" s="7"/>
    </row>
    <row r="20687" spans="4:9" x14ac:dyDescent="0.25">
      <c r="D20687" s="14"/>
      <c r="E20687" s="7"/>
      <c r="F20687" s="1"/>
      <c r="H20687" s="14"/>
      <c r="I20687" s="7"/>
    </row>
    <row r="20688" spans="4:9" x14ac:dyDescent="0.25">
      <c r="D20688" s="14"/>
      <c r="E20688" s="7"/>
      <c r="F20688" s="1"/>
      <c r="H20688" s="14"/>
      <c r="I20688" s="7"/>
    </row>
    <row r="20689" spans="4:9" x14ac:dyDescent="0.25">
      <c r="D20689" s="14"/>
      <c r="E20689" s="7"/>
      <c r="F20689" s="1"/>
      <c r="H20689" s="14"/>
      <c r="I20689" s="7"/>
    </row>
    <row r="20690" spans="4:9" x14ac:dyDescent="0.25">
      <c r="D20690" s="14"/>
      <c r="E20690" s="7"/>
      <c r="F20690" s="1"/>
      <c r="H20690" s="14"/>
      <c r="I20690" s="7"/>
    </row>
    <row r="20691" spans="4:9" x14ac:dyDescent="0.25">
      <c r="D20691" s="14"/>
      <c r="E20691" s="7"/>
      <c r="F20691" s="1"/>
      <c r="H20691" s="14"/>
      <c r="I20691" s="7"/>
    </row>
    <row r="20692" spans="4:9" x14ac:dyDescent="0.25">
      <c r="D20692" s="14"/>
      <c r="E20692" s="7"/>
      <c r="F20692" s="1"/>
      <c r="H20692" s="14"/>
      <c r="I20692" s="7"/>
    </row>
    <row r="20693" spans="4:9" x14ac:dyDescent="0.25">
      <c r="D20693" s="14"/>
      <c r="E20693" s="7"/>
      <c r="F20693" s="1"/>
      <c r="H20693" s="14"/>
      <c r="I20693" s="7"/>
    </row>
    <row r="20694" spans="4:9" x14ac:dyDescent="0.25">
      <c r="D20694" s="14"/>
      <c r="E20694" s="7"/>
      <c r="F20694" s="1"/>
      <c r="H20694" s="14"/>
      <c r="I20694" s="7"/>
    </row>
    <row r="20695" spans="4:9" x14ac:dyDescent="0.25">
      <c r="D20695" s="14"/>
      <c r="E20695" s="7"/>
      <c r="F20695" s="1"/>
      <c r="H20695" s="14"/>
      <c r="I20695" s="7"/>
    </row>
    <row r="20696" spans="4:9" x14ac:dyDescent="0.25">
      <c r="D20696" s="14"/>
      <c r="E20696" s="7"/>
      <c r="F20696" s="1"/>
      <c r="H20696" s="14"/>
      <c r="I20696" s="7"/>
    </row>
    <row r="20697" spans="4:9" x14ac:dyDescent="0.25">
      <c r="D20697" s="14"/>
      <c r="E20697" s="7"/>
      <c r="F20697" s="1"/>
      <c r="H20697" s="14"/>
      <c r="I20697" s="7"/>
    </row>
    <row r="20698" spans="4:9" x14ac:dyDescent="0.25">
      <c r="D20698" s="14"/>
      <c r="E20698" s="7"/>
      <c r="F20698" s="1"/>
      <c r="H20698" s="14"/>
      <c r="I20698" s="7"/>
    </row>
    <row r="20699" spans="4:9" x14ac:dyDescent="0.25">
      <c r="D20699" s="14"/>
      <c r="E20699" s="7"/>
      <c r="F20699" s="1"/>
      <c r="H20699" s="14"/>
      <c r="I20699" s="7"/>
    </row>
    <row r="20700" spans="4:9" x14ac:dyDescent="0.25">
      <c r="D20700" s="14"/>
      <c r="E20700" s="7"/>
      <c r="F20700" s="1"/>
      <c r="H20700" s="14"/>
      <c r="I20700" s="7"/>
    </row>
    <row r="20701" spans="4:9" x14ac:dyDescent="0.25">
      <c r="D20701" s="14"/>
      <c r="E20701" s="7"/>
      <c r="F20701" s="1"/>
      <c r="H20701" s="14"/>
      <c r="I20701" s="7"/>
    </row>
    <row r="20702" spans="4:9" x14ac:dyDescent="0.25">
      <c r="D20702" s="14"/>
      <c r="E20702" s="7"/>
      <c r="F20702" s="1"/>
      <c r="H20702" s="14"/>
      <c r="I20702" s="7"/>
    </row>
    <row r="20703" spans="4:9" x14ac:dyDescent="0.25">
      <c r="D20703" s="14"/>
      <c r="E20703" s="7"/>
      <c r="F20703" s="1"/>
      <c r="H20703" s="14"/>
      <c r="I20703" s="7"/>
    </row>
    <row r="20704" spans="4:9" x14ac:dyDescent="0.25">
      <c r="D20704" s="14"/>
      <c r="E20704" s="7"/>
      <c r="F20704" s="1"/>
      <c r="H20704" s="14"/>
      <c r="I20704" s="7"/>
    </row>
    <row r="20705" spans="4:9" x14ac:dyDescent="0.25">
      <c r="D20705" s="14"/>
      <c r="E20705" s="7"/>
      <c r="F20705" s="1"/>
      <c r="H20705" s="14"/>
      <c r="I20705" s="7"/>
    </row>
    <row r="20706" spans="4:9" x14ac:dyDescent="0.25">
      <c r="D20706" s="14"/>
      <c r="E20706" s="7"/>
      <c r="F20706" s="1"/>
      <c r="H20706" s="14"/>
      <c r="I20706" s="7"/>
    </row>
    <row r="20707" spans="4:9" x14ac:dyDescent="0.25">
      <c r="D20707" s="14"/>
      <c r="E20707" s="7"/>
      <c r="F20707" s="1"/>
      <c r="H20707" s="14"/>
      <c r="I20707" s="7"/>
    </row>
    <row r="20708" spans="4:9" x14ac:dyDescent="0.25">
      <c r="D20708" s="14"/>
      <c r="E20708" s="7"/>
      <c r="F20708" s="1"/>
      <c r="H20708" s="14"/>
      <c r="I20708" s="7"/>
    </row>
    <row r="20709" spans="4:9" x14ac:dyDescent="0.25">
      <c r="D20709" s="14"/>
      <c r="E20709" s="7"/>
      <c r="F20709" s="1"/>
      <c r="H20709" s="14"/>
      <c r="I20709" s="7"/>
    </row>
    <row r="20710" spans="4:9" x14ac:dyDescent="0.25">
      <c r="D20710" s="14"/>
      <c r="E20710" s="7"/>
      <c r="F20710" s="1"/>
      <c r="H20710" s="14"/>
      <c r="I20710" s="7"/>
    </row>
    <row r="20711" spans="4:9" x14ac:dyDescent="0.25">
      <c r="D20711" s="14"/>
      <c r="E20711" s="7"/>
      <c r="F20711" s="1"/>
      <c r="H20711" s="14"/>
      <c r="I20711" s="7"/>
    </row>
    <row r="20712" spans="4:9" x14ac:dyDescent="0.25">
      <c r="D20712" s="14"/>
      <c r="E20712" s="7"/>
      <c r="F20712" s="1"/>
      <c r="H20712" s="14"/>
      <c r="I20712" s="7"/>
    </row>
    <row r="20713" spans="4:9" x14ac:dyDescent="0.25">
      <c r="D20713" s="14"/>
      <c r="E20713" s="7"/>
      <c r="F20713" s="1"/>
      <c r="H20713" s="14"/>
      <c r="I20713" s="7"/>
    </row>
    <row r="20714" spans="4:9" x14ac:dyDescent="0.25">
      <c r="D20714" s="14"/>
      <c r="E20714" s="7"/>
      <c r="F20714" s="1"/>
      <c r="H20714" s="14"/>
      <c r="I20714" s="7"/>
    </row>
    <row r="20715" spans="4:9" x14ac:dyDescent="0.25">
      <c r="D20715" s="14"/>
      <c r="E20715" s="7"/>
      <c r="F20715" s="1"/>
      <c r="H20715" s="14"/>
      <c r="I20715" s="7"/>
    </row>
    <row r="20716" spans="4:9" x14ac:dyDescent="0.25">
      <c r="D20716" s="14"/>
      <c r="E20716" s="7"/>
      <c r="F20716" s="1"/>
      <c r="H20716" s="14"/>
      <c r="I20716" s="7"/>
    </row>
    <row r="20717" spans="4:9" x14ac:dyDescent="0.25">
      <c r="D20717" s="14"/>
      <c r="E20717" s="7"/>
      <c r="F20717" s="1"/>
      <c r="H20717" s="14"/>
      <c r="I20717" s="7"/>
    </row>
    <row r="20718" spans="4:9" x14ac:dyDescent="0.25">
      <c r="D20718" s="14"/>
      <c r="E20718" s="7"/>
      <c r="F20718" s="1"/>
      <c r="H20718" s="14"/>
      <c r="I20718" s="7"/>
    </row>
    <row r="20719" spans="4:9" x14ac:dyDescent="0.25">
      <c r="D20719" s="14"/>
      <c r="E20719" s="7"/>
      <c r="F20719" s="1"/>
      <c r="H20719" s="14"/>
      <c r="I20719" s="7"/>
    </row>
    <row r="20720" spans="4:9" x14ac:dyDescent="0.25">
      <c r="D20720" s="14"/>
      <c r="E20720" s="7"/>
      <c r="F20720" s="1"/>
      <c r="H20720" s="14"/>
      <c r="I20720" s="7"/>
    </row>
    <row r="20721" spans="4:9" x14ac:dyDescent="0.25">
      <c r="D20721" s="14"/>
      <c r="E20721" s="7"/>
      <c r="F20721" s="1"/>
      <c r="H20721" s="14"/>
      <c r="I20721" s="7"/>
    </row>
    <row r="20722" spans="4:9" x14ac:dyDescent="0.25">
      <c r="D20722" s="14"/>
      <c r="E20722" s="7"/>
      <c r="F20722" s="1"/>
      <c r="H20722" s="14"/>
      <c r="I20722" s="7"/>
    </row>
    <row r="20723" spans="4:9" x14ac:dyDescent="0.25">
      <c r="D20723" s="14"/>
      <c r="E20723" s="7"/>
      <c r="F20723" s="1"/>
      <c r="H20723" s="14"/>
      <c r="I20723" s="7"/>
    </row>
    <row r="20724" spans="4:9" x14ac:dyDescent="0.25">
      <c r="D20724" s="14"/>
      <c r="E20724" s="7"/>
      <c r="F20724" s="1"/>
      <c r="H20724" s="14"/>
      <c r="I20724" s="7"/>
    </row>
    <row r="20725" spans="4:9" x14ac:dyDescent="0.25">
      <c r="D20725" s="14"/>
      <c r="E20725" s="7"/>
      <c r="F20725" s="1"/>
      <c r="H20725" s="14"/>
      <c r="I20725" s="7"/>
    </row>
    <row r="20726" spans="4:9" x14ac:dyDescent="0.25">
      <c r="D20726" s="14"/>
      <c r="E20726" s="7"/>
      <c r="F20726" s="1"/>
      <c r="H20726" s="14"/>
      <c r="I20726" s="7"/>
    </row>
    <row r="20727" spans="4:9" x14ac:dyDescent="0.25">
      <c r="D20727" s="14"/>
      <c r="E20727" s="7"/>
      <c r="F20727" s="1"/>
      <c r="H20727" s="14"/>
      <c r="I20727" s="7"/>
    </row>
    <row r="20728" spans="4:9" x14ac:dyDescent="0.25">
      <c r="D20728" s="14"/>
      <c r="E20728" s="7"/>
      <c r="F20728" s="1"/>
      <c r="H20728" s="14"/>
      <c r="I20728" s="7"/>
    </row>
    <row r="20729" spans="4:9" x14ac:dyDescent="0.25">
      <c r="D20729" s="14"/>
      <c r="E20729" s="7"/>
      <c r="F20729" s="1"/>
      <c r="H20729" s="14"/>
      <c r="I20729" s="7"/>
    </row>
    <row r="20730" spans="4:9" x14ac:dyDescent="0.25">
      <c r="D20730" s="14"/>
      <c r="E20730" s="7"/>
      <c r="F20730" s="1"/>
      <c r="H20730" s="14"/>
      <c r="I20730" s="7"/>
    </row>
    <row r="20731" spans="4:9" x14ac:dyDescent="0.25">
      <c r="D20731" s="14"/>
      <c r="E20731" s="7"/>
      <c r="F20731" s="1"/>
      <c r="H20731" s="14"/>
      <c r="I20731" s="7"/>
    </row>
    <row r="20732" spans="4:9" x14ac:dyDescent="0.25">
      <c r="D20732" s="14"/>
      <c r="E20732" s="7"/>
      <c r="F20732" s="1"/>
      <c r="H20732" s="14"/>
      <c r="I20732" s="7"/>
    </row>
    <row r="20733" spans="4:9" x14ac:dyDescent="0.25">
      <c r="D20733" s="14"/>
      <c r="E20733" s="7"/>
      <c r="F20733" s="1"/>
      <c r="H20733" s="14"/>
      <c r="I20733" s="7"/>
    </row>
    <row r="20734" spans="4:9" x14ac:dyDescent="0.25">
      <c r="D20734" s="14"/>
      <c r="E20734" s="7"/>
      <c r="F20734" s="1"/>
      <c r="H20734" s="14"/>
      <c r="I20734" s="7"/>
    </row>
    <row r="20735" spans="4:9" x14ac:dyDescent="0.25">
      <c r="D20735" s="14"/>
      <c r="E20735" s="7"/>
      <c r="F20735" s="1"/>
      <c r="H20735" s="14"/>
      <c r="I20735" s="7"/>
    </row>
    <row r="20736" spans="4:9" x14ac:dyDescent="0.25">
      <c r="D20736" s="14"/>
      <c r="E20736" s="7"/>
      <c r="F20736" s="1"/>
      <c r="H20736" s="14"/>
      <c r="I20736" s="7"/>
    </row>
    <row r="20737" spans="4:9" x14ac:dyDescent="0.25">
      <c r="D20737" s="14"/>
      <c r="E20737" s="7"/>
      <c r="F20737" s="1"/>
      <c r="H20737" s="14"/>
      <c r="I20737" s="7"/>
    </row>
    <row r="20738" spans="4:9" x14ac:dyDescent="0.25">
      <c r="D20738" s="14"/>
      <c r="E20738" s="7"/>
      <c r="F20738" s="1"/>
      <c r="H20738" s="14"/>
      <c r="I20738" s="7"/>
    </row>
    <row r="20739" spans="4:9" x14ac:dyDescent="0.25">
      <c r="D20739" s="14"/>
      <c r="E20739" s="7"/>
      <c r="F20739" s="1"/>
      <c r="H20739" s="14"/>
      <c r="I20739" s="7"/>
    </row>
    <row r="20740" spans="4:9" x14ac:dyDescent="0.25">
      <c r="D20740" s="14"/>
      <c r="E20740" s="7"/>
      <c r="F20740" s="1"/>
      <c r="H20740" s="14"/>
      <c r="I20740" s="7"/>
    </row>
    <row r="20741" spans="4:9" x14ac:dyDescent="0.25">
      <c r="D20741" s="14"/>
      <c r="E20741" s="7"/>
      <c r="F20741" s="1"/>
      <c r="H20741" s="14"/>
      <c r="I20741" s="7"/>
    </row>
    <row r="20742" spans="4:9" x14ac:dyDescent="0.25">
      <c r="D20742" s="14"/>
      <c r="E20742" s="7"/>
      <c r="F20742" s="1"/>
      <c r="H20742" s="14"/>
      <c r="I20742" s="7"/>
    </row>
    <row r="20743" spans="4:9" x14ac:dyDescent="0.25">
      <c r="D20743" s="14"/>
      <c r="E20743" s="7"/>
      <c r="F20743" s="1"/>
      <c r="H20743" s="14"/>
      <c r="I20743" s="7"/>
    </row>
    <row r="20744" spans="4:9" x14ac:dyDescent="0.25">
      <c r="D20744" s="14"/>
      <c r="E20744" s="7"/>
      <c r="F20744" s="1"/>
      <c r="H20744" s="14"/>
      <c r="I20744" s="7"/>
    </row>
    <row r="20745" spans="4:9" x14ac:dyDescent="0.25">
      <c r="D20745" s="14"/>
      <c r="E20745" s="7"/>
      <c r="F20745" s="1"/>
      <c r="H20745" s="14"/>
      <c r="I20745" s="7"/>
    </row>
    <row r="20746" spans="4:9" x14ac:dyDescent="0.25">
      <c r="D20746" s="14"/>
      <c r="E20746" s="7"/>
      <c r="F20746" s="1"/>
      <c r="H20746" s="14"/>
      <c r="I20746" s="7"/>
    </row>
    <row r="20747" spans="4:9" x14ac:dyDescent="0.25">
      <c r="D20747" s="14"/>
      <c r="E20747" s="7"/>
      <c r="F20747" s="1"/>
      <c r="H20747" s="14"/>
      <c r="I20747" s="7"/>
    </row>
    <row r="20748" spans="4:9" x14ac:dyDescent="0.25">
      <c r="D20748" s="14"/>
      <c r="E20748" s="7"/>
      <c r="F20748" s="1"/>
      <c r="H20748" s="14"/>
      <c r="I20748" s="7"/>
    </row>
    <row r="20749" spans="4:9" x14ac:dyDescent="0.25">
      <c r="D20749" s="14"/>
      <c r="E20749" s="7"/>
      <c r="F20749" s="1"/>
      <c r="H20749" s="14"/>
      <c r="I20749" s="7"/>
    </row>
    <row r="20750" spans="4:9" x14ac:dyDescent="0.25">
      <c r="D20750" s="14"/>
      <c r="E20750" s="7"/>
      <c r="F20750" s="1"/>
      <c r="H20750" s="14"/>
      <c r="I20750" s="7"/>
    </row>
    <row r="20751" spans="4:9" x14ac:dyDescent="0.25">
      <c r="D20751" s="14"/>
      <c r="E20751" s="7"/>
      <c r="F20751" s="1"/>
      <c r="H20751" s="14"/>
      <c r="I20751" s="7"/>
    </row>
    <row r="20752" spans="4:9" x14ac:dyDescent="0.25">
      <c r="D20752" s="14"/>
      <c r="E20752" s="7"/>
      <c r="F20752" s="1"/>
      <c r="H20752" s="14"/>
      <c r="I20752" s="7"/>
    </row>
    <row r="20753" spans="4:9" x14ac:dyDescent="0.25">
      <c r="D20753" s="14"/>
      <c r="E20753" s="7"/>
      <c r="F20753" s="1"/>
      <c r="H20753" s="14"/>
      <c r="I20753" s="7"/>
    </row>
    <row r="20754" spans="4:9" x14ac:dyDescent="0.25">
      <c r="D20754" s="14"/>
      <c r="E20754" s="7"/>
      <c r="F20754" s="1"/>
      <c r="H20754" s="14"/>
      <c r="I20754" s="7"/>
    </row>
    <row r="20755" spans="4:9" x14ac:dyDescent="0.25">
      <c r="D20755" s="14"/>
      <c r="E20755" s="7"/>
      <c r="F20755" s="1"/>
      <c r="H20755" s="14"/>
      <c r="I20755" s="7"/>
    </row>
    <row r="20756" spans="4:9" x14ac:dyDescent="0.25">
      <c r="D20756" s="14"/>
      <c r="E20756" s="7"/>
      <c r="F20756" s="1"/>
      <c r="H20756" s="14"/>
      <c r="I20756" s="7"/>
    </row>
    <row r="20757" spans="4:9" x14ac:dyDescent="0.25">
      <c r="D20757" s="14"/>
      <c r="E20757" s="7"/>
      <c r="F20757" s="1"/>
      <c r="H20757" s="14"/>
      <c r="I20757" s="7"/>
    </row>
    <row r="20758" spans="4:9" x14ac:dyDescent="0.25">
      <c r="D20758" s="14"/>
      <c r="E20758" s="7"/>
      <c r="F20758" s="1"/>
      <c r="H20758" s="14"/>
      <c r="I20758" s="7"/>
    </row>
    <row r="20759" spans="4:9" x14ac:dyDescent="0.25">
      <c r="D20759" s="14"/>
      <c r="E20759" s="7"/>
      <c r="F20759" s="1"/>
      <c r="H20759" s="14"/>
      <c r="I20759" s="7"/>
    </row>
    <row r="20760" spans="4:9" x14ac:dyDescent="0.25">
      <c r="D20760" s="14"/>
      <c r="E20760" s="7"/>
      <c r="F20760" s="1"/>
      <c r="H20760" s="14"/>
      <c r="I20760" s="7"/>
    </row>
    <row r="20761" spans="4:9" x14ac:dyDescent="0.25">
      <c r="D20761" s="14"/>
      <c r="E20761" s="7"/>
      <c r="F20761" s="1"/>
      <c r="H20761" s="14"/>
      <c r="I20761" s="7"/>
    </row>
    <row r="20762" spans="4:9" x14ac:dyDescent="0.25">
      <c r="D20762" s="14"/>
      <c r="E20762" s="7"/>
      <c r="F20762" s="1"/>
      <c r="H20762" s="14"/>
      <c r="I20762" s="7"/>
    </row>
    <row r="20763" spans="4:9" x14ac:dyDescent="0.25">
      <c r="D20763" s="14"/>
      <c r="E20763" s="7"/>
      <c r="F20763" s="1"/>
      <c r="H20763" s="14"/>
      <c r="I20763" s="7"/>
    </row>
    <row r="20764" spans="4:9" x14ac:dyDescent="0.25">
      <c r="D20764" s="14"/>
      <c r="E20764" s="7"/>
      <c r="F20764" s="1"/>
      <c r="H20764" s="14"/>
      <c r="I20764" s="7"/>
    </row>
    <row r="20765" spans="4:9" x14ac:dyDescent="0.25">
      <c r="D20765" s="14"/>
      <c r="E20765" s="7"/>
      <c r="F20765" s="1"/>
      <c r="H20765" s="14"/>
      <c r="I20765" s="7"/>
    </row>
    <row r="20766" spans="4:9" x14ac:dyDescent="0.25">
      <c r="D20766" s="14"/>
      <c r="E20766" s="7"/>
      <c r="F20766" s="1"/>
      <c r="H20766" s="14"/>
      <c r="I20766" s="7"/>
    </row>
    <row r="20767" spans="4:9" x14ac:dyDescent="0.25">
      <c r="D20767" s="14"/>
      <c r="E20767" s="7"/>
      <c r="F20767" s="1"/>
      <c r="H20767" s="14"/>
      <c r="I20767" s="7"/>
    </row>
    <row r="20768" spans="4:9" x14ac:dyDescent="0.25">
      <c r="D20768" s="14"/>
      <c r="E20768" s="7"/>
      <c r="F20768" s="1"/>
      <c r="H20768" s="14"/>
      <c r="I20768" s="7"/>
    </row>
    <row r="20769" spans="4:9" x14ac:dyDescent="0.25">
      <c r="D20769" s="14"/>
      <c r="E20769" s="7"/>
      <c r="F20769" s="1"/>
      <c r="H20769" s="14"/>
      <c r="I20769" s="7"/>
    </row>
    <row r="20770" spans="4:9" x14ac:dyDescent="0.25">
      <c r="D20770" s="14"/>
      <c r="E20770" s="7"/>
      <c r="F20770" s="1"/>
      <c r="H20770" s="14"/>
      <c r="I20770" s="7"/>
    </row>
    <row r="20771" spans="4:9" x14ac:dyDescent="0.25">
      <c r="D20771" s="14"/>
      <c r="E20771" s="7"/>
      <c r="F20771" s="1"/>
      <c r="H20771" s="14"/>
      <c r="I20771" s="7"/>
    </row>
    <row r="20772" spans="4:9" x14ac:dyDescent="0.25">
      <c r="D20772" s="14"/>
      <c r="E20772" s="7"/>
      <c r="F20772" s="1"/>
      <c r="H20772" s="14"/>
      <c r="I20772" s="7"/>
    </row>
    <row r="20773" spans="4:9" x14ac:dyDescent="0.25">
      <c r="D20773" s="14"/>
      <c r="E20773" s="7"/>
      <c r="F20773" s="1"/>
      <c r="H20773" s="14"/>
      <c r="I20773" s="7"/>
    </row>
    <row r="20774" spans="4:9" x14ac:dyDescent="0.25">
      <c r="D20774" s="14"/>
      <c r="E20774" s="7"/>
      <c r="F20774" s="1"/>
      <c r="H20774" s="14"/>
      <c r="I20774" s="7"/>
    </row>
    <row r="20775" spans="4:9" x14ac:dyDescent="0.25">
      <c r="D20775" s="14"/>
      <c r="E20775" s="7"/>
      <c r="F20775" s="1"/>
      <c r="H20775" s="14"/>
      <c r="I20775" s="7"/>
    </row>
    <row r="20776" spans="4:9" x14ac:dyDescent="0.25">
      <c r="D20776" s="14"/>
      <c r="E20776" s="7"/>
      <c r="F20776" s="1"/>
      <c r="H20776" s="14"/>
      <c r="I20776" s="7"/>
    </row>
    <row r="20777" spans="4:9" x14ac:dyDescent="0.25">
      <c r="D20777" s="14"/>
      <c r="E20777" s="7"/>
      <c r="F20777" s="1"/>
      <c r="H20777" s="14"/>
      <c r="I20777" s="7"/>
    </row>
    <row r="20778" spans="4:9" x14ac:dyDescent="0.25">
      <c r="D20778" s="14"/>
      <c r="E20778" s="7"/>
      <c r="F20778" s="1"/>
      <c r="H20778" s="14"/>
      <c r="I20778" s="7"/>
    </row>
    <row r="20779" spans="4:9" x14ac:dyDescent="0.25">
      <c r="D20779" s="14"/>
      <c r="E20779" s="7"/>
      <c r="F20779" s="1"/>
      <c r="H20779" s="14"/>
      <c r="I20779" s="7"/>
    </row>
    <row r="20780" spans="4:9" x14ac:dyDescent="0.25">
      <c r="D20780" s="14"/>
      <c r="E20780" s="7"/>
      <c r="F20780" s="1"/>
      <c r="H20780" s="14"/>
      <c r="I20780" s="7"/>
    </row>
    <row r="20781" spans="4:9" x14ac:dyDescent="0.25">
      <c r="D20781" s="14"/>
      <c r="E20781" s="7"/>
      <c r="F20781" s="1"/>
      <c r="H20781" s="14"/>
      <c r="I20781" s="7"/>
    </row>
    <row r="20782" spans="4:9" x14ac:dyDescent="0.25">
      <c r="D20782" s="14"/>
      <c r="E20782" s="7"/>
      <c r="F20782" s="1"/>
      <c r="H20782" s="14"/>
      <c r="I20782" s="7"/>
    </row>
    <row r="20783" spans="4:9" x14ac:dyDescent="0.25">
      <c r="D20783" s="14"/>
      <c r="E20783" s="7"/>
      <c r="F20783" s="1"/>
      <c r="H20783" s="14"/>
      <c r="I20783" s="7"/>
    </row>
    <row r="20784" spans="4:9" x14ac:dyDescent="0.25">
      <c r="D20784" s="14"/>
      <c r="E20784" s="7"/>
      <c r="F20784" s="1"/>
      <c r="H20784" s="14"/>
      <c r="I20784" s="7"/>
    </row>
    <row r="20785" spans="4:9" x14ac:dyDescent="0.25">
      <c r="D20785" s="14"/>
      <c r="E20785" s="7"/>
      <c r="F20785" s="1"/>
      <c r="H20785" s="14"/>
      <c r="I20785" s="7"/>
    </row>
    <row r="20786" spans="4:9" x14ac:dyDescent="0.25">
      <c r="D20786" s="14"/>
      <c r="E20786" s="7"/>
      <c r="F20786" s="1"/>
      <c r="H20786" s="14"/>
      <c r="I20786" s="7"/>
    </row>
    <row r="20787" spans="4:9" x14ac:dyDescent="0.25">
      <c r="D20787" s="14"/>
      <c r="E20787" s="7"/>
      <c r="F20787" s="1"/>
      <c r="H20787" s="14"/>
      <c r="I20787" s="7"/>
    </row>
    <row r="20788" spans="4:9" x14ac:dyDescent="0.25">
      <c r="D20788" s="14"/>
      <c r="E20788" s="7"/>
      <c r="F20788" s="1"/>
      <c r="H20788" s="14"/>
      <c r="I20788" s="7"/>
    </row>
    <row r="20789" spans="4:9" x14ac:dyDescent="0.25">
      <c r="D20789" s="14"/>
      <c r="E20789" s="7"/>
      <c r="F20789" s="1"/>
      <c r="H20789" s="14"/>
      <c r="I20789" s="7"/>
    </row>
    <row r="20790" spans="4:9" x14ac:dyDescent="0.25">
      <c r="D20790" s="14"/>
      <c r="E20790" s="7"/>
      <c r="F20790" s="1"/>
      <c r="H20790" s="14"/>
      <c r="I20790" s="7"/>
    </row>
    <row r="20791" spans="4:9" x14ac:dyDescent="0.25">
      <c r="D20791" s="14"/>
      <c r="E20791" s="7"/>
      <c r="F20791" s="1"/>
      <c r="H20791" s="14"/>
      <c r="I20791" s="7"/>
    </row>
    <row r="20792" spans="4:9" x14ac:dyDescent="0.25">
      <c r="D20792" s="14"/>
      <c r="E20792" s="7"/>
      <c r="F20792" s="1"/>
      <c r="H20792" s="14"/>
      <c r="I20792" s="7"/>
    </row>
    <row r="20793" spans="4:9" x14ac:dyDescent="0.25">
      <c r="D20793" s="14"/>
      <c r="E20793" s="7"/>
      <c r="F20793" s="1"/>
      <c r="H20793" s="14"/>
      <c r="I20793" s="7"/>
    </row>
    <row r="20794" spans="4:9" x14ac:dyDescent="0.25">
      <c r="D20794" s="14"/>
      <c r="E20794" s="7"/>
      <c r="F20794" s="1"/>
      <c r="H20794" s="14"/>
      <c r="I20794" s="7"/>
    </row>
    <row r="20795" spans="4:9" x14ac:dyDescent="0.25">
      <c r="D20795" s="14"/>
      <c r="E20795" s="7"/>
      <c r="F20795" s="1"/>
      <c r="H20795" s="14"/>
      <c r="I20795" s="7"/>
    </row>
    <row r="20796" spans="4:9" x14ac:dyDescent="0.25">
      <c r="D20796" s="14"/>
      <c r="E20796" s="7"/>
      <c r="F20796" s="1"/>
      <c r="H20796" s="14"/>
      <c r="I20796" s="7"/>
    </row>
    <row r="20797" spans="4:9" x14ac:dyDescent="0.25">
      <c r="D20797" s="14"/>
      <c r="E20797" s="7"/>
      <c r="F20797" s="1"/>
      <c r="H20797" s="14"/>
      <c r="I20797" s="7"/>
    </row>
    <row r="20798" spans="4:9" x14ac:dyDescent="0.25">
      <c r="D20798" s="14"/>
      <c r="E20798" s="7"/>
      <c r="F20798" s="1"/>
      <c r="H20798" s="14"/>
      <c r="I20798" s="7"/>
    </row>
    <row r="20799" spans="4:9" x14ac:dyDescent="0.25">
      <c r="D20799" s="14"/>
      <c r="E20799" s="7"/>
      <c r="F20799" s="1"/>
      <c r="H20799" s="14"/>
      <c r="I20799" s="7"/>
    </row>
    <row r="20800" spans="4:9" x14ac:dyDescent="0.25">
      <c r="D20800" s="14"/>
      <c r="E20800" s="7"/>
      <c r="F20800" s="1"/>
      <c r="H20800" s="14"/>
      <c r="I20800" s="7"/>
    </row>
    <row r="20801" spans="4:9" x14ac:dyDescent="0.25">
      <c r="D20801" s="14"/>
      <c r="E20801" s="7"/>
      <c r="F20801" s="1"/>
      <c r="H20801" s="14"/>
      <c r="I20801" s="7"/>
    </row>
    <row r="20802" spans="4:9" x14ac:dyDescent="0.25">
      <c r="D20802" s="14"/>
      <c r="E20802" s="7"/>
      <c r="F20802" s="1"/>
      <c r="H20802" s="14"/>
      <c r="I20802" s="7"/>
    </row>
    <row r="20803" spans="4:9" x14ac:dyDescent="0.25">
      <c r="D20803" s="14"/>
      <c r="E20803" s="7"/>
      <c r="F20803" s="1"/>
      <c r="H20803" s="14"/>
      <c r="I20803" s="7"/>
    </row>
    <row r="20804" spans="4:9" x14ac:dyDescent="0.25">
      <c r="D20804" s="14"/>
      <c r="E20804" s="7"/>
      <c r="F20804" s="1"/>
      <c r="H20804" s="14"/>
      <c r="I20804" s="7"/>
    </row>
    <row r="20805" spans="4:9" x14ac:dyDescent="0.25">
      <c r="D20805" s="14"/>
      <c r="E20805" s="7"/>
      <c r="F20805" s="1"/>
      <c r="H20805" s="14"/>
      <c r="I20805" s="7"/>
    </row>
    <row r="20806" spans="4:9" x14ac:dyDescent="0.25">
      <c r="D20806" s="14"/>
      <c r="E20806" s="7"/>
      <c r="F20806" s="1"/>
      <c r="H20806" s="14"/>
      <c r="I20806" s="7"/>
    </row>
    <row r="20807" spans="4:9" x14ac:dyDescent="0.25">
      <c r="D20807" s="14"/>
      <c r="E20807" s="7"/>
      <c r="F20807" s="1"/>
      <c r="H20807" s="14"/>
      <c r="I20807" s="7"/>
    </row>
    <row r="20808" spans="4:9" x14ac:dyDescent="0.25">
      <c r="D20808" s="14"/>
      <c r="E20808" s="7"/>
      <c r="F20808" s="1"/>
      <c r="H20808" s="14"/>
      <c r="I20808" s="7"/>
    </row>
    <row r="20809" spans="4:9" x14ac:dyDescent="0.25">
      <c r="D20809" s="14"/>
      <c r="E20809" s="7"/>
      <c r="F20809" s="1"/>
      <c r="H20809" s="14"/>
      <c r="I20809" s="7"/>
    </row>
    <row r="20810" spans="4:9" x14ac:dyDescent="0.25">
      <c r="D20810" s="14"/>
      <c r="E20810" s="7"/>
      <c r="F20810" s="1"/>
      <c r="H20810" s="14"/>
      <c r="I20810" s="7"/>
    </row>
    <row r="20811" spans="4:9" x14ac:dyDescent="0.25">
      <c r="D20811" s="14"/>
      <c r="E20811" s="7"/>
      <c r="F20811" s="1"/>
      <c r="H20811" s="14"/>
      <c r="I20811" s="7"/>
    </row>
    <row r="20812" spans="4:9" x14ac:dyDescent="0.25">
      <c r="D20812" s="14"/>
      <c r="E20812" s="7"/>
      <c r="F20812" s="1"/>
      <c r="H20812" s="14"/>
      <c r="I20812" s="7"/>
    </row>
    <row r="20813" spans="4:9" x14ac:dyDescent="0.25">
      <c r="D20813" s="14"/>
      <c r="E20813" s="7"/>
      <c r="F20813" s="1"/>
      <c r="H20813" s="14"/>
      <c r="I20813" s="7"/>
    </row>
    <row r="20814" spans="4:9" x14ac:dyDescent="0.25">
      <c r="D20814" s="14"/>
      <c r="E20814" s="7"/>
      <c r="F20814" s="1"/>
      <c r="H20814" s="14"/>
      <c r="I20814" s="7"/>
    </row>
    <row r="20815" spans="4:9" x14ac:dyDescent="0.25">
      <c r="D20815" s="14"/>
      <c r="E20815" s="7"/>
      <c r="F20815" s="1"/>
      <c r="H20815" s="14"/>
      <c r="I20815" s="7"/>
    </row>
    <row r="20816" spans="4:9" x14ac:dyDescent="0.25">
      <c r="D20816" s="14"/>
      <c r="E20816" s="7"/>
      <c r="F20816" s="1"/>
      <c r="H20816" s="14"/>
      <c r="I20816" s="7"/>
    </row>
    <row r="20817" spans="4:9" x14ac:dyDescent="0.25">
      <c r="D20817" s="14"/>
      <c r="E20817" s="7"/>
      <c r="F20817" s="1"/>
      <c r="H20817" s="14"/>
      <c r="I20817" s="7"/>
    </row>
    <row r="20818" spans="4:9" x14ac:dyDescent="0.25">
      <c r="D20818" s="14"/>
      <c r="E20818" s="7"/>
      <c r="F20818" s="1"/>
      <c r="H20818" s="14"/>
      <c r="I20818" s="7"/>
    </row>
    <row r="20819" spans="4:9" x14ac:dyDescent="0.25">
      <c r="D20819" s="14"/>
      <c r="E20819" s="7"/>
      <c r="F20819" s="1"/>
      <c r="H20819" s="14"/>
      <c r="I20819" s="7"/>
    </row>
    <row r="20820" spans="4:9" x14ac:dyDescent="0.25">
      <c r="D20820" s="14"/>
      <c r="E20820" s="7"/>
      <c r="F20820" s="1"/>
      <c r="H20820" s="14"/>
      <c r="I20820" s="7"/>
    </row>
    <row r="20821" spans="4:9" x14ac:dyDescent="0.25">
      <c r="D20821" s="14"/>
      <c r="E20821" s="7"/>
      <c r="F20821" s="1"/>
      <c r="H20821" s="14"/>
      <c r="I20821" s="7"/>
    </row>
    <row r="20822" spans="4:9" x14ac:dyDescent="0.25">
      <c r="D20822" s="14"/>
      <c r="E20822" s="7"/>
      <c r="F20822" s="1"/>
      <c r="H20822" s="14"/>
      <c r="I20822" s="7"/>
    </row>
    <row r="20823" spans="4:9" x14ac:dyDescent="0.25">
      <c r="D20823" s="14"/>
      <c r="E20823" s="7"/>
      <c r="F20823" s="1"/>
      <c r="H20823" s="14"/>
      <c r="I20823" s="7"/>
    </row>
    <row r="20824" spans="4:9" x14ac:dyDescent="0.25">
      <c r="D20824" s="14"/>
      <c r="E20824" s="7"/>
      <c r="F20824" s="1"/>
      <c r="H20824" s="14"/>
      <c r="I20824" s="7"/>
    </row>
    <row r="20825" spans="4:9" x14ac:dyDescent="0.25">
      <c r="D20825" s="14"/>
      <c r="E20825" s="7"/>
      <c r="F20825" s="1"/>
      <c r="H20825" s="14"/>
      <c r="I20825" s="7"/>
    </row>
    <row r="20826" spans="4:9" x14ac:dyDescent="0.25">
      <c r="D20826" s="14"/>
      <c r="E20826" s="7"/>
      <c r="F20826" s="1"/>
      <c r="H20826" s="14"/>
      <c r="I20826" s="7"/>
    </row>
    <row r="20827" spans="4:9" x14ac:dyDescent="0.25">
      <c r="D20827" s="14"/>
      <c r="E20827" s="7"/>
      <c r="F20827" s="1"/>
      <c r="H20827" s="14"/>
      <c r="I20827" s="7"/>
    </row>
    <row r="20828" spans="4:9" x14ac:dyDescent="0.25">
      <c r="D20828" s="14"/>
      <c r="E20828" s="7"/>
      <c r="F20828" s="1"/>
      <c r="H20828" s="14"/>
      <c r="I20828" s="7"/>
    </row>
    <row r="20829" spans="4:9" x14ac:dyDescent="0.25">
      <c r="D20829" s="14"/>
      <c r="E20829" s="7"/>
      <c r="F20829" s="1"/>
      <c r="H20829" s="14"/>
      <c r="I20829" s="7"/>
    </row>
    <row r="20830" spans="4:9" x14ac:dyDescent="0.25">
      <c r="D20830" s="14"/>
      <c r="E20830" s="7"/>
      <c r="F20830" s="1"/>
      <c r="H20830" s="14"/>
      <c r="I20830" s="7"/>
    </row>
    <row r="20831" spans="4:9" x14ac:dyDescent="0.25">
      <c r="D20831" s="14"/>
      <c r="E20831" s="7"/>
      <c r="F20831" s="1"/>
      <c r="H20831" s="14"/>
      <c r="I20831" s="7"/>
    </row>
    <row r="20832" spans="4:9" x14ac:dyDescent="0.25">
      <c r="D20832" s="14"/>
      <c r="E20832" s="7"/>
      <c r="F20832" s="1"/>
      <c r="H20832" s="14"/>
      <c r="I20832" s="7"/>
    </row>
    <row r="20833" spans="4:9" x14ac:dyDescent="0.25">
      <c r="D20833" s="14"/>
      <c r="E20833" s="7"/>
      <c r="F20833" s="1"/>
      <c r="H20833" s="14"/>
      <c r="I20833" s="7"/>
    </row>
    <row r="20834" spans="4:9" x14ac:dyDescent="0.25">
      <c r="D20834" s="14"/>
      <c r="E20834" s="7"/>
      <c r="F20834" s="1"/>
      <c r="H20834" s="14"/>
      <c r="I20834" s="7"/>
    </row>
    <row r="20835" spans="4:9" x14ac:dyDescent="0.25">
      <c r="D20835" s="14"/>
      <c r="E20835" s="7"/>
      <c r="F20835" s="1"/>
      <c r="H20835" s="14"/>
      <c r="I20835" s="7"/>
    </row>
    <row r="20836" spans="4:9" x14ac:dyDescent="0.25">
      <c r="D20836" s="14"/>
      <c r="E20836" s="7"/>
      <c r="F20836" s="1"/>
      <c r="H20836" s="14"/>
      <c r="I20836" s="7"/>
    </row>
    <row r="20837" spans="4:9" x14ac:dyDescent="0.25">
      <c r="D20837" s="14"/>
      <c r="E20837" s="7"/>
      <c r="F20837" s="1"/>
      <c r="H20837" s="14"/>
      <c r="I20837" s="7"/>
    </row>
    <row r="20838" spans="4:9" x14ac:dyDescent="0.25">
      <c r="D20838" s="14"/>
      <c r="E20838" s="7"/>
      <c r="F20838" s="1"/>
      <c r="H20838" s="14"/>
      <c r="I20838" s="7"/>
    </row>
    <row r="20839" spans="4:9" x14ac:dyDescent="0.25">
      <c r="D20839" s="14"/>
      <c r="E20839" s="7"/>
      <c r="F20839" s="1"/>
      <c r="H20839" s="14"/>
      <c r="I20839" s="7"/>
    </row>
    <row r="20840" spans="4:9" x14ac:dyDescent="0.25">
      <c r="D20840" s="14"/>
      <c r="E20840" s="7"/>
      <c r="F20840" s="1"/>
      <c r="H20840" s="14"/>
      <c r="I20840" s="7"/>
    </row>
    <row r="20841" spans="4:9" x14ac:dyDescent="0.25">
      <c r="D20841" s="14"/>
      <c r="E20841" s="7"/>
      <c r="F20841" s="1"/>
      <c r="H20841" s="14"/>
      <c r="I20841" s="7"/>
    </row>
    <row r="20842" spans="4:9" x14ac:dyDescent="0.25">
      <c r="D20842" s="14"/>
      <c r="E20842" s="7"/>
      <c r="F20842" s="1"/>
      <c r="H20842" s="14"/>
      <c r="I20842" s="7"/>
    </row>
    <row r="20843" spans="4:9" x14ac:dyDescent="0.25">
      <c r="D20843" s="14"/>
      <c r="E20843" s="7"/>
      <c r="F20843" s="1"/>
      <c r="H20843" s="14"/>
      <c r="I20843" s="7"/>
    </row>
    <row r="20844" spans="4:9" x14ac:dyDescent="0.25">
      <c r="D20844" s="14"/>
      <c r="E20844" s="7"/>
      <c r="F20844" s="1"/>
      <c r="H20844" s="14"/>
      <c r="I20844" s="7"/>
    </row>
    <row r="20845" spans="4:9" x14ac:dyDescent="0.25">
      <c r="D20845" s="14"/>
      <c r="E20845" s="7"/>
      <c r="F20845" s="1"/>
      <c r="H20845" s="14"/>
      <c r="I20845" s="7"/>
    </row>
    <row r="20846" spans="4:9" x14ac:dyDescent="0.25">
      <c r="D20846" s="14"/>
      <c r="E20846" s="7"/>
      <c r="F20846" s="1"/>
      <c r="H20846" s="14"/>
      <c r="I20846" s="7"/>
    </row>
    <row r="20847" spans="4:9" x14ac:dyDescent="0.25">
      <c r="D20847" s="14"/>
      <c r="E20847" s="7"/>
      <c r="F20847" s="1"/>
      <c r="H20847" s="14"/>
      <c r="I20847" s="7"/>
    </row>
    <row r="20848" spans="4:9" x14ac:dyDescent="0.25">
      <c r="D20848" s="14"/>
      <c r="E20848" s="7"/>
      <c r="F20848" s="1"/>
      <c r="H20848" s="14"/>
      <c r="I20848" s="7"/>
    </row>
    <row r="20849" spans="4:9" x14ac:dyDescent="0.25">
      <c r="D20849" s="14"/>
      <c r="E20849" s="7"/>
      <c r="F20849" s="1"/>
      <c r="H20849" s="14"/>
      <c r="I20849" s="7"/>
    </row>
    <row r="20850" spans="4:9" x14ac:dyDescent="0.25">
      <c r="D20850" s="14"/>
      <c r="E20850" s="7"/>
      <c r="F20850" s="1"/>
      <c r="H20850" s="14"/>
      <c r="I20850" s="7"/>
    </row>
    <row r="20851" spans="4:9" x14ac:dyDescent="0.25">
      <c r="D20851" s="14"/>
      <c r="E20851" s="7"/>
      <c r="F20851" s="1"/>
      <c r="H20851" s="14"/>
      <c r="I20851" s="7"/>
    </row>
    <row r="20852" spans="4:9" x14ac:dyDescent="0.25">
      <c r="D20852" s="14"/>
      <c r="E20852" s="7"/>
      <c r="F20852" s="1"/>
      <c r="H20852" s="14"/>
      <c r="I20852" s="7"/>
    </row>
    <row r="20853" spans="4:9" x14ac:dyDescent="0.25">
      <c r="D20853" s="14"/>
      <c r="E20853" s="7"/>
      <c r="F20853" s="1"/>
      <c r="H20853" s="14"/>
      <c r="I20853" s="7"/>
    </row>
    <row r="20854" spans="4:9" x14ac:dyDescent="0.25">
      <c r="D20854" s="14"/>
      <c r="E20854" s="7"/>
      <c r="F20854" s="1"/>
      <c r="H20854" s="14"/>
      <c r="I20854" s="7"/>
    </row>
    <row r="20855" spans="4:9" x14ac:dyDescent="0.25">
      <c r="D20855" s="14"/>
      <c r="E20855" s="7"/>
      <c r="F20855" s="1"/>
      <c r="H20855" s="14"/>
      <c r="I20855" s="7"/>
    </row>
    <row r="20856" spans="4:9" x14ac:dyDescent="0.25">
      <c r="D20856" s="14"/>
      <c r="E20856" s="7"/>
      <c r="F20856" s="1"/>
      <c r="H20856" s="14"/>
      <c r="I20856" s="7"/>
    </row>
    <row r="20857" spans="4:9" x14ac:dyDescent="0.25">
      <c r="D20857" s="14"/>
      <c r="E20857" s="7"/>
      <c r="F20857" s="1"/>
      <c r="H20857" s="14"/>
      <c r="I20857" s="7"/>
    </row>
    <row r="20858" spans="4:9" x14ac:dyDescent="0.25">
      <c r="D20858" s="14"/>
      <c r="E20858" s="7"/>
      <c r="F20858" s="1"/>
      <c r="H20858" s="14"/>
      <c r="I20858" s="7"/>
    </row>
    <row r="20859" spans="4:9" x14ac:dyDescent="0.25">
      <c r="D20859" s="14"/>
      <c r="E20859" s="7"/>
      <c r="F20859" s="1"/>
      <c r="H20859" s="14"/>
      <c r="I20859" s="7"/>
    </row>
    <row r="20860" spans="4:9" x14ac:dyDescent="0.25">
      <c r="D20860" s="14"/>
      <c r="E20860" s="7"/>
      <c r="F20860" s="1"/>
      <c r="H20860" s="14"/>
      <c r="I20860" s="7"/>
    </row>
    <row r="20861" spans="4:9" x14ac:dyDescent="0.25">
      <c r="D20861" s="14"/>
      <c r="E20861" s="7"/>
      <c r="F20861" s="1"/>
      <c r="H20861" s="14"/>
      <c r="I20861" s="7"/>
    </row>
    <row r="20862" spans="4:9" x14ac:dyDescent="0.25">
      <c r="D20862" s="14"/>
      <c r="E20862" s="7"/>
      <c r="F20862" s="1"/>
      <c r="H20862" s="14"/>
      <c r="I20862" s="7"/>
    </row>
    <row r="20863" spans="4:9" x14ac:dyDescent="0.25">
      <c r="D20863" s="14"/>
      <c r="E20863" s="7"/>
      <c r="F20863" s="1"/>
      <c r="H20863" s="14"/>
      <c r="I20863" s="7"/>
    </row>
    <row r="20864" spans="4:9" x14ac:dyDescent="0.25">
      <c r="D20864" s="14"/>
      <c r="E20864" s="7"/>
      <c r="F20864" s="1"/>
      <c r="H20864" s="14"/>
      <c r="I20864" s="7"/>
    </row>
    <row r="20865" spans="4:9" x14ac:dyDescent="0.25">
      <c r="D20865" s="14"/>
      <c r="E20865" s="7"/>
      <c r="F20865" s="1"/>
      <c r="H20865" s="14"/>
      <c r="I20865" s="7"/>
    </row>
    <row r="20866" spans="4:9" x14ac:dyDescent="0.25">
      <c r="D20866" s="14"/>
      <c r="E20866" s="7"/>
      <c r="F20866" s="1"/>
      <c r="H20866" s="14"/>
      <c r="I20866" s="7"/>
    </row>
    <row r="20867" spans="4:9" x14ac:dyDescent="0.25">
      <c r="D20867" s="14"/>
      <c r="E20867" s="7"/>
      <c r="F20867" s="1"/>
      <c r="H20867" s="14"/>
      <c r="I20867" s="7"/>
    </row>
    <row r="20868" spans="4:9" x14ac:dyDescent="0.25">
      <c r="D20868" s="14"/>
      <c r="E20868" s="7"/>
      <c r="F20868" s="1"/>
      <c r="H20868" s="14"/>
      <c r="I20868" s="7"/>
    </row>
    <row r="20869" spans="4:9" x14ac:dyDescent="0.25">
      <c r="D20869" s="14"/>
      <c r="E20869" s="7"/>
      <c r="F20869" s="1"/>
      <c r="H20869" s="14"/>
      <c r="I20869" s="7"/>
    </row>
    <row r="20870" spans="4:9" x14ac:dyDescent="0.25">
      <c r="D20870" s="14"/>
      <c r="E20870" s="7"/>
      <c r="F20870" s="1"/>
      <c r="H20870" s="14"/>
      <c r="I20870" s="7"/>
    </row>
    <row r="20871" spans="4:9" x14ac:dyDescent="0.25">
      <c r="D20871" s="14"/>
      <c r="E20871" s="7"/>
      <c r="F20871" s="1"/>
      <c r="H20871" s="14"/>
      <c r="I20871" s="7"/>
    </row>
    <row r="20872" spans="4:9" x14ac:dyDescent="0.25">
      <c r="D20872" s="14"/>
      <c r="E20872" s="7"/>
      <c r="F20872" s="1"/>
      <c r="H20872" s="14"/>
      <c r="I20872" s="7"/>
    </row>
    <row r="20873" spans="4:9" x14ac:dyDescent="0.25">
      <c r="D20873" s="14"/>
      <c r="E20873" s="7"/>
      <c r="F20873" s="1"/>
      <c r="H20873" s="14"/>
      <c r="I20873" s="7"/>
    </row>
    <row r="20874" spans="4:9" x14ac:dyDescent="0.25">
      <c r="D20874" s="14"/>
      <c r="E20874" s="7"/>
      <c r="F20874" s="1"/>
      <c r="H20874" s="14"/>
      <c r="I20874" s="7"/>
    </row>
    <row r="20875" spans="4:9" x14ac:dyDescent="0.25">
      <c r="D20875" s="14"/>
      <c r="E20875" s="7"/>
      <c r="F20875" s="1"/>
      <c r="H20875" s="14"/>
      <c r="I20875" s="7"/>
    </row>
    <row r="20876" spans="4:9" x14ac:dyDescent="0.25">
      <c r="D20876" s="14"/>
      <c r="E20876" s="7"/>
      <c r="F20876" s="1"/>
      <c r="H20876" s="14"/>
      <c r="I20876" s="7"/>
    </row>
    <row r="20877" spans="4:9" x14ac:dyDescent="0.25">
      <c r="D20877" s="14"/>
      <c r="E20877" s="7"/>
      <c r="F20877" s="1"/>
      <c r="H20877" s="14"/>
      <c r="I20877" s="7"/>
    </row>
    <row r="20878" spans="4:9" x14ac:dyDescent="0.25">
      <c r="D20878" s="14"/>
      <c r="E20878" s="7"/>
      <c r="F20878" s="1"/>
      <c r="H20878" s="14"/>
      <c r="I20878" s="7"/>
    </row>
    <row r="20879" spans="4:9" x14ac:dyDescent="0.25">
      <c r="D20879" s="14"/>
      <c r="E20879" s="7"/>
      <c r="F20879" s="1"/>
      <c r="H20879" s="14"/>
      <c r="I20879" s="7"/>
    </row>
    <row r="20880" spans="4:9" x14ac:dyDescent="0.25">
      <c r="D20880" s="14"/>
      <c r="E20880" s="7"/>
      <c r="F20880" s="1"/>
      <c r="H20880" s="14"/>
      <c r="I20880" s="7"/>
    </row>
    <row r="20881" spans="4:9" x14ac:dyDescent="0.25">
      <c r="D20881" s="14"/>
      <c r="E20881" s="7"/>
      <c r="F20881" s="1"/>
      <c r="H20881" s="14"/>
      <c r="I20881" s="7"/>
    </row>
    <row r="20882" spans="4:9" x14ac:dyDescent="0.25">
      <c r="D20882" s="14"/>
      <c r="E20882" s="7"/>
      <c r="F20882" s="1"/>
      <c r="H20882" s="14"/>
      <c r="I20882" s="7"/>
    </row>
    <row r="20883" spans="4:9" x14ac:dyDescent="0.25">
      <c r="D20883" s="14"/>
      <c r="E20883" s="7"/>
      <c r="F20883" s="1"/>
      <c r="H20883" s="14"/>
      <c r="I20883" s="7"/>
    </row>
    <row r="20884" spans="4:9" x14ac:dyDescent="0.25">
      <c r="D20884" s="14"/>
      <c r="E20884" s="7"/>
      <c r="F20884" s="1"/>
      <c r="H20884" s="14"/>
      <c r="I20884" s="7"/>
    </row>
    <row r="20885" spans="4:9" x14ac:dyDescent="0.25">
      <c r="D20885" s="14"/>
      <c r="E20885" s="7"/>
      <c r="F20885" s="1"/>
      <c r="H20885" s="14"/>
      <c r="I20885" s="7"/>
    </row>
    <row r="20886" spans="4:9" x14ac:dyDescent="0.25">
      <c r="D20886" s="14"/>
      <c r="E20886" s="7"/>
      <c r="F20886" s="1"/>
      <c r="H20886" s="14"/>
      <c r="I20886" s="7"/>
    </row>
    <row r="20887" spans="4:9" x14ac:dyDescent="0.25">
      <c r="D20887" s="14"/>
      <c r="E20887" s="7"/>
      <c r="F20887" s="1"/>
      <c r="H20887" s="14"/>
      <c r="I20887" s="7"/>
    </row>
    <row r="20888" spans="4:9" x14ac:dyDescent="0.25">
      <c r="D20888" s="14"/>
      <c r="E20888" s="7"/>
      <c r="F20888" s="1"/>
      <c r="H20888" s="14"/>
      <c r="I20888" s="7"/>
    </row>
    <row r="20889" spans="4:9" x14ac:dyDescent="0.25">
      <c r="D20889" s="14"/>
      <c r="E20889" s="7"/>
      <c r="F20889" s="1"/>
      <c r="H20889" s="14"/>
      <c r="I20889" s="7"/>
    </row>
    <row r="20890" spans="4:9" x14ac:dyDescent="0.25">
      <c r="D20890" s="14"/>
      <c r="E20890" s="7"/>
      <c r="F20890" s="1"/>
      <c r="H20890" s="14"/>
      <c r="I20890" s="7"/>
    </row>
    <row r="20891" spans="4:9" x14ac:dyDescent="0.25">
      <c r="D20891" s="14"/>
      <c r="E20891" s="7"/>
      <c r="F20891" s="1"/>
      <c r="H20891" s="14"/>
      <c r="I20891" s="7"/>
    </row>
    <row r="20892" spans="4:9" x14ac:dyDescent="0.25">
      <c r="D20892" s="14"/>
      <c r="E20892" s="7"/>
      <c r="F20892" s="1"/>
      <c r="H20892" s="14"/>
      <c r="I20892" s="7"/>
    </row>
    <row r="20893" spans="4:9" x14ac:dyDescent="0.25">
      <c r="D20893" s="14"/>
      <c r="E20893" s="7"/>
      <c r="F20893" s="1"/>
      <c r="H20893" s="14"/>
      <c r="I20893" s="7"/>
    </row>
    <row r="20894" spans="4:9" x14ac:dyDescent="0.25">
      <c r="D20894" s="14"/>
      <c r="E20894" s="7"/>
      <c r="F20894" s="1"/>
      <c r="H20894" s="14"/>
      <c r="I20894" s="7"/>
    </row>
    <row r="20895" spans="4:9" x14ac:dyDescent="0.25">
      <c r="D20895" s="14"/>
      <c r="E20895" s="7"/>
      <c r="F20895" s="1"/>
      <c r="H20895" s="14"/>
      <c r="I20895" s="7"/>
    </row>
    <row r="20896" spans="4:9" x14ac:dyDescent="0.25">
      <c r="D20896" s="14"/>
      <c r="E20896" s="7"/>
      <c r="F20896" s="1"/>
      <c r="H20896" s="14"/>
      <c r="I20896" s="7"/>
    </row>
    <row r="20897" spans="4:9" x14ac:dyDescent="0.25">
      <c r="D20897" s="14"/>
      <c r="E20897" s="7"/>
      <c r="F20897" s="1"/>
      <c r="H20897" s="14"/>
      <c r="I20897" s="7"/>
    </row>
    <row r="20898" spans="4:9" x14ac:dyDescent="0.25">
      <c r="D20898" s="14"/>
      <c r="E20898" s="7"/>
      <c r="F20898" s="1"/>
      <c r="H20898" s="14"/>
      <c r="I20898" s="7"/>
    </row>
    <row r="20899" spans="4:9" x14ac:dyDescent="0.25">
      <c r="D20899" s="14"/>
      <c r="E20899" s="7"/>
      <c r="F20899" s="1"/>
      <c r="H20899" s="14"/>
      <c r="I20899" s="7"/>
    </row>
    <row r="20900" spans="4:9" x14ac:dyDescent="0.25">
      <c r="D20900" s="14"/>
      <c r="E20900" s="7"/>
      <c r="F20900" s="1"/>
      <c r="H20900" s="14"/>
      <c r="I20900" s="7"/>
    </row>
    <row r="20901" spans="4:9" x14ac:dyDescent="0.25">
      <c r="D20901" s="14"/>
      <c r="E20901" s="7"/>
      <c r="F20901" s="1"/>
      <c r="H20901" s="14"/>
      <c r="I20901" s="7"/>
    </row>
    <row r="20902" spans="4:9" x14ac:dyDescent="0.25">
      <c r="D20902" s="14"/>
      <c r="E20902" s="7"/>
      <c r="F20902" s="1"/>
      <c r="H20902" s="14"/>
      <c r="I20902" s="7"/>
    </row>
    <row r="20903" spans="4:9" x14ac:dyDescent="0.25">
      <c r="D20903" s="14"/>
      <c r="E20903" s="7"/>
      <c r="F20903" s="1"/>
      <c r="H20903" s="14"/>
      <c r="I20903" s="7"/>
    </row>
    <row r="20904" spans="4:9" x14ac:dyDescent="0.25">
      <c r="D20904" s="14"/>
      <c r="E20904" s="7"/>
      <c r="F20904" s="1"/>
      <c r="H20904" s="14"/>
      <c r="I20904" s="7"/>
    </row>
    <row r="20905" spans="4:9" x14ac:dyDescent="0.25">
      <c r="D20905" s="14"/>
      <c r="E20905" s="7"/>
      <c r="F20905" s="1"/>
      <c r="H20905" s="14"/>
      <c r="I20905" s="7"/>
    </row>
    <row r="20906" spans="4:9" x14ac:dyDescent="0.25">
      <c r="D20906" s="14"/>
      <c r="E20906" s="7"/>
      <c r="F20906" s="1"/>
      <c r="H20906" s="14"/>
      <c r="I20906" s="7"/>
    </row>
    <row r="20907" spans="4:9" x14ac:dyDescent="0.25">
      <c r="D20907" s="14"/>
      <c r="E20907" s="7"/>
      <c r="F20907" s="1"/>
      <c r="H20907" s="14"/>
      <c r="I20907" s="7"/>
    </row>
    <row r="20908" spans="4:9" x14ac:dyDescent="0.25">
      <c r="D20908" s="14"/>
      <c r="E20908" s="7"/>
      <c r="F20908" s="1"/>
      <c r="H20908" s="14"/>
      <c r="I20908" s="7"/>
    </row>
    <row r="20909" spans="4:9" x14ac:dyDescent="0.25">
      <c r="D20909" s="14"/>
      <c r="E20909" s="7"/>
      <c r="F20909" s="1"/>
      <c r="H20909" s="14"/>
      <c r="I20909" s="7"/>
    </row>
    <row r="20910" spans="4:9" x14ac:dyDescent="0.25">
      <c r="D20910" s="14"/>
      <c r="E20910" s="7"/>
      <c r="F20910" s="1"/>
      <c r="H20910" s="14"/>
      <c r="I20910" s="7"/>
    </row>
    <row r="20911" spans="4:9" x14ac:dyDescent="0.25">
      <c r="D20911" s="14"/>
      <c r="E20911" s="7"/>
      <c r="F20911" s="1"/>
      <c r="H20911" s="14"/>
      <c r="I20911" s="7"/>
    </row>
    <row r="20912" spans="4:9" x14ac:dyDescent="0.25">
      <c r="D20912" s="14"/>
      <c r="E20912" s="7"/>
      <c r="F20912" s="1"/>
      <c r="H20912" s="14"/>
      <c r="I20912" s="7"/>
    </row>
    <row r="20913" spans="4:9" x14ac:dyDescent="0.25">
      <c r="D20913" s="14"/>
      <c r="E20913" s="7"/>
      <c r="F20913" s="1"/>
      <c r="H20913" s="14"/>
      <c r="I20913" s="7"/>
    </row>
    <row r="20914" spans="4:9" x14ac:dyDescent="0.25">
      <c r="D20914" s="14"/>
      <c r="E20914" s="7"/>
      <c r="F20914" s="1"/>
      <c r="H20914" s="14"/>
      <c r="I20914" s="7"/>
    </row>
    <row r="20915" spans="4:9" x14ac:dyDescent="0.25">
      <c r="D20915" s="14"/>
      <c r="E20915" s="7"/>
      <c r="F20915" s="1"/>
      <c r="H20915" s="14"/>
      <c r="I20915" s="7"/>
    </row>
    <row r="20916" spans="4:9" x14ac:dyDescent="0.25">
      <c r="D20916" s="14"/>
      <c r="E20916" s="7"/>
      <c r="F20916" s="1"/>
      <c r="H20916" s="14"/>
      <c r="I20916" s="7"/>
    </row>
    <row r="20917" spans="4:9" x14ac:dyDescent="0.25">
      <c r="D20917" s="14"/>
      <c r="E20917" s="7"/>
      <c r="F20917" s="1"/>
      <c r="H20917" s="14"/>
      <c r="I20917" s="7"/>
    </row>
    <row r="20918" spans="4:9" x14ac:dyDescent="0.25">
      <c r="D20918" s="14"/>
      <c r="E20918" s="7"/>
      <c r="F20918" s="1"/>
      <c r="H20918" s="14"/>
      <c r="I20918" s="7"/>
    </row>
    <row r="20919" spans="4:9" x14ac:dyDescent="0.25">
      <c r="D20919" s="14"/>
      <c r="E20919" s="7"/>
      <c r="F20919" s="1"/>
      <c r="H20919" s="14"/>
      <c r="I20919" s="7"/>
    </row>
    <row r="20920" spans="4:9" x14ac:dyDescent="0.25">
      <c r="D20920" s="14"/>
      <c r="E20920" s="7"/>
      <c r="F20920" s="1"/>
      <c r="H20920" s="14"/>
      <c r="I20920" s="7"/>
    </row>
    <row r="20921" spans="4:9" x14ac:dyDescent="0.25">
      <c r="D20921" s="14"/>
      <c r="E20921" s="7"/>
      <c r="F20921" s="1"/>
      <c r="H20921" s="14"/>
      <c r="I20921" s="7"/>
    </row>
    <row r="20922" spans="4:9" x14ac:dyDescent="0.25">
      <c r="D20922" s="14"/>
      <c r="E20922" s="7"/>
      <c r="F20922" s="1"/>
      <c r="H20922" s="14"/>
      <c r="I20922" s="7"/>
    </row>
    <row r="20923" spans="4:9" x14ac:dyDescent="0.25">
      <c r="D20923" s="14"/>
      <c r="E20923" s="7"/>
      <c r="F20923" s="1"/>
      <c r="H20923" s="14"/>
      <c r="I20923" s="7"/>
    </row>
    <row r="20924" spans="4:9" x14ac:dyDescent="0.25">
      <c r="D20924" s="14"/>
      <c r="E20924" s="7"/>
      <c r="F20924" s="1"/>
      <c r="H20924" s="14"/>
      <c r="I20924" s="7"/>
    </row>
    <row r="20925" spans="4:9" x14ac:dyDescent="0.25">
      <c r="D20925" s="14"/>
      <c r="E20925" s="7"/>
      <c r="F20925" s="1"/>
      <c r="H20925" s="14"/>
      <c r="I20925" s="7"/>
    </row>
    <row r="20926" spans="4:9" x14ac:dyDescent="0.25">
      <c r="D20926" s="14"/>
      <c r="E20926" s="7"/>
      <c r="F20926" s="1"/>
      <c r="H20926" s="14"/>
      <c r="I20926" s="7"/>
    </row>
    <row r="20927" spans="4:9" x14ac:dyDescent="0.25">
      <c r="D20927" s="14"/>
      <c r="E20927" s="7"/>
      <c r="F20927" s="1"/>
      <c r="H20927" s="14"/>
      <c r="I20927" s="7"/>
    </row>
    <row r="20928" spans="4:9" x14ac:dyDescent="0.25">
      <c r="D20928" s="14"/>
      <c r="E20928" s="7"/>
      <c r="F20928" s="1"/>
      <c r="H20928" s="14"/>
      <c r="I20928" s="7"/>
    </row>
    <row r="20929" spans="4:9" x14ac:dyDescent="0.25">
      <c r="D20929" s="14"/>
      <c r="E20929" s="7"/>
      <c r="F20929" s="1"/>
      <c r="H20929" s="14"/>
      <c r="I20929" s="7"/>
    </row>
    <row r="20930" spans="4:9" x14ac:dyDescent="0.25">
      <c r="D20930" s="14"/>
      <c r="E20930" s="7"/>
      <c r="F20930" s="1"/>
      <c r="H20930" s="14"/>
      <c r="I20930" s="7"/>
    </row>
    <row r="20931" spans="4:9" x14ac:dyDescent="0.25">
      <c r="D20931" s="14"/>
      <c r="E20931" s="7"/>
      <c r="F20931" s="1"/>
      <c r="H20931" s="14"/>
      <c r="I20931" s="7"/>
    </row>
    <row r="20932" spans="4:9" x14ac:dyDescent="0.25">
      <c r="D20932" s="14"/>
      <c r="E20932" s="7"/>
      <c r="F20932" s="1"/>
      <c r="H20932" s="14"/>
      <c r="I20932" s="7"/>
    </row>
    <row r="20933" spans="4:9" x14ac:dyDescent="0.25">
      <c r="D20933" s="14"/>
      <c r="E20933" s="7"/>
      <c r="F20933" s="1"/>
      <c r="H20933" s="14"/>
      <c r="I20933" s="7"/>
    </row>
    <row r="20934" spans="4:9" x14ac:dyDescent="0.25">
      <c r="D20934" s="14"/>
      <c r="E20934" s="7"/>
      <c r="F20934" s="1"/>
      <c r="H20934" s="14"/>
      <c r="I20934" s="7"/>
    </row>
    <row r="20935" spans="4:9" x14ac:dyDescent="0.25">
      <c r="D20935" s="14"/>
      <c r="E20935" s="7"/>
      <c r="F20935" s="1"/>
      <c r="H20935" s="14"/>
      <c r="I20935" s="7"/>
    </row>
    <row r="20936" spans="4:9" x14ac:dyDescent="0.25">
      <c r="D20936" s="14"/>
      <c r="E20936" s="7"/>
      <c r="F20936" s="1"/>
      <c r="H20936" s="14"/>
      <c r="I20936" s="7"/>
    </row>
    <row r="20937" spans="4:9" x14ac:dyDescent="0.25">
      <c r="D20937" s="14"/>
      <c r="E20937" s="7"/>
      <c r="F20937" s="1"/>
      <c r="H20937" s="14"/>
      <c r="I20937" s="7"/>
    </row>
    <row r="20938" spans="4:9" x14ac:dyDescent="0.25">
      <c r="D20938" s="14"/>
      <c r="E20938" s="7"/>
      <c r="F20938" s="1"/>
      <c r="H20938" s="14"/>
      <c r="I20938" s="7"/>
    </row>
    <row r="20939" spans="4:9" x14ac:dyDescent="0.25">
      <c r="D20939" s="14"/>
      <c r="E20939" s="7"/>
      <c r="F20939" s="1"/>
      <c r="H20939" s="14"/>
      <c r="I20939" s="7"/>
    </row>
    <row r="20940" spans="4:9" x14ac:dyDescent="0.25">
      <c r="D20940" s="14"/>
      <c r="E20940" s="7"/>
      <c r="F20940" s="1"/>
      <c r="H20940" s="14"/>
      <c r="I20940" s="7"/>
    </row>
    <row r="20941" spans="4:9" x14ac:dyDescent="0.25">
      <c r="D20941" s="14"/>
      <c r="E20941" s="7"/>
      <c r="F20941" s="1"/>
      <c r="H20941" s="14"/>
      <c r="I20941" s="7"/>
    </row>
    <row r="20942" spans="4:9" x14ac:dyDescent="0.25">
      <c r="D20942" s="14"/>
      <c r="E20942" s="7"/>
      <c r="F20942" s="1"/>
      <c r="H20942" s="14"/>
      <c r="I20942" s="7"/>
    </row>
    <row r="20943" spans="4:9" x14ac:dyDescent="0.25">
      <c r="D20943" s="14"/>
      <c r="E20943" s="7"/>
      <c r="F20943" s="1"/>
      <c r="H20943" s="14"/>
      <c r="I20943" s="7"/>
    </row>
    <row r="20944" spans="4:9" x14ac:dyDescent="0.25">
      <c r="D20944" s="14"/>
      <c r="E20944" s="7"/>
      <c r="F20944" s="1"/>
      <c r="H20944" s="14"/>
      <c r="I20944" s="7"/>
    </row>
    <row r="20945" spans="4:9" x14ac:dyDescent="0.25">
      <c r="D20945" s="14"/>
      <c r="E20945" s="7"/>
      <c r="F20945" s="1"/>
      <c r="H20945" s="14"/>
      <c r="I20945" s="7"/>
    </row>
    <row r="20946" spans="4:9" x14ac:dyDescent="0.25">
      <c r="D20946" s="14"/>
      <c r="E20946" s="7"/>
      <c r="F20946" s="1"/>
      <c r="H20946" s="14"/>
      <c r="I20946" s="7"/>
    </row>
    <row r="20947" spans="4:9" x14ac:dyDescent="0.25">
      <c r="D20947" s="14"/>
      <c r="E20947" s="7"/>
      <c r="F20947" s="1"/>
      <c r="H20947" s="14"/>
      <c r="I20947" s="7"/>
    </row>
    <row r="20948" spans="4:9" x14ac:dyDescent="0.25">
      <c r="D20948" s="14"/>
      <c r="E20948" s="7"/>
      <c r="F20948" s="1"/>
      <c r="H20948" s="14"/>
      <c r="I20948" s="7"/>
    </row>
    <row r="20949" spans="4:9" x14ac:dyDescent="0.25">
      <c r="D20949" s="14"/>
      <c r="E20949" s="7"/>
      <c r="F20949" s="1"/>
      <c r="H20949" s="14"/>
      <c r="I20949" s="7"/>
    </row>
    <row r="20950" spans="4:9" x14ac:dyDescent="0.25">
      <c r="D20950" s="14"/>
      <c r="E20950" s="7"/>
      <c r="F20950" s="1"/>
      <c r="H20950" s="14"/>
      <c r="I20950" s="7"/>
    </row>
    <row r="20951" spans="4:9" x14ac:dyDescent="0.25">
      <c r="D20951" s="14"/>
      <c r="E20951" s="7"/>
      <c r="F20951" s="1"/>
      <c r="H20951" s="14"/>
      <c r="I20951" s="7"/>
    </row>
    <row r="20952" spans="4:9" x14ac:dyDescent="0.25">
      <c r="D20952" s="14"/>
      <c r="E20952" s="7"/>
      <c r="F20952" s="1"/>
      <c r="H20952" s="14"/>
      <c r="I20952" s="7"/>
    </row>
    <row r="20953" spans="4:9" x14ac:dyDescent="0.25">
      <c r="D20953" s="14"/>
      <c r="E20953" s="7"/>
      <c r="F20953" s="1"/>
      <c r="H20953" s="14"/>
      <c r="I20953" s="7"/>
    </row>
    <row r="20954" spans="4:9" x14ac:dyDescent="0.25">
      <c r="D20954" s="14"/>
      <c r="E20954" s="7"/>
      <c r="F20954" s="1"/>
      <c r="H20954" s="14"/>
      <c r="I20954" s="7"/>
    </row>
    <row r="20955" spans="4:9" x14ac:dyDescent="0.25">
      <c r="D20955" s="14"/>
      <c r="E20955" s="7"/>
      <c r="F20955" s="1"/>
      <c r="H20955" s="14"/>
      <c r="I20955" s="7"/>
    </row>
    <row r="20956" spans="4:9" x14ac:dyDescent="0.25">
      <c r="D20956" s="14"/>
      <c r="E20956" s="7"/>
      <c r="F20956" s="1"/>
      <c r="H20956" s="14"/>
      <c r="I20956" s="7"/>
    </row>
    <row r="20957" spans="4:9" x14ac:dyDescent="0.25">
      <c r="D20957" s="14"/>
      <c r="E20957" s="7"/>
      <c r="F20957" s="1"/>
      <c r="H20957" s="14"/>
      <c r="I20957" s="7"/>
    </row>
    <row r="20958" spans="4:9" x14ac:dyDescent="0.25">
      <c r="D20958" s="14"/>
      <c r="E20958" s="7"/>
      <c r="F20958" s="1"/>
      <c r="H20958" s="14"/>
      <c r="I20958" s="7"/>
    </row>
    <row r="20959" spans="4:9" x14ac:dyDescent="0.25">
      <c r="D20959" s="14"/>
      <c r="E20959" s="7"/>
      <c r="F20959" s="1"/>
      <c r="H20959" s="14"/>
      <c r="I20959" s="7"/>
    </row>
    <row r="20960" spans="4:9" x14ac:dyDescent="0.25">
      <c r="D20960" s="14"/>
      <c r="E20960" s="7"/>
      <c r="F20960" s="1"/>
      <c r="H20960" s="14"/>
      <c r="I20960" s="7"/>
    </row>
    <row r="20961" spans="4:9" x14ac:dyDescent="0.25">
      <c r="D20961" s="14"/>
      <c r="E20961" s="7"/>
      <c r="F20961" s="1"/>
      <c r="H20961" s="14"/>
      <c r="I20961" s="7"/>
    </row>
    <row r="20962" spans="4:9" x14ac:dyDescent="0.25">
      <c r="D20962" s="14"/>
      <c r="E20962" s="7"/>
      <c r="F20962" s="1"/>
      <c r="H20962" s="14"/>
      <c r="I20962" s="7"/>
    </row>
    <row r="20963" spans="4:9" x14ac:dyDescent="0.25">
      <c r="D20963" s="14"/>
      <c r="E20963" s="7"/>
      <c r="F20963" s="1"/>
      <c r="H20963" s="14"/>
      <c r="I20963" s="7"/>
    </row>
    <row r="20964" spans="4:9" x14ac:dyDescent="0.25">
      <c r="D20964" s="14"/>
      <c r="E20964" s="7"/>
      <c r="F20964" s="1"/>
      <c r="H20964" s="14"/>
      <c r="I20964" s="7"/>
    </row>
    <row r="20965" spans="4:9" x14ac:dyDescent="0.25">
      <c r="D20965" s="14"/>
      <c r="E20965" s="7"/>
      <c r="F20965" s="1"/>
      <c r="H20965" s="14"/>
      <c r="I20965" s="7"/>
    </row>
    <row r="20966" spans="4:9" x14ac:dyDescent="0.25">
      <c r="D20966" s="14"/>
      <c r="E20966" s="7"/>
      <c r="F20966" s="1"/>
      <c r="H20966" s="14"/>
      <c r="I20966" s="7"/>
    </row>
    <row r="20967" spans="4:9" x14ac:dyDescent="0.25">
      <c r="D20967" s="14"/>
      <c r="E20967" s="7"/>
      <c r="F20967" s="1"/>
      <c r="H20967" s="14"/>
      <c r="I20967" s="7"/>
    </row>
    <row r="20968" spans="4:9" x14ac:dyDescent="0.25">
      <c r="D20968" s="14"/>
      <c r="E20968" s="7"/>
      <c r="F20968" s="1"/>
      <c r="H20968" s="14"/>
      <c r="I20968" s="7"/>
    </row>
    <row r="20969" spans="4:9" x14ac:dyDescent="0.25">
      <c r="D20969" s="14"/>
      <c r="E20969" s="7"/>
      <c r="F20969" s="1"/>
      <c r="H20969" s="14"/>
      <c r="I20969" s="7"/>
    </row>
    <row r="20970" spans="4:9" x14ac:dyDescent="0.25">
      <c r="D20970" s="14"/>
      <c r="E20970" s="7"/>
      <c r="F20970" s="1"/>
      <c r="H20970" s="14"/>
      <c r="I20970" s="7"/>
    </row>
    <row r="20971" spans="4:9" x14ac:dyDescent="0.25">
      <c r="D20971" s="14"/>
      <c r="E20971" s="7"/>
      <c r="F20971" s="1"/>
      <c r="H20971" s="14"/>
      <c r="I20971" s="7"/>
    </row>
    <row r="20972" spans="4:9" x14ac:dyDescent="0.25">
      <c r="D20972" s="14"/>
      <c r="E20972" s="7"/>
      <c r="F20972" s="1"/>
      <c r="H20972" s="14"/>
      <c r="I20972" s="7"/>
    </row>
    <row r="20973" spans="4:9" x14ac:dyDescent="0.25">
      <c r="D20973" s="14"/>
      <c r="E20973" s="7"/>
      <c r="F20973" s="1"/>
      <c r="H20973" s="14"/>
      <c r="I20973" s="7"/>
    </row>
    <row r="20974" spans="4:9" x14ac:dyDescent="0.25">
      <c r="D20974" s="14"/>
      <c r="E20974" s="7"/>
      <c r="F20974" s="1"/>
      <c r="H20974" s="14"/>
      <c r="I20974" s="7"/>
    </row>
    <row r="20975" spans="4:9" x14ac:dyDescent="0.25">
      <c r="D20975" s="14"/>
      <c r="E20975" s="7"/>
      <c r="F20975" s="1"/>
      <c r="H20975" s="14"/>
      <c r="I20975" s="7"/>
    </row>
    <row r="20976" spans="4:9" x14ac:dyDescent="0.25">
      <c r="D20976" s="14"/>
      <c r="E20976" s="7"/>
      <c r="F20976" s="1"/>
      <c r="H20976" s="14"/>
      <c r="I20976" s="7"/>
    </row>
    <row r="20977" spans="4:9" x14ac:dyDescent="0.25">
      <c r="D20977" s="14"/>
      <c r="E20977" s="7"/>
      <c r="F20977" s="1"/>
      <c r="H20977" s="14"/>
      <c r="I20977" s="7"/>
    </row>
    <row r="20978" spans="4:9" x14ac:dyDescent="0.25">
      <c r="D20978" s="14"/>
      <c r="E20978" s="7"/>
      <c r="F20978" s="1"/>
      <c r="H20978" s="14"/>
      <c r="I20978" s="7"/>
    </row>
    <row r="20979" spans="4:9" x14ac:dyDescent="0.25">
      <c r="D20979" s="14"/>
      <c r="E20979" s="7"/>
      <c r="F20979" s="1"/>
      <c r="H20979" s="14"/>
      <c r="I20979" s="7"/>
    </row>
    <row r="20980" spans="4:9" x14ac:dyDescent="0.25">
      <c r="D20980" s="14"/>
      <c r="E20980" s="7"/>
      <c r="F20980" s="1"/>
      <c r="H20980" s="14"/>
      <c r="I20980" s="7"/>
    </row>
    <row r="20981" spans="4:9" x14ac:dyDescent="0.25">
      <c r="D20981" s="14"/>
      <c r="E20981" s="7"/>
      <c r="F20981" s="1"/>
      <c r="H20981" s="14"/>
      <c r="I20981" s="7"/>
    </row>
    <row r="20982" spans="4:9" x14ac:dyDescent="0.25">
      <c r="D20982" s="14"/>
      <c r="E20982" s="7"/>
      <c r="F20982" s="1"/>
      <c r="H20982" s="14"/>
      <c r="I20982" s="7"/>
    </row>
    <row r="20983" spans="4:9" x14ac:dyDescent="0.25">
      <c r="D20983" s="14"/>
      <c r="E20983" s="7"/>
      <c r="F20983" s="1"/>
      <c r="H20983" s="14"/>
      <c r="I20983" s="7"/>
    </row>
    <row r="20984" spans="4:9" x14ac:dyDescent="0.25">
      <c r="D20984" s="14"/>
      <c r="E20984" s="7"/>
      <c r="F20984" s="1"/>
      <c r="H20984" s="14"/>
      <c r="I20984" s="7"/>
    </row>
    <row r="20985" spans="4:9" x14ac:dyDescent="0.25">
      <c r="D20985" s="14"/>
      <c r="E20985" s="7"/>
      <c r="F20985" s="1"/>
      <c r="H20985" s="14"/>
      <c r="I20985" s="7"/>
    </row>
    <row r="20986" spans="4:9" x14ac:dyDescent="0.25">
      <c r="D20986" s="14"/>
      <c r="E20986" s="7"/>
      <c r="F20986" s="1"/>
      <c r="H20986" s="14"/>
      <c r="I20986" s="7"/>
    </row>
    <row r="20987" spans="4:9" x14ac:dyDescent="0.25">
      <c r="D20987" s="14"/>
      <c r="E20987" s="7"/>
      <c r="F20987" s="1"/>
      <c r="H20987" s="14"/>
      <c r="I20987" s="7"/>
    </row>
    <row r="20988" spans="4:9" x14ac:dyDescent="0.25">
      <c r="D20988" s="14"/>
      <c r="E20988" s="7"/>
      <c r="F20988" s="1"/>
      <c r="H20988" s="14"/>
      <c r="I20988" s="7"/>
    </row>
    <row r="20989" spans="4:9" x14ac:dyDescent="0.25">
      <c r="D20989" s="14"/>
      <c r="E20989" s="7"/>
      <c r="F20989" s="1"/>
      <c r="H20989" s="14"/>
      <c r="I20989" s="7"/>
    </row>
    <row r="20990" spans="4:9" x14ac:dyDescent="0.25">
      <c r="D20990" s="14"/>
      <c r="E20990" s="7"/>
      <c r="F20990" s="1"/>
      <c r="H20990" s="14"/>
      <c r="I20990" s="7"/>
    </row>
    <row r="20991" spans="4:9" x14ac:dyDescent="0.25">
      <c r="D20991" s="14"/>
      <c r="E20991" s="7"/>
      <c r="F20991" s="1"/>
      <c r="H20991" s="14"/>
      <c r="I20991" s="7"/>
    </row>
    <row r="20992" spans="4:9" x14ac:dyDescent="0.25">
      <c r="D20992" s="14"/>
      <c r="E20992" s="7"/>
      <c r="F20992" s="1"/>
      <c r="H20992" s="14"/>
      <c r="I20992" s="7"/>
    </row>
    <row r="20993" spans="4:9" x14ac:dyDescent="0.25">
      <c r="D20993" s="14"/>
      <c r="E20993" s="7"/>
      <c r="F20993" s="1"/>
      <c r="H20993" s="14"/>
      <c r="I20993" s="7"/>
    </row>
    <row r="20994" spans="4:9" x14ac:dyDescent="0.25">
      <c r="D20994" s="14"/>
      <c r="E20994" s="7"/>
      <c r="F20994" s="1"/>
      <c r="H20994" s="14"/>
      <c r="I20994" s="7"/>
    </row>
    <row r="20995" spans="4:9" x14ac:dyDescent="0.25">
      <c r="D20995" s="14"/>
      <c r="E20995" s="7"/>
      <c r="F20995" s="1"/>
      <c r="H20995" s="14"/>
      <c r="I20995" s="7"/>
    </row>
    <row r="20996" spans="4:9" x14ac:dyDescent="0.25">
      <c r="D20996" s="14"/>
      <c r="E20996" s="7"/>
      <c r="F20996" s="1"/>
      <c r="H20996" s="14"/>
      <c r="I20996" s="7"/>
    </row>
    <row r="20997" spans="4:9" x14ac:dyDescent="0.25">
      <c r="D20997" s="14"/>
      <c r="E20997" s="7"/>
      <c r="F20997" s="1"/>
      <c r="H20997" s="14"/>
      <c r="I20997" s="7"/>
    </row>
    <row r="20998" spans="4:9" x14ac:dyDescent="0.25">
      <c r="D20998" s="14"/>
      <c r="E20998" s="7"/>
      <c r="F20998" s="1"/>
      <c r="H20998" s="14"/>
      <c r="I20998" s="7"/>
    </row>
    <row r="20999" spans="4:9" x14ac:dyDescent="0.25">
      <c r="D20999" s="14"/>
      <c r="E20999" s="7"/>
      <c r="F20999" s="1"/>
      <c r="H20999" s="14"/>
      <c r="I20999" s="7"/>
    </row>
    <row r="21000" spans="4:9" x14ac:dyDescent="0.25">
      <c r="D21000" s="14"/>
      <c r="E21000" s="7"/>
      <c r="F21000" s="1"/>
      <c r="H21000" s="14"/>
      <c r="I21000" s="7"/>
    </row>
    <row r="21001" spans="4:9" x14ac:dyDescent="0.25">
      <c r="D21001" s="14"/>
      <c r="E21001" s="7"/>
      <c r="F21001" s="1"/>
      <c r="H21001" s="14"/>
      <c r="I21001" s="7"/>
    </row>
    <row r="21002" spans="4:9" x14ac:dyDescent="0.25">
      <c r="D21002" s="14"/>
      <c r="E21002" s="7"/>
      <c r="F21002" s="1"/>
      <c r="H21002" s="14"/>
      <c r="I21002" s="7"/>
    </row>
    <row r="21003" spans="4:9" x14ac:dyDescent="0.25">
      <c r="D21003" s="14"/>
      <c r="E21003" s="7"/>
      <c r="F21003" s="1"/>
      <c r="H21003" s="14"/>
      <c r="I21003" s="7"/>
    </row>
    <row r="21004" spans="4:9" x14ac:dyDescent="0.25">
      <c r="D21004" s="14"/>
      <c r="E21004" s="7"/>
      <c r="F21004" s="1"/>
      <c r="H21004" s="14"/>
      <c r="I21004" s="7"/>
    </row>
    <row r="21005" spans="4:9" x14ac:dyDescent="0.25">
      <c r="D21005" s="14"/>
      <c r="E21005" s="7"/>
      <c r="F21005" s="1"/>
      <c r="H21005" s="14"/>
      <c r="I21005" s="7"/>
    </row>
    <row r="21006" spans="4:9" x14ac:dyDescent="0.25">
      <c r="D21006" s="14"/>
      <c r="E21006" s="7"/>
      <c r="F21006" s="1"/>
      <c r="H21006" s="14"/>
      <c r="I21006" s="7"/>
    </row>
    <row r="21007" spans="4:9" x14ac:dyDescent="0.25">
      <c r="D21007" s="14"/>
      <c r="E21007" s="7"/>
      <c r="F21007" s="1"/>
      <c r="H21007" s="14"/>
      <c r="I21007" s="7"/>
    </row>
    <row r="21008" spans="4:9" x14ac:dyDescent="0.25">
      <c r="D21008" s="14"/>
      <c r="E21008" s="7"/>
      <c r="F21008" s="1"/>
      <c r="H21008" s="14"/>
      <c r="I21008" s="7"/>
    </row>
    <row r="21009" spans="4:9" x14ac:dyDescent="0.25">
      <c r="D21009" s="14"/>
      <c r="E21009" s="7"/>
      <c r="F21009" s="1"/>
      <c r="H21009" s="14"/>
      <c r="I21009" s="7"/>
    </row>
    <row r="21010" spans="4:9" x14ac:dyDescent="0.25">
      <c r="D21010" s="14"/>
      <c r="E21010" s="7"/>
      <c r="F21010" s="1"/>
      <c r="H21010" s="14"/>
      <c r="I21010" s="7"/>
    </row>
    <row r="21011" spans="4:9" x14ac:dyDescent="0.25">
      <c r="D21011" s="14"/>
      <c r="E21011" s="7"/>
      <c r="F21011" s="1"/>
      <c r="H21011" s="14"/>
      <c r="I21011" s="7"/>
    </row>
    <row r="21012" spans="4:9" x14ac:dyDescent="0.25">
      <c r="D21012" s="14"/>
      <c r="E21012" s="7"/>
      <c r="F21012" s="1"/>
      <c r="H21012" s="14"/>
      <c r="I21012" s="7"/>
    </row>
    <row r="21013" spans="4:9" x14ac:dyDescent="0.25">
      <c r="D21013" s="14"/>
      <c r="E21013" s="7"/>
      <c r="F21013" s="1"/>
      <c r="H21013" s="14"/>
      <c r="I21013" s="7"/>
    </row>
    <row r="21014" spans="4:9" x14ac:dyDescent="0.25">
      <c r="D21014" s="14"/>
      <c r="E21014" s="7"/>
      <c r="F21014" s="1"/>
      <c r="H21014" s="14"/>
      <c r="I21014" s="7"/>
    </row>
    <row r="21015" spans="4:9" x14ac:dyDescent="0.25">
      <c r="D21015" s="14"/>
      <c r="E21015" s="7"/>
      <c r="F21015" s="1"/>
      <c r="H21015" s="14"/>
      <c r="I21015" s="7"/>
    </row>
    <row r="21016" spans="4:9" x14ac:dyDescent="0.25">
      <c r="D21016" s="14"/>
      <c r="E21016" s="7"/>
      <c r="F21016" s="1"/>
      <c r="H21016" s="14"/>
      <c r="I21016" s="7"/>
    </row>
    <row r="21017" spans="4:9" x14ac:dyDescent="0.25">
      <c r="D21017" s="14"/>
      <c r="E21017" s="7"/>
      <c r="F21017" s="1"/>
      <c r="H21017" s="14"/>
      <c r="I21017" s="7"/>
    </row>
    <row r="21018" spans="4:9" x14ac:dyDescent="0.25">
      <c r="D21018" s="14"/>
      <c r="E21018" s="7"/>
      <c r="F21018" s="1"/>
      <c r="H21018" s="14"/>
      <c r="I21018" s="7"/>
    </row>
    <row r="21019" spans="4:9" x14ac:dyDescent="0.25">
      <c r="D21019" s="14"/>
      <c r="E21019" s="7"/>
      <c r="F21019" s="1"/>
      <c r="H21019" s="14"/>
      <c r="I21019" s="7"/>
    </row>
    <row r="21020" spans="4:9" x14ac:dyDescent="0.25">
      <c r="D21020" s="14"/>
      <c r="E21020" s="7"/>
      <c r="F21020" s="1"/>
      <c r="H21020" s="14"/>
      <c r="I21020" s="7"/>
    </row>
    <row r="21021" spans="4:9" x14ac:dyDescent="0.25">
      <c r="D21021" s="14"/>
      <c r="E21021" s="7"/>
      <c r="F21021" s="1"/>
      <c r="H21021" s="14"/>
      <c r="I21021" s="7"/>
    </row>
    <row r="21022" spans="4:9" x14ac:dyDescent="0.25">
      <c r="D21022" s="14"/>
      <c r="E21022" s="7"/>
      <c r="F21022" s="1"/>
      <c r="H21022" s="14"/>
      <c r="I21022" s="7"/>
    </row>
    <row r="21023" spans="4:9" x14ac:dyDescent="0.25">
      <c r="D21023" s="14"/>
      <c r="E21023" s="7"/>
      <c r="F21023" s="1"/>
      <c r="H21023" s="14"/>
      <c r="I21023" s="7"/>
    </row>
    <row r="21024" spans="4:9" x14ac:dyDescent="0.25">
      <c r="D21024" s="14"/>
      <c r="E21024" s="7"/>
      <c r="F21024" s="1"/>
      <c r="H21024" s="14"/>
      <c r="I21024" s="7"/>
    </row>
    <row r="21025" spans="4:9" x14ac:dyDescent="0.25">
      <c r="D21025" s="14"/>
      <c r="E21025" s="7"/>
      <c r="F21025" s="1"/>
      <c r="H21025" s="14"/>
      <c r="I21025" s="7"/>
    </row>
    <row r="21026" spans="4:9" x14ac:dyDescent="0.25">
      <c r="D21026" s="14"/>
      <c r="E21026" s="7"/>
      <c r="F21026" s="1"/>
      <c r="H21026" s="14"/>
      <c r="I21026" s="7"/>
    </row>
    <row r="21027" spans="4:9" x14ac:dyDescent="0.25">
      <c r="D21027" s="14"/>
      <c r="E21027" s="7"/>
      <c r="F21027" s="1"/>
      <c r="H21027" s="14"/>
      <c r="I21027" s="7"/>
    </row>
    <row r="21028" spans="4:9" x14ac:dyDescent="0.25">
      <c r="D21028" s="14"/>
      <c r="E21028" s="7"/>
      <c r="F21028" s="1"/>
      <c r="H21028" s="14"/>
      <c r="I21028" s="7"/>
    </row>
    <row r="21029" spans="4:9" x14ac:dyDescent="0.25">
      <c r="D21029" s="14"/>
      <c r="E21029" s="7"/>
      <c r="F21029" s="1"/>
      <c r="H21029" s="14"/>
      <c r="I21029" s="7"/>
    </row>
    <row r="21030" spans="4:9" x14ac:dyDescent="0.25">
      <c r="D21030" s="14"/>
      <c r="E21030" s="7"/>
      <c r="F21030" s="1"/>
      <c r="H21030" s="14"/>
      <c r="I21030" s="7"/>
    </row>
    <row r="21031" spans="4:9" x14ac:dyDescent="0.25">
      <c r="D21031" s="14"/>
      <c r="E21031" s="7"/>
      <c r="F21031" s="1"/>
      <c r="H21031" s="14"/>
      <c r="I21031" s="7"/>
    </row>
    <row r="21032" spans="4:9" x14ac:dyDescent="0.25">
      <c r="D21032" s="14"/>
      <c r="E21032" s="7"/>
      <c r="F21032" s="1"/>
      <c r="H21032" s="14"/>
      <c r="I21032" s="7"/>
    </row>
    <row r="21033" spans="4:9" x14ac:dyDescent="0.25">
      <c r="D21033" s="14"/>
      <c r="E21033" s="7"/>
      <c r="F21033" s="1"/>
      <c r="H21033" s="14"/>
      <c r="I21033" s="7"/>
    </row>
    <row r="21034" spans="4:9" x14ac:dyDescent="0.25">
      <c r="D21034" s="14"/>
      <c r="E21034" s="7"/>
      <c r="F21034" s="1"/>
      <c r="H21034" s="14"/>
      <c r="I21034" s="7"/>
    </row>
    <row r="21035" spans="4:9" x14ac:dyDescent="0.25">
      <c r="D21035" s="14"/>
      <c r="E21035" s="7"/>
      <c r="F21035" s="1"/>
      <c r="H21035" s="14"/>
      <c r="I21035" s="7"/>
    </row>
    <row r="21036" spans="4:9" x14ac:dyDescent="0.25">
      <c r="D21036" s="14"/>
      <c r="E21036" s="7"/>
      <c r="F21036" s="1"/>
      <c r="H21036" s="14"/>
      <c r="I21036" s="7"/>
    </row>
    <row r="21037" spans="4:9" x14ac:dyDescent="0.25">
      <c r="D21037" s="14"/>
      <c r="E21037" s="7"/>
      <c r="F21037" s="1"/>
      <c r="H21037" s="14"/>
      <c r="I21037" s="7"/>
    </row>
    <row r="21038" spans="4:9" x14ac:dyDescent="0.25">
      <c r="D21038" s="14"/>
      <c r="E21038" s="7"/>
      <c r="F21038" s="1"/>
      <c r="H21038" s="14"/>
      <c r="I21038" s="7"/>
    </row>
    <row r="21039" spans="4:9" x14ac:dyDescent="0.25">
      <c r="D21039" s="14"/>
      <c r="E21039" s="7"/>
      <c r="F21039" s="1"/>
      <c r="H21039" s="14"/>
      <c r="I21039" s="7"/>
    </row>
    <row r="21040" spans="4:9" x14ac:dyDescent="0.25">
      <c r="D21040" s="14"/>
      <c r="E21040" s="7"/>
      <c r="F21040" s="1"/>
      <c r="H21040" s="14"/>
      <c r="I21040" s="7"/>
    </row>
    <row r="21041" spans="4:9" x14ac:dyDescent="0.25">
      <c r="D21041" s="14"/>
      <c r="E21041" s="7"/>
      <c r="F21041" s="1"/>
      <c r="H21041" s="14"/>
      <c r="I21041" s="7"/>
    </row>
    <row r="21042" spans="4:9" x14ac:dyDescent="0.25">
      <c r="D21042" s="14"/>
      <c r="E21042" s="7"/>
      <c r="F21042" s="1"/>
      <c r="H21042" s="14"/>
      <c r="I21042" s="7"/>
    </row>
    <row r="21043" spans="4:9" x14ac:dyDescent="0.25">
      <c r="D21043" s="14"/>
      <c r="E21043" s="7"/>
      <c r="F21043" s="1"/>
      <c r="H21043" s="14"/>
      <c r="I21043" s="7"/>
    </row>
    <row r="21044" spans="4:9" x14ac:dyDescent="0.25">
      <c r="D21044" s="14"/>
      <c r="E21044" s="7"/>
      <c r="F21044" s="1"/>
      <c r="H21044" s="14"/>
      <c r="I21044" s="7"/>
    </row>
    <row r="21045" spans="4:9" x14ac:dyDescent="0.25">
      <c r="D21045" s="14"/>
      <c r="E21045" s="7"/>
      <c r="F21045" s="1"/>
      <c r="H21045" s="14"/>
      <c r="I21045" s="7"/>
    </row>
    <row r="21046" spans="4:9" x14ac:dyDescent="0.25">
      <c r="D21046" s="14"/>
      <c r="E21046" s="7"/>
      <c r="F21046" s="1"/>
      <c r="H21046" s="14"/>
      <c r="I21046" s="7"/>
    </row>
    <row r="21047" spans="4:9" x14ac:dyDescent="0.25">
      <c r="D21047" s="14"/>
      <c r="E21047" s="7"/>
      <c r="F21047" s="1"/>
      <c r="H21047" s="14"/>
      <c r="I21047" s="7"/>
    </row>
    <row r="21048" spans="4:9" x14ac:dyDescent="0.25">
      <c r="D21048" s="14"/>
      <c r="E21048" s="7"/>
      <c r="F21048" s="1"/>
      <c r="H21048" s="14"/>
      <c r="I21048" s="7"/>
    </row>
    <row r="21049" spans="4:9" x14ac:dyDescent="0.25">
      <c r="D21049" s="14"/>
      <c r="E21049" s="7"/>
      <c r="F21049" s="1"/>
      <c r="H21049" s="14"/>
      <c r="I21049" s="7"/>
    </row>
    <row r="21050" spans="4:9" x14ac:dyDescent="0.25">
      <c r="D21050" s="14"/>
      <c r="E21050" s="7"/>
      <c r="F21050" s="1"/>
      <c r="H21050" s="14"/>
      <c r="I21050" s="7"/>
    </row>
    <row r="21051" spans="4:9" x14ac:dyDescent="0.25">
      <c r="D21051" s="14"/>
      <c r="E21051" s="7"/>
      <c r="F21051" s="1"/>
      <c r="H21051" s="14"/>
      <c r="I21051" s="7"/>
    </row>
    <row r="21052" spans="4:9" x14ac:dyDescent="0.25">
      <c r="D21052" s="14"/>
      <c r="E21052" s="7"/>
      <c r="F21052" s="1"/>
      <c r="H21052" s="14"/>
      <c r="I21052" s="7"/>
    </row>
    <row r="21053" spans="4:9" x14ac:dyDescent="0.25">
      <c r="D21053" s="14"/>
      <c r="E21053" s="7"/>
      <c r="F21053" s="1"/>
      <c r="H21053" s="14"/>
      <c r="I21053" s="7"/>
    </row>
    <row r="21054" spans="4:9" x14ac:dyDescent="0.25">
      <c r="D21054" s="14"/>
      <c r="E21054" s="7"/>
      <c r="F21054" s="1"/>
      <c r="H21054" s="14"/>
      <c r="I21054" s="7"/>
    </row>
    <row r="21055" spans="4:9" x14ac:dyDescent="0.25">
      <c r="D21055" s="14"/>
      <c r="E21055" s="7"/>
      <c r="F21055" s="1"/>
      <c r="H21055" s="14"/>
      <c r="I21055" s="7"/>
    </row>
    <row r="21056" spans="4:9" x14ac:dyDescent="0.25">
      <c r="D21056" s="14"/>
      <c r="E21056" s="7"/>
      <c r="F21056" s="1"/>
      <c r="H21056" s="14"/>
      <c r="I21056" s="7"/>
    </row>
    <row r="21057" spans="4:9" x14ac:dyDescent="0.25">
      <c r="D21057" s="14"/>
      <c r="E21057" s="7"/>
      <c r="F21057" s="1"/>
      <c r="H21057" s="14"/>
      <c r="I21057" s="7"/>
    </row>
    <row r="21058" spans="4:9" x14ac:dyDescent="0.25">
      <c r="D21058" s="14"/>
      <c r="E21058" s="7"/>
      <c r="F21058" s="1"/>
      <c r="H21058" s="14"/>
      <c r="I21058" s="7"/>
    </row>
    <row r="21059" spans="4:9" x14ac:dyDescent="0.25">
      <c r="D21059" s="14"/>
      <c r="E21059" s="7"/>
      <c r="F21059" s="1"/>
      <c r="H21059" s="14"/>
      <c r="I21059" s="7"/>
    </row>
    <row r="21060" spans="4:9" x14ac:dyDescent="0.25">
      <c r="D21060" s="14"/>
      <c r="E21060" s="7"/>
      <c r="F21060" s="1"/>
      <c r="H21060" s="14"/>
      <c r="I21060" s="7"/>
    </row>
    <row r="21061" spans="4:9" x14ac:dyDescent="0.25">
      <c r="D21061" s="14"/>
      <c r="E21061" s="7"/>
      <c r="F21061" s="1"/>
      <c r="H21061" s="14"/>
      <c r="I21061" s="7"/>
    </row>
    <row r="21062" spans="4:9" x14ac:dyDescent="0.25">
      <c r="D21062" s="14"/>
      <c r="E21062" s="7"/>
      <c r="F21062" s="1"/>
      <c r="H21062" s="14"/>
      <c r="I21062" s="7"/>
    </row>
    <row r="21063" spans="4:9" x14ac:dyDescent="0.25">
      <c r="D21063" s="14"/>
      <c r="E21063" s="7"/>
      <c r="F21063" s="1"/>
      <c r="H21063" s="14"/>
      <c r="I21063" s="7"/>
    </row>
    <row r="21064" spans="4:9" x14ac:dyDescent="0.25">
      <c r="D21064" s="14"/>
      <c r="E21064" s="7"/>
      <c r="F21064" s="1"/>
      <c r="H21064" s="14"/>
      <c r="I21064" s="7"/>
    </row>
    <row r="21065" spans="4:9" x14ac:dyDescent="0.25">
      <c r="D21065" s="14"/>
      <c r="E21065" s="7"/>
      <c r="F21065" s="1"/>
      <c r="H21065" s="14"/>
      <c r="I21065" s="7"/>
    </row>
    <row r="21066" spans="4:9" x14ac:dyDescent="0.25">
      <c r="D21066" s="14"/>
      <c r="E21066" s="7"/>
      <c r="F21066" s="1"/>
      <c r="H21066" s="14"/>
      <c r="I21066" s="7"/>
    </row>
    <row r="21067" spans="4:9" x14ac:dyDescent="0.25">
      <c r="D21067" s="14"/>
      <c r="E21067" s="7"/>
      <c r="F21067" s="1"/>
      <c r="H21067" s="14"/>
      <c r="I21067" s="7"/>
    </row>
    <row r="21068" spans="4:9" x14ac:dyDescent="0.25">
      <c r="D21068" s="14"/>
      <c r="E21068" s="7"/>
      <c r="F21068" s="1"/>
      <c r="H21068" s="14"/>
      <c r="I21068" s="7"/>
    </row>
    <row r="21069" spans="4:9" x14ac:dyDescent="0.25">
      <c r="D21069" s="14"/>
      <c r="E21069" s="7"/>
      <c r="F21069" s="1"/>
      <c r="H21069" s="14"/>
      <c r="I21069" s="7"/>
    </row>
    <row r="21070" spans="4:9" x14ac:dyDescent="0.25">
      <c r="D21070" s="14"/>
      <c r="E21070" s="7"/>
      <c r="F21070" s="1"/>
      <c r="H21070" s="14"/>
      <c r="I21070" s="7"/>
    </row>
    <row r="21071" spans="4:9" x14ac:dyDescent="0.25">
      <c r="D21071" s="14"/>
      <c r="E21071" s="7"/>
      <c r="F21071" s="1"/>
      <c r="H21071" s="14"/>
      <c r="I21071" s="7"/>
    </row>
    <row r="21072" spans="4:9" x14ac:dyDescent="0.25">
      <c r="D21072" s="14"/>
      <c r="E21072" s="7"/>
      <c r="F21072" s="1"/>
      <c r="H21072" s="14"/>
      <c r="I21072" s="7"/>
    </row>
    <row r="21073" spans="4:9" x14ac:dyDescent="0.25">
      <c r="D21073" s="14"/>
      <c r="E21073" s="7"/>
      <c r="F21073" s="1"/>
      <c r="H21073" s="14"/>
      <c r="I21073" s="7"/>
    </row>
    <row r="21074" spans="4:9" x14ac:dyDescent="0.25">
      <c r="D21074" s="14"/>
      <c r="E21074" s="7"/>
      <c r="F21074" s="1"/>
      <c r="H21074" s="14"/>
      <c r="I21074" s="7"/>
    </row>
    <row r="21075" spans="4:9" x14ac:dyDescent="0.25">
      <c r="D21075" s="14"/>
      <c r="E21075" s="7"/>
      <c r="F21075" s="1"/>
      <c r="H21075" s="14"/>
      <c r="I21075" s="7"/>
    </row>
    <row r="21076" spans="4:9" x14ac:dyDescent="0.25">
      <c r="D21076" s="14"/>
      <c r="E21076" s="7"/>
      <c r="F21076" s="1"/>
      <c r="H21076" s="14"/>
      <c r="I21076" s="7"/>
    </row>
    <row r="21077" spans="4:9" x14ac:dyDescent="0.25">
      <c r="D21077" s="14"/>
      <c r="E21077" s="7"/>
      <c r="F21077" s="1"/>
      <c r="H21077" s="14"/>
      <c r="I21077" s="7"/>
    </row>
    <row r="21078" spans="4:9" x14ac:dyDescent="0.25">
      <c r="D21078" s="14"/>
      <c r="E21078" s="7"/>
      <c r="F21078" s="1"/>
      <c r="H21078" s="14"/>
      <c r="I21078" s="7"/>
    </row>
    <row r="21079" spans="4:9" x14ac:dyDescent="0.25">
      <c r="D21079" s="14"/>
      <c r="E21079" s="7"/>
      <c r="F21079" s="1"/>
      <c r="H21079" s="14"/>
      <c r="I21079" s="7"/>
    </row>
    <row r="21080" spans="4:9" x14ac:dyDescent="0.25">
      <c r="D21080" s="14"/>
      <c r="E21080" s="7"/>
      <c r="F21080" s="1"/>
      <c r="H21080" s="14"/>
      <c r="I21080" s="7"/>
    </row>
    <row r="21081" spans="4:9" x14ac:dyDescent="0.25">
      <c r="D21081" s="14"/>
      <c r="E21081" s="7"/>
      <c r="F21081" s="1"/>
      <c r="H21081" s="14"/>
      <c r="I21081" s="7"/>
    </row>
    <row r="21082" spans="4:9" x14ac:dyDescent="0.25">
      <c r="D21082" s="14"/>
      <c r="E21082" s="7"/>
      <c r="F21082" s="1"/>
      <c r="H21082" s="14"/>
      <c r="I21082" s="7"/>
    </row>
    <row r="21083" spans="4:9" x14ac:dyDescent="0.25">
      <c r="D21083" s="14"/>
      <c r="E21083" s="7"/>
      <c r="F21083" s="1"/>
      <c r="H21083" s="14"/>
      <c r="I21083" s="7"/>
    </row>
    <row r="21084" spans="4:9" x14ac:dyDescent="0.25">
      <c r="D21084" s="14"/>
      <c r="E21084" s="7"/>
      <c r="F21084" s="1"/>
      <c r="H21084" s="14"/>
      <c r="I21084" s="7"/>
    </row>
    <row r="21085" spans="4:9" x14ac:dyDescent="0.25">
      <c r="D21085" s="14"/>
      <c r="E21085" s="7"/>
      <c r="F21085" s="1"/>
      <c r="H21085" s="14"/>
      <c r="I21085" s="7"/>
    </row>
    <row r="21086" spans="4:9" x14ac:dyDescent="0.25">
      <c r="D21086" s="14"/>
      <c r="E21086" s="7"/>
      <c r="F21086" s="1"/>
      <c r="H21086" s="14"/>
      <c r="I21086" s="7"/>
    </row>
    <row r="21087" spans="4:9" x14ac:dyDescent="0.25">
      <c r="D21087" s="14"/>
      <c r="E21087" s="7"/>
      <c r="F21087" s="1"/>
      <c r="H21087" s="14"/>
      <c r="I21087" s="7"/>
    </row>
    <row r="21088" spans="4:9" x14ac:dyDescent="0.25">
      <c r="D21088" s="14"/>
      <c r="E21088" s="7"/>
      <c r="F21088" s="1"/>
      <c r="H21088" s="14"/>
      <c r="I21088" s="7"/>
    </row>
    <row r="21089" spans="4:9" x14ac:dyDescent="0.25">
      <c r="D21089" s="14"/>
      <c r="E21089" s="7"/>
      <c r="F21089" s="1"/>
      <c r="H21089" s="14"/>
      <c r="I21089" s="7"/>
    </row>
    <row r="21090" spans="4:9" x14ac:dyDescent="0.25">
      <c r="D21090" s="14"/>
      <c r="E21090" s="7"/>
      <c r="F21090" s="1"/>
      <c r="H21090" s="14"/>
      <c r="I21090" s="7"/>
    </row>
    <row r="21091" spans="4:9" x14ac:dyDescent="0.25">
      <c r="D21091" s="14"/>
      <c r="E21091" s="7"/>
      <c r="F21091" s="1"/>
      <c r="H21091" s="14"/>
      <c r="I21091" s="7"/>
    </row>
    <row r="21092" spans="4:9" x14ac:dyDescent="0.25">
      <c r="D21092" s="14"/>
      <c r="E21092" s="7"/>
      <c r="F21092" s="1"/>
      <c r="H21092" s="14"/>
      <c r="I21092" s="7"/>
    </row>
    <row r="21093" spans="4:9" x14ac:dyDescent="0.25">
      <c r="D21093" s="14"/>
      <c r="E21093" s="7"/>
      <c r="F21093" s="1"/>
      <c r="H21093" s="14"/>
      <c r="I21093" s="7"/>
    </row>
    <row r="21094" spans="4:9" x14ac:dyDescent="0.25">
      <c r="D21094" s="14"/>
      <c r="E21094" s="7"/>
      <c r="F21094" s="1"/>
      <c r="H21094" s="14"/>
      <c r="I21094" s="7"/>
    </row>
    <row r="21095" spans="4:9" x14ac:dyDescent="0.25">
      <c r="D21095" s="14"/>
      <c r="E21095" s="7"/>
      <c r="F21095" s="1"/>
      <c r="H21095" s="14"/>
      <c r="I21095" s="7"/>
    </row>
    <row r="21096" spans="4:9" x14ac:dyDescent="0.25">
      <c r="D21096" s="14"/>
      <c r="E21096" s="7"/>
      <c r="F21096" s="1"/>
      <c r="H21096" s="14"/>
      <c r="I21096" s="7"/>
    </row>
    <row r="21097" spans="4:9" x14ac:dyDescent="0.25">
      <c r="D21097" s="14"/>
      <c r="E21097" s="7"/>
      <c r="F21097" s="1"/>
      <c r="H21097" s="14"/>
      <c r="I21097" s="7"/>
    </row>
    <row r="21098" spans="4:9" x14ac:dyDescent="0.25">
      <c r="D21098" s="14"/>
      <c r="E21098" s="7"/>
      <c r="F21098" s="1"/>
      <c r="H21098" s="14"/>
      <c r="I21098" s="7"/>
    </row>
    <row r="21099" spans="4:9" x14ac:dyDescent="0.25">
      <c r="D21099" s="14"/>
      <c r="E21099" s="7"/>
      <c r="F21099" s="1"/>
      <c r="H21099" s="14"/>
      <c r="I21099" s="7"/>
    </row>
    <row r="21100" spans="4:9" x14ac:dyDescent="0.25">
      <c r="D21100" s="14"/>
      <c r="E21100" s="7"/>
      <c r="F21100" s="1"/>
      <c r="H21100" s="14"/>
      <c r="I21100" s="7"/>
    </row>
    <row r="21101" spans="4:9" x14ac:dyDescent="0.25">
      <c r="D21101" s="14"/>
      <c r="E21101" s="7"/>
      <c r="F21101" s="1"/>
      <c r="H21101" s="14"/>
      <c r="I21101" s="7"/>
    </row>
    <row r="21102" spans="4:9" x14ac:dyDescent="0.25">
      <c r="D21102" s="14"/>
      <c r="E21102" s="7"/>
      <c r="F21102" s="1"/>
      <c r="H21102" s="14"/>
      <c r="I21102" s="7"/>
    </row>
    <row r="21103" spans="4:9" x14ac:dyDescent="0.25">
      <c r="D21103" s="14"/>
      <c r="E21103" s="7"/>
      <c r="F21103" s="1"/>
      <c r="H21103" s="14"/>
      <c r="I21103" s="7"/>
    </row>
    <row r="21104" spans="4:9" x14ac:dyDescent="0.25">
      <c r="D21104" s="14"/>
      <c r="E21104" s="7"/>
      <c r="F21104" s="1"/>
      <c r="H21104" s="14"/>
      <c r="I21104" s="7"/>
    </row>
    <row r="21105" spans="4:9" x14ac:dyDescent="0.25">
      <c r="D21105" s="14"/>
      <c r="E21105" s="7"/>
      <c r="F21105" s="1"/>
      <c r="H21105" s="14"/>
      <c r="I21105" s="7"/>
    </row>
    <row r="21106" spans="4:9" x14ac:dyDescent="0.25">
      <c r="D21106" s="14"/>
      <c r="E21106" s="7"/>
      <c r="F21106" s="1"/>
      <c r="H21106" s="14"/>
      <c r="I21106" s="7"/>
    </row>
    <row r="21107" spans="4:9" x14ac:dyDescent="0.25">
      <c r="D21107" s="14"/>
      <c r="E21107" s="7"/>
      <c r="F21107" s="1"/>
      <c r="H21107" s="14"/>
      <c r="I21107" s="7"/>
    </row>
    <row r="21108" spans="4:9" x14ac:dyDescent="0.25">
      <c r="D21108" s="14"/>
      <c r="E21108" s="7"/>
      <c r="F21108" s="1"/>
      <c r="H21108" s="14"/>
      <c r="I21108" s="7"/>
    </row>
    <row r="21109" spans="4:9" x14ac:dyDescent="0.25">
      <c r="D21109" s="14"/>
      <c r="E21109" s="7"/>
      <c r="F21109" s="1"/>
      <c r="H21109" s="14"/>
      <c r="I21109" s="7"/>
    </row>
    <row r="21110" spans="4:9" x14ac:dyDescent="0.25">
      <c r="D21110" s="14"/>
      <c r="E21110" s="7"/>
      <c r="F21110" s="1"/>
      <c r="H21110" s="14"/>
      <c r="I21110" s="7"/>
    </row>
    <row r="21111" spans="4:9" x14ac:dyDescent="0.25">
      <c r="D21111" s="14"/>
      <c r="E21111" s="7"/>
      <c r="F21111" s="1"/>
      <c r="H21111" s="14"/>
      <c r="I21111" s="7"/>
    </row>
    <row r="21112" spans="4:9" x14ac:dyDescent="0.25">
      <c r="D21112" s="14"/>
      <c r="E21112" s="7"/>
      <c r="F21112" s="1"/>
      <c r="H21112" s="14"/>
      <c r="I21112" s="7"/>
    </row>
    <row r="21113" spans="4:9" x14ac:dyDescent="0.25">
      <c r="D21113" s="14"/>
      <c r="E21113" s="7"/>
      <c r="F21113" s="1"/>
      <c r="H21113" s="14"/>
      <c r="I21113" s="7"/>
    </row>
    <row r="21114" spans="4:9" x14ac:dyDescent="0.25">
      <c r="D21114" s="14"/>
      <c r="E21114" s="7"/>
      <c r="F21114" s="1"/>
      <c r="H21114" s="14"/>
      <c r="I21114" s="7"/>
    </row>
    <row r="21115" spans="4:9" x14ac:dyDescent="0.25">
      <c r="D21115" s="14"/>
      <c r="E21115" s="7"/>
      <c r="F21115" s="1"/>
      <c r="H21115" s="14"/>
      <c r="I21115" s="7"/>
    </row>
    <row r="21116" spans="4:9" x14ac:dyDescent="0.25">
      <c r="D21116" s="14"/>
      <c r="E21116" s="7"/>
      <c r="F21116" s="1"/>
      <c r="H21116" s="14"/>
      <c r="I21116" s="7"/>
    </row>
    <row r="21117" spans="4:9" x14ac:dyDescent="0.25">
      <c r="D21117" s="14"/>
      <c r="E21117" s="7"/>
      <c r="F21117" s="1"/>
      <c r="H21117" s="14"/>
      <c r="I21117" s="7"/>
    </row>
    <row r="21118" spans="4:9" x14ac:dyDescent="0.25">
      <c r="D21118" s="14"/>
      <c r="E21118" s="7"/>
      <c r="F21118" s="1"/>
      <c r="H21118" s="14"/>
      <c r="I21118" s="7"/>
    </row>
    <row r="21119" spans="4:9" x14ac:dyDescent="0.25">
      <c r="D21119" s="14"/>
      <c r="E21119" s="7"/>
      <c r="F21119" s="1"/>
      <c r="H21119" s="14"/>
      <c r="I21119" s="7"/>
    </row>
    <row r="21120" spans="4:9" x14ac:dyDescent="0.25">
      <c r="D21120" s="14"/>
      <c r="E21120" s="7"/>
      <c r="F21120" s="1"/>
      <c r="H21120" s="14"/>
      <c r="I21120" s="7"/>
    </row>
    <row r="21121" spans="4:9" x14ac:dyDescent="0.25">
      <c r="D21121" s="14"/>
      <c r="E21121" s="7"/>
      <c r="F21121" s="1"/>
      <c r="H21121" s="14"/>
      <c r="I21121" s="7"/>
    </row>
    <row r="21122" spans="4:9" x14ac:dyDescent="0.25">
      <c r="D21122" s="14"/>
      <c r="E21122" s="7"/>
      <c r="F21122" s="1"/>
      <c r="H21122" s="14"/>
      <c r="I21122" s="7"/>
    </row>
    <row r="21123" spans="4:9" x14ac:dyDescent="0.25">
      <c r="D21123" s="14"/>
      <c r="E21123" s="7"/>
      <c r="F21123" s="1"/>
      <c r="H21123" s="14"/>
      <c r="I21123" s="7"/>
    </row>
    <row r="21124" spans="4:9" x14ac:dyDescent="0.25">
      <c r="D21124" s="14"/>
      <c r="E21124" s="7"/>
      <c r="F21124" s="1"/>
      <c r="H21124" s="14"/>
      <c r="I21124" s="7"/>
    </row>
    <row r="21125" spans="4:9" x14ac:dyDescent="0.25">
      <c r="D21125" s="14"/>
      <c r="E21125" s="7"/>
      <c r="F21125" s="1"/>
      <c r="H21125" s="14"/>
      <c r="I21125" s="7"/>
    </row>
    <row r="21126" spans="4:9" x14ac:dyDescent="0.25">
      <c r="D21126" s="14"/>
      <c r="E21126" s="7"/>
      <c r="F21126" s="1"/>
      <c r="H21126" s="14"/>
      <c r="I21126" s="7"/>
    </row>
    <row r="21127" spans="4:9" x14ac:dyDescent="0.25">
      <c r="D21127" s="14"/>
      <c r="E21127" s="7"/>
      <c r="F21127" s="1"/>
      <c r="H21127" s="14"/>
      <c r="I21127" s="7"/>
    </row>
    <row r="21128" spans="4:9" x14ac:dyDescent="0.25">
      <c r="D21128" s="14"/>
      <c r="E21128" s="7"/>
      <c r="F21128" s="1"/>
      <c r="H21128" s="14"/>
      <c r="I21128" s="7"/>
    </row>
    <row r="21129" spans="4:9" x14ac:dyDescent="0.25">
      <c r="D21129" s="14"/>
      <c r="E21129" s="7"/>
      <c r="F21129" s="1"/>
      <c r="H21129" s="14"/>
      <c r="I21129" s="7"/>
    </row>
    <row r="21130" spans="4:9" x14ac:dyDescent="0.25">
      <c r="D21130" s="14"/>
      <c r="E21130" s="7"/>
      <c r="F21130" s="1"/>
      <c r="H21130" s="14"/>
      <c r="I21130" s="7"/>
    </row>
    <row r="21131" spans="4:9" x14ac:dyDescent="0.25">
      <c r="D21131" s="14"/>
      <c r="E21131" s="7"/>
      <c r="F21131" s="1"/>
      <c r="H21131" s="14"/>
      <c r="I21131" s="7"/>
    </row>
    <row r="21132" spans="4:9" x14ac:dyDescent="0.25">
      <c r="D21132" s="14"/>
      <c r="E21132" s="7"/>
      <c r="F21132" s="1"/>
      <c r="H21132" s="14"/>
      <c r="I21132" s="7"/>
    </row>
    <row r="21133" spans="4:9" x14ac:dyDescent="0.25">
      <c r="D21133" s="14"/>
      <c r="E21133" s="7"/>
      <c r="F21133" s="1"/>
      <c r="H21133" s="14"/>
      <c r="I21133" s="7"/>
    </row>
    <row r="21134" spans="4:9" x14ac:dyDescent="0.25">
      <c r="D21134" s="14"/>
      <c r="E21134" s="7"/>
      <c r="F21134" s="1"/>
      <c r="H21134" s="14"/>
      <c r="I21134" s="7"/>
    </row>
    <row r="21135" spans="4:9" x14ac:dyDescent="0.25">
      <c r="D21135" s="14"/>
      <c r="E21135" s="7"/>
      <c r="F21135" s="1"/>
      <c r="H21135" s="14"/>
      <c r="I21135" s="7"/>
    </row>
    <row r="21136" spans="4:9" x14ac:dyDescent="0.25">
      <c r="D21136" s="14"/>
      <c r="E21136" s="7"/>
      <c r="F21136" s="1"/>
      <c r="H21136" s="14"/>
      <c r="I21136" s="7"/>
    </row>
    <row r="21137" spans="4:9" x14ac:dyDescent="0.25">
      <c r="D21137" s="14"/>
      <c r="E21137" s="7"/>
      <c r="F21137" s="1"/>
      <c r="H21137" s="14"/>
      <c r="I21137" s="7"/>
    </row>
    <row r="21138" spans="4:9" x14ac:dyDescent="0.25">
      <c r="D21138" s="14"/>
      <c r="E21138" s="7"/>
      <c r="F21138" s="1"/>
      <c r="H21138" s="14"/>
      <c r="I21138" s="7"/>
    </row>
    <row r="21139" spans="4:9" x14ac:dyDescent="0.25">
      <c r="D21139" s="14"/>
      <c r="E21139" s="7"/>
      <c r="F21139" s="1"/>
      <c r="H21139" s="14"/>
      <c r="I21139" s="7"/>
    </row>
    <row r="21140" spans="4:9" x14ac:dyDescent="0.25">
      <c r="D21140" s="14"/>
      <c r="E21140" s="7"/>
      <c r="F21140" s="1"/>
      <c r="H21140" s="14"/>
      <c r="I21140" s="7"/>
    </row>
    <row r="21141" spans="4:9" x14ac:dyDescent="0.25">
      <c r="D21141" s="14"/>
      <c r="E21141" s="7"/>
      <c r="F21141" s="1"/>
      <c r="H21141" s="14"/>
      <c r="I21141" s="7"/>
    </row>
    <row r="21142" spans="4:9" x14ac:dyDescent="0.25">
      <c r="D21142" s="14"/>
      <c r="E21142" s="7"/>
      <c r="F21142" s="1"/>
      <c r="H21142" s="14"/>
      <c r="I21142" s="7"/>
    </row>
    <row r="21143" spans="4:9" x14ac:dyDescent="0.25">
      <c r="D21143" s="14"/>
      <c r="E21143" s="7"/>
      <c r="F21143" s="1"/>
      <c r="H21143" s="14"/>
      <c r="I21143" s="7"/>
    </row>
    <row r="21144" spans="4:9" x14ac:dyDescent="0.25">
      <c r="D21144" s="14"/>
      <c r="E21144" s="7"/>
      <c r="F21144" s="1"/>
      <c r="H21144" s="14"/>
      <c r="I21144" s="7"/>
    </row>
    <row r="21145" spans="4:9" x14ac:dyDescent="0.25">
      <c r="D21145" s="14"/>
      <c r="E21145" s="7"/>
      <c r="F21145" s="1"/>
      <c r="H21145" s="14"/>
      <c r="I21145" s="7"/>
    </row>
    <row r="21146" spans="4:9" x14ac:dyDescent="0.25">
      <c r="D21146" s="14"/>
      <c r="E21146" s="7"/>
      <c r="F21146" s="1"/>
      <c r="H21146" s="14"/>
      <c r="I21146" s="7"/>
    </row>
    <row r="21147" spans="4:9" x14ac:dyDescent="0.25">
      <c r="D21147" s="14"/>
      <c r="E21147" s="7"/>
      <c r="F21147" s="1"/>
      <c r="H21147" s="14"/>
      <c r="I21147" s="7"/>
    </row>
    <row r="21148" spans="4:9" x14ac:dyDescent="0.25">
      <c r="D21148" s="14"/>
      <c r="E21148" s="7"/>
      <c r="F21148" s="1"/>
      <c r="H21148" s="14"/>
      <c r="I21148" s="7"/>
    </row>
    <row r="21149" spans="4:9" x14ac:dyDescent="0.25">
      <c r="D21149" s="14"/>
      <c r="E21149" s="7"/>
      <c r="F21149" s="1"/>
      <c r="H21149" s="14"/>
      <c r="I21149" s="7"/>
    </row>
    <row r="21150" spans="4:9" x14ac:dyDescent="0.25">
      <c r="D21150" s="14"/>
      <c r="E21150" s="7"/>
      <c r="F21150" s="1"/>
      <c r="H21150" s="14"/>
      <c r="I21150" s="7"/>
    </row>
    <row r="21151" spans="4:9" x14ac:dyDescent="0.25">
      <c r="D21151" s="14"/>
      <c r="E21151" s="7"/>
      <c r="F21151" s="1"/>
      <c r="H21151" s="14"/>
      <c r="I21151" s="7"/>
    </row>
    <row r="21152" spans="4:9" x14ac:dyDescent="0.25">
      <c r="D21152" s="14"/>
      <c r="E21152" s="7"/>
      <c r="F21152" s="1"/>
      <c r="H21152" s="14"/>
      <c r="I21152" s="7"/>
    </row>
    <row r="21153" spans="4:9" x14ac:dyDescent="0.25">
      <c r="D21153" s="14"/>
      <c r="E21153" s="7"/>
      <c r="F21153" s="1"/>
      <c r="H21153" s="14"/>
      <c r="I21153" s="7"/>
    </row>
    <row r="21154" spans="4:9" x14ac:dyDescent="0.25">
      <c r="D21154" s="14"/>
      <c r="E21154" s="7"/>
      <c r="F21154" s="1"/>
      <c r="H21154" s="14"/>
      <c r="I21154" s="7"/>
    </row>
    <row r="21155" spans="4:9" x14ac:dyDescent="0.25">
      <c r="D21155" s="14"/>
      <c r="E21155" s="7"/>
      <c r="F21155" s="1"/>
      <c r="H21155" s="14"/>
      <c r="I21155" s="7"/>
    </row>
    <row r="21156" spans="4:9" x14ac:dyDescent="0.25">
      <c r="D21156" s="14"/>
      <c r="E21156" s="7"/>
      <c r="F21156" s="1"/>
      <c r="H21156" s="14"/>
      <c r="I21156" s="7"/>
    </row>
    <row r="21157" spans="4:9" x14ac:dyDescent="0.25">
      <c r="D21157" s="14"/>
      <c r="E21157" s="7"/>
      <c r="F21157" s="1"/>
      <c r="H21157" s="14"/>
      <c r="I21157" s="7"/>
    </row>
    <row r="21158" spans="4:9" x14ac:dyDescent="0.25">
      <c r="D21158" s="14"/>
      <c r="E21158" s="7"/>
      <c r="F21158" s="1"/>
      <c r="H21158" s="14"/>
      <c r="I21158" s="7"/>
    </row>
    <row r="21159" spans="4:9" x14ac:dyDescent="0.25">
      <c r="D21159" s="14"/>
      <c r="E21159" s="7"/>
      <c r="F21159" s="1"/>
      <c r="H21159" s="14"/>
      <c r="I21159" s="7"/>
    </row>
    <row r="21160" spans="4:9" x14ac:dyDescent="0.25">
      <c r="D21160" s="14"/>
      <c r="E21160" s="7"/>
      <c r="F21160" s="1"/>
      <c r="H21160" s="14"/>
      <c r="I21160" s="7"/>
    </row>
    <row r="21161" spans="4:9" x14ac:dyDescent="0.25">
      <c r="D21161" s="14"/>
      <c r="E21161" s="7"/>
      <c r="F21161" s="1"/>
      <c r="H21161" s="14"/>
      <c r="I21161" s="7"/>
    </row>
    <row r="21162" spans="4:9" x14ac:dyDescent="0.25">
      <c r="D21162" s="14"/>
      <c r="E21162" s="7"/>
      <c r="F21162" s="1"/>
      <c r="H21162" s="14"/>
      <c r="I21162" s="7"/>
    </row>
    <row r="21163" spans="4:9" x14ac:dyDescent="0.25">
      <c r="D21163" s="14"/>
      <c r="E21163" s="7"/>
      <c r="F21163" s="1"/>
      <c r="H21163" s="14"/>
      <c r="I21163" s="7"/>
    </row>
    <row r="21164" spans="4:9" x14ac:dyDescent="0.25">
      <c r="D21164" s="14"/>
      <c r="E21164" s="7"/>
      <c r="F21164" s="1"/>
      <c r="H21164" s="14"/>
      <c r="I21164" s="7"/>
    </row>
    <row r="21165" spans="4:9" x14ac:dyDescent="0.25">
      <c r="D21165" s="14"/>
      <c r="E21165" s="7"/>
      <c r="F21165" s="1"/>
      <c r="H21165" s="14"/>
      <c r="I21165" s="7"/>
    </row>
    <row r="21166" spans="4:9" x14ac:dyDescent="0.25">
      <c r="D21166" s="14"/>
      <c r="E21166" s="7"/>
      <c r="F21166" s="1"/>
      <c r="H21166" s="14"/>
      <c r="I21166" s="7"/>
    </row>
    <row r="21167" spans="4:9" x14ac:dyDescent="0.25">
      <c r="D21167" s="14"/>
      <c r="E21167" s="7"/>
      <c r="F21167" s="1"/>
      <c r="H21167" s="14"/>
      <c r="I21167" s="7"/>
    </row>
    <row r="21168" spans="4:9" x14ac:dyDescent="0.25">
      <c r="D21168" s="14"/>
      <c r="E21168" s="7"/>
      <c r="F21168" s="1"/>
      <c r="H21168" s="14"/>
      <c r="I21168" s="7"/>
    </row>
    <row r="21169" spans="4:9" x14ac:dyDescent="0.25">
      <c r="D21169" s="14"/>
      <c r="E21169" s="7"/>
      <c r="F21169" s="1"/>
      <c r="H21169" s="14"/>
      <c r="I21169" s="7"/>
    </row>
    <row r="21170" spans="4:9" x14ac:dyDescent="0.25">
      <c r="D21170" s="14"/>
      <c r="E21170" s="7"/>
      <c r="F21170" s="1"/>
      <c r="H21170" s="14"/>
      <c r="I21170" s="7"/>
    </row>
    <row r="21171" spans="4:9" x14ac:dyDescent="0.25">
      <c r="D21171" s="14"/>
      <c r="E21171" s="7"/>
      <c r="F21171" s="1"/>
      <c r="H21171" s="14"/>
      <c r="I21171" s="7"/>
    </row>
    <row r="21172" spans="4:9" x14ac:dyDescent="0.25">
      <c r="D21172" s="14"/>
      <c r="E21172" s="7"/>
      <c r="F21172" s="1"/>
      <c r="H21172" s="14"/>
      <c r="I21172" s="7"/>
    </row>
    <row r="21173" spans="4:9" x14ac:dyDescent="0.25">
      <c r="D21173" s="14"/>
      <c r="E21173" s="7"/>
      <c r="F21173" s="1"/>
      <c r="H21173" s="14"/>
      <c r="I21173" s="7"/>
    </row>
    <row r="21174" spans="4:9" x14ac:dyDescent="0.25">
      <c r="D21174" s="14"/>
      <c r="E21174" s="7"/>
      <c r="F21174" s="1"/>
      <c r="H21174" s="14"/>
      <c r="I21174" s="7"/>
    </row>
    <row r="21175" spans="4:9" x14ac:dyDescent="0.25">
      <c r="D21175" s="14"/>
      <c r="E21175" s="7"/>
      <c r="F21175" s="1"/>
      <c r="H21175" s="14"/>
      <c r="I21175" s="7"/>
    </row>
    <row r="21176" spans="4:9" x14ac:dyDescent="0.25">
      <c r="D21176" s="14"/>
      <c r="E21176" s="7"/>
      <c r="F21176" s="1"/>
      <c r="H21176" s="14"/>
      <c r="I21176" s="7"/>
    </row>
    <row r="21177" spans="4:9" x14ac:dyDescent="0.25">
      <c r="D21177" s="14"/>
      <c r="E21177" s="7"/>
      <c r="F21177" s="1"/>
      <c r="H21177" s="14"/>
      <c r="I21177" s="7"/>
    </row>
    <row r="21178" spans="4:9" x14ac:dyDescent="0.25">
      <c r="D21178" s="14"/>
      <c r="E21178" s="7"/>
      <c r="F21178" s="1"/>
      <c r="H21178" s="14"/>
      <c r="I21178" s="7"/>
    </row>
    <row r="21179" spans="4:9" x14ac:dyDescent="0.25">
      <c r="D21179" s="14"/>
      <c r="E21179" s="7"/>
      <c r="F21179" s="1"/>
      <c r="H21179" s="14"/>
      <c r="I21179" s="7"/>
    </row>
    <row r="21180" spans="4:9" x14ac:dyDescent="0.25">
      <c r="D21180" s="14"/>
      <c r="E21180" s="7"/>
      <c r="F21180" s="1"/>
      <c r="H21180" s="14"/>
      <c r="I21180" s="7"/>
    </row>
    <row r="21181" spans="4:9" x14ac:dyDescent="0.25">
      <c r="D21181" s="14"/>
      <c r="E21181" s="7"/>
      <c r="F21181" s="1"/>
      <c r="H21181" s="14"/>
      <c r="I21181" s="7"/>
    </row>
    <row r="21182" spans="4:9" x14ac:dyDescent="0.25">
      <c r="D21182" s="14"/>
      <c r="E21182" s="7"/>
      <c r="F21182" s="1"/>
      <c r="H21182" s="14"/>
      <c r="I21182" s="7"/>
    </row>
    <row r="21183" spans="4:9" x14ac:dyDescent="0.25">
      <c r="D21183" s="14"/>
      <c r="E21183" s="7"/>
      <c r="F21183" s="1"/>
      <c r="H21183" s="14"/>
      <c r="I21183" s="7"/>
    </row>
    <row r="21184" spans="4:9" x14ac:dyDescent="0.25">
      <c r="D21184" s="14"/>
      <c r="E21184" s="7"/>
      <c r="F21184" s="1"/>
      <c r="H21184" s="14"/>
      <c r="I21184" s="7"/>
    </row>
    <row r="21185" spans="4:9" x14ac:dyDescent="0.25">
      <c r="D21185" s="14"/>
      <c r="E21185" s="7"/>
      <c r="F21185" s="1"/>
      <c r="H21185" s="14"/>
      <c r="I21185" s="7"/>
    </row>
    <row r="21186" spans="4:9" x14ac:dyDescent="0.25">
      <c r="D21186" s="14"/>
      <c r="E21186" s="7"/>
      <c r="F21186" s="1"/>
      <c r="H21186" s="14"/>
      <c r="I21186" s="7"/>
    </row>
    <row r="21187" spans="4:9" x14ac:dyDescent="0.25">
      <c r="D21187" s="14"/>
      <c r="E21187" s="7"/>
      <c r="F21187" s="1"/>
      <c r="H21187" s="14"/>
      <c r="I21187" s="7"/>
    </row>
    <row r="21188" spans="4:9" x14ac:dyDescent="0.25">
      <c r="D21188" s="14"/>
      <c r="E21188" s="7"/>
      <c r="F21188" s="1"/>
      <c r="H21188" s="14"/>
      <c r="I21188" s="7"/>
    </row>
    <row r="21189" spans="4:9" x14ac:dyDescent="0.25">
      <c r="D21189" s="14"/>
      <c r="E21189" s="7"/>
      <c r="F21189" s="1"/>
      <c r="H21189" s="14"/>
      <c r="I21189" s="7"/>
    </row>
    <row r="21190" spans="4:9" x14ac:dyDescent="0.25">
      <c r="D21190" s="14"/>
      <c r="E21190" s="7"/>
      <c r="F21190" s="1"/>
      <c r="H21190" s="14"/>
      <c r="I21190" s="7"/>
    </row>
    <row r="21191" spans="4:9" x14ac:dyDescent="0.25">
      <c r="D21191" s="14"/>
      <c r="E21191" s="7"/>
      <c r="F21191" s="1"/>
      <c r="H21191" s="14"/>
      <c r="I21191" s="7"/>
    </row>
    <row r="21192" spans="4:9" x14ac:dyDescent="0.25">
      <c r="D21192" s="14"/>
      <c r="E21192" s="7"/>
      <c r="F21192" s="1"/>
      <c r="H21192" s="14"/>
      <c r="I21192" s="7"/>
    </row>
    <row r="21193" spans="4:9" x14ac:dyDescent="0.25">
      <c r="D21193" s="14"/>
      <c r="E21193" s="7"/>
      <c r="F21193" s="1"/>
      <c r="H21193" s="14"/>
      <c r="I21193" s="7"/>
    </row>
    <row r="21194" spans="4:9" x14ac:dyDescent="0.25">
      <c r="D21194" s="14"/>
      <c r="E21194" s="7"/>
      <c r="F21194" s="1"/>
      <c r="H21194" s="14"/>
      <c r="I21194" s="7"/>
    </row>
    <row r="21195" spans="4:9" x14ac:dyDescent="0.25">
      <c r="D21195" s="14"/>
      <c r="E21195" s="7"/>
      <c r="F21195" s="1"/>
      <c r="H21195" s="14"/>
      <c r="I21195" s="7"/>
    </row>
    <row r="21196" spans="4:9" x14ac:dyDescent="0.25">
      <c r="D21196" s="14"/>
      <c r="E21196" s="7"/>
      <c r="F21196" s="1"/>
      <c r="H21196" s="14"/>
      <c r="I21196" s="7"/>
    </row>
    <row r="21197" spans="4:9" x14ac:dyDescent="0.25">
      <c r="D21197" s="14"/>
      <c r="E21197" s="7"/>
      <c r="F21197" s="1"/>
      <c r="H21197" s="14"/>
      <c r="I21197" s="7"/>
    </row>
    <row r="21198" spans="4:9" x14ac:dyDescent="0.25">
      <c r="D21198" s="14"/>
      <c r="E21198" s="7"/>
      <c r="F21198" s="1"/>
      <c r="H21198" s="14"/>
      <c r="I21198" s="7"/>
    </row>
    <row r="21199" spans="4:9" x14ac:dyDescent="0.25">
      <c r="D21199" s="14"/>
      <c r="E21199" s="7"/>
      <c r="F21199" s="1"/>
      <c r="H21199" s="14"/>
      <c r="I21199" s="7"/>
    </row>
    <row r="21200" spans="4:9" x14ac:dyDescent="0.25">
      <c r="D21200" s="14"/>
      <c r="E21200" s="7"/>
      <c r="F21200" s="1"/>
      <c r="H21200" s="14"/>
      <c r="I21200" s="7"/>
    </row>
    <row r="21201" spans="4:9" x14ac:dyDescent="0.25">
      <c r="D21201" s="14"/>
      <c r="E21201" s="7"/>
      <c r="F21201" s="1"/>
      <c r="H21201" s="14"/>
      <c r="I21201" s="7"/>
    </row>
    <row r="21202" spans="4:9" x14ac:dyDescent="0.25">
      <c r="D21202" s="14"/>
      <c r="E21202" s="7"/>
      <c r="F21202" s="1"/>
      <c r="H21202" s="14"/>
      <c r="I21202" s="7"/>
    </row>
    <row r="21203" spans="4:9" x14ac:dyDescent="0.25">
      <c r="D21203" s="14"/>
      <c r="E21203" s="7"/>
      <c r="F21203" s="1"/>
      <c r="H21203" s="14"/>
      <c r="I21203" s="7"/>
    </row>
    <row r="21204" spans="4:9" x14ac:dyDescent="0.25">
      <c r="D21204" s="14"/>
      <c r="E21204" s="7"/>
      <c r="F21204" s="1"/>
      <c r="H21204" s="14"/>
      <c r="I21204" s="7"/>
    </row>
    <row r="21205" spans="4:9" x14ac:dyDescent="0.25">
      <c r="D21205" s="14"/>
      <c r="E21205" s="7"/>
      <c r="F21205" s="1"/>
      <c r="H21205" s="14"/>
      <c r="I21205" s="7"/>
    </row>
    <row r="21206" spans="4:9" x14ac:dyDescent="0.25">
      <c r="D21206" s="14"/>
      <c r="E21206" s="7"/>
      <c r="F21206" s="1"/>
      <c r="H21206" s="14"/>
      <c r="I21206" s="7"/>
    </row>
    <row r="21207" spans="4:9" x14ac:dyDescent="0.25">
      <c r="D21207" s="14"/>
      <c r="E21207" s="7"/>
      <c r="F21207" s="1"/>
      <c r="H21207" s="14"/>
      <c r="I21207" s="7"/>
    </row>
    <row r="21208" spans="4:9" x14ac:dyDescent="0.25">
      <c r="D21208" s="14"/>
      <c r="E21208" s="7"/>
      <c r="F21208" s="1"/>
      <c r="H21208" s="14"/>
      <c r="I21208" s="7"/>
    </row>
    <row r="21209" spans="4:9" x14ac:dyDescent="0.25">
      <c r="D21209" s="14"/>
      <c r="E21209" s="7"/>
      <c r="F21209" s="1"/>
      <c r="H21209" s="14"/>
      <c r="I21209" s="7"/>
    </row>
    <row r="21210" spans="4:9" x14ac:dyDescent="0.25">
      <c r="D21210" s="14"/>
      <c r="E21210" s="7"/>
      <c r="F21210" s="1"/>
      <c r="H21210" s="14"/>
      <c r="I21210" s="7"/>
    </row>
    <row r="21211" spans="4:9" x14ac:dyDescent="0.25">
      <c r="D21211" s="14"/>
      <c r="E21211" s="7"/>
      <c r="F21211" s="1"/>
      <c r="H21211" s="14"/>
      <c r="I21211" s="7"/>
    </row>
    <row r="21212" spans="4:9" x14ac:dyDescent="0.25">
      <c r="D21212" s="14"/>
      <c r="E21212" s="7"/>
      <c r="F21212" s="1"/>
      <c r="H21212" s="14"/>
      <c r="I21212" s="7"/>
    </row>
    <row r="21213" spans="4:9" x14ac:dyDescent="0.25">
      <c r="D21213" s="14"/>
      <c r="E21213" s="7"/>
      <c r="F21213" s="1"/>
      <c r="H21213" s="14"/>
      <c r="I21213" s="7"/>
    </row>
    <row r="21214" spans="4:9" x14ac:dyDescent="0.25">
      <c r="D21214" s="14"/>
      <c r="E21214" s="7"/>
      <c r="F21214" s="1"/>
      <c r="H21214" s="14"/>
      <c r="I21214" s="7"/>
    </row>
    <row r="21215" spans="4:9" x14ac:dyDescent="0.25">
      <c r="D21215" s="14"/>
      <c r="E21215" s="7"/>
      <c r="F21215" s="1"/>
      <c r="H21215" s="14"/>
      <c r="I21215" s="7"/>
    </row>
    <row r="21216" spans="4:9" x14ac:dyDescent="0.25">
      <c r="D21216" s="14"/>
      <c r="E21216" s="7"/>
      <c r="F21216" s="1"/>
      <c r="H21216" s="14"/>
      <c r="I21216" s="7"/>
    </row>
    <row r="21217" spans="4:9" x14ac:dyDescent="0.25">
      <c r="D21217" s="14"/>
      <c r="E21217" s="7"/>
      <c r="F21217" s="1"/>
      <c r="H21217" s="14"/>
      <c r="I21217" s="7"/>
    </row>
    <row r="21218" spans="4:9" x14ac:dyDescent="0.25">
      <c r="D21218" s="14"/>
      <c r="E21218" s="7"/>
      <c r="F21218" s="1"/>
      <c r="H21218" s="14"/>
      <c r="I21218" s="7"/>
    </row>
    <row r="21219" spans="4:9" x14ac:dyDescent="0.25">
      <c r="D21219" s="14"/>
      <c r="E21219" s="7"/>
      <c r="F21219" s="1"/>
      <c r="H21219" s="14"/>
      <c r="I21219" s="7"/>
    </row>
    <row r="21220" spans="4:9" x14ac:dyDescent="0.25">
      <c r="D21220" s="14"/>
      <c r="E21220" s="7"/>
      <c r="F21220" s="1"/>
      <c r="H21220" s="14"/>
      <c r="I21220" s="7"/>
    </row>
    <row r="21221" spans="4:9" x14ac:dyDescent="0.25">
      <c r="D21221" s="14"/>
      <c r="E21221" s="7"/>
      <c r="F21221" s="1"/>
      <c r="H21221" s="14"/>
      <c r="I21221" s="7"/>
    </row>
    <row r="21222" spans="4:9" x14ac:dyDescent="0.25">
      <c r="D21222" s="14"/>
      <c r="E21222" s="7"/>
      <c r="F21222" s="1"/>
      <c r="H21222" s="14"/>
      <c r="I21222" s="7"/>
    </row>
    <row r="21223" spans="4:9" x14ac:dyDescent="0.25">
      <c r="D21223" s="14"/>
      <c r="E21223" s="7"/>
      <c r="F21223" s="1"/>
      <c r="H21223" s="14"/>
      <c r="I21223" s="7"/>
    </row>
    <row r="21224" spans="4:9" x14ac:dyDescent="0.25">
      <c r="D21224" s="14"/>
      <c r="E21224" s="7"/>
      <c r="F21224" s="1"/>
      <c r="H21224" s="14"/>
      <c r="I21224" s="7"/>
    </row>
    <row r="21225" spans="4:9" x14ac:dyDescent="0.25">
      <c r="D21225" s="14"/>
      <c r="E21225" s="7"/>
      <c r="F21225" s="1"/>
      <c r="H21225" s="14"/>
      <c r="I21225" s="7"/>
    </row>
    <row r="21226" spans="4:9" x14ac:dyDescent="0.25">
      <c r="D21226" s="14"/>
      <c r="E21226" s="7"/>
      <c r="F21226" s="1"/>
      <c r="H21226" s="14"/>
      <c r="I21226" s="7"/>
    </row>
    <row r="21227" spans="4:9" x14ac:dyDescent="0.25">
      <c r="D21227" s="14"/>
      <c r="E21227" s="7"/>
      <c r="F21227" s="1"/>
      <c r="H21227" s="14"/>
      <c r="I21227" s="7"/>
    </row>
    <row r="21228" spans="4:9" x14ac:dyDescent="0.25">
      <c r="D21228" s="14"/>
      <c r="E21228" s="7"/>
      <c r="F21228" s="1"/>
      <c r="H21228" s="14"/>
      <c r="I21228" s="7"/>
    </row>
    <row r="21229" spans="4:9" x14ac:dyDescent="0.25">
      <c r="D21229" s="14"/>
      <c r="E21229" s="7"/>
      <c r="F21229" s="1"/>
      <c r="H21229" s="14"/>
      <c r="I21229" s="7"/>
    </row>
    <row r="21230" spans="4:9" x14ac:dyDescent="0.25">
      <c r="D21230" s="14"/>
      <c r="E21230" s="7"/>
      <c r="F21230" s="1"/>
      <c r="H21230" s="14"/>
      <c r="I21230" s="7"/>
    </row>
    <row r="21231" spans="4:9" x14ac:dyDescent="0.25">
      <c r="D21231" s="14"/>
      <c r="E21231" s="7"/>
      <c r="F21231" s="1"/>
      <c r="H21231" s="14"/>
      <c r="I21231" s="7"/>
    </row>
    <row r="21232" spans="4:9" x14ac:dyDescent="0.25">
      <c r="D21232" s="14"/>
      <c r="E21232" s="7"/>
      <c r="F21232" s="1"/>
      <c r="H21232" s="14"/>
      <c r="I21232" s="7"/>
    </row>
    <row r="21233" spans="4:9" x14ac:dyDescent="0.25">
      <c r="D21233" s="14"/>
      <c r="E21233" s="7"/>
      <c r="F21233" s="1"/>
      <c r="H21233" s="14"/>
      <c r="I21233" s="7"/>
    </row>
    <row r="21234" spans="4:9" x14ac:dyDescent="0.25">
      <c r="D21234" s="14"/>
      <c r="E21234" s="7"/>
      <c r="F21234" s="1"/>
      <c r="H21234" s="14"/>
      <c r="I21234" s="7"/>
    </row>
    <row r="21235" spans="4:9" x14ac:dyDescent="0.25">
      <c r="D21235" s="14"/>
      <c r="E21235" s="7"/>
      <c r="F21235" s="1"/>
      <c r="H21235" s="14"/>
      <c r="I21235" s="7"/>
    </row>
    <row r="21236" spans="4:9" x14ac:dyDescent="0.25">
      <c r="D21236" s="14"/>
      <c r="E21236" s="7"/>
      <c r="F21236" s="1"/>
      <c r="H21236" s="14"/>
      <c r="I21236" s="7"/>
    </row>
    <row r="21237" spans="4:9" x14ac:dyDescent="0.25">
      <c r="D21237" s="14"/>
      <c r="E21237" s="7"/>
      <c r="F21237" s="1"/>
      <c r="H21237" s="14"/>
      <c r="I21237" s="7"/>
    </row>
    <row r="21238" spans="4:9" x14ac:dyDescent="0.25">
      <c r="D21238" s="14"/>
      <c r="E21238" s="7"/>
      <c r="F21238" s="1"/>
      <c r="H21238" s="14"/>
      <c r="I21238" s="7"/>
    </row>
    <row r="21239" spans="4:9" x14ac:dyDescent="0.25">
      <c r="D21239" s="14"/>
      <c r="E21239" s="7"/>
      <c r="F21239" s="1"/>
      <c r="H21239" s="14"/>
      <c r="I21239" s="7"/>
    </row>
    <row r="21240" spans="4:9" x14ac:dyDescent="0.25">
      <c r="D21240" s="14"/>
      <c r="E21240" s="7"/>
      <c r="F21240" s="1"/>
      <c r="H21240" s="14"/>
      <c r="I21240" s="7"/>
    </row>
    <row r="21241" spans="4:9" x14ac:dyDescent="0.25">
      <c r="D21241" s="14"/>
      <c r="E21241" s="7"/>
      <c r="F21241" s="1"/>
      <c r="H21241" s="14"/>
      <c r="I21241" s="7"/>
    </row>
    <row r="21242" spans="4:9" x14ac:dyDescent="0.25">
      <c r="D21242" s="14"/>
      <c r="E21242" s="7"/>
      <c r="F21242" s="1"/>
      <c r="H21242" s="14"/>
      <c r="I21242" s="7"/>
    </row>
    <row r="21243" spans="4:9" x14ac:dyDescent="0.25">
      <c r="D21243" s="14"/>
      <c r="E21243" s="7"/>
      <c r="F21243" s="1"/>
      <c r="H21243" s="14"/>
      <c r="I21243" s="7"/>
    </row>
    <row r="21244" spans="4:9" x14ac:dyDescent="0.25">
      <c r="D21244" s="14"/>
      <c r="E21244" s="7"/>
      <c r="F21244" s="1"/>
      <c r="H21244" s="14"/>
      <c r="I21244" s="7"/>
    </row>
    <row r="21245" spans="4:9" x14ac:dyDescent="0.25">
      <c r="D21245" s="14"/>
      <c r="E21245" s="7"/>
      <c r="F21245" s="1"/>
      <c r="H21245" s="14"/>
      <c r="I21245" s="7"/>
    </row>
    <row r="21246" spans="4:9" x14ac:dyDescent="0.25">
      <c r="D21246" s="14"/>
      <c r="E21246" s="7"/>
      <c r="F21246" s="1"/>
      <c r="H21246" s="14"/>
      <c r="I21246" s="7"/>
    </row>
    <row r="21247" spans="4:9" x14ac:dyDescent="0.25">
      <c r="D21247" s="14"/>
      <c r="E21247" s="7"/>
      <c r="F21247" s="1"/>
      <c r="H21247" s="14"/>
      <c r="I21247" s="7"/>
    </row>
    <row r="21248" spans="4:9" x14ac:dyDescent="0.25">
      <c r="D21248" s="14"/>
      <c r="E21248" s="7"/>
      <c r="F21248" s="1"/>
      <c r="H21248" s="14"/>
      <c r="I21248" s="7"/>
    </row>
    <row r="21249" spans="4:9" x14ac:dyDescent="0.25">
      <c r="D21249" s="14"/>
      <c r="E21249" s="7"/>
      <c r="F21249" s="1"/>
      <c r="H21249" s="14"/>
      <c r="I21249" s="7"/>
    </row>
    <row r="21250" spans="4:9" x14ac:dyDescent="0.25">
      <c r="D21250" s="14"/>
      <c r="E21250" s="7"/>
      <c r="F21250" s="1"/>
      <c r="H21250" s="14"/>
      <c r="I21250" s="7"/>
    </row>
    <row r="21251" spans="4:9" x14ac:dyDescent="0.25">
      <c r="D21251" s="14"/>
      <c r="E21251" s="7"/>
      <c r="F21251" s="1"/>
      <c r="H21251" s="14"/>
      <c r="I21251" s="7"/>
    </row>
    <row r="21252" spans="4:9" x14ac:dyDescent="0.25">
      <c r="D21252" s="14"/>
      <c r="E21252" s="7"/>
      <c r="F21252" s="1"/>
      <c r="H21252" s="14"/>
      <c r="I21252" s="7"/>
    </row>
    <row r="21253" spans="4:9" x14ac:dyDescent="0.25">
      <c r="D21253" s="14"/>
      <c r="E21253" s="7"/>
      <c r="F21253" s="1"/>
      <c r="H21253" s="14"/>
      <c r="I21253" s="7"/>
    </row>
    <row r="21254" spans="4:9" x14ac:dyDescent="0.25">
      <c r="D21254" s="14"/>
      <c r="E21254" s="7"/>
      <c r="F21254" s="1"/>
      <c r="H21254" s="14"/>
      <c r="I21254" s="7"/>
    </row>
    <row r="21255" spans="4:9" x14ac:dyDescent="0.25">
      <c r="D21255" s="14"/>
      <c r="E21255" s="7"/>
      <c r="F21255" s="1"/>
      <c r="H21255" s="14"/>
      <c r="I21255" s="7"/>
    </row>
    <row r="21256" spans="4:9" x14ac:dyDescent="0.25">
      <c r="D21256" s="14"/>
      <c r="E21256" s="7"/>
      <c r="F21256" s="1"/>
      <c r="H21256" s="14"/>
      <c r="I21256" s="7"/>
    </row>
    <row r="21257" spans="4:9" x14ac:dyDescent="0.25">
      <c r="D21257" s="14"/>
      <c r="E21257" s="7"/>
      <c r="F21257" s="1"/>
      <c r="H21257" s="14"/>
      <c r="I21257" s="7"/>
    </row>
    <row r="21258" spans="4:9" x14ac:dyDescent="0.25">
      <c r="D21258" s="14"/>
      <c r="E21258" s="7"/>
      <c r="F21258" s="1"/>
      <c r="H21258" s="14"/>
      <c r="I21258" s="7"/>
    </row>
    <row r="21259" spans="4:9" x14ac:dyDescent="0.25">
      <c r="D21259" s="14"/>
      <c r="E21259" s="7"/>
      <c r="F21259" s="1"/>
      <c r="H21259" s="14"/>
      <c r="I21259" s="7"/>
    </row>
    <row r="21260" spans="4:9" x14ac:dyDescent="0.25">
      <c r="D21260" s="14"/>
      <c r="E21260" s="7"/>
      <c r="F21260" s="1"/>
      <c r="H21260" s="14"/>
      <c r="I21260" s="7"/>
    </row>
    <row r="21261" spans="4:9" x14ac:dyDescent="0.25">
      <c r="D21261" s="14"/>
      <c r="E21261" s="7"/>
      <c r="F21261" s="1"/>
      <c r="H21261" s="14"/>
      <c r="I21261" s="7"/>
    </row>
    <row r="21262" spans="4:9" x14ac:dyDescent="0.25">
      <c r="D21262" s="14"/>
      <c r="E21262" s="7"/>
      <c r="F21262" s="1"/>
      <c r="H21262" s="14"/>
      <c r="I21262" s="7"/>
    </row>
    <row r="21263" spans="4:9" x14ac:dyDescent="0.25">
      <c r="D21263" s="14"/>
      <c r="E21263" s="7"/>
      <c r="F21263" s="1"/>
      <c r="H21263" s="14"/>
      <c r="I21263" s="7"/>
    </row>
    <row r="21264" spans="4:9" x14ac:dyDescent="0.25">
      <c r="D21264" s="14"/>
      <c r="E21264" s="7"/>
      <c r="F21264" s="1"/>
      <c r="H21264" s="14"/>
      <c r="I21264" s="7"/>
    </row>
    <row r="21265" spans="4:9" x14ac:dyDescent="0.25">
      <c r="D21265" s="14"/>
      <c r="E21265" s="7"/>
      <c r="F21265" s="1"/>
      <c r="H21265" s="14"/>
      <c r="I21265" s="7"/>
    </row>
    <row r="21266" spans="4:9" x14ac:dyDescent="0.25">
      <c r="D21266" s="14"/>
      <c r="E21266" s="7"/>
      <c r="F21266" s="1"/>
      <c r="H21266" s="14"/>
      <c r="I21266" s="7"/>
    </row>
    <row r="21267" spans="4:9" x14ac:dyDescent="0.25">
      <c r="D21267" s="14"/>
      <c r="E21267" s="7"/>
      <c r="F21267" s="1"/>
      <c r="H21267" s="14"/>
      <c r="I21267" s="7"/>
    </row>
    <row r="21268" spans="4:9" x14ac:dyDescent="0.25">
      <c r="D21268" s="14"/>
      <c r="E21268" s="7"/>
      <c r="F21268" s="1"/>
      <c r="H21268" s="14"/>
      <c r="I21268" s="7"/>
    </row>
    <row r="21269" spans="4:9" x14ac:dyDescent="0.25">
      <c r="D21269" s="14"/>
      <c r="E21269" s="7"/>
      <c r="F21269" s="1"/>
      <c r="H21269" s="14"/>
      <c r="I21269" s="7"/>
    </row>
    <row r="21270" spans="4:9" x14ac:dyDescent="0.25">
      <c r="D21270" s="14"/>
      <c r="E21270" s="7"/>
      <c r="F21270" s="1"/>
      <c r="H21270" s="14"/>
      <c r="I21270" s="7"/>
    </row>
    <row r="21271" spans="4:9" x14ac:dyDescent="0.25">
      <c r="D21271" s="14"/>
      <c r="E21271" s="7"/>
      <c r="F21271" s="1"/>
      <c r="H21271" s="14"/>
      <c r="I21271" s="7"/>
    </row>
    <row r="21272" spans="4:9" x14ac:dyDescent="0.25">
      <c r="D21272" s="14"/>
      <c r="E21272" s="7"/>
      <c r="F21272" s="1"/>
      <c r="H21272" s="14"/>
      <c r="I21272" s="7"/>
    </row>
    <row r="21273" spans="4:9" x14ac:dyDescent="0.25">
      <c r="D21273" s="14"/>
      <c r="E21273" s="7"/>
      <c r="F21273" s="1"/>
      <c r="H21273" s="14"/>
      <c r="I21273" s="7"/>
    </row>
    <row r="21274" spans="4:9" x14ac:dyDescent="0.25">
      <c r="D21274" s="14"/>
      <c r="E21274" s="7"/>
      <c r="F21274" s="1"/>
      <c r="H21274" s="14"/>
      <c r="I21274" s="7"/>
    </row>
    <row r="21275" spans="4:9" x14ac:dyDescent="0.25">
      <c r="D21275" s="14"/>
      <c r="E21275" s="7"/>
      <c r="F21275" s="1"/>
      <c r="H21275" s="14"/>
      <c r="I21275" s="7"/>
    </row>
    <row r="21276" spans="4:9" x14ac:dyDescent="0.25">
      <c r="D21276" s="14"/>
      <c r="E21276" s="7"/>
      <c r="F21276" s="1"/>
      <c r="H21276" s="14"/>
      <c r="I21276" s="7"/>
    </row>
    <row r="21277" spans="4:9" x14ac:dyDescent="0.25">
      <c r="D21277" s="14"/>
      <c r="E21277" s="7"/>
      <c r="F21277" s="1"/>
      <c r="H21277" s="14"/>
      <c r="I21277" s="7"/>
    </row>
    <row r="21278" spans="4:9" x14ac:dyDescent="0.25">
      <c r="D21278" s="14"/>
      <c r="E21278" s="7"/>
      <c r="F21278" s="1"/>
      <c r="H21278" s="14"/>
      <c r="I21278" s="7"/>
    </row>
    <row r="21279" spans="4:9" x14ac:dyDescent="0.25">
      <c r="D21279" s="14"/>
      <c r="E21279" s="7"/>
      <c r="F21279" s="1"/>
      <c r="H21279" s="14"/>
      <c r="I21279" s="7"/>
    </row>
    <row r="21280" spans="4:9" x14ac:dyDescent="0.25">
      <c r="D21280" s="14"/>
      <c r="E21280" s="7"/>
      <c r="F21280" s="1"/>
      <c r="H21280" s="14"/>
      <c r="I21280" s="7"/>
    </row>
    <row r="21281" spans="4:9" x14ac:dyDescent="0.25">
      <c r="D21281" s="14"/>
      <c r="E21281" s="7"/>
      <c r="F21281" s="1"/>
      <c r="H21281" s="14"/>
      <c r="I21281" s="7"/>
    </row>
    <row r="21282" spans="4:9" x14ac:dyDescent="0.25">
      <c r="D21282" s="14"/>
      <c r="E21282" s="7"/>
      <c r="F21282" s="1"/>
      <c r="H21282" s="14"/>
      <c r="I21282" s="7"/>
    </row>
    <row r="21283" spans="4:9" x14ac:dyDescent="0.25">
      <c r="D21283" s="14"/>
      <c r="E21283" s="7"/>
      <c r="F21283" s="1"/>
      <c r="H21283" s="14"/>
      <c r="I21283" s="7"/>
    </row>
    <row r="21284" spans="4:9" x14ac:dyDescent="0.25">
      <c r="D21284" s="14"/>
      <c r="E21284" s="7"/>
      <c r="F21284" s="1"/>
      <c r="H21284" s="14"/>
      <c r="I21284" s="7"/>
    </row>
    <row r="21285" spans="4:9" x14ac:dyDescent="0.25">
      <c r="D21285" s="14"/>
      <c r="E21285" s="7"/>
      <c r="F21285" s="1"/>
      <c r="H21285" s="14"/>
      <c r="I21285" s="7"/>
    </row>
    <row r="21286" spans="4:9" x14ac:dyDescent="0.25">
      <c r="D21286" s="14"/>
      <c r="E21286" s="7"/>
      <c r="F21286" s="1"/>
      <c r="H21286" s="14"/>
      <c r="I21286" s="7"/>
    </row>
    <row r="21287" spans="4:9" x14ac:dyDescent="0.25">
      <c r="D21287" s="14"/>
      <c r="E21287" s="7"/>
      <c r="F21287" s="1"/>
      <c r="H21287" s="14"/>
      <c r="I21287" s="7"/>
    </row>
    <row r="21288" spans="4:9" x14ac:dyDescent="0.25">
      <c r="D21288" s="14"/>
      <c r="E21288" s="7"/>
      <c r="F21288" s="1"/>
      <c r="H21288" s="14"/>
      <c r="I21288" s="7"/>
    </row>
    <row r="21289" spans="4:9" x14ac:dyDescent="0.25">
      <c r="D21289" s="14"/>
      <c r="E21289" s="7"/>
      <c r="F21289" s="1"/>
      <c r="H21289" s="14"/>
      <c r="I21289" s="7"/>
    </row>
    <row r="21290" spans="4:9" x14ac:dyDescent="0.25">
      <c r="D21290" s="14"/>
      <c r="E21290" s="7"/>
      <c r="F21290" s="1"/>
      <c r="H21290" s="14"/>
      <c r="I21290" s="7"/>
    </row>
    <row r="21291" spans="4:9" x14ac:dyDescent="0.25">
      <c r="D21291" s="14"/>
      <c r="E21291" s="7"/>
      <c r="F21291" s="1"/>
      <c r="H21291" s="14"/>
      <c r="I21291" s="7"/>
    </row>
    <row r="21292" spans="4:9" x14ac:dyDescent="0.25">
      <c r="D21292" s="14"/>
      <c r="E21292" s="7"/>
      <c r="F21292" s="1"/>
      <c r="H21292" s="14"/>
      <c r="I21292" s="7"/>
    </row>
    <row r="21293" spans="4:9" x14ac:dyDescent="0.25">
      <c r="D21293" s="14"/>
      <c r="E21293" s="7"/>
      <c r="F21293" s="1"/>
      <c r="H21293" s="14"/>
      <c r="I21293" s="7"/>
    </row>
    <row r="21294" spans="4:9" x14ac:dyDescent="0.25">
      <c r="D21294" s="14"/>
      <c r="E21294" s="7"/>
      <c r="F21294" s="1"/>
      <c r="H21294" s="14"/>
      <c r="I21294" s="7"/>
    </row>
    <row r="21295" spans="4:9" x14ac:dyDescent="0.25">
      <c r="D21295" s="14"/>
      <c r="E21295" s="7"/>
      <c r="F21295" s="1"/>
      <c r="H21295" s="14"/>
      <c r="I21295" s="7"/>
    </row>
    <row r="21296" spans="4:9" x14ac:dyDescent="0.25">
      <c r="D21296" s="14"/>
      <c r="E21296" s="7"/>
      <c r="F21296" s="1"/>
      <c r="H21296" s="14"/>
      <c r="I21296" s="7"/>
    </row>
    <row r="21297" spans="4:9" x14ac:dyDescent="0.25">
      <c r="D21297" s="14"/>
      <c r="E21297" s="7"/>
      <c r="F21297" s="1"/>
      <c r="H21297" s="14"/>
      <c r="I21297" s="7"/>
    </row>
    <row r="21298" spans="4:9" x14ac:dyDescent="0.25">
      <c r="D21298" s="14"/>
      <c r="E21298" s="7"/>
      <c r="F21298" s="1"/>
      <c r="H21298" s="14"/>
      <c r="I21298" s="7"/>
    </row>
    <row r="21299" spans="4:9" x14ac:dyDescent="0.25">
      <c r="D21299" s="14"/>
      <c r="E21299" s="7"/>
      <c r="F21299" s="1"/>
      <c r="H21299" s="14"/>
      <c r="I21299" s="7"/>
    </row>
    <row r="21300" spans="4:9" x14ac:dyDescent="0.25">
      <c r="D21300" s="14"/>
      <c r="E21300" s="7"/>
      <c r="F21300" s="1"/>
      <c r="H21300" s="14"/>
      <c r="I21300" s="7"/>
    </row>
    <row r="21301" spans="4:9" x14ac:dyDescent="0.25">
      <c r="D21301" s="14"/>
      <c r="E21301" s="7"/>
      <c r="F21301" s="1"/>
      <c r="H21301" s="14"/>
      <c r="I21301" s="7"/>
    </row>
    <row r="21302" spans="4:9" x14ac:dyDescent="0.25">
      <c r="D21302" s="14"/>
      <c r="E21302" s="7"/>
      <c r="F21302" s="1"/>
      <c r="H21302" s="14"/>
      <c r="I21302" s="7"/>
    </row>
    <row r="21303" spans="4:9" x14ac:dyDescent="0.25">
      <c r="D21303" s="14"/>
      <c r="E21303" s="7"/>
      <c r="F21303" s="1"/>
      <c r="H21303" s="14"/>
      <c r="I21303" s="7"/>
    </row>
    <row r="21304" spans="4:9" x14ac:dyDescent="0.25">
      <c r="D21304" s="14"/>
      <c r="E21304" s="7"/>
      <c r="F21304" s="1"/>
      <c r="H21304" s="14"/>
      <c r="I21304" s="7"/>
    </row>
    <row r="21305" spans="4:9" x14ac:dyDescent="0.25">
      <c r="D21305" s="14"/>
      <c r="E21305" s="7"/>
      <c r="F21305" s="1"/>
      <c r="H21305" s="14"/>
      <c r="I21305" s="7"/>
    </row>
    <row r="21306" spans="4:9" x14ac:dyDescent="0.25">
      <c r="D21306" s="14"/>
      <c r="E21306" s="7"/>
      <c r="F21306" s="1"/>
      <c r="H21306" s="14"/>
      <c r="I21306" s="7"/>
    </row>
    <row r="21307" spans="4:9" x14ac:dyDescent="0.25">
      <c r="D21307" s="14"/>
      <c r="E21307" s="7"/>
      <c r="F21307" s="1"/>
      <c r="H21307" s="14"/>
      <c r="I21307" s="7"/>
    </row>
    <row r="21308" spans="4:9" x14ac:dyDescent="0.25">
      <c r="D21308" s="14"/>
      <c r="E21308" s="7"/>
      <c r="F21308" s="1"/>
      <c r="H21308" s="14"/>
      <c r="I21308" s="7"/>
    </row>
    <row r="21309" spans="4:9" x14ac:dyDescent="0.25">
      <c r="D21309" s="14"/>
      <c r="E21309" s="7"/>
      <c r="F21309" s="1"/>
      <c r="H21309" s="14"/>
      <c r="I21309" s="7"/>
    </row>
    <row r="21310" spans="4:9" x14ac:dyDescent="0.25">
      <c r="D21310" s="14"/>
      <c r="E21310" s="7"/>
      <c r="F21310" s="1"/>
      <c r="H21310" s="14"/>
      <c r="I21310" s="7"/>
    </row>
    <row r="21311" spans="4:9" x14ac:dyDescent="0.25">
      <c r="D21311" s="14"/>
      <c r="E21311" s="7"/>
      <c r="F21311" s="1"/>
      <c r="H21311" s="14"/>
      <c r="I21311" s="7"/>
    </row>
    <row r="21312" spans="4:9" x14ac:dyDescent="0.25">
      <c r="D21312" s="14"/>
      <c r="E21312" s="7"/>
      <c r="F21312" s="1"/>
      <c r="H21312" s="14"/>
      <c r="I21312" s="7"/>
    </row>
    <row r="21313" spans="4:9" x14ac:dyDescent="0.25">
      <c r="D21313" s="14"/>
      <c r="E21313" s="7"/>
      <c r="F21313" s="1"/>
      <c r="H21313" s="14"/>
      <c r="I21313" s="7"/>
    </row>
    <row r="21314" spans="4:9" x14ac:dyDescent="0.25">
      <c r="D21314" s="14"/>
      <c r="E21314" s="7"/>
      <c r="F21314" s="1"/>
      <c r="H21314" s="14"/>
      <c r="I21314" s="7"/>
    </row>
    <row r="21315" spans="4:9" x14ac:dyDescent="0.25">
      <c r="D21315" s="14"/>
      <c r="E21315" s="7"/>
      <c r="F21315" s="1"/>
      <c r="H21315" s="14"/>
      <c r="I21315" s="7"/>
    </row>
    <row r="21316" spans="4:9" x14ac:dyDescent="0.25">
      <c r="D21316" s="14"/>
      <c r="E21316" s="7"/>
      <c r="F21316" s="1"/>
      <c r="H21316" s="14"/>
      <c r="I21316" s="7"/>
    </row>
    <row r="21317" spans="4:9" x14ac:dyDescent="0.25">
      <c r="D21317" s="14"/>
      <c r="E21317" s="7"/>
      <c r="F21317" s="1"/>
      <c r="H21317" s="14"/>
      <c r="I21317" s="7"/>
    </row>
    <row r="21318" spans="4:9" x14ac:dyDescent="0.25">
      <c r="D21318" s="14"/>
      <c r="E21318" s="7"/>
      <c r="F21318" s="1"/>
      <c r="H21318" s="14"/>
      <c r="I21318" s="7"/>
    </row>
    <row r="21319" spans="4:9" x14ac:dyDescent="0.25">
      <c r="D21319" s="14"/>
      <c r="E21319" s="7"/>
      <c r="F21319" s="1"/>
      <c r="H21319" s="14"/>
      <c r="I21319" s="7"/>
    </row>
    <row r="21320" spans="4:9" x14ac:dyDescent="0.25">
      <c r="D21320" s="14"/>
      <c r="E21320" s="7"/>
      <c r="F21320" s="1"/>
      <c r="H21320" s="14"/>
      <c r="I21320" s="7"/>
    </row>
    <row r="21321" spans="4:9" x14ac:dyDescent="0.25">
      <c r="D21321" s="14"/>
      <c r="E21321" s="7"/>
      <c r="F21321" s="1"/>
      <c r="H21321" s="14"/>
      <c r="I21321" s="7"/>
    </row>
    <row r="21322" spans="4:9" x14ac:dyDescent="0.25">
      <c r="D21322" s="14"/>
      <c r="E21322" s="7"/>
      <c r="F21322" s="1"/>
      <c r="H21322" s="14"/>
      <c r="I21322" s="7"/>
    </row>
    <row r="21323" spans="4:9" x14ac:dyDescent="0.25">
      <c r="D21323" s="14"/>
      <c r="E21323" s="7"/>
      <c r="F21323" s="1"/>
      <c r="H21323" s="14"/>
      <c r="I21323" s="7"/>
    </row>
    <row r="21324" spans="4:9" x14ac:dyDescent="0.25">
      <c r="D21324" s="14"/>
      <c r="E21324" s="7"/>
      <c r="F21324" s="1"/>
      <c r="H21324" s="14"/>
      <c r="I21324" s="7"/>
    </row>
    <row r="21325" spans="4:9" x14ac:dyDescent="0.25">
      <c r="D21325" s="14"/>
      <c r="E21325" s="7"/>
      <c r="F21325" s="1"/>
      <c r="H21325" s="14"/>
      <c r="I21325" s="7"/>
    </row>
    <row r="21326" spans="4:9" x14ac:dyDescent="0.25">
      <c r="D21326" s="14"/>
      <c r="E21326" s="7"/>
      <c r="F21326" s="1"/>
      <c r="H21326" s="14"/>
      <c r="I21326" s="7"/>
    </row>
    <row r="21327" spans="4:9" x14ac:dyDescent="0.25">
      <c r="D21327" s="14"/>
      <c r="E21327" s="7"/>
      <c r="F21327" s="1"/>
      <c r="H21327" s="14"/>
      <c r="I21327" s="7"/>
    </row>
    <row r="21328" spans="4:9" x14ac:dyDescent="0.25">
      <c r="D21328" s="14"/>
      <c r="E21328" s="7"/>
      <c r="F21328" s="1"/>
      <c r="H21328" s="14"/>
      <c r="I21328" s="7"/>
    </row>
    <row r="21329" spans="4:9" x14ac:dyDescent="0.25">
      <c r="D21329" s="14"/>
      <c r="E21329" s="7"/>
      <c r="F21329" s="1"/>
      <c r="H21329" s="14"/>
      <c r="I21329" s="7"/>
    </row>
    <row r="21330" spans="4:9" x14ac:dyDescent="0.25">
      <c r="D21330" s="14"/>
      <c r="E21330" s="7"/>
      <c r="F21330" s="1"/>
      <c r="H21330" s="14"/>
      <c r="I21330" s="7"/>
    </row>
    <row r="21331" spans="4:9" x14ac:dyDescent="0.25">
      <c r="D21331" s="14"/>
      <c r="E21331" s="7"/>
      <c r="F21331" s="1"/>
      <c r="H21331" s="14"/>
      <c r="I21331" s="7"/>
    </row>
    <row r="21332" spans="4:9" x14ac:dyDescent="0.25">
      <c r="D21332" s="14"/>
      <c r="E21332" s="7"/>
      <c r="F21332" s="1"/>
      <c r="H21332" s="14"/>
      <c r="I21332" s="7"/>
    </row>
    <row r="21333" spans="4:9" x14ac:dyDescent="0.25">
      <c r="D21333" s="14"/>
      <c r="E21333" s="7"/>
      <c r="F21333" s="1"/>
      <c r="H21333" s="14"/>
      <c r="I21333" s="7"/>
    </row>
    <row r="21334" spans="4:9" x14ac:dyDescent="0.25">
      <c r="D21334" s="14"/>
      <c r="E21334" s="7"/>
      <c r="F21334" s="1"/>
      <c r="H21334" s="14"/>
      <c r="I21334" s="7"/>
    </row>
    <row r="21335" spans="4:9" x14ac:dyDescent="0.25">
      <c r="D21335" s="14"/>
      <c r="E21335" s="7"/>
      <c r="F21335" s="1"/>
      <c r="H21335" s="14"/>
      <c r="I21335" s="7"/>
    </row>
    <row r="21336" spans="4:9" x14ac:dyDescent="0.25">
      <c r="D21336" s="14"/>
      <c r="E21336" s="7"/>
      <c r="F21336" s="1"/>
      <c r="H21336" s="14"/>
      <c r="I21336" s="7"/>
    </row>
    <row r="21337" spans="4:9" x14ac:dyDescent="0.25">
      <c r="D21337" s="14"/>
      <c r="E21337" s="7"/>
      <c r="F21337" s="1"/>
      <c r="H21337" s="14"/>
      <c r="I21337" s="7"/>
    </row>
    <row r="21338" spans="4:9" x14ac:dyDescent="0.25">
      <c r="D21338" s="14"/>
      <c r="E21338" s="7"/>
      <c r="F21338" s="1"/>
      <c r="H21338" s="14"/>
      <c r="I21338" s="7"/>
    </row>
    <row r="21339" spans="4:9" x14ac:dyDescent="0.25">
      <c r="D21339" s="14"/>
      <c r="E21339" s="7"/>
      <c r="F21339" s="1"/>
      <c r="H21339" s="14"/>
      <c r="I21339" s="7"/>
    </row>
    <row r="21340" spans="4:9" x14ac:dyDescent="0.25">
      <c r="D21340" s="14"/>
      <c r="E21340" s="7"/>
      <c r="F21340" s="1"/>
      <c r="H21340" s="14"/>
      <c r="I21340" s="7"/>
    </row>
    <row r="21341" spans="4:9" x14ac:dyDescent="0.25">
      <c r="D21341" s="14"/>
      <c r="E21341" s="7"/>
      <c r="F21341" s="1"/>
      <c r="H21341" s="14"/>
      <c r="I21341" s="7"/>
    </row>
    <row r="21342" spans="4:9" x14ac:dyDescent="0.25">
      <c r="D21342" s="14"/>
      <c r="E21342" s="7"/>
      <c r="F21342" s="1"/>
      <c r="H21342" s="14"/>
      <c r="I21342" s="7"/>
    </row>
    <row r="21343" spans="4:9" x14ac:dyDescent="0.25">
      <c r="D21343" s="14"/>
      <c r="E21343" s="7"/>
      <c r="F21343" s="1"/>
      <c r="H21343" s="14"/>
      <c r="I21343" s="7"/>
    </row>
    <row r="21344" spans="4:9" x14ac:dyDescent="0.25">
      <c r="D21344" s="14"/>
      <c r="E21344" s="7"/>
      <c r="F21344" s="1"/>
      <c r="H21344" s="14"/>
      <c r="I21344" s="7"/>
    </row>
    <row r="21345" spans="4:9" x14ac:dyDescent="0.25">
      <c r="D21345" s="14"/>
      <c r="E21345" s="7"/>
      <c r="F21345" s="1"/>
      <c r="H21345" s="14"/>
      <c r="I21345" s="7"/>
    </row>
    <row r="21346" spans="4:9" x14ac:dyDescent="0.25">
      <c r="D21346" s="14"/>
      <c r="E21346" s="7"/>
      <c r="F21346" s="1"/>
      <c r="H21346" s="14"/>
      <c r="I21346" s="7"/>
    </row>
    <row r="21347" spans="4:9" x14ac:dyDescent="0.25">
      <c r="D21347" s="14"/>
      <c r="E21347" s="7"/>
      <c r="F21347" s="1"/>
      <c r="H21347" s="14"/>
      <c r="I21347" s="7"/>
    </row>
    <row r="21348" spans="4:9" x14ac:dyDescent="0.25">
      <c r="D21348" s="14"/>
      <c r="E21348" s="7"/>
      <c r="F21348" s="1"/>
      <c r="H21348" s="14"/>
      <c r="I21348" s="7"/>
    </row>
    <row r="21349" spans="4:9" x14ac:dyDescent="0.25">
      <c r="D21349" s="14"/>
      <c r="E21349" s="7"/>
      <c r="F21349" s="1"/>
      <c r="H21349" s="14"/>
      <c r="I21349" s="7"/>
    </row>
    <row r="21350" spans="4:9" x14ac:dyDescent="0.25">
      <c r="D21350" s="14"/>
      <c r="E21350" s="7"/>
      <c r="F21350" s="1"/>
      <c r="H21350" s="14"/>
      <c r="I21350" s="7"/>
    </row>
    <row r="21351" spans="4:9" x14ac:dyDescent="0.25">
      <c r="D21351" s="14"/>
      <c r="E21351" s="7"/>
      <c r="F21351" s="1"/>
      <c r="H21351" s="14"/>
      <c r="I21351" s="7"/>
    </row>
    <row r="21352" spans="4:9" x14ac:dyDescent="0.25">
      <c r="D21352" s="14"/>
      <c r="E21352" s="7"/>
      <c r="F21352" s="1"/>
      <c r="H21352" s="14"/>
      <c r="I21352" s="7"/>
    </row>
    <row r="21353" spans="4:9" x14ac:dyDescent="0.25">
      <c r="D21353" s="14"/>
      <c r="E21353" s="7"/>
      <c r="F21353" s="1"/>
      <c r="H21353" s="14"/>
      <c r="I21353" s="7"/>
    </row>
    <row r="21354" spans="4:9" x14ac:dyDescent="0.25">
      <c r="D21354" s="14"/>
      <c r="E21354" s="7"/>
      <c r="F21354" s="1"/>
      <c r="H21354" s="14"/>
      <c r="I21354" s="7"/>
    </row>
    <row r="21355" spans="4:9" x14ac:dyDescent="0.25">
      <c r="D21355" s="14"/>
      <c r="E21355" s="7"/>
      <c r="F21355" s="1"/>
      <c r="H21355" s="14"/>
      <c r="I21355" s="7"/>
    </row>
    <row r="21356" spans="4:9" x14ac:dyDescent="0.25">
      <c r="D21356" s="14"/>
      <c r="E21356" s="7"/>
      <c r="F21356" s="1"/>
      <c r="H21356" s="14"/>
      <c r="I21356" s="7"/>
    </row>
    <row r="21357" spans="4:9" x14ac:dyDescent="0.25">
      <c r="D21357" s="14"/>
      <c r="E21357" s="7"/>
      <c r="F21357" s="1"/>
      <c r="H21357" s="14"/>
      <c r="I21357" s="7"/>
    </row>
    <row r="21358" spans="4:9" x14ac:dyDescent="0.25">
      <c r="D21358" s="14"/>
      <c r="E21358" s="7"/>
      <c r="F21358" s="1"/>
      <c r="H21358" s="14"/>
      <c r="I21358" s="7"/>
    </row>
    <row r="21359" spans="4:9" x14ac:dyDescent="0.25">
      <c r="D21359" s="14"/>
      <c r="E21359" s="7"/>
      <c r="F21359" s="1"/>
      <c r="H21359" s="14"/>
      <c r="I21359" s="7"/>
    </row>
    <row r="21360" spans="4:9" x14ac:dyDescent="0.25">
      <c r="D21360" s="14"/>
      <c r="E21360" s="7"/>
      <c r="F21360" s="1"/>
      <c r="H21360" s="14"/>
      <c r="I21360" s="7"/>
    </row>
    <row r="21361" spans="4:9" x14ac:dyDescent="0.25">
      <c r="D21361" s="14"/>
      <c r="E21361" s="7"/>
      <c r="F21361" s="1"/>
      <c r="H21361" s="14"/>
      <c r="I21361" s="7"/>
    </row>
    <row r="21362" spans="4:9" x14ac:dyDescent="0.25">
      <c r="D21362" s="14"/>
      <c r="E21362" s="7"/>
      <c r="F21362" s="1"/>
      <c r="H21362" s="14"/>
      <c r="I21362" s="7"/>
    </row>
    <row r="21363" spans="4:9" x14ac:dyDescent="0.25">
      <c r="D21363" s="14"/>
      <c r="E21363" s="7"/>
      <c r="F21363" s="1"/>
      <c r="H21363" s="14"/>
      <c r="I21363" s="7"/>
    </row>
    <row r="21364" spans="4:9" x14ac:dyDescent="0.25">
      <c r="D21364" s="14"/>
      <c r="E21364" s="7"/>
      <c r="F21364" s="1"/>
      <c r="H21364" s="14"/>
      <c r="I21364" s="7"/>
    </row>
    <row r="21365" spans="4:9" x14ac:dyDescent="0.25">
      <c r="D21365" s="14"/>
      <c r="E21365" s="7"/>
      <c r="F21365" s="1"/>
      <c r="H21365" s="14"/>
      <c r="I21365" s="7"/>
    </row>
    <row r="21366" spans="4:9" x14ac:dyDescent="0.25">
      <c r="D21366" s="14"/>
      <c r="E21366" s="7"/>
      <c r="F21366" s="1"/>
      <c r="H21366" s="14"/>
      <c r="I21366" s="7"/>
    </row>
    <row r="21367" spans="4:9" x14ac:dyDescent="0.25">
      <c r="D21367" s="14"/>
      <c r="E21367" s="7"/>
      <c r="F21367" s="1"/>
      <c r="H21367" s="14"/>
      <c r="I21367" s="7"/>
    </row>
    <row r="21368" spans="4:9" x14ac:dyDescent="0.25">
      <c r="D21368" s="14"/>
      <c r="E21368" s="7"/>
      <c r="F21368" s="1"/>
      <c r="H21368" s="14"/>
      <c r="I21368" s="7"/>
    </row>
    <row r="21369" spans="4:9" x14ac:dyDescent="0.25">
      <c r="D21369" s="14"/>
      <c r="E21369" s="7"/>
      <c r="F21369" s="1"/>
      <c r="H21369" s="14"/>
      <c r="I21369" s="7"/>
    </row>
    <row r="21370" spans="4:9" x14ac:dyDescent="0.25">
      <c r="D21370" s="14"/>
      <c r="E21370" s="7"/>
      <c r="F21370" s="1"/>
      <c r="H21370" s="14"/>
      <c r="I21370" s="7"/>
    </row>
    <row r="21371" spans="4:9" x14ac:dyDescent="0.25">
      <c r="D21371" s="14"/>
      <c r="E21371" s="7"/>
      <c r="F21371" s="1"/>
      <c r="H21371" s="14"/>
      <c r="I21371" s="7"/>
    </row>
    <row r="21372" spans="4:9" x14ac:dyDescent="0.25">
      <c r="D21372" s="14"/>
      <c r="E21372" s="7"/>
      <c r="F21372" s="1"/>
      <c r="H21372" s="14"/>
      <c r="I21372" s="7"/>
    </row>
    <row r="21373" spans="4:9" x14ac:dyDescent="0.25">
      <c r="D21373" s="14"/>
      <c r="E21373" s="7"/>
      <c r="F21373" s="1"/>
      <c r="H21373" s="14"/>
      <c r="I21373" s="7"/>
    </row>
    <row r="21374" spans="4:9" x14ac:dyDescent="0.25">
      <c r="D21374" s="14"/>
      <c r="E21374" s="7"/>
      <c r="F21374" s="1"/>
      <c r="H21374" s="14"/>
      <c r="I21374" s="7"/>
    </row>
    <row r="21375" spans="4:9" x14ac:dyDescent="0.25">
      <c r="D21375" s="14"/>
      <c r="E21375" s="7"/>
      <c r="F21375" s="1"/>
      <c r="H21375" s="14"/>
      <c r="I21375" s="7"/>
    </row>
    <row r="21376" spans="4:9" x14ac:dyDescent="0.25">
      <c r="D21376" s="14"/>
      <c r="E21376" s="7"/>
      <c r="F21376" s="1"/>
      <c r="H21376" s="14"/>
      <c r="I21376" s="7"/>
    </row>
    <row r="21377" spans="4:9" x14ac:dyDescent="0.25">
      <c r="D21377" s="14"/>
      <c r="E21377" s="7"/>
      <c r="F21377" s="1"/>
      <c r="H21377" s="14"/>
      <c r="I21377" s="7"/>
    </row>
    <row r="21378" spans="4:9" x14ac:dyDescent="0.25">
      <c r="D21378" s="14"/>
      <c r="E21378" s="7"/>
      <c r="F21378" s="1"/>
      <c r="H21378" s="14"/>
      <c r="I21378" s="7"/>
    </row>
    <row r="21379" spans="4:9" x14ac:dyDescent="0.25">
      <c r="D21379" s="14"/>
      <c r="E21379" s="7"/>
      <c r="F21379" s="1"/>
      <c r="H21379" s="14"/>
      <c r="I21379" s="7"/>
    </row>
    <row r="21380" spans="4:9" x14ac:dyDescent="0.25">
      <c r="D21380" s="14"/>
      <c r="E21380" s="7"/>
      <c r="F21380" s="1"/>
      <c r="H21380" s="14"/>
      <c r="I21380" s="7"/>
    </row>
    <row r="21381" spans="4:9" x14ac:dyDescent="0.25">
      <c r="D21381" s="14"/>
      <c r="E21381" s="7"/>
      <c r="F21381" s="1"/>
      <c r="H21381" s="14"/>
      <c r="I21381" s="7"/>
    </row>
    <row r="21382" spans="4:9" x14ac:dyDescent="0.25">
      <c r="D21382" s="14"/>
      <c r="E21382" s="7"/>
      <c r="F21382" s="1"/>
      <c r="H21382" s="14"/>
      <c r="I21382" s="7"/>
    </row>
    <row r="21383" spans="4:9" x14ac:dyDescent="0.25">
      <c r="D21383" s="14"/>
      <c r="E21383" s="7"/>
      <c r="F21383" s="1"/>
      <c r="H21383" s="14"/>
      <c r="I21383" s="7"/>
    </row>
    <row r="21384" spans="4:9" x14ac:dyDescent="0.25">
      <c r="D21384" s="14"/>
      <c r="E21384" s="7"/>
      <c r="F21384" s="1"/>
      <c r="H21384" s="14"/>
      <c r="I21384" s="7"/>
    </row>
    <row r="21385" spans="4:9" x14ac:dyDescent="0.25">
      <c r="D21385" s="14"/>
      <c r="E21385" s="7"/>
      <c r="F21385" s="1"/>
      <c r="H21385" s="14"/>
      <c r="I21385" s="7"/>
    </row>
    <row r="21386" spans="4:9" x14ac:dyDescent="0.25">
      <c r="D21386" s="14"/>
      <c r="E21386" s="7"/>
      <c r="F21386" s="1"/>
      <c r="H21386" s="14"/>
      <c r="I21386" s="7"/>
    </row>
    <row r="21387" spans="4:9" x14ac:dyDescent="0.25">
      <c r="D21387" s="14"/>
      <c r="E21387" s="7"/>
      <c r="F21387" s="1"/>
      <c r="H21387" s="14"/>
      <c r="I21387" s="7"/>
    </row>
    <row r="21388" spans="4:9" x14ac:dyDescent="0.25">
      <c r="D21388" s="14"/>
      <c r="E21388" s="7"/>
      <c r="F21388" s="1"/>
      <c r="H21388" s="14"/>
      <c r="I21388" s="7"/>
    </row>
    <row r="21389" spans="4:9" x14ac:dyDescent="0.25">
      <c r="D21389" s="14"/>
      <c r="E21389" s="7"/>
      <c r="F21389" s="1"/>
      <c r="H21389" s="14"/>
      <c r="I21389" s="7"/>
    </row>
    <row r="21390" spans="4:9" x14ac:dyDescent="0.25">
      <c r="D21390" s="14"/>
      <c r="E21390" s="7"/>
      <c r="F21390" s="1"/>
      <c r="H21390" s="14"/>
      <c r="I21390" s="7"/>
    </row>
    <row r="21391" spans="4:9" x14ac:dyDescent="0.25">
      <c r="D21391" s="14"/>
      <c r="E21391" s="7"/>
      <c r="F21391" s="1"/>
      <c r="H21391" s="14"/>
      <c r="I21391" s="7"/>
    </row>
    <row r="21392" spans="4:9" x14ac:dyDescent="0.25">
      <c r="D21392" s="14"/>
      <c r="E21392" s="7"/>
      <c r="F21392" s="1"/>
      <c r="H21392" s="14"/>
      <c r="I21392" s="7"/>
    </row>
    <row r="21393" spans="4:9" x14ac:dyDescent="0.25">
      <c r="D21393" s="14"/>
      <c r="E21393" s="7"/>
      <c r="F21393" s="1"/>
      <c r="H21393" s="14"/>
      <c r="I21393" s="7"/>
    </row>
    <row r="21394" spans="4:9" x14ac:dyDescent="0.25">
      <c r="D21394" s="14"/>
      <c r="E21394" s="7"/>
      <c r="F21394" s="1"/>
      <c r="H21394" s="14"/>
      <c r="I21394" s="7"/>
    </row>
    <row r="21395" spans="4:9" x14ac:dyDescent="0.25">
      <c r="D21395" s="14"/>
      <c r="E21395" s="7"/>
      <c r="F21395" s="1"/>
      <c r="H21395" s="14"/>
      <c r="I21395" s="7"/>
    </row>
    <row r="21396" spans="4:9" x14ac:dyDescent="0.25">
      <c r="D21396" s="14"/>
      <c r="E21396" s="7"/>
      <c r="F21396" s="1"/>
      <c r="H21396" s="14"/>
      <c r="I21396" s="7"/>
    </row>
    <row r="21397" spans="4:9" x14ac:dyDescent="0.25">
      <c r="D21397" s="14"/>
      <c r="E21397" s="7"/>
      <c r="F21397" s="1"/>
      <c r="H21397" s="14"/>
      <c r="I21397" s="7"/>
    </row>
    <row r="21398" spans="4:9" x14ac:dyDescent="0.25">
      <c r="D21398" s="14"/>
      <c r="E21398" s="7"/>
      <c r="F21398" s="1"/>
      <c r="H21398" s="14"/>
      <c r="I21398" s="7"/>
    </row>
    <row r="21399" spans="4:9" x14ac:dyDescent="0.25">
      <c r="D21399" s="14"/>
      <c r="E21399" s="7"/>
      <c r="F21399" s="1"/>
      <c r="H21399" s="14"/>
      <c r="I21399" s="7"/>
    </row>
    <row r="21400" spans="4:9" x14ac:dyDescent="0.25">
      <c r="D21400" s="14"/>
      <c r="E21400" s="7"/>
      <c r="F21400" s="1"/>
      <c r="H21400" s="14"/>
      <c r="I21400" s="7"/>
    </row>
    <row r="21401" spans="4:9" x14ac:dyDescent="0.25">
      <c r="D21401" s="14"/>
      <c r="E21401" s="7"/>
      <c r="F21401" s="1"/>
      <c r="H21401" s="14"/>
      <c r="I21401" s="7"/>
    </row>
    <row r="21402" spans="4:9" x14ac:dyDescent="0.25">
      <c r="D21402" s="14"/>
      <c r="E21402" s="7"/>
      <c r="F21402" s="1"/>
      <c r="H21402" s="14"/>
      <c r="I21402" s="7"/>
    </row>
    <row r="21403" spans="4:9" x14ac:dyDescent="0.25">
      <c r="D21403" s="14"/>
      <c r="E21403" s="7"/>
      <c r="F21403" s="1"/>
      <c r="H21403" s="14"/>
      <c r="I21403" s="7"/>
    </row>
    <row r="21404" spans="4:9" x14ac:dyDescent="0.25">
      <c r="D21404" s="14"/>
      <c r="E21404" s="7"/>
      <c r="F21404" s="1"/>
      <c r="H21404" s="14"/>
      <c r="I21404" s="7"/>
    </row>
    <row r="21405" spans="4:9" x14ac:dyDescent="0.25">
      <c r="D21405" s="14"/>
      <c r="E21405" s="7"/>
      <c r="F21405" s="1"/>
      <c r="H21405" s="14"/>
      <c r="I21405" s="7"/>
    </row>
    <row r="21406" spans="4:9" x14ac:dyDescent="0.25">
      <c r="D21406" s="14"/>
      <c r="E21406" s="7"/>
      <c r="F21406" s="1"/>
      <c r="H21406" s="14"/>
      <c r="I21406" s="7"/>
    </row>
    <row r="21407" spans="4:9" x14ac:dyDescent="0.25">
      <c r="D21407" s="14"/>
      <c r="E21407" s="7"/>
      <c r="F21407" s="1"/>
      <c r="H21407" s="14"/>
      <c r="I21407" s="7"/>
    </row>
    <row r="21408" spans="4:9" x14ac:dyDescent="0.25">
      <c r="D21408" s="14"/>
      <c r="E21408" s="7"/>
      <c r="F21408" s="1"/>
      <c r="H21408" s="14"/>
      <c r="I21408" s="7"/>
    </row>
    <row r="21409" spans="4:9" x14ac:dyDescent="0.25">
      <c r="D21409" s="14"/>
      <c r="E21409" s="7"/>
      <c r="F21409" s="1"/>
      <c r="H21409" s="14"/>
      <c r="I21409" s="7"/>
    </row>
    <row r="21410" spans="4:9" x14ac:dyDescent="0.25">
      <c r="D21410" s="14"/>
      <c r="E21410" s="7"/>
      <c r="F21410" s="1"/>
      <c r="H21410" s="14"/>
      <c r="I21410" s="7"/>
    </row>
    <row r="21411" spans="4:9" x14ac:dyDescent="0.25">
      <c r="D21411" s="14"/>
      <c r="E21411" s="7"/>
      <c r="F21411" s="1"/>
      <c r="H21411" s="14"/>
      <c r="I21411" s="7"/>
    </row>
    <row r="21412" spans="4:9" x14ac:dyDescent="0.25">
      <c r="D21412" s="14"/>
      <c r="E21412" s="7"/>
      <c r="F21412" s="1"/>
      <c r="H21412" s="14"/>
      <c r="I21412" s="7"/>
    </row>
    <row r="21413" spans="4:9" x14ac:dyDescent="0.25">
      <c r="D21413" s="14"/>
      <c r="E21413" s="7"/>
      <c r="F21413" s="1"/>
      <c r="H21413" s="14"/>
      <c r="I21413" s="7"/>
    </row>
    <row r="21414" spans="4:9" x14ac:dyDescent="0.25">
      <c r="D21414" s="14"/>
      <c r="E21414" s="7"/>
      <c r="F21414" s="1"/>
      <c r="H21414" s="14"/>
      <c r="I21414" s="7"/>
    </row>
    <row r="21415" spans="4:9" x14ac:dyDescent="0.25">
      <c r="D21415" s="14"/>
      <c r="E21415" s="7"/>
      <c r="F21415" s="1"/>
      <c r="H21415" s="14"/>
      <c r="I21415" s="7"/>
    </row>
    <row r="21416" spans="4:9" x14ac:dyDescent="0.25">
      <c r="D21416" s="14"/>
      <c r="E21416" s="7"/>
      <c r="F21416" s="1"/>
      <c r="H21416" s="14"/>
      <c r="I21416" s="7"/>
    </row>
    <row r="21417" spans="4:9" x14ac:dyDescent="0.25">
      <c r="D21417" s="14"/>
      <c r="E21417" s="7"/>
      <c r="F21417" s="1"/>
      <c r="H21417" s="14"/>
      <c r="I21417" s="7"/>
    </row>
    <row r="21418" spans="4:9" x14ac:dyDescent="0.25">
      <c r="D21418" s="14"/>
      <c r="E21418" s="7"/>
      <c r="F21418" s="1"/>
      <c r="H21418" s="14"/>
      <c r="I21418" s="7"/>
    </row>
    <row r="21419" spans="4:9" x14ac:dyDescent="0.25">
      <c r="D21419" s="14"/>
      <c r="E21419" s="7"/>
      <c r="F21419" s="1"/>
      <c r="H21419" s="14"/>
      <c r="I21419" s="7"/>
    </row>
    <row r="21420" spans="4:9" x14ac:dyDescent="0.25">
      <c r="D21420" s="14"/>
      <c r="E21420" s="7"/>
      <c r="F21420" s="1"/>
      <c r="H21420" s="14"/>
      <c r="I21420" s="7"/>
    </row>
    <row r="21421" spans="4:9" x14ac:dyDescent="0.25">
      <c r="D21421" s="14"/>
      <c r="E21421" s="7"/>
      <c r="F21421" s="1"/>
      <c r="H21421" s="14"/>
      <c r="I21421" s="7"/>
    </row>
    <row r="21422" spans="4:9" x14ac:dyDescent="0.25">
      <c r="D21422" s="14"/>
      <c r="E21422" s="7"/>
      <c r="F21422" s="1"/>
      <c r="H21422" s="14"/>
      <c r="I21422" s="7"/>
    </row>
    <row r="21423" spans="4:9" x14ac:dyDescent="0.25">
      <c r="D21423" s="14"/>
      <c r="E21423" s="7"/>
      <c r="F21423" s="1"/>
      <c r="H21423" s="14"/>
      <c r="I21423" s="7"/>
    </row>
    <row r="21424" spans="4:9" x14ac:dyDescent="0.25">
      <c r="D21424" s="14"/>
      <c r="E21424" s="7"/>
      <c r="F21424" s="1"/>
      <c r="H21424" s="14"/>
      <c r="I21424" s="7"/>
    </row>
    <row r="21425" spans="4:9" x14ac:dyDescent="0.25">
      <c r="D21425" s="14"/>
      <c r="E21425" s="7"/>
      <c r="F21425" s="1"/>
      <c r="H21425" s="14"/>
      <c r="I21425" s="7"/>
    </row>
    <row r="21426" spans="4:9" x14ac:dyDescent="0.25">
      <c r="D21426" s="14"/>
      <c r="E21426" s="7"/>
      <c r="F21426" s="1"/>
      <c r="H21426" s="14"/>
      <c r="I21426" s="7"/>
    </row>
    <row r="21427" spans="4:9" x14ac:dyDescent="0.25">
      <c r="D21427" s="14"/>
      <c r="E21427" s="7"/>
      <c r="F21427" s="1"/>
      <c r="H21427" s="14"/>
      <c r="I21427" s="7"/>
    </row>
    <row r="21428" spans="4:9" x14ac:dyDescent="0.25">
      <c r="D21428" s="14"/>
      <c r="E21428" s="7"/>
      <c r="F21428" s="1"/>
      <c r="H21428" s="14"/>
      <c r="I21428" s="7"/>
    </row>
    <row r="21429" spans="4:9" x14ac:dyDescent="0.25">
      <c r="D21429" s="14"/>
      <c r="E21429" s="7"/>
      <c r="F21429" s="1"/>
      <c r="H21429" s="14"/>
      <c r="I21429" s="7"/>
    </row>
    <row r="21430" spans="4:9" x14ac:dyDescent="0.25">
      <c r="D21430" s="14"/>
      <c r="E21430" s="7"/>
      <c r="F21430" s="1"/>
      <c r="H21430" s="14"/>
      <c r="I21430" s="7"/>
    </row>
    <row r="21431" spans="4:9" x14ac:dyDescent="0.25">
      <c r="D21431" s="14"/>
      <c r="E21431" s="7"/>
      <c r="F21431" s="1"/>
      <c r="H21431" s="14"/>
      <c r="I21431" s="7"/>
    </row>
    <row r="21432" spans="4:9" x14ac:dyDescent="0.25">
      <c r="D21432" s="14"/>
      <c r="E21432" s="7"/>
      <c r="F21432" s="1"/>
      <c r="H21432" s="14"/>
      <c r="I21432" s="7"/>
    </row>
    <row r="21433" spans="4:9" x14ac:dyDescent="0.25">
      <c r="D21433" s="14"/>
      <c r="E21433" s="7"/>
      <c r="F21433" s="1"/>
      <c r="H21433" s="14"/>
      <c r="I21433" s="7"/>
    </row>
    <row r="21434" spans="4:9" x14ac:dyDescent="0.25">
      <c r="D21434" s="14"/>
      <c r="E21434" s="7"/>
      <c r="F21434" s="1"/>
      <c r="H21434" s="14"/>
      <c r="I21434" s="7"/>
    </row>
    <row r="21435" spans="4:9" x14ac:dyDescent="0.25">
      <c r="D21435" s="14"/>
      <c r="E21435" s="7"/>
      <c r="F21435" s="1"/>
      <c r="H21435" s="14"/>
      <c r="I21435" s="7"/>
    </row>
    <row r="21436" spans="4:9" x14ac:dyDescent="0.25">
      <c r="D21436" s="14"/>
      <c r="E21436" s="7"/>
      <c r="F21436" s="1"/>
      <c r="H21436" s="14"/>
      <c r="I21436" s="7"/>
    </row>
    <row r="21437" spans="4:9" x14ac:dyDescent="0.25">
      <c r="D21437" s="14"/>
      <c r="E21437" s="7"/>
      <c r="F21437" s="1"/>
      <c r="H21437" s="14"/>
      <c r="I21437" s="7"/>
    </row>
    <row r="21438" spans="4:9" x14ac:dyDescent="0.25">
      <c r="D21438" s="14"/>
      <c r="E21438" s="7"/>
      <c r="F21438" s="1"/>
      <c r="H21438" s="14"/>
      <c r="I21438" s="7"/>
    </row>
    <row r="21439" spans="4:9" x14ac:dyDescent="0.25">
      <c r="D21439" s="14"/>
      <c r="E21439" s="7"/>
      <c r="F21439" s="1"/>
      <c r="H21439" s="14"/>
      <c r="I21439" s="7"/>
    </row>
    <row r="21440" spans="4:9" x14ac:dyDescent="0.25">
      <c r="D21440" s="14"/>
      <c r="E21440" s="7"/>
      <c r="F21440" s="1"/>
      <c r="H21440" s="14"/>
      <c r="I21440" s="7"/>
    </row>
    <row r="21441" spans="4:9" x14ac:dyDescent="0.25">
      <c r="D21441" s="14"/>
      <c r="E21441" s="7"/>
      <c r="F21441" s="1"/>
      <c r="H21441" s="14"/>
      <c r="I21441" s="7"/>
    </row>
    <row r="21442" spans="4:9" x14ac:dyDescent="0.25">
      <c r="D21442" s="14"/>
      <c r="E21442" s="7"/>
      <c r="F21442" s="1"/>
      <c r="H21442" s="14"/>
      <c r="I21442" s="7"/>
    </row>
    <row r="21443" spans="4:9" x14ac:dyDescent="0.25">
      <c r="D21443" s="14"/>
      <c r="E21443" s="7"/>
      <c r="F21443" s="1"/>
      <c r="H21443" s="14"/>
      <c r="I21443" s="7"/>
    </row>
    <row r="21444" spans="4:9" x14ac:dyDescent="0.25">
      <c r="D21444" s="14"/>
      <c r="E21444" s="7"/>
      <c r="F21444" s="1"/>
      <c r="H21444" s="14"/>
      <c r="I21444" s="7"/>
    </row>
    <row r="21445" spans="4:9" x14ac:dyDescent="0.25">
      <c r="D21445" s="14"/>
      <c r="E21445" s="7"/>
      <c r="F21445" s="1"/>
      <c r="H21445" s="14"/>
      <c r="I21445" s="7"/>
    </row>
    <row r="21446" spans="4:9" x14ac:dyDescent="0.25">
      <c r="D21446" s="14"/>
      <c r="E21446" s="7"/>
      <c r="F21446" s="1"/>
      <c r="H21446" s="14"/>
      <c r="I21446" s="7"/>
    </row>
    <row r="21447" spans="4:9" x14ac:dyDescent="0.25">
      <c r="D21447" s="14"/>
      <c r="E21447" s="7"/>
      <c r="F21447" s="1"/>
      <c r="H21447" s="14"/>
      <c r="I21447" s="7"/>
    </row>
    <row r="21448" spans="4:9" x14ac:dyDescent="0.25">
      <c r="D21448" s="14"/>
      <c r="E21448" s="7"/>
      <c r="F21448" s="1"/>
      <c r="H21448" s="14"/>
      <c r="I21448" s="7"/>
    </row>
    <row r="21449" spans="4:9" x14ac:dyDescent="0.25">
      <c r="D21449" s="14"/>
      <c r="E21449" s="7"/>
      <c r="F21449" s="1"/>
      <c r="H21449" s="14"/>
      <c r="I21449" s="7"/>
    </row>
    <row r="21450" spans="4:9" x14ac:dyDescent="0.25">
      <c r="D21450" s="14"/>
      <c r="E21450" s="7"/>
      <c r="F21450" s="1"/>
      <c r="H21450" s="14"/>
      <c r="I21450" s="7"/>
    </row>
    <row r="21451" spans="4:9" x14ac:dyDescent="0.25">
      <c r="D21451" s="14"/>
      <c r="E21451" s="7"/>
      <c r="F21451" s="1"/>
      <c r="H21451" s="14"/>
      <c r="I21451" s="7"/>
    </row>
    <row r="21452" spans="4:9" x14ac:dyDescent="0.25">
      <c r="D21452" s="14"/>
      <c r="E21452" s="7"/>
      <c r="F21452" s="1"/>
      <c r="H21452" s="14"/>
      <c r="I21452" s="7"/>
    </row>
    <row r="21453" spans="4:9" x14ac:dyDescent="0.25">
      <c r="D21453" s="14"/>
      <c r="E21453" s="7"/>
      <c r="F21453" s="1"/>
      <c r="H21453" s="14"/>
      <c r="I21453" s="7"/>
    </row>
    <row r="21454" spans="4:9" x14ac:dyDescent="0.25">
      <c r="D21454" s="14"/>
      <c r="E21454" s="7"/>
      <c r="F21454" s="1"/>
      <c r="H21454" s="14"/>
      <c r="I21454" s="7"/>
    </row>
    <row r="21455" spans="4:9" x14ac:dyDescent="0.25">
      <c r="D21455" s="14"/>
      <c r="E21455" s="7"/>
      <c r="F21455" s="1"/>
      <c r="H21455" s="14"/>
      <c r="I21455" s="7"/>
    </row>
    <row r="21456" spans="4:9" x14ac:dyDescent="0.25">
      <c r="D21456" s="14"/>
      <c r="E21456" s="7"/>
      <c r="F21456" s="1"/>
      <c r="H21456" s="14"/>
      <c r="I21456" s="7"/>
    </row>
    <row r="21457" spans="4:9" x14ac:dyDescent="0.25">
      <c r="D21457" s="14"/>
      <c r="E21457" s="7"/>
      <c r="F21457" s="1"/>
      <c r="H21457" s="14"/>
      <c r="I21457" s="7"/>
    </row>
    <row r="21458" spans="4:9" x14ac:dyDescent="0.25">
      <c r="D21458" s="14"/>
      <c r="E21458" s="7"/>
      <c r="F21458" s="1"/>
      <c r="H21458" s="14"/>
      <c r="I21458" s="7"/>
    </row>
    <row r="21459" spans="4:9" x14ac:dyDescent="0.25">
      <c r="D21459" s="14"/>
      <c r="E21459" s="7"/>
      <c r="F21459" s="1"/>
      <c r="H21459" s="14"/>
      <c r="I21459" s="7"/>
    </row>
    <row r="21460" spans="4:9" x14ac:dyDescent="0.25">
      <c r="D21460" s="14"/>
      <c r="E21460" s="7"/>
      <c r="F21460" s="1"/>
      <c r="H21460" s="14"/>
      <c r="I21460" s="7"/>
    </row>
    <row r="21461" spans="4:9" x14ac:dyDescent="0.25">
      <c r="D21461" s="14"/>
      <c r="E21461" s="7"/>
      <c r="F21461" s="1"/>
      <c r="H21461" s="14"/>
      <c r="I21461" s="7"/>
    </row>
    <row r="21462" spans="4:9" x14ac:dyDescent="0.25">
      <c r="D21462" s="14"/>
      <c r="E21462" s="7"/>
      <c r="F21462" s="1"/>
      <c r="H21462" s="14"/>
      <c r="I21462" s="7"/>
    </row>
    <row r="21463" spans="4:9" x14ac:dyDescent="0.25">
      <c r="D21463" s="14"/>
      <c r="E21463" s="7"/>
      <c r="F21463" s="1"/>
      <c r="H21463" s="14"/>
      <c r="I21463" s="7"/>
    </row>
    <row r="21464" spans="4:9" x14ac:dyDescent="0.25">
      <c r="D21464" s="14"/>
      <c r="E21464" s="7"/>
      <c r="F21464" s="1"/>
      <c r="H21464" s="14"/>
      <c r="I21464" s="7"/>
    </row>
    <row r="21465" spans="4:9" x14ac:dyDescent="0.25">
      <c r="D21465" s="14"/>
      <c r="E21465" s="7"/>
      <c r="F21465" s="1"/>
      <c r="H21465" s="14"/>
      <c r="I21465" s="7"/>
    </row>
    <row r="21466" spans="4:9" x14ac:dyDescent="0.25">
      <c r="D21466" s="14"/>
      <c r="E21466" s="7"/>
      <c r="F21466" s="1"/>
      <c r="H21466" s="14"/>
      <c r="I21466" s="7"/>
    </row>
    <row r="21467" spans="4:9" x14ac:dyDescent="0.25">
      <c r="D21467" s="14"/>
      <c r="E21467" s="7"/>
      <c r="F21467" s="1"/>
      <c r="H21467" s="14"/>
      <c r="I21467" s="7"/>
    </row>
    <row r="21468" spans="4:9" x14ac:dyDescent="0.25">
      <c r="D21468" s="14"/>
      <c r="E21468" s="7"/>
      <c r="F21468" s="1"/>
      <c r="H21468" s="14"/>
      <c r="I21468" s="7"/>
    </row>
    <row r="21469" spans="4:9" x14ac:dyDescent="0.25">
      <c r="D21469" s="14"/>
      <c r="E21469" s="7"/>
      <c r="F21469" s="1"/>
      <c r="H21469" s="14"/>
      <c r="I21469" s="7"/>
    </row>
    <row r="21470" spans="4:9" x14ac:dyDescent="0.25">
      <c r="D21470" s="14"/>
      <c r="E21470" s="7"/>
      <c r="F21470" s="1"/>
      <c r="H21470" s="14"/>
      <c r="I21470" s="7"/>
    </row>
    <row r="21471" spans="4:9" x14ac:dyDescent="0.25">
      <c r="D21471" s="14"/>
      <c r="E21471" s="7"/>
      <c r="F21471" s="1"/>
      <c r="H21471" s="14"/>
      <c r="I21471" s="7"/>
    </row>
    <row r="21472" spans="4:9" x14ac:dyDescent="0.25">
      <c r="D21472" s="14"/>
      <c r="E21472" s="7"/>
      <c r="F21472" s="1"/>
      <c r="H21472" s="14"/>
      <c r="I21472" s="7"/>
    </row>
    <row r="21473" spans="4:9" x14ac:dyDescent="0.25">
      <c r="D21473" s="14"/>
      <c r="E21473" s="7"/>
      <c r="F21473" s="1"/>
      <c r="H21473" s="14"/>
      <c r="I21473" s="7"/>
    </row>
    <row r="21474" spans="4:9" x14ac:dyDescent="0.25">
      <c r="D21474" s="14"/>
      <c r="E21474" s="7"/>
      <c r="F21474" s="1"/>
      <c r="H21474" s="14"/>
      <c r="I21474" s="7"/>
    </row>
    <row r="21475" spans="4:9" x14ac:dyDescent="0.25">
      <c r="D21475" s="14"/>
      <c r="E21475" s="7"/>
      <c r="F21475" s="1"/>
      <c r="H21475" s="14"/>
      <c r="I21475" s="7"/>
    </row>
    <row r="21476" spans="4:9" x14ac:dyDescent="0.25">
      <c r="D21476" s="14"/>
      <c r="E21476" s="7"/>
      <c r="F21476" s="1"/>
      <c r="H21476" s="14"/>
      <c r="I21476" s="7"/>
    </row>
    <row r="21477" spans="4:9" x14ac:dyDescent="0.25">
      <c r="D21477" s="14"/>
      <c r="E21477" s="7"/>
      <c r="F21477" s="1"/>
      <c r="H21477" s="14"/>
      <c r="I21477" s="7"/>
    </row>
    <row r="21478" spans="4:9" x14ac:dyDescent="0.25">
      <c r="D21478" s="14"/>
      <c r="E21478" s="7"/>
      <c r="F21478" s="1"/>
      <c r="H21478" s="14"/>
      <c r="I21478" s="7"/>
    </row>
    <row r="21479" spans="4:9" x14ac:dyDescent="0.25">
      <c r="D21479" s="14"/>
      <c r="E21479" s="7"/>
      <c r="F21479" s="1"/>
      <c r="H21479" s="14"/>
      <c r="I21479" s="7"/>
    </row>
    <row r="21480" spans="4:9" x14ac:dyDescent="0.25">
      <c r="D21480" s="14"/>
      <c r="E21480" s="7"/>
      <c r="F21480" s="1"/>
      <c r="H21480" s="14"/>
      <c r="I21480" s="7"/>
    </row>
    <row r="21481" spans="4:9" x14ac:dyDescent="0.25">
      <c r="D21481" s="14"/>
      <c r="E21481" s="7"/>
      <c r="F21481" s="1"/>
      <c r="H21481" s="14"/>
      <c r="I21481" s="7"/>
    </row>
    <row r="21482" spans="4:9" x14ac:dyDescent="0.25">
      <c r="D21482" s="14"/>
      <c r="E21482" s="7"/>
      <c r="F21482" s="1"/>
      <c r="H21482" s="14"/>
      <c r="I21482" s="7"/>
    </row>
    <row r="21483" spans="4:9" x14ac:dyDescent="0.25">
      <c r="D21483" s="14"/>
      <c r="E21483" s="7"/>
      <c r="F21483" s="1"/>
      <c r="H21483" s="14"/>
      <c r="I21483" s="7"/>
    </row>
    <row r="21484" spans="4:9" x14ac:dyDescent="0.25">
      <c r="D21484" s="14"/>
      <c r="E21484" s="7"/>
      <c r="F21484" s="1"/>
      <c r="H21484" s="14"/>
      <c r="I21484" s="7"/>
    </row>
    <row r="21485" spans="4:9" x14ac:dyDescent="0.25">
      <c r="D21485" s="14"/>
      <c r="E21485" s="7"/>
      <c r="F21485" s="1"/>
      <c r="H21485" s="14"/>
      <c r="I21485" s="7"/>
    </row>
    <row r="21486" spans="4:9" x14ac:dyDescent="0.25">
      <c r="D21486" s="14"/>
      <c r="E21486" s="7"/>
      <c r="F21486" s="1"/>
      <c r="H21486" s="14"/>
      <c r="I21486" s="7"/>
    </row>
    <row r="21487" spans="4:9" x14ac:dyDescent="0.25">
      <c r="D21487" s="14"/>
      <c r="E21487" s="7"/>
      <c r="F21487" s="1"/>
      <c r="H21487" s="14"/>
      <c r="I21487" s="7"/>
    </row>
    <row r="21488" spans="4:9" x14ac:dyDescent="0.25">
      <c r="D21488" s="14"/>
      <c r="E21488" s="7"/>
      <c r="F21488" s="1"/>
      <c r="H21488" s="14"/>
      <c r="I21488" s="7"/>
    </row>
    <row r="21489" spans="4:9" x14ac:dyDescent="0.25">
      <c r="D21489" s="14"/>
      <c r="E21489" s="7"/>
      <c r="F21489" s="1"/>
      <c r="H21489" s="14"/>
      <c r="I21489" s="7"/>
    </row>
    <row r="21490" spans="4:9" x14ac:dyDescent="0.25">
      <c r="D21490" s="14"/>
      <c r="E21490" s="7"/>
      <c r="F21490" s="1"/>
      <c r="H21490" s="14"/>
      <c r="I21490" s="7"/>
    </row>
    <row r="21491" spans="4:9" x14ac:dyDescent="0.25">
      <c r="D21491" s="14"/>
      <c r="E21491" s="7"/>
      <c r="F21491" s="1"/>
      <c r="H21491" s="14"/>
      <c r="I21491" s="7"/>
    </row>
    <row r="21492" spans="4:9" x14ac:dyDescent="0.25">
      <c r="D21492" s="14"/>
      <c r="E21492" s="7"/>
      <c r="F21492" s="1"/>
      <c r="H21492" s="14"/>
      <c r="I21492" s="7"/>
    </row>
    <row r="21493" spans="4:9" x14ac:dyDescent="0.25">
      <c r="D21493" s="14"/>
      <c r="E21493" s="7"/>
      <c r="F21493" s="1"/>
      <c r="H21493" s="14"/>
      <c r="I21493" s="7"/>
    </row>
    <row r="21494" spans="4:9" x14ac:dyDescent="0.25">
      <c r="D21494" s="14"/>
      <c r="E21494" s="7"/>
      <c r="F21494" s="1"/>
      <c r="H21494" s="14"/>
      <c r="I21494" s="7"/>
    </row>
    <row r="21495" spans="4:9" x14ac:dyDescent="0.25">
      <c r="D21495" s="14"/>
      <c r="E21495" s="7"/>
      <c r="F21495" s="1"/>
      <c r="H21495" s="14"/>
      <c r="I21495" s="7"/>
    </row>
    <row r="21496" spans="4:9" x14ac:dyDescent="0.25">
      <c r="D21496" s="14"/>
      <c r="E21496" s="7"/>
      <c r="F21496" s="1"/>
      <c r="H21496" s="14"/>
      <c r="I21496" s="7"/>
    </row>
    <row r="21497" spans="4:9" x14ac:dyDescent="0.25">
      <c r="D21497" s="14"/>
      <c r="E21497" s="7"/>
      <c r="F21497" s="1"/>
      <c r="H21497" s="14"/>
      <c r="I21497" s="7"/>
    </row>
    <row r="21498" spans="4:9" x14ac:dyDescent="0.25">
      <c r="D21498" s="14"/>
      <c r="E21498" s="7"/>
      <c r="F21498" s="1"/>
      <c r="H21498" s="14"/>
      <c r="I21498" s="7"/>
    </row>
    <row r="21499" spans="4:9" x14ac:dyDescent="0.25">
      <c r="D21499" s="14"/>
      <c r="E21499" s="7"/>
      <c r="F21499" s="1"/>
      <c r="H21499" s="14"/>
      <c r="I21499" s="7"/>
    </row>
    <row r="21500" spans="4:9" x14ac:dyDescent="0.25">
      <c r="D21500" s="14"/>
      <c r="E21500" s="7"/>
      <c r="F21500" s="1"/>
      <c r="H21500" s="14"/>
      <c r="I21500" s="7"/>
    </row>
    <row r="21501" spans="4:9" x14ac:dyDescent="0.25">
      <c r="D21501" s="14"/>
      <c r="E21501" s="7"/>
      <c r="F21501" s="1"/>
      <c r="H21501" s="14"/>
      <c r="I21501" s="7"/>
    </row>
    <row r="21502" spans="4:9" x14ac:dyDescent="0.25">
      <c r="D21502" s="14"/>
      <c r="E21502" s="7"/>
      <c r="F21502" s="1"/>
      <c r="H21502" s="14"/>
      <c r="I21502" s="7"/>
    </row>
    <row r="21503" spans="4:9" x14ac:dyDescent="0.25">
      <c r="D21503" s="14"/>
      <c r="E21503" s="7"/>
      <c r="F21503" s="1"/>
      <c r="H21503" s="14"/>
      <c r="I21503" s="7"/>
    </row>
    <row r="21504" spans="4:9" x14ac:dyDescent="0.25">
      <c r="D21504" s="14"/>
      <c r="E21504" s="7"/>
      <c r="F21504" s="1"/>
      <c r="H21504" s="14"/>
      <c r="I21504" s="7"/>
    </row>
    <row r="21505" spans="4:9" x14ac:dyDescent="0.25">
      <c r="D21505" s="14"/>
      <c r="E21505" s="7"/>
      <c r="F21505" s="1"/>
      <c r="H21505" s="14"/>
      <c r="I21505" s="7"/>
    </row>
    <row r="21506" spans="4:9" x14ac:dyDescent="0.25">
      <c r="D21506" s="14"/>
      <c r="E21506" s="7"/>
      <c r="F21506" s="1"/>
      <c r="H21506" s="14"/>
      <c r="I21506" s="7"/>
    </row>
    <row r="21507" spans="4:9" x14ac:dyDescent="0.25">
      <c r="D21507" s="14"/>
      <c r="E21507" s="7"/>
      <c r="F21507" s="1"/>
      <c r="H21507" s="14"/>
      <c r="I21507" s="7"/>
    </row>
    <row r="21508" spans="4:9" x14ac:dyDescent="0.25">
      <c r="D21508" s="14"/>
      <c r="E21508" s="7"/>
      <c r="F21508" s="1"/>
      <c r="H21508" s="14"/>
      <c r="I21508" s="7"/>
    </row>
    <row r="21509" spans="4:9" x14ac:dyDescent="0.25">
      <c r="D21509" s="14"/>
      <c r="E21509" s="7"/>
      <c r="F21509" s="1"/>
      <c r="H21509" s="14"/>
      <c r="I21509" s="7"/>
    </row>
    <row r="21510" spans="4:9" x14ac:dyDescent="0.25">
      <c r="D21510" s="14"/>
      <c r="E21510" s="7"/>
      <c r="F21510" s="1"/>
      <c r="H21510" s="14"/>
      <c r="I21510" s="7"/>
    </row>
    <row r="21511" spans="4:9" x14ac:dyDescent="0.25">
      <c r="D21511" s="14"/>
      <c r="E21511" s="7"/>
      <c r="F21511" s="1"/>
      <c r="H21511" s="14"/>
      <c r="I21511" s="7"/>
    </row>
    <row r="21512" spans="4:9" x14ac:dyDescent="0.25">
      <c r="D21512" s="14"/>
      <c r="E21512" s="7"/>
      <c r="F21512" s="1"/>
      <c r="H21512" s="14"/>
      <c r="I21512" s="7"/>
    </row>
    <row r="21513" spans="4:9" x14ac:dyDescent="0.25">
      <c r="D21513" s="14"/>
      <c r="E21513" s="7"/>
      <c r="F21513" s="1"/>
      <c r="H21513" s="14"/>
      <c r="I21513" s="7"/>
    </row>
    <row r="21514" spans="4:9" x14ac:dyDescent="0.25">
      <c r="D21514" s="14"/>
      <c r="E21514" s="7"/>
      <c r="F21514" s="1"/>
      <c r="H21514" s="14"/>
      <c r="I21514" s="7"/>
    </row>
    <row r="21515" spans="4:9" x14ac:dyDescent="0.25">
      <c r="D21515" s="14"/>
      <c r="E21515" s="7"/>
      <c r="F21515" s="1"/>
      <c r="H21515" s="14"/>
      <c r="I21515" s="7"/>
    </row>
    <row r="21516" spans="4:9" x14ac:dyDescent="0.25">
      <c r="D21516" s="14"/>
      <c r="E21516" s="7"/>
      <c r="F21516" s="1"/>
      <c r="H21516" s="14"/>
      <c r="I21516" s="7"/>
    </row>
    <row r="21517" spans="4:9" x14ac:dyDescent="0.25">
      <c r="D21517" s="14"/>
      <c r="E21517" s="7"/>
      <c r="F21517" s="1"/>
      <c r="H21517" s="14"/>
      <c r="I21517" s="7"/>
    </row>
    <row r="21518" spans="4:9" x14ac:dyDescent="0.25">
      <c r="D21518" s="14"/>
      <c r="E21518" s="7"/>
      <c r="F21518" s="1"/>
      <c r="H21518" s="14"/>
      <c r="I21518" s="7"/>
    </row>
    <row r="21519" spans="4:9" x14ac:dyDescent="0.25">
      <c r="D21519" s="14"/>
      <c r="E21519" s="7"/>
      <c r="F21519" s="1"/>
      <c r="H21519" s="14"/>
      <c r="I21519" s="7"/>
    </row>
    <row r="21520" spans="4:9" x14ac:dyDescent="0.25">
      <c r="D21520" s="14"/>
      <c r="E21520" s="7"/>
      <c r="F21520" s="1"/>
      <c r="H21520" s="14"/>
      <c r="I21520" s="7"/>
    </row>
    <row r="21521" spans="4:9" x14ac:dyDescent="0.25">
      <c r="D21521" s="14"/>
      <c r="E21521" s="7"/>
      <c r="F21521" s="1"/>
      <c r="H21521" s="14"/>
      <c r="I21521" s="7"/>
    </row>
    <row r="21522" spans="4:9" x14ac:dyDescent="0.25">
      <c r="D21522" s="14"/>
      <c r="E21522" s="7"/>
      <c r="F21522" s="1"/>
      <c r="H21522" s="14"/>
      <c r="I21522" s="7"/>
    </row>
    <row r="21523" spans="4:9" x14ac:dyDescent="0.25">
      <c r="D21523" s="14"/>
      <c r="E21523" s="7"/>
      <c r="F21523" s="1"/>
      <c r="H21523" s="14"/>
      <c r="I21523" s="7"/>
    </row>
    <row r="21524" spans="4:9" x14ac:dyDescent="0.25">
      <c r="D21524" s="14"/>
      <c r="E21524" s="7"/>
      <c r="F21524" s="1"/>
      <c r="H21524" s="14"/>
      <c r="I21524" s="7"/>
    </row>
    <row r="21525" spans="4:9" x14ac:dyDescent="0.25">
      <c r="D21525" s="14"/>
      <c r="E21525" s="7"/>
      <c r="F21525" s="1"/>
      <c r="H21525" s="14"/>
      <c r="I21525" s="7"/>
    </row>
    <row r="21526" spans="4:9" x14ac:dyDescent="0.25">
      <c r="D21526" s="14"/>
      <c r="E21526" s="7"/>
      <c r="F21526" s="1"/>
      <c r="H21526" s="14"/>
      <c r="I21526" s="7"/>
    </row>
    <row r="21527" spans="4:9" x14ac:dyDescent="0.25">
      <c r="D21527" s="14"/>
      <c r="E21527" s="7"/>
      <c r="F21527" s="1"/>
      <c r="H21527" s="14"/>
      <c r="I21527" s="7"/>
    </row>
    <row r="21528" spans="4:9" x14ac:dyDescent="0.25">
      <c r="D21528" s="14"/>
      <c r="E21528" s="7"/>
      <c r="F21528" s="1"/>
      <c r="H21528" s="14"/>
      <c r="I21528" s="7"/>
    </row>
    <row r="21529" spans="4:9" x14ac:dyDescent="0.25">
      <c r="D21529" s="14"/>
      <c r="E21529" s="7"/>
      <c r="F21529" s="1"/>
      <c r="H21529" s="14"/>
      <c r="I21529" s="7"/>
    </row>
    <row r="21530" spans="4:9" x14ac:dyDescent="0.25">
      <c r="D21530" s="14"/>
      <c r="E21530" s="7"/>
      <c r="F21530" s="1"/>
      <c r="H21530" s="14"/>
      <c r="I21530" s="7"/>
    </row>
    <row r="21531" spans="4:9" x14ac:dyDescent="0.25">
      <c r="D21531" s="14"/>
      <c r="E21531" s="7"/>
      <c r="F21531" s="1"/>
      <c r="H21531" s="14"/>
      <c r="I21531" s="7"/>
    </row>
    <row r="21532" spans="4:9" x14ac:dyDescent="0.25">
      <c r="D21532" s="14"/>
      <c r="E21532" s="7"/>
      <c r="F21532" s="1"/>
      <c r="H21532" s="14"/>
      <c r="I21532" s="7"/>
    </row>
    <row r="21533" spans="4:9" x14ac:dyDescent="0.25">
      <c r="D21533" s="14"/>
      <c r="E21533" s="7"/>
      <c r="F21533" s="1"/>
      <c r="H21533" s="14"/>
      <c r="I21533" s="7"/>
    </row>
    <row r="21534" spans="4:9" x14ac:dyDescent="0.25">
      <c r="D21534" s="14"/>
      <c r="E21534" s="7"/>
      <c r="F21534" s="1"/>
      <c r="H21534" s="14"/>
      <c r="I21534" s="7"/>
    </row>
    <row r="21535" spans="4:9" x14ac:dyDescent="0.25">
      <c r="D21535" s="14"/>
      <c r="E21535" s="7"/>
      <c r="F21535" s="1"/>
      <c r="H21535" s="14"/>
      <c r="I21535" s="7"/>
    </row>
    <row r="21536" spans="4:9" x14ac:dyDescent="0.25">
      <c r="D21536" s="14"/>
      <c r="E21536" s="7"/>
      <c r="F21536" s="1"/>
      <c r="H21536" s="14"/>
      <c r="I21536" s="7"/>
    </row>
    <row r="21537" spans="4:9" x14ac:dyDescent="0.25">
      <c r="D21537" s="14"/>
      <c r="E21537" s="7"/>
      <c r="F21537" s="1"/>
      <c r="H21537" s="14"/>
      <c r="I21537" s="7"/>
    </row>
    <row r="21538" spans="4:9" x14ac:dyDescent="0.25">
      <c r="D21538" s="14"/>
      <c r="E21538" s="7"/>
      <c r="F21538" s="1"/>
      <c r="H21538" s="14"/>
      <c r="I21538" s="7"/>
    </row>
    <row r="21539" spans="4:9" x14ac:dyDescent="0.25">
      <c r="D21539" s="14"/>
      <c r="E21539" s="7"/>
      <c r="F21539" s="1"/>
      <c r="H21539" s="14"/>
      <c r="I21539" s="7"/>
    </row>
    <row r="21540" spans="4:9" x14ac:dyDescent="0.25">
      <c r="D21540" s="14"/>
      <c r="E21540" s="7"/>
      <c r="F21540" s="1"/>
      <c r="H21540" s="14"/>
      <c r="I21540" s="7"/>
    </row>
    <row r="21541" spans="4:9" x14ac:dyDescent="0.25">
      <c r="D21541" s="14"/>
      <c r="E21541" s="7"/>
      <c r="F21541" s="1"/>
      <c r="H21541" s="14"/>
      <c r="I21541" s="7"/>
    </row>
    <row r="21542" spans="4:9" x14ac:dyDescent="0.25">
      <c r="D21542" s="14"/>
      <c r="E21542" s="7"/>
      <c r="F21542" s="1"/>
      <c r="H21542" s="14"/>
      <c r="I21542" s="7"/>
    </row>
    <row r="21543" spans="4:9" x14ac:dyDescent="0.25">
      <c r="D21543" s="14"/>
      <c r="E21543" s="7"/>
      <c r="F21543" s="1"/>
      <c r="H21543" s="14"/>
      <c r="I21543" s="7"/>
    </row>
    <row r="21544" spans="4:9" x14ac:dyDescent="0.25">
      <c r="D21544" s="14"/>
      <c r="E21544" s="7"/>
      <c r="F21544" s="1"/>
      <c r="H21544" s="14"/>
      <c r="I21544" s="7"/>
    </row>
    <row r="21545" spans="4:9" x14ac:dyDescent="0.25">
      <c r="D21545" s="14"/>
      <c r="E21545" s="7"/>
      <c r="F21545" s="1"/>
      <c r="H21545" s="14"/>
      <c r="I21545" s="7"/>
    </row>
    <row r="21546" spans="4:9" x14ac:dyDescent="0.25">
      <c r="D21546" s="14"/>
      <c r="E21546" s="7"/>
      <c r="F21546" s="1"/>
      <c r="H21546" s="14"/>
      <c r="I21546" s="7"/>
    </row>
    <row r="21547" spans="4:9" x14ac:dyDescent="0.25">
      <c r="D21547" s="14"/>
      <c r="E21547" s="7"/>
      <c r="F21547" s="1"/>
      <c r="H21547" s="14"/>
      <c r="I21547" s="7"/>
    </row>
    <row r="21548" spans="4:9" x14ac:dyDescent="0.25">
      <c r="D21548" s="14"/>
      <c r="E21548" s="7"/>
      <c r="F21548" s="1"/>
      <c r="H21548" s="14"/>
      <c r="I21548" s="7"/>
    </row>
    <row r="21549" spans="4:9" x14ac:dyDescent="0.25">
      <c r="D21549" s="14"/>
      <c r="E21549" s="7"/>
      <c r="F21549" s="1"/>
      <c r="H21549" s="14"/>
      <c r="I21549" s="7"/>
    </row>
    <row r="21550" spans="4:9" x14ac:dyDescent="0.25">
      <c r="D21550" s="14"/>
      <c r="E21550" s="7"/>
      <c r="F21550" s="1"/>
      <c r="H21550" s="14"/>
      <c r="I21550" s="7"/>
    </row>
    <row r="21551" spans="4:9" x14ac:dyDescent="0.25">
      <c r="D21551" s="14"/>
      <c r="E21551" s="7"/>
      <c r="F21551" s="1"/>
      <c r="H21551" s="14"/>
      <c r="I21551" s="7"/>
    </row>
    <row r="21552" spans="4:9" x14ac:dyDescent="0.25">
      <c r="D21552" s="14"/>
      <c r="E21552" s="7"/>
      <c r="F21552" s="1"/>
      <c r="H21552" s="14"/>
      <c r="I21552" s="7"/>
    </row>
    <row r="21553" spans="4:9" x14ac:dyDescent="0.25">
      <c r="D21553" s="14"/>
      <c r="E21553" s="7"/>
      <c r="F21553" s="1"/>
      <c r="H21553" s="14"/>
      <c r="I21553" s="7"/>
    </row>
    <row r="21554" spans="4:9" x14ac:dyDescent="0.25">
      <c r="D21554" s="14"/>
      <c r="E21554" s="7"/>
      <c r="F21554" s="1"/>
      <c r="H21554" s="14"/>
      <c r="I21554" s="7"/>
    </row>
    <row r="21555" spans="4:9" x14ac:dyDescent="0.25">
      <c r="D21555" s="14"/>
      <c r="E21555" s="7"/>
      <c r="F21555" s="1"/>
      <c r="H21555" s="14"/>
      <c r="I21555" s="7"/>
    </row>
    <row r="21556" spans="4:9" x14ac:dyDescent="0.25">
      <c r="D21556" s="14"/>
      <c r="E21556" s="7"/>
      <c r="F21556" s="1"/>
      <c r="H21556" s="14"/>
      <c r="I21556" s="7"/>
    </row>
    <row r="21557" spans="4:9" x14ac:dyDescent="0.25">
      <c r="D21557" s="14"/>
      <c r="E21557" s="7"/>
      <c r="F21557" s="1"/>
      <c r="H21557" s="14"/>
      <c r="I21557" s="7"/>
    </row>
    <row r="21558" spans="4:9" x14ac:dyDescent="0.25">
      <c r="D21558" s="14"/>
      <c r="E21558" s="7"/>
      <c r="F21558" s="1"/>
      <c r="H21558" s="14"/>
      <c r="I21558" s="7"/>
    </row>
    <row r="21559" spans="4:9" x14ac:dyDescent="0.25">
      <c r="D21559" s="14"/>
      <c r="E21559" s="7"/>
      <c r="F21559" s="1"/>
      <c r="H21559" s="14"/>
      <c r="I21559" s="7"/>
    </row>
    <row r="21560" spans="4:9" x14ac:dyDescent="0.25">
      <c r="D21560" s="14"/>
      <c r="E21560" s="7"/>
      <c r="F21560" s="1"/>
      <c r="H21560" s="14"/>
      <c r="I21560" s="7"/>
    </row>
    <row r="21561" spans="4:9" x14ac:dyDescent="0.25">
      <c r="D21561" s="14"/>
      <c r="E21561" s="7"/>
      <c r="F21561" s="1"/>
      <c r="H21561" s="14"/>
      <c r="I21561" s="7"/>
    </row>
    <row r="21562" spans="4:9" x14ac:dyDescent="0.25">
      <c r="D21562" s="14"/>
      <c r="E21562" s="7"/>
      <c r="F21562" s="1"/>
      <c r="H21562" s="14"/>
      <c r="I21562" s="7"/>
    </row>
    <row r="21563" spans="4:9" x14ac:dyDescent="0.25">
      <c r="D21563" s="14"/>
      <c r="E21563" s="7"/>
      <c r="F21563" s="1"/>
      <c r="H21563" s="14"/>
      <c r="I21563" s="7"/>
    </row>
    <row r="21564" spans="4:9" x14ac:dyDescent="0.25">
      <c r="D21564" s="14"/>
      <c r="E21564" s="7"/>
      <c r="F21564" s="1"/>
      <c r="H21564" s="14"/>
      <c r="I21564" s="7"/>
    </row>
    <row r="21565" spans="4:9" x14ac:dyDescent="0.25">
      <c r="D21565" s="14"/>
      <c r="E21565" s="7"/>
      <c r="F21565" s="1"/>
      <c r="H21565" s="14"/>
      <c r="I21565" s="7"/>
    </row>
    <row r="21566" spans="4:9" x14ac:dyDescent="0.25">
      <c r="D21566" s="14"/>
      <c r="E21566" s="7"/>
      <c r="F21566" s="1"/>
      <c r="H21566" s="14"/>
      <c r="I21566" s="7"/>
    </row>
    <row r="21567" spans="4:9" x14ac:dyDescent="0.25">
      <c r="D21567" s="14"/>
      <c r="E21567" s="7"/>
      <c r="F21567" s="1"/>
      <c r="H21567" s="14"/>
      <c r="I21567" s="7"/>
    </row>
    <row r="21568" spans="4:9" x14ac:dyDescent="0.25">
      <c r="D21568" s="14"/>
      <c r="E21568" s="7"/>
      <c r="F21568" s="1"/>
      <c r="H21568" s="14"/>
      <c r="I21568" s="7"/>
    </row>
    <row r="21569" spans="4:9" x14ac:dyDescent="0.25">
      <c r="D21569" s="14"/>
      <c r="E21569" s="7"/>
      <c r="F21569" s="1"/>
      <c r="H21569" s="14"/>
      <c r="I21569" s="7"/>
    </row>
    <row r="21570" spans="4:9" x14ac:dyDescent="0.25">
      <c r="D21570" s="14"/>
      <c r="E21570" s="7"/>
      <c r="F21570" s="1"/>
      <c r="H21570" s="14"/>
      <c r="I21570" s="7"/>
    </row>
    <row r="21571" spans="4:9" x14ac:dyDescent="0.25">
      <c r="D21571" s="14"/>
      <c r="E21571" s="7"/>
      <c r="F21571" s="1"/>
      <c r="H21571" s="14"/>
      <c r="I21571" s="7"/>
    </row>
    <row r="21572" spans="4:9" x14ac:dyDescent="0.25">
      <c r="D21572" s="14"/>
      <c r="E21572" s="7"/>
      <c r="F21572" s="1"/>
      <c r="H21572" s="14"/>
      <c r="I21572" s="7"/>
    </row>
    <row r="21573" spans="4:9" x14ac:dyDescent="0.25">
      <c r="D21573" s="14"/>
      <c r="E21573" s="7"/>
      <c r="F21573" s="1"/>
      <c r="H21573" s="14"/>
      <c r="I21573" s="7"/>
    </row>
    <row r="21574" spans="4:9" x14ac:dyDescent="0.25">
      <c r="D21574" s="14"/>
      <c r="E21574" s="7"/>
      <c r="F21574" s="1"/>
      <c r="H21574" s="14"/>
      <c r="I21574" s="7"/>
    </row>
    <row r="21575" spans="4:9" x14ac:dyDescent="0.25">
      <c r="D21575" s="14"/>
      <c r="E21575" s="7"/>
      <c r="F21575" s="1"/>
      <c r="H21575" s="14"/>
      <c r="I21575" s="7"/>
    </row>
    <row r="21576" spans="4:9" x14ac:dyDescent="0.25">
      <c r="D21576" s="14"/>
      <c r="E21576" s="7"/>
      <c r="F21576" s="1"/>
      <c r="H21576" s="14"/>
      <c r="I21576" s="7"/>
    </row>
    <row r="21577" spans="4:9" x14ac:dyDescent="0.25">
      <c r="D21577" s="14"/>
      <c r="E21577" s="7"/>
      <c r="F21577" s="1"/>
      <c r="H21577" s="14"/>
      <c r="I21577" s="7"/>
    </row>
    <row r="21578" spans="4:9" x14ac:dyDescent="0.25">
      <c r="D21578" s="14"/>
      <c r="E21578" s="7"/>
      <c r="F21578" s="1"/>
      <c r="H21578" s="14"/>
      <c r="I21578" s="7"/>
    </row>
    <row r="21579" spans="4:9" x14ac:dyDescent="0.25">
      <c r="D21579" s="14"/>
      <c r="E21579" s="7"/>
      <c r="F21579" s="1"/>
      <c r="H21579" s="14"/>
      <c r="I21579" s="7"/>
    </row>
    <row r="21580" spans="4:9" x14ac:dyDescent="0.25">
      <c r="D21580" s="14"/>
      <c r="E21580" s="7"/>
      <c r="F21580" s="1"/>
      <c r="H21580" s="14"/>
      <c r="I21580" s="7"/>
    </row>
    <row r="21581" spans="4:9" x14ac:dyDescent="0.25">
      <c r="D21581" s="14"/>
      <c r="E21581" s="7"/>
      <c r="F21581" s="1"/>
      <c r="H21581" s="14"/>
      <c r="I21581" s="7"/>
    </row>
    <row r="21582" spans="4:9" x14ac:dyDescent="0.25">
      <c r="D21582" s="14"/>
      <c r="E21582" s="7"/>
      <c r="F21582" s="1"/>
      <c r="H21582" s="14"/>
      <c r="I21582" s="7"/>
    </row>
    <row r="21583" spans="4:9" x14ac:dyDescent="0.25">
      <c r="D21583" s="14"/>
      <c r="E21583" s="7"/>
      <c r="F21583" s="1"/>
      <c r="H21583" s="14"/>
      <c r="I21583" s="7"/>
    </row>
    <row r="21584" spans="4:9" x14ac:dyDescent="0.25">
      <c r="D21584" s="14"/>
      <c r="E21584" s="7"/>
      <c r="F21584" s="1"/>
      <c r="H21584" s="14"/>
      <c r="I21584" s="7"/>
    </row>
    <row r="21585" spans="4:9" x14ac:dyDescent="0.25">
      <c r="D21585" s="14"/>
      <c r="E21585" s="7"/>
      <c r="F21585" s="1"/>
      <c r="H21585" s="14"/>
      <c r="I21585" s="7"/>
    </row>
    <row r="21586" spans="4:9" x14ac:dyDescent="0.25">
      <c r="D21586" s="14"/>
      <c r="E21586" s="7"/>
      <c r="F21586" s="1"/>
      <c r="H21586" s="14"/>
      <c r="I21586" s="7"/>
    </row>
    <row r="21587" spans="4:9" x14ac:dyDescent="0.25">
      <c r="D21587" s="14"/>
      <c r="E21587" s="7"/>
      <c r="F21587" s="1"/>
      <c r="H21587" s="14"/>
      <c r="I21587" s="7"/>
    </row>
    <row r="21588" spans="4:9" x14ac:dyDescent="0.25">
      <c r="D21588" s="14"/>
      <c r="E21588" s="7"/>
      <c r="F21588" s="1"/>
      <c r="H21588" s="14"/>
      <c r="I21588" s="7"/>
    </row>
    <row r="21589" spans="4:9" x14ac:dyDescent="0.25">
      <c r="D21589" s="14"/>
      <c r="E21589" s="7"/>
      <c r="F21589" s="1"/>
      <c r="H21589" s="14"/>
      <c r="I21589" s="7"/>
    </row>
    <row r="21590" spans="4:9" x14ac:dyDescent="0.25">
      <c r="D21590" s="14"/>
      <c r="E21590" s="7"/>
      <c r="F21590" s="1"/>
      <c r="H21590" s="14"/>
      <c r="I21590" s="7"/>
    </row>
    <row r="21591" spans="4:9" x14ac:dyDescent="0.25">
      <c r="D21591" s="14"/>
      <c r="E21591" s="7"/>
      <c r="F21591" s="1"/>
      <c r="H21591" s="14"/>
      <c r="I21591" s="7"/>
    </row>
    <row r="21592" spans="4:9" x14ac:dyDescent="0.25">
      <c r="D21592" s="14"/>
      <c r="E21592" s="7"/>
      <c r="F21592" s="1"/>
      <c r="H21592" s="14"/>
      <c r="I21592" s="7"/>
    </row>
    <row r="21593" spans="4:9" x14ac:dyDescent="0.25">
      <c r="D21593" s="14"/>
      <c r="E21593" s="7"/>
      <c r="F21593" s="1"/>
      <c r="H21593" s="14"/>
      <c r="I21593" s="7"/>
    </row>
    <row r="21594" spans="4:9" x14ac:dyDescent="0.25">
      <c r="D21594" s="14"/>
      <c r="E21594" s="7"/>
      <c r="F21594" s="1"/>
      <c r="H21594" s="14"/>
      <c r="I21594" s="7"/>
    </row>
    <row r="21595" spans="4:9" x14ac:dyDescent="0.25">
      <c r="D21595" s="14"/>
      <c r="E21595" s="7"/>
      <c r="F21595" s="1"/>
      <c r="H21595" s="14"/>
      <c r="I21595" s="7"/>
    </row>
    <row r="21596" spans="4:9" x14ac:dyDescent="0.25">
      <c r="D21596" s="14"/>
      <c r="E21596" s="7"/>
      <c r="F21596" s="1"/>
      <c r="H21596" s="14"/>
      <c r="I21596" s="7"/>
    </row>
    <row r="21597" spans="4:9" x14ac:dyDescent="0.25">
      <c r="D21597" s="14"/>
      <c r="E21597" s="7"/>
      <c r="F21597" s="1"/>
      <c r="H21597" s="14"/>
      <c r="I21597" s="7"/>
    </row>
    <row r="21598" spans="4:9" x14ac:dyDescent="0.25">
      <c r="D21598" s="14"/>
      <c r="E21598" s="7"/>
      <c r="F21598" s="1"/>
      <c r="H21598" s="14"/>
      <c r="I21598" s="7"/>
    </row>
    <row r="21599" spans="4:9" x14ac:dyDescent="0.25">
      <c r="D21599" s="14"/>
      <c r="E21599" s="7"/>
      <c r="F21599" s="1"/>
      <c r="H21599" s="14"/>
      <c r="I21599" s="7"/>
    </row>
    <row r="21600" spans="4:9" x14ac:dyDescent="0.25">
      <c r="D21600" s="14"/>
      <c r="E21600" s="7"/>
      <c r="F21600" s="1"/>
      <c r="H21600" s="14"/>
      <c r="I21600" s="7"/>
    </row>
    <row r="21601" spans="4:9" x14ac:dyDescent="0.25">
      <c r="D21601" s="14"/>
      <c r="E21601" s="7"/>
      <c r="F21601" s="1"/>
      <c r="H21601" s="14"/>
      <c r="I21601" s="7"/>
    </row>
    <row r="21602" spans="4:9" x14ac:dyDescent="0.25">
      <c r="D21602" s="14"/>
      <c r="E21602" s="7"/>
      <c r="F21602" s="1"/>
      <c r="H21602" s="14"/>
      <c r="I21602" s="7"/>
    </row>
    <row r="21603" spans="4:9" x14ac:dyDescent="0.25">
      <c r="D21603" s="14"/>
      <c r="E21603" s="7"/>
      <c r="F21603" s="1"/>
      <c r="H21603" s="14"/>
      <c r="I21603" s="7"/>
    </row>
    <row r="21604" spans="4:9" x14ac:dyDescent="0.25">
      <c r="D21604" s="14"/>
      <c r="E21604" s="7"/>
      <c r="F21604" s="1"/>
      <c r="H21604" s="14"/>
      <c r="I21604" s="7"/>
    </row>
    <row r="21605" spans="4:9" x14ac:dyDescent="0.25">
      <c r="D21605" s="14"/>
      <c r="E21605" s="7"/>
      <c r="F21605" s="1"/>
      <c r="H21605" s="14"/>
      <c r="I21605" s="7"/>
    </row>
    <row r="21606" spans="4:9" x14ac:dyDescent="0.25">
      <c r="D21606" s="14"/>
      <c r="E21606" s="7"/>
      <c r="F21606" s="1"/>
      <c r="H21606" s="14"/>
      <c r="I21606" s="7"/>
    </row>
    <row r="21607" spans="4:9" x14ac:dyDescent="0.25">
      <c r="D21607" s="14"/>
      <c r="E21607" s="7"/>
      <c r="F21607" s="1"/>
      <c r="H21607" s="14"/>
      <c r="I21607" s="7"/>
    </row>
    <row r="21608" spans="4:9" x14ac:dyDescent="0.25">
      <c r="D21608" s="14"/>
      <c r="E21608" s="7"/>
      <c r="F21608" s="1"/>
      <c r="H21608" s="14"/>
      <c r="I21608" s="7"/>
    </row>
    <row r="21609" spans="4:9" x14ac:dyDescent="0.25">
      <c r="D21609" s="14"/>
      <c r="E21609" s="7"/>
      <c r="F21609" s="1"/>
      <c r="H21609" s="14"/>
      <c r="I21609" s="7"/>
    </row>
    <row r="21610" spans="4:9" x14ac:dyDescent="0.25">
      <c r="D21610" s="14"/>
      <c r="E21610" s="7"/>
      <c r="F21610" s="1"/>
      <c r="H21610" s="14"/>
      <c r="I21610" s="7"/>
    </row>
    <row r="21611" spans="4:9" x14ac:dyDescent="0.25">
      <c r="D21611" s="14"/>
      <c r="E21611" s="7"/>
      <c r="F21611" s="1"/>
      <c r="H21611" s="14"/>
      <c r="I21611" s="7"/>
    </row>
    <row r="21612" spans="4:9" x14ac:dyDescent="0.25">
      <c r="D21612" s="14"/>
      <c r="E21612" s="7"/>
      <c r="F21612" s="1"/>
      <c r="H21612" s="14"/>
      <c r="I21612" s="7"/>
    </row>
    <row r="21613" spans="4:9" x14ac:dyDescent="0.25">
      <c r="D21613" s="14"/>
      <c r="E21613" s="7"/>
      <c r="F21613" s="1"/>
      <c r="H21613" s="14"/>
      <c r="I21613" s="7"/>
    </row>
    <row r="21614" spans="4:9" x14ac:dyDescent="0.25">
      <c r="D21614" s="14"/>
      <c r="E21614" s="7"/>
      <c r="F21614" s="1"/>
      <c r="H21614" s="14"/>
      <c r="I21614" s="7"/>
    </row>
    <row r="21615" spans="4:9" x14ac:dyDescent="0.25">
      <c r="D21615" s="14"/>
      <c r="E21615" s="7"/>
      <c r="F21615" s="1"/>
      <c r="H21615" s="14"/>
      <c r="I21615" s="7"/>
    </row>
    <row r="21616" spans="4:9" x14ac:dyDescent="0.25">
      <c r="D21616" s="14"/>
      <c r="E21616" s="7"/>
      <c r="F21616" s="1"/>
      <c r="H21616" s="14"/>
      <c r="I21616" s="7"/>
    </row>
    <row r="21617" spans="4:9" x14ac:dyDescent="0.25">
      <c r="D21617" s="14"/>
      <c r="E21617" s="7"/>
      <c r="F21617" s="1"/>
      <c r="H21617" s="14"/>
      <c r="I21617" s="7"/>
    </row>
    <row r="21618" spans="4:9" x14ac:dyDescent="0.25">
      <c r="D21618" s="14"/>
      <c r="E21618" s="7"/>
      <c r="F21618" s="1"/>
      <c r="H21618" s="14"/>
      <c r="I21618" s="7"/>
    </row>
    <row r="21619" spans="4:9" x14ac:dyDescent="0.25">
      <c r="D21619" s="14"/>
      <c r="E21619" s="7"/>
      <c r="F21619" s="1"/>
      <c r="H21619" s="14"/>
      <c r="I21619" s="7"/>
    </row>
    <row r="21620" spans="4:9" x14ac:dyDescent="0.25">
      <c r="D21620" s="14"/>
      <c r="E21620" s="7"/>
      <c r="F21620" s="1"/>
      <c r="H21620" s="14"/>
      <c r="I21620" s="7"/>
    </row>
    <row r="21621" spans="4:9" x14ac:dyDescent="0.25">
      <c r="D21621" s="14"/>
      <c r="E21621" s="7"/>
      <c r="F21621" s="1"/>
      <c r="H21621" s="14"/>
      <c r="I21621" s="7"/>
    </row>
    <row r="21622" spans="4:9" x14ac:dyDescent="0.25">
      <c r="D21622" s="14"/>
      <c r="E21622" s="7"/>
      <c r="F21622" s="1"/>
      <c r="H21622" s="14"/>
      <c r="I21622" s="7"/>
    </row>
    <row r="21623" spans="4:9" x14ac:dyDescent="0.25">
      <c r="D21623" s="14"/>
      <c r="E21623" s="7"/>
      <c r="F21623" s="1"/>
      <c r="H21623" s="14"/>
      <c r="I21623" s="7"/>
    </row>
    <row r="21624" spans="4:9" x14ac:dyDescent="0.25">
      <c r="D21624" s="14"/>
      <c r="E21624" s="7"/>
      <c r="F21624" s="1"/>
      <c r="H21624" s="14"/>
      <c r="I21624" s="7"/>
    </row>
    <row r="21625" spans="4:9" x14ac:dyDescent="0.25">
      <c r="D21625" s="14"/>
      <c r="E21625" s="7"/>
      <c r="F21625" s="1"/>
      <c r="H21625" s="14"/>
      <c r="I21625" s="7"/>
    </row>
    <row r="21626" spans="4:9" x14ac:dyDescent="0.25">
      <c r="D21626" s="14"/>
      <c r="E21626" s="7"/>
      <c r="F21626" s="1"/>
      <c r="H21626" s="14"/>
      <c r="I21626" s="7"/>
    </row>
    <row r="21627" spans="4:9" x14ac:dyDescent="0.25">
      <c r="D21627" s="14"/>
      <c r="E21627" s="7"/>
      <c r="F21627" s="1"/>
      <c r="H21627" s="14"/>
      <c r="I21627" s="7"/>
    </row>
    <row r="21628" spans="4:9" x14ac:dyDescent="0.25">
      <c r="D21628" s="14"/>
      <c r="E21628" s="7"/>
      <c r="F21628" s="1"/>
      <c r="H21628" s="14"/>
      <c r="I21628" s="7"/>
    </row>
    <row r="21629" spans="4:9" x14ac:dyDescent="0.25">
      <c r="D21629" s="14"/>
      <c r="E21629" s="7"/>
      <c r="F21629" s="1"/>
      <c r="H21629" s="14"/>
      <c r="I21629" s="7"/>
    </row>
    <row r="21630" spans="4:9" x14ac:dyDescent="0.25">
      <c r="D21630" s="14"/>
      <c r="E21630" s="7"/>
      <c r="F21630" s="1"/>
      <c r="H21630" s="14"/>
      <c r="I21630" s="7"/>
    </row>
    <row r="21631" spans="4:9" x14ac:dyDescent="0.25">
      <c r="D21631" s="14"/>
      <c r="E21631" s="7"/>
      <c r="F21631" s="1"/>
      <c r="H21631" s="14"/>
      <c r="I21631" s="7"/>
    </row>
    <row r="21632" spans="4:9" x14ac:dyDescent="0.25">
      <c r="D21632" s="14"/>
      <c r="E21632" s="7"/>
      <c r="F21632" s="1"/>
      <c r="H21632" s="14"/>
      <c r="I21632" s="7"/>
    </row>
    <row r="21633" spans="4:9" x14ac:dyDescent="0.25">
      <c r="D21633" s="14"/>
      <c r="E21633" s="7"/>
      <c r="F21633" s="1"/>
      <c r="H21633" s="14"/>
      <c r="I21633" s="7"/>
    </row>
    <row r="21634" spans="4:9" x14ac:dyDescent="0.25">
      <c r="D21634" s="14"/>
      <c r="E21634" s="7"/>
      <c r="F21634" s="1"/>
      <c r="H21634" s="14"/>
      <c r="I21634" s="7"/>
    </row>
    <row r="21635" spans="4:9" x14ac:dyDescent="0.25">
      <c r="D21635" s="14"/>
      <c r="E21635" s="7"/>
      <c r="F21635" s="1"/>
      <c r="H21635" s="14"/>
      <c r="I21635" s="7"/>
    </row>
    <row r="21636" spans="4:9" x14ac:dyDescent="0.25">
      <c r="D21636" s="14"/>
      <c r="E21636" s="7"/>
      <c r="F21636" s="1"/>
      <c r="H21636" s="14"/>
      <c r="I21636" s="7"/>
    </row>
    <row r="21637" spans="4:9" x14ac:dyDescent="0.25">
      <c r="D21637" s="14"/>
      <c r="E21637" s="7"/>
      <c r="F21637" s="1"/>
      <c r="H21637" s="14"/>
      <c r="I21637" s="7"/>
    </row>
    <row r="21638" spans="4:9" x14ac:dyDescent="0.25">
      <c r="D21638" s="14"/>
      <c r="E21638" s="7"/>
      <c r="F21638" s="1"/>
      <c r="H21638" s="14"/>
      <c r="I21638" s="7"/>
    </row>
    <row r="21639" spans="4:9" x14ac:dyDescent="0.25">
      <c r="D21639" s="14"/>
      <c r="E21639" s="7"/>
      <c r="F21639" s="1"/>
      <c r="H21639" s="14"/>
      <c r="I21639" s="7"/>
    </row>
    <row r="21640" spans="4:9" x14ac:dyDescent="0.25">
      <c r="D21640" s="14"/>
      <c r="E21640" s="7"/>
      <c r="F21640" s="1"/>
      <c r="H21640" s="14"/>
      <c r="I21640" s="7"/>
    </row>
    <row r="21641" spans="4:9" x14ac:dyDescent="0.25">
      <c r="D21641" s="14"/>
      <c r="E21641" s="7"/>
      <c r="F21641" s="1"/>
      <c r="H21641" s="14"/>
      <c r="I21641" s="7"/>
    </row>
    <row r="21642" spans="4:9" x14ac:dyDescent="0.25">
      <c r="D21642" s="14"/>
      <c r="E21642" s="7"/>
      <c r="F21642" s="1"/>
      <c r="H21642" s="14"/>
      <c r="I21642" s="7"/>
    </row>
    <row r="21643" spans="4:9" x14ac:dyDescent="0.25">
      <c r="D21643" s="14"/>
      <c r="E21643" s="7"/>
      <c r="F21643" s="1"/>
      <c r="H21643" s="14"/>
      <c r="I21643" s="7"/>
    </row>
    <row r="21644" spans="4:9" x14ac:dyDescent="0.25">
      <c r="D21644" s="14"/>
      <c r="E21644" s="7"/>
      <c r="F21644" s="1"/>
      <c r="H21644" s="14"/>
      <c r="I21644" s="7"/>
    </row>
    <row r="21645" spans="4:9" x14ac:dyDescent="0.25">
      <c r="D21645" s="14"/>
      <c r="E21645" s="7"/>
      <c r="F21645" s="1"/>
      <c r="H21645" s="14"/>
      <c r="I21645" s="7"/>
    </row>
    <row r="21646" spans="4:9" x14ac:dyDescent="0.25">
      <c r="D21646" s="14"/>
      <c r="E21646" s="7"/>
      <c r="F21646" s="1"/>
      <c r="H21646" s="14"/>
      <c r="I21646" s="7"/>
    </row>
    <row r="21647" spans="4:9" x14ac:dyDescent="0.25">
      <c r="D21647" s="14"/>
      <c r="E21647" s="7"/>
      <c r="F21647" s="1"/>
      <c r="H21647" s="14"/>
      <c r="I21647" s="7"/>
    </row>
    <row r="21648" spans="4:9" x14ac:dyDescent="0.25">
      <c r="D21648" s="14"/>
      <c r="E21648" s="7"/>
      <c r="F21648" s="1"/>
      <c r="H21648" s="14"/>
      <c r="I21648" s="7"/>
    </row>
    <row r="21649" spans="4:9" x14ac:dyDescent="0.25">
      <c r="D21649" s="14"/>
      <c r="E21649" s="7"/>
      <c r="F21649" s="1"/>
      <c r="H21649" s="14"/>
      <c r="I21649" s="7"/>
    </row>
    <row r="21650" spans="4:9" x14ac:dyDescent="0.25">
      <c r="D21650" s="14"/>
      <c r="E21650" s="7"/>
      <c r="F21650" s="1"/>
      <c r="H21650" s="14"/>
      <c r="I21650" s="7"/>
    </row>
    <row r="21651" spans="4:9" x14ac:dyDescent="0.25">
      <c r="D21651" s="14"/>
      <c r="E21651" s="7"/>
      <c r="F21651" s="1"/>
      <c r="H21651" s="14"/>
      <c r="I21651" s="7"/>
    </row>
    <row r="21652" spans="4:9" x14ac:dyDescent="0.25">
      <c r="D21652" s="14"/>
      <c r="E21652" s="7"/>
      <c r="F21652" s="1"/>
      <c r="H21652" s="14"/>
      <c r="I21652" s="7"/>
    </row>
    <row r="21653" spans="4:9" x14ac:dyDescent="0.25">
      <c r="D21653" s="14"/>
      <c r="E21653" s="7"/>
      <c r="F21653" s="1"/>
      <c r="H21653" s="14"/>
      <c r="I21653" s="7"/>
    </row>
    <row r="21654" spans="4:9" x14ac:dyDescent="0.25">
      <c r="D21654" s="14"/>
      <c r="E21654" s="7"/>
      <c r="F21654" s="1"/>
      <c r="H21654" s="14"/>
      <c r="I21654" s="7"/>
    </row>
    <row r="21655" spans="4:9" x14ac:dyDescent="0.25">
      <c r="D21655" s="14"/>
      <c r="E21655" s="7"/>
      <c r="F21655" s="1"/>
      <c r="H21655" s="14"/>
      <c r="I21655" s="7"/>
    </row>
    <row r="21656" spans="4:9" x14ac:dyDescent="0.25">
      <c r="D21656" s="14"/>
      <c r="E21656" s="7"/>
      <c r="F21656" s="1"/>
      <c r="H21656" s="14"/>
      <c r="I21656" s="7"/>
    </row>
    <row r="21657" spans="4:9" x14ac:dyDescent="0.25">
      <c r="D21657" s="14"/>
      <c r="E21657" s="7"/>
      <c r="F21657" s="1"/>
      <c r="H21657" s="14"/>
      <c r="I21657" s="7"/>
    </row>
    <row r="21658" spans="4:9" x14ac:dyDescent="0.25">
      <c r="D21658" s="14"/>
      <c r="E21658" s="7"/>
      <c r="F21658" s="1"/>
      <c r="H21658" s="14"/>
      <c r="I21658" s="7"/>
    </row>
    <row r="21659" spans="4:9" x14ac:dyDescent="0.25">
      <c r="D21659" s="14"/>
      <c r="E21659" s="7"/>
      <c r="F21659" s="1"/>
      <c r="H21659" s="14"/>
      <c r="I21659" s="7"/>
    </row>
    <row r="21660" spans="4:9" x14ac:dyDescent="0.25">
      <c r="D21660" s="14"/>
      <c r="E21660" s="7"/>
      <c r="F21660" s="1"/>
      <c r="H21660" s="14"/>
      <c r="I21660" s="7"/>
    </row>
    <row r="21661" spans="4:9" x14ac:dyDescent="0.25">
      <c r="D21661" s="14"/>
      <c r="E21661" s="7"/>
      <c r="F21661" s="1"/>
      <c r="H21661" s="14"/>
      <c r="I21661" s="7"/>
    </row>
    <row r="21662" spans="4:9" x14ac:dyDescent="0.25">
      <c r="D21662" s="14"/>
      <c r="E21662" s="7"/>
      <c r="F21662" s="1"/>
      <c r="H21662" s="14"/>
      <c r="I21662" s="7"/>
    </row>
    <row r="21663" spans="4:9" x14ac:dyDescent="0.25">
      <c r="D21663" s="14"/>
      <c r="E21663" s="7"/>
      <c r="F21663" s="1"/>
      <c r="H21663" s="14"/>
      <c r="I21663" s="7"/>
    </row>
    <row r="21664" spans="4:9" x14ac:dyDescent="0.25">
      <c r="D21664" s="14"/>
      <c r="E21664" s="7"/>
      <c r="F21664" s="1"/>
      <c r="H21664" s="14"/>
      <c r="I21664" s="7"/>
    </row>
    <row r="21665" spans="4:9" x14ac:dyDescent="0.25">
      <c r="D21665" s="14"/>
      <c r="E21665" s="7"/>
      <c r="F21665" s="1"/>
      <c r="H21665" s="14"/>
      <c r="I21665" s="7"/>
    </row>
    <row r="21666" spans="4:9" x14ac:dyDescent="0.25">
      <c r="D21666" s="14"/>
      <c r="E21666" s="7"/>
      <c r="F21666" s="1"/>
      <c r="H21666" s="14"/>
      <c r="I21666" s="7"/>
    </row>
    <row r="21667" spans="4:9" x14ac:dyDescent="0.25">
      <c r="D21667" s="14"/>
      <c r="E21667" s="7"/>
      <c r="F21667" s="1"/>
      <c r="H21667" s="14"/>
      <c r="I21667" s="7"/>
    </row>
    <row r="21668" spans="4:9" x14ac:dyDescent="0.25">
      <c r="D21668" s="14"/>
      <c r="E21668" s="7"/>
      <c r="F21668" s="1"/>
      <c r="H21668" s="14"/>
      <c r="I21668" s="7"/>
    </row>
    <row r="21669" spans="4:9" x14ac:dyDescent="0.25">
      <c r="D21669" s="14"/>
      <c r="E21669" s="7"/>
      <c r="F21669" s="1"/>
      <c r="H21669" s="14"/>
      <c r="I21669" s="7"/>
    </row>
    <row r="21670" spans="4:9" x14ac:dyDescent="0.25">
      <c r="D21670" s="14"/>
      <c r="E21670" s="7"/>
      <c r="F21670" s="1"/>
      <c r="H21670" s="14"/>
      <c r="I21670" s="7"/>
    </row>
    <row r="21671" spans="4:9" x14ac:dyDescent="0.25">
      <c r="D21671" s="14"/>
      <c r="E21671" s="7"/>
      <c r="F21671" s="1"/>
      <c r="H21671" s="14"/>
      <c r="I21671" s="7"/>
    </row>
    <row r="21672" spans="4:9" x14ac:dyDescent="0.25">
      <c r="D21672" s="14"/>
      <c r="E21672" s="7"/>
      <c r="F21672" s="1"/>
      <c r="H21672" s="14"/>
      <c r="I21672" s="7"/>
    </row>
    <row r="21673" spans="4:9" x14ac:dyDescent="0.25">
      <c r="D21673" s="14"/>
      <c r="E21673" s="7"/>
      <c r="F21673" s="1"/>
      <c r="H21673" s="14"/>
      <c r="I21673" s="7"/>
    </row>
    <row r="21674" spans="4:9" x14ac:dyDescent="0.25">
      <c r="D21674" s="14"/>
      <c r="E21674" s="7"/>
      <c r="F21674" s="1"/>
      <c r="H21674" s="14"/>
      <c r="I21674" s="7"/>
    </row>
    <row r="21675" spans="4:9" x14ac:dyDescent="0.25">
      <c r="D21675" s="14"/>
      <c r="E21675" s="7"/>
      <c r="F21675" s="1"/>
      <c r="H21675" s="14"/>
      <c r="I21675" s="7"/>
    </row>
    <row r="21676" spans="4:9" x14ac:dyDescent="0.25">
      <c r="D21676" s="14"/>
      <c r="E21676" s="7"/>
      <c r="F21676" s="1"/>
      <c r="H21676" s="14"/>
      <c r="I21676" s="7"/>
    </row>
    <row r="21677" spans="4:9" x14ac:dyDescent="0.25">
      <c r="D21677" s="14"/>
      <c r="E21677" s="7"/>
      <c r="F21677" s="1"/>
      <c r="H21677" s="14"/>
      <c r="I21677" s="7"/>
    </row>
    <row r="21678" spans="4:9" x14ac:dyDescent="0.25">
      <c r="D21678" s="14"/>
      <c r="E21678" s="7"/>
      <c r="F21678" s="1"/>
      <c r="H21678" s="14"/>
      <c r="I21678" s="7"/>
    </row>
    <row r="21679" spans="4:9" x14ac:dyDescent="0.25">
      <c r="D21679" s="14"/>
      <c r="E21679" s="7"/>
      <c r="F21679" s="1"/>
      <c r="H21679" s="14"/>
      <c r="I21679" s="7"/>
    </row>
    <row r="21680" spans="4:9" x14ac:dyDescent="0.25">
      <c r="D21680" s="14"/>
      <c r="E21680" s="7"/>
      <c r="F21680" s="1"/>
      <c r="H21680" s="14"/>
      <c r="I21680" s="7"/>
    </row>
    <row r="21681" spans="4:9" x14ac:dyDescent="0.25">
      <c r="D21681" s="14"/>
      <c r="E21681" s="7"/>
      <c r="F21681" s="1"/>
      <c r="H21681" s="14"/>
      <c r="I21681" s="7"/>
    </row>
    <row r="21682" spans="4:9" x14ac:dyDescent="0.25">
      <c r="D21682" s="14"/>
      <c r="E21682" s="7"/>
      <c r="F21682" s="1"/>
      <c r="H21682" s="14"/>
      <c r="I21682" s="7"/>
    </row>
    <row r="21683" spans="4:9" x14ac:dyDescent="0.25">
      <c r="D21683" s="14"/>
      <c r="E21683" s="7"/>
      <c r="F21683" s="1"/>
      <c r="H21683" s="14"/>
      <c r="I21683" s="7"/>
    </row>
    <row r="21684" spans="4:9" x14ac:dyDescent="0.25">
      <c r="D21684" s="14"/>
      <c r="E21684" s="7"/>
      <c r="F21684" s="1"/>
      <c r="H21684" s="14"/>
      <c r="I21684" s="7"/>
    </row>
    <row r="21685" spans="4:9" x14ac:dyDescent="0.25">
      <c r="D21685" s="14"/>
      <c r="E21685" s="7"/>
      <c r="F21685" s="1"/>
      <c r="H21685" s="14"/>
      <c r="I21685" s="7"/>
    </row>
    <row r="21686" spans="4:9" x14ac:dyDescent="0.25">
      <c r="D21686" s="14"/>
      <c r="E21686" s="7"/>
      <c r="F21686" s="1"/>
      <c r="H21686" s="14"/>
      <c r="I21686" s="7"/>
    </row>
    <row r="21687" spans="4:9" x14ac:dyDescent="0.25">
      <c r="D21687" s="14"/>
      <c r="E21687" s="7"/>
      <c r="F21687" s="1"/>
      <c r="H21687" s="14"/>
      <c r="I21687" s="7"/>
    </row>
    <row r="21688" spans="4:9" x14ac:dyDescent="0.25">
      <c r="D21688" s="14"/>
      <c r="E21688" s="7"/>
      <c r="F21688" s="1"/>
      <c r="H21688" s="14"/>
      <c r="I21688" s="7"/>
    </row>
    <row r="21689" spans="4:9" x14ac:dyDescent="0.25">
      <c r="D21689" s="14"/>
      <c r="E21689" s="7"/>
      <c r="F21689" s="1"/>
      <c r="H21689" s="14"/>
      <c r="I21689" s="7"/>
    </row>
    <row r="21690" spans="4:9" x14ac:dyDescent="0.25">
      <c r="D21690" s="14"/>
      <c r="E21690" s="7"/>
      <c r="F21690" s="1"/>
      <c r="H21690" s="14"/>
      <c r="I21690" s="7"/>
    </row>
    <row r="21691" spans="4:9" x14ac:dyDescent="0.25">
      <c r="D21691" s="14"/>
      <c r="E21691" s="7"/>
      <c r="F21691" s="1"/>
      <c r="H21691" s="14"/>
      <c r="I21691" s="7"/>
    </row>
    <row r="21692" spans="4:9" x14ac:dyDescent="0.25">
      <c r="D21692" s="14"/>
      <c r="E21692" s="7"/>
      <c r="F21692" s="1"/>
      <c r="H21692" s="14"/>
      <c r="I21692" s="7"/>
    </row>
    <row r="21693" spans="4:9" x14ac:dyDescent="0.25">
      <c r="D21693" s="14"/>
      <c r="E21693" s="7"/>
      <c r="F21693" s="1"/>
      <c r="H21693" s="14"/>
      <c r="I21693" s="7"/>
    </row>
    <row r="21694" spans="4:9" x14ac:dyDescent="0.25">
      <c r="D21694" s="14"/>
      <c r="E21694" s="7"/>
      <c r="F21694" s="1"/>
      <c r="H21694" s="14"/>
      <c r="I21694" s="7"/>
    </row>
    <row r="21695" spans="4:9" x14ac:dyDescent="0.25">
      <c r="D21695" s="14"/>
      <c r="E21695" s="7"/>
      <c r="F21695" s="1"/>
      <c r="H21695" s="14"/>
      <c r="I21695" s="7"/>
    </row>
    <row r="21696" spans="4:9" x14ac:dyDescent="0.25">
      <c r="D21696" s="14"/>
      <c r="E21696" s="7"/>
      <c r="F21696" s="1"/>
      <c r="H21696" s="14"/>
      <c r="I21696" s="7"/>
    </row>
    <row r="21697" spans="4:9" x14ac:dyDescent="0.25">
      <c r="D21697" s="14"/>
      <c r="E21697" s="7"/>
      <c r="F21697" s="1"/>
      <c r="H21697" s="14"/>
      <c r="I21697" s="7"/>
    </row>
    <row r="21698" spans="4:9" x14ac:dyDescent="0.25">
      <c r="D21698" s="14"/>
      <c r="E21698" s="7"/>
      <c r="F21698" s="1"/>
      <c r="H21698" s="14"/>
      <c r="I21698" s="7"/>
    </row>
    <row r="21699" spans="4:9" x14ac:dyDescent="0.25">
      <c r="D21699" s="14"/>
      <c r="E21699" s="7"/>
      <c r="F21699" s="1"/>
      <c r="H21699" s="14"/>
      <c r="I21699" s="7"/>
    </row>
    <row r="21700" spans="4:9" x14ac:dyDescent="0.25">
      <c r="D21700" s="14"/>
      <c r="E21700" s="7"/>
      <c r="F21700" s="1"/>
      <c r="H21700" s="14"/>
      <c r="I21700" s="7"/>
    </row>
    <row r="21701" spans="4:9" x14ac:dyDescent="0.25">
      <c r="D21701" s="14"/>
      <c r="E21701" s="7"/>
      <c r="F21701" s="1"/>
      <c r="H21701" s="14"/>
      <c r="I21701" s="7"/>
    </row>
    <row r="21702" spans="4:9" x14ac:dyDescent="0.25">
      <c r="D21702" s="14"/>
      <c r="E21702" s="7"/>
      <c r="F21702" s="1"/>
      <c r="H21702" s="14"/>
      <c r="I21702" s="7"/>
    </row>
    <row r="21703" spans="4:9" x14ac:dyDescent="0.25">
      <c r="D21703" s="14"/>
      <c r="E21703" s="7"/>
      <c r="F21703" s="1"/>
      <c r="H21703" s="14"/>
      <c r="I21703" s="7"/>
    </row>
    <row r="21704" spans="4:9" x14ac:dyDescent="0.25">
      <c r="D21704" s="14"/>
      <c r="E21704" s="7"/>
      <c r="F21704" s="1"/>
      <c r="H21704" s="14"/>
      <c r="I21704" s="7"/>
    </row>
    <row r="21705" spans="4:9" x14ac:dyDescent="0.25">
      <c r="D21705" s="14"/>
      <c r="E21705" s="7"/>
      <c r="F21705" s="1"/>
      <c r="H21705" s="14"/>
      <c r="I21705" s="7"/>
    </row>
    <row r="21706" spans="4:9" x14ac:dyDescent="0.25">
      <c r="D21706" s="14"/>
      <c r="E21706" s="7"/>
      <c r="F21706" s="1"/>
      <c r="H21706" s="14"/>
      <c r="I21706" s="7"/>
    </row>
    <row r="21707" spans="4:9" x14ac:dyDescent="0.25">
      <c r="D21707" s="14"/>
      <c r="E21707" s="7"/>
      <c r="F21707" s="1"/>
      <c r="H21707" s="14"/>
      <c r="I21707" s="7"/>
    </row>
    <row r="21708" spans="4:9" x14ac:dyDescent="0.25">
      <c r="D21708" s="14"/>
      <c r="E21708" s="7"/>
      <c r="F21708" s="1"/>
      <c r="H21708" s="14"/>
      <c r="I21708" s="7"/>
    </row>
    <row r="21709" spans="4:9" x14ac:dyDescent="0.25">
      <c r="D21709" s="14"/>
      <c r="E21709" s="7"/>
      <c r="F21709" s="1"/>
      <c r="H21709" s="14"/>
      <c r="I21709" s="7"/>
    </row>
    <row r="21710" spans="4:9" x14ac:dyDescent="0.25">
      <c r="D21710" s="14"/>
      <c r="E21710" s="7"/>
      <c r="F21710" s="1"/>
      <c r="H21710" s="14"/>
      <c r="I21710" s="7"/>
    </row>
    <row r="21711" spans="4:9" x14ac:dyDescent="0.25">
      <c r="D21711" s="14"/>
      <c r="E21711" s="7"/>
      <c r="F21711" s="1"/>
      <c r="H21711" s="14"/>
      <c r="I21711" s="7"/>
    </row>
    <row r="21712" spans="4:9" x14ac:dyDescent="0.25">
      <c r="D21712" s="14"/>
      <c r="E21712" s="7"/>
      <c r="F21712" s="1"/>
      <c r="H21712" s="14"/>
      <c r="I21712" s="7"/>
    </row>
    <row r="21713" spans="4:9" x14ac:dyDescent="0.25">
      <c r="D21713" s="14"/>
      <c r="E21713" s="7"/>
      <c r="F21713" s="1"/>
      <c r="H21713" s="14"/>
      <c r="I21713" s="7"/>
    </row>
    <row r="21714" spans="4:9" x14ac:dyDescent="0.25">
      <c r="D21714" s="14"/>
      <c r="E21714" s="7"/>
      <c r="F21714" s="1"/>
      <c r="H21714" s="14"/>
      <c r="I21714" s="7"/>
    </row>
    <row r="21715" spans="4:9" x14ac:dyDescent="0.25">
      <c r="D21715" s="14"/>
      <c r="E21715" s="7"/>
      <c r="F21715" s="1"/>
      <c r="H21715" s="14"/>
      <c r="I21715" s="7"/>
    </row>
    <row r="21716" spans="4:9" x14ac:dyDescent="0.25">
      <c r="D21716" s="14"/>
      <c r="E21716" s="7"/>
      <c r="F21716" s="1"/>
      <c r="H21716" s="14"/>
      <c r="I21716" s="7"/>
    </row>
    <row r="21717" spans="4:9" x14ac:dyDescent="0.25">
      <c r="D21717" s="14"/>
      <c r="E21717" s="7"/>
      <c r="F21717" s="1"/>
      <c r="H21717" s="14"/>
      <c r="I21717" s="7"/>
    </row>
    <row r="21718" spans="4:9" x14ac:dyDescent="0.25">
      <c r="D21718" s="14"/>
      <c r="E21718" s="7"/>
      <c r="F21718" s="1"/>
      <c r="H21718" s="14"/>
      <c r="I21718" s="7"/>
    </row>
    <row r="21719" spans="4:9" x14ac:dyDescent="0.25">
      <c r="D21719" s="14"/>
      <c r="E21719" s="7"/>
      <c r="F21719" s="1"/>
      <c r="H21719" s="14"/>
      <c r="I21719" s="7"/>
    </row>
    <row r="21720" spans="4:9" x14ac:dyDescent="0.25">
      <c r="D21720" s="14"/>
      <c r="E21720" s="7"/>
      <c r="F21720" s="1"/>
      <c r="H21720" s="14"/>
      <c r="I21720" s="7"/>
    </row>
    <row r="21721" spans="4:9" x14ac:dyDescent="0.25">
      <c r="D21721" s="14"/>
      <c r="E21721" s="7"/>
      <c r="F21721" s="1"/>
      <c r="H21721" s="14"/>
      <c r="I21721" s="7"/>
    </row>
    <row r="21722" spans="4:9" x14ac:dyDescent="0.25">
      <c r="D21722" s="14"/>
      <c r="E21722" s="7"/>
      <c r="F21722" s="1"/>
      <c r="H21722" s="14"/>
      <c r="I21722" s="7"/>
    </row>
    <row r="21723" spans="4:9" x14ac:dyDescent="0.25">
      <c r="D21723" s="14"/>
      <c r="E21723" s="7"/>
      <c r="F21723" s="1"/>
      <c r="H21723" s="14"/>
      <c r="I21723" s="7"/>
    </row>
    <row r="21724" spans="4:9" x14ac:dyDescent="0.25">
      <c r="D21724" s="14"/>
      <c r="E21724" s="7"/>
      <c r="F21724" s="1"/>
      <c r="H21724" s="14"/>
      <c r="I21724" s="7"/>
    </row>
    <row r="21725" spans="4:9" x14ac:dyDescent="0.25">
      <c r="D21725" s="14"/>
      <c r="E21725" s="7"/>
      <c r="F21725" s="1"/>
      <c r="H21725" s="14"/>
      <c r="I21725" s="7"/>
    </row>
    <row r="21726" spans="4:9" x14ac:dyDescent="0.25">
      <c r="D21726" s="14"/>
      <c r="E21726" s="7"/>
      <c r="F21726" s="1"/>
      <c r="H21726" s="14"/>
      <c r="I21726" s="7"/>
    </row>
    <row r="21727" spans="4:9" x14ac:dyDescent="0.25">
      <c r="D21727" s="14"/>
      <c r="E21727" s="7"/>
      <c r="F21727" s="1"/>
      <c r="H21727" s="14"/>
      <c r="I21727" s="7"/>
    </row>
    <row r="21728" spans="4:9" x14ac:dyDescent="0.25">
      <c r="D21728" s="14"/>
      <c r="E21728" s="7"/>
      <c r="F21728" s="1"/>
      <c r="H21728" s="14"/>
      <c r="I21728" s="7"/>
    </row>
    <row r="21729" spans="4:9" x14ac:dyDescent="0.25">
      <c r="D21729" s="14"/>
      <c r="E21729" s="7"/>
      <c r="F21729" s="1"/>
      <c r="H21729" s="14"/>
      <c r="I21729" s="7"/>
    </row>
    <row r="21730" spans="4:9" x14ac:dyDescent="0.25">
      <c r="D21730" s="14"/>
      <c r="E21730" s="7"/>
      <c r="F21730" s="1"/>
      <c r="H21730" s="14"/>
      <c r="I21730" s="7"/>
    </row>
    <row r="21731" spans="4:9" x14ac:dyDescent="0.25">
      <c r="D21731" s="14"/>
      <c r="E21731" s="7"/>
      <c r="F21731" s="1"/>
      <c r="H21731" s="14"/>
      <c r="I21731" s="7"/>
    </row>
    <row r="21732" spans="4:9" x14ac:dyDescent="0.25">
      <c r="D21732" s="14"/>
      <c r="E21732" s="7"/>
      <c r="F21732" s="1"/>
      <c r="H21732" s="14"/>
      <c r="I21732" s="7"/>
    </row>
    <row r="21733" spans="4:9" x14ac:dyDescent="0.25">
      <c r="D21733" s="14"/>
      <c r="E21733" s="7"/>
      <c r="F21733" s="1"/>
      <c r="H21733" s="14"/>
      <c r="I21733" s="7"/>
    </row>
    <row r="21734" spans="4:9" x14ac:dyDescent="0.25">
      <c r="D21734" s="14"/>
      <c r="E21734" s="7"/>
      <c r="F21734" s="1"/>
      <c r="H21734" s="14"/>
      <c r="I21734" s="7"/>
    </row>
    <row r="21735" spans="4:9" x14ac:dyDescent="0.25">
      <c r="D21735" s="14"/>
      <c r="E21735" s="7"/>
      <c r="F21735" s="1"/>
      <c r="H21735" s="14"/>
      <c r="I21735" s="7"/>
    </row>
    <row r="21736" spans="4:9" x14ac:dyDescent="0.25">
      <c r="D21736" s="14"/>
      <c r="E21736" s="7"/>
      <c r="F21736" s="1"/>
      <c r="H21736" s="14"/>
      <c r="I21736" s="7"/>
    </row>
    <row r="21737" spans="4:9" x14ac:dyDescent="0.25">
      <c r="D21737" s="14"/>
      <c r="E21737" s="7"/>
      <c r="F21737" s="1"/>
      <c r="H21737" s="14"/>
      <c r="I21737" s="7"/>
    </row>
    <row r="21738" spans="4:9" x14ac:dyDescent="0.25">
      <c r="D21738" s="14"/>
      <c r="E21738" s="7"/>
      <c r="F21738" s="1"/>
      <c r="H21738" s="14"/>
      <c r="I21738" s="7"/>
    </row>
    <row r="21739" spans="4:9" x14ac:dyDescent="0.25">
      <c r="D21739" s="14"/>
      <c r="E21739" s="7"/>
      <c r="F21739" s="1"/>
      <c r="H21739" s="14"/>
      <c r="I21739" s="7"/>
    </row>
    <row r="21740" spans="4:9" x14ac:dyDescent="0.25">
      <c r="D21740" s="14"/>
      <c r="E21740" s="7"/>
      <c r="F21740" s="1"/>
      <c r="H21740" s="14"/>
      <c r="I21740" s="7"/>
    </row>
    <row r="21741" spans="4:9" x14ac:dyDescent="0.25">
      <c r="D21741" s="14"/>
      <c r="E21741" s="7"/>
      <c r="F21741" s="1"/>
      <c r="H21741" s="14"/>
      <c r="I21741" s="7"/>
    </row>
    <row r="21742" spans="4:9" x14ac:dyDescent="0.25">
      <c r="D21742" s="14"/>
      <c r="E21742" s="7"/>
      <c r="F21742" s="1"/>
      <c r="H21742" s="14"/>
      <c r="I21742" s="7"/>
    </row>
    <row r="21743" spans="4:9" x14ac:dyDescent="0.25">
      <c r="D21743" s="14"/>
      <c r="E21743" s="7"/>
      <c r="F21743" s="1"/>
      <c r="H21743" s="14"/>
      <c r="I21743" s="7"/>
    </row>
    <row r="21744" spans="4:9" x14ac:dyDescent="0.25">
      <c r="D21744" s="14"/>
      <c r="E21744" s="7"/>
      <c r="F21744" s="1"/>
      <c r="H21744" s="14"/>
      <c r="I21744" s="7"/>
    </row>
    <row r="21745" spans="4:9" x14ac:dyDescent="0.25">
      <c r="D21745" s="14"/>
      <c r="E21745" s="7"/>
      <c r="F21745" s="1"/>
      <c r="H21745" s="14"/>
      <c r="I21745" s="7"/>
    </row>
    <row r="21746" spans="4:9" x14ac:dyDescent="0.25">
      <c r="D21746" s="14"/>
      <c r="E21746" s="7"/>
      <c r="F21746" s="1"/>
      <c r="H21746" s="14"/>
      <c r="I21746" s="7"/>
    </row>
    <row r="21747" spans="4:9" x14ac:dyDescent="0.25">
      <c r="D21747" s="14"/>
      <c r="E21747" s="7"/>
      <c r="F21747" s="1"/>
      <c r="H21747" s="14"/>
      <c r="I21747" s="7"/>
    </row>
    <row r="21748" spans="4:9" x14ac:dyDescent="0.25">
      <c r="D21748" s="14"/>
      <c r="E21748" s="7"/>
      <c r="F21748" s="1"/>
      <c r="H21748" s="14"/>
      <c r="I21748" s="7"/>
    </row>
    <row r="21749" spans="4:9" x14ac:dyDescent="0.25">
      <c r="D21749" s="14"/>
      <c r="E21749" s="7"/>
      <c r="F21749" s="1"/>
      <c r="H21749" s="14"/>
      <c r="I21749" s="7"/>
    </row>
    <row r="21750" spans="4:9" x14ac:dyDescent="0.25">
      <c r="D21750" s="14"/>
      <c r="E21750" s="7"/>
      <c r="F21750" s="1"/>
      <c r="H21750" s="14"/>
      <c r="I21750" s="7"/>
    </row>
    <row r="21751" spans="4:9" x14ac:dyDescent="0.25">
      <c r="D21751" s="14"/>
      <c r="E21751" s="7"/>
      <c r="F21751" s="1"/>
      <c r="H21751" s="14"/>
      <c r="I21751" s="7"/>
    </row>
    <row r="21752" spans="4:9" x14ac:dyDescent="0.25">
      <c r="D21752" s="14"/>
      <c r="E21752" s="7"/>
      <c r="F21752" s="1"/>
      <c r="H21752" s="14"/>
      <c r="I21752" s="7"/>
    </row>
    <row r="21753" spans="4:9" x14ac:dyDescent="0.25">
      <c r="D21753" s="14"/>
      <c r="E21753" s="7"/>
      <c r="F21753" s="1"/>
      <c r="H21753" s="14"/>
      <c r="I21753" s="7"/>
    </row>
    <row r="21754" spans="4:9" x14ac:dyDescent="0.25">
      <c r="D21754" s="14"/>
      <c r="E21754" s="7"/>
      <c r="F21754" s="1"/>
      <c r="H21754" s="14"/>
      <c r="I21754" s="7"/>
    </row>
    <row r="21755" spans="4:9" x14ac:dyDescent="0.25">
      <c r="D21755" s="14"/>
      <c r="E21755" s="7"/>
      <c r="F21755" s="1"/>
      <c r="H21755" s="14"/>
      <c r="I21755" s="7"/>
    </row>
    <row r="21756" spans="4:9" x14ac:dyDescent="0.25">
      <c r="D21756" s="14"/>
      <c r="E21756" s="7"/>
      <c r="F21756" s="1"/>
      <c r="H21756" s="14"/>
      <c r="I21756" s="7"/>
    </row>
    <row r="21757" spans="4:9" x14ac:dyDescent="0.25">
      <c r="D21757" s="14"/>
      <c r="E21757" s="7"/>
      <c r="F21757" s="1"/>
      <c r="H21757" s="14"/>
      <c r="I21757" s="7"/>
    </row>
    <row r="21758" spans="4:9" x14ac:dyDescent="0.25">
      <c r="D21758" s="14"/>
      <c r="E21758" s="7"/>
      <c r="F21758" s="1"/>
      <c r="H21758" s="14"/>
      <c r="I21758" s="7"/>
    </row>
    <row r="21759" spans="4:9" x14ac:dyDescent="0.25">
      <c r="D21759" s="14"/>
      <c r="E21759" s="7"/>
      <c r="F21759" s="1"/>
      <c r="H21759" s="14"/>
      <c r="I21759" s="7"/>
    </row>
    <row r="21760" spans="4:9" x14ac:dyDescent="0.25">
      <c r="D21760" s="14"/>
      <c r="E21760" s="7"/>
      <c r="F21760" s="1"/>
      <c r="H21760" s="14"/>
      <c r="I21760" s="7"/>
    </row>
    <row r="21761" spans="4:9" x14ac:dyDescent="0.25">
      <c r="D21761" s="14"/>
      <c r="E21761" s="7"/>
      <c r="F21761" s="1"/>
      <c r="H21761" s="14"/>
      <c r="I21761" s="7"/>
    </row>
    <row r="21762" spans="4:9" x14ac:dyDescent="0.25">
      <c r="D21762" s="14"/>
      <c r="E21762" s="7"/>
      <c r="F21762" s="1"/>
      <c r="H21762" s="14"/>
      <c r="I21762" s="7"/>
    </row>
    <row r="21763" spans="4:9" x14ac:dyDescent="0.25">
      <c r="D21763" s="14"/>
      <c r="E21763" s="7"/>
      <c r="F21763" s="1"/>
      <c r="H21763" s="14"/>
      <c r="I21763" s="7"/>
    </row>
    <row r="21764" spans="4:9" x14ac:dyDescent="0.25">
      <c r="D21764" s="14"/>
      <c r="E21764" s="7"/>
      <c r="F21764" s="1"/>
      <c r="H21764" s="14"/>
      <c r="I21764" s="7"/>
    </row>
    <row r="21765" spans="4:9" x14ac:dyDescent="0.25">
      <c r="D21765" s="14"/>
      <c r="E21765" s="7"/>
      <c r="F21765" s="1"/>
      <c r="H21765" s="14"/>
      <c r="I21765" s="7"/>
    </row>
    <row r="21766" spans="4:9" x14ac:dyDescent="0.25">
      <c r="D21766" s="14"/>
      <c r="E21766" s="7"/>
      <c r="F21766" s="1"/>
      <c r="H21766" s="14"/>
      <c r="I21766" s="7"/>
    </row>
    <row r="21767" spans="4:9" x14ac:dyDescent="0.25">
      <c r="D21767" s="14"/>
      <c r="E21767" s="7"/>
      <c r="F21767" s="1"/>
      <c r="H21767" s="14"/>
      <c r="I21767" s="7"/>
    </row>
    <row r="21768" spans="4:9" x14ac:dyDescent="0.25">
      <c r="D21768" s="14"/>
      <c r="E21768" s="7"/>
      <c r="F21768" s="1"/>
      <c r="H21768" s="14"/>
      <c r="I21768" s="7"/>
    </row>
    <row r="21769" spans="4:9" x14ac:dyDescent="0.25">
      <c r="D21769" s="14"/>
      <c r="E21769" s="7"/>
      <c r="F21769" s="1"/>
      <c r="H21769" s="14"/>
      <c r="I21769" s="7"/>
    </row>
    <row r="21770" spans="4:9" x14ac:dyDescent="0.25">
      <c r="D21770" s="14"/>
      <c r="E21770" s="7"/>
      <c r="F21770" s="1"/>
      <c r="H21770" s="14"/>
      <c r="I21770" s="7"/>
    </row>
    <row r="21771" spans="4:9" x14ac:dyDescent="0.25">
      <c r="D21771" s="14"/>
      <c r="E21771" s="7"/>
      <c r="F21771" s="1"/>
      <c r="H21771" s="14"/>
      <c r="I21771" s="7"/>
    </row>
    <row r="21772" spans="4:9" x14ac:dyDescent="0.25">
      <c r="D21772" s="14"/>
      <c r="E21772" s="7"/>
      <c r="F21772" s="1"/>
      <c r="H21772" s="14"/>
      <c r="I21772" s="7"/>
    </row>
    <row r="21773" spans="4:9" x14ac:dyDescent="0.25">
      <c r="D21773" s="14"/>
      <c r="E21773" s="7"/>
      <c r="F21773" s="1"/>
      <c r="H21773" s="14"/>
      <c r="I21773" s="7"/>
    </row>
    <row r="21774" spans="4:9" x14ac:dyDescent="0.25">
      <c r="D21774" s="14"/>
      <c r="E21774" s="7"/>
      <c r="F21774" s="1"/>
      <c r="H21774" s="14"/>
      <c r="I21774" s="7"/>
    </row>
    <row r="21775" spans="4:9" x14ac:dyDescent="0.25">
      <c r="D21775" s="14"/>
      <c r="E21775" s="7"/>
      <c r="F21775" s="1"/>
      <c r="H21775" s="14"/>
      <c r="I21775" s="7"/>
    </row>
    <row r="21776" spans="4:9" x14ac:dyDescent="0.25">
      <c r="D21776" s="14"/>
      <c r="E21776" s="7"/>
      <c r="F21776" s="1"/>
      <c r="H21776" s="14"/>
      <c r="I21776" s="7"/>
    </row>
    <row r="21777" spans="4:9" x14ac:dyDescent="0.25">
      <c r="D21777" s="14"/>
      <c r="E21777" s="7"/>
      <c r="F21777" s="1"/>
      <c r="H21777" s="14"/>
      <c r="I21777" s="7"/>
    </row>
    <row r="21778" spans="4:9" x14ac:dyDescent="0.25">
      <c r="D21778" s="14"/>
      <c r="E21778" s="7"/>
      <c r="F21778" s="1"/>
      <c r="H21778" s="14"/>
      <c r="I21778" s="7"/>
    </row>
    <row r="21779" spans="4:9" x14ac:dyDescent="0.25">
      <c r="D21779" s="14"/>
      <c r="E21779" s="7"/>
      <c r="F21779" s="1"/>
      <c r="H21779" s="14"/>
      <c r="I21779" s="7"/>
    </row>
    <row r="21780" spans="4:9" x14ac:dyDescent="0.25">
      <c r="D21780" s="14"/>
      <c r="E21780" s="7"/>
      <c r="F21780" s="1"/>
      <c r="H21780" s="14"/>
      <c r="I21780" s="7"/>
    </row>
    <row r="21781" spans="4:9" x14ac:dyDescent="0.25">
      <c r="D21781" s="14"/>
      <c r="E21781" s="7"/>
      <c r="F21781" s="1"/>
      <c r="H21781" s="14"/>
      <c r="I21781" s="7"/>
    </row>
    <row r="21782" spans="4:9" x14ac:dyDescent="0.25">
      <c r="D21782" s="14"/>
      <c r="E21782" s="7"/>
      <c r="F21782" s="1"/>
      <c r="H21782" s="14"/>
      <c r="I21782" s="7"/>
    </row>
    <row r="21783" spans="4:9" x14ac:dyDescent="0.25">
      <c r="D21783" s="14"/>
      <c r="E21783" s="7"/>
      <c r="F21783" s="1"/>
      <c r="H21783" s="14"/>
      <c r="I21783" s="7"/>
    </row>
    <row r="21784" spans="4:9" x14ac:dyDescent="0.25">
      <c r="D21784" s="14"/>
      <c r="E21784" s="7"/>
      <c r="F21784" s="1"/>
      <c r="H21784" s="14"/>
      <c r="I21784" s="7"/>
    </row>
    <row r="21785" spans="4:9" x14ac:dyDescent="0.25">
      <c r="D21785" s="14"/>
      <c r="E21785" s="7"/>
      <c r="F21785" s="1"/>
      <c r="H21785" s="14"/>
      <c r="I21785" s="7"/>
    </row>
    <row r="21786" spans="4:9" x14ac:dyDescent="0.25">
      <c r="D21786" s="14"/>
      <c r="E21786" s="7"/>
      <c r="F21786" s="1"/>
      <c r="H21786" s="14"/>
      <c r="I21786" s="7"/>
    </row>
    <row r="21787" spans="4:9" x14ac:dyDescent="0.25">
      <c r="D21787" s="14"/>
      <c r="E21787" s="7"/>
      <c r="F21787" s="1"/>
      <c r="H21787" s="14"/>
      <c r="I21787" s="7"/>
    </row>
    <row r="21788" spans="4:9" x14ac:dyDescent="0.25">
      <c r="D21788" s="14"/>
      <c r="E21788" s="7"/>
      <c r="F21788" s="1"/>
      <c r="H21788" s="14"/>
      <c r="I21788" s="7"/>
    </row>
    <row r="21789" spans="4:9" x14ac:dyDescent="0.25">
      <c r="D21789" s="14"/>
      <c r="E21789" s="7"/>
      <c r="F21789" s="1"/>
      <c r="H21789" s="14"/>
      <c r="I21789" s="7"/>
    </row>
    <row r="21790" spans="4:9" x14ac:dyDescent="0.25">
      <c r="D21790" s="14"/>
      <c r="E21790" s="7"/>
      <c r="F21790" s="1"/>
      <c r="H21790" s="14"/>
      <c r="I21790" s="7"/>
    </row>
    <row r="21791" spans="4:9" x14ac:dyDescent="0.25">
      <c r="D21791" s="14"/>
      <c r="E21791" s="7"/>
      <c r="F21791" s="1"/>
      <c r="H21791" s="14"/>
      <c r="I21791" s="7"/>
    </row>
    <row r="21792" spans="4:9" x14ac:dyDescent="0.25">
      <c r="D21792" s="14"/>
      <c r="E21792" s="7"/>
      <c r="F21792" s="1"/>
      <c r="H21792" s="14"/>
      <c r="I21792" s="7"/>
    </row>
    <row r="21793" spans="4:9" x14ac:dyDescent="0.25">
      <c r="D21793" s="14"/>
      <c r="E21793" s="7"/>
      <c r="F21793" s="1"/>
      <c r="H21793" s="14"/>
      <c r="I21793" s="7"/>
    </row>
    <row r="21794" spans="4:9" x14ac:dyDescent="0.25">
      <c r="D21794" s="14"/>
      <c r="E21794" s="7"/>
      <c r="F21794" s="1"/>
      <c r="H21794" s="14"/>
      <c r="I21794" s="7"/>
    </row>
    <row r="21795" spans="4:9" x14ac:dyDescent="0.25">
      <c r="D21795" s="14"/>
      <c r="E21795" s="7"/>
      <c r="F21795" s="1"/>
      <c r="H21795" s="14"/>
      <c r="I21795" s="7"/>
    </row>
    <row r="21796" spans="4:9" x14ac:dyDescent="0.25">
      <c r="D21796" s="14"/>
      <c r="E21796" s="7"/>
      <c r="F21796" s="1"/>
      <c r="H21796" s="14"/>
      <c r="I21796" s="7"/>
    </row>
    <row r="21797" spans="4:9" x14ac:dyDescent="0.25">
      <c r="D21797" s="14"/>
      <c r="E21797" s="7"/>
      <c r="F21797" s="1"/>
      <c r="H21797" s="14"/>
      <c r="I21797" s="7"/>
    </row>
    <row r="21798" spans="4:9" x14ac:dyDescent="0.25">
      <c r="D21798" s="14"/>
      <c r="E21798" s="7"/>
      <c r="F21798" s="1"/>
      <c r="H21798" s="14"/>
      <c r="I21798" s="7"/>
    </row>
    <row r="21799" spans="4:9" x14ac:dyDescent="0.25">
      <c r="D21799" s="14"/>
      <c r="E21799" s="7"/>
      <c r="F21799" s="1"/>
      <c r="H21799" s="14"/>
      <c r="I21799" s="7"/>
    </row>
    <row r="21800" spans="4:9" x14ac:dyDescent="0.25">
      <c r="D21800" s="14"/>
      <c r="E21800" s="7"/>
      <c r="F21800" s="1"/>
      <c r="H21800" s="14"/>
      <c r="I21800" s="7"/>
    </row>
    <row r="21801" spans="4:9" x14ac:dyDescent="0.25">
      <c r="D21801" s="14"/>
      <c r="E21801" s="7"/>
      <c r="F21801" s="1"/>
      <c r="H21801" s="14"/>
      <c r="I21801" s="7"/>
    </row>
    <row r="21802" spans="4:9" x14ac:dyDescent="0.25">
      <c r="D21802" s="14"/>
      <c r="E21802" s="7"/>
      <c r="F21802" s="1"/>
      <c r="H21802" s="14"/>
      <c r="I21802" s="7"/>
    </row>
    <row r="21803" spans="4:9" x14ac:dyDescent="0.25">
      <c r="D21803" s="14"/>
      <c r="E21803" s="7"/>
      <c r="F21803" s="1"/>
      <c r="H21803" s="14"/>
      <c r="I21803" s="7"/>
    </row>
    <row r="21804" spans="4:9" x14ac:dyDescent="0.25">
      <c r="D21804" s="14"/>
      <c r="E21804" s="7"/>
      <c r="F21804" s="1"/>
      <c r="H21804" s="14"/>
      <c r="I21804" s="7"/>
    </row>
    <row r="21805" spans="4:9" x14ac:dyDescent="0.25">
      <c r="D21805" s="14"/>
      <c r="E21805" s="7"/>
      <c r="F21805" s="1"/>
      <c r="H21805" s="14"/>
      <c r="I21805" s="7"/>
    </row>
    <row r="21806" spans="4:9" x14ac:dyDescent="0.25">
      <c r="D21806" s="14"/>
      <c r="E21806" s="7"/>
      <c r="F21806" s="1"/>
      <c r="H21806" s="14"/>
      <c r="I21806" s="7"/>
    </row>
    <row r="21807" spans="4:9" x14ac:dyDescent="0.25">
      <c r="D21807" s="14"/>
      <c r="E21807" s="7"/>
      <c r="F21807" s="1"/>
      <c r="H21807" s="14"/>
      <c r="I21807" s="7"/>
    </row>
    <row r="21808" spans="4:9" x14ac:dyDescent="0.25">
      <c r="D21808" s="14"/>
      <c r="E21808" s="7"/>
      <c r="F21808" s="1"/>
      <c r="H21808" s="14"/>
      <c r="I21808" s="7"/>
    </row>
    <row r="21809" spans="4:9" x14ac:dyDescent="0.25">
      <c r="D21809" s="14"/>
      <c r="E21809" s="7"/>
      <c r="F21809" s="1"/>
      <c r="H21809" s="14"/>
      <c r="I21809" s="7"/>
    </row>
    <row r="21810" spans="4:9" x14ac:dyDescent="0.25">
      <c r="D21810" s="14"/>
      <c r="E21810" s="7"/>
      <c r="F21810" s="1"/>
      <c r="H21810" s="14"/>
      <c r="I21810" s="7"/>
    </row>
    <row r="21811" spans="4:9" x14ac:dyDescent="0.25">
      <c r="D21811" s="14"/>
      <c r="E21811" s="7"/>
      <c r="F21811" s="1"/>
      <c r="H21811" s="14"/>
      <c r="I21811" s="7"/>
    </row>
    <row r="21812" spans="4:9" x14ac:dyDescent="0.25">
      <c r="D21812" s="14"/>
      <c r="E21812" s="7"/>
      <c r="F21812" s="1"/>
      <c r="H21812" s="14"/>
      <c r="I21812" s="7"/>
    </row>
    <row r="21813" spans="4:9" x14ac:dyDescent="0.25">
      <c r="D21813" s="14"/>
      <c r="E21813" s="7"/>
      <c r="F21813" s="1"/>
      <c r="H21813" s="14"/>
      <c r="I21813" s="7"/>
    </row>
    <row r="21814" spans="4:9" x14ac:dyDescent="0.25">
      <c r="D21814" s="14"/>
      <c r="E21814" s="7"/>
      <c r="F21814" s="1"/>
      <c r="H21814" s="14"/>
      <c r="I21814" s="7"/>
    </row>
    <row r="21815" spans="4:9" x14ac:dyDescent="0.25">
      <c r="D21815" s="14"/>
      <c r="E21815" s="7"/>
      <c r="F21815" s="1"/>
      <c r="H21815" s="14"/>
      <c r="I21815" s="7"/>
    </row>
    <row r="21816" spans="4:9" x14ac:dyDescent="0.25">
      <c r="D21816" s="14"/>
      <c r="E21816" s="7"/>
      <c r="F21816" s="1"/>
      <c r="H21816" s="14"/>
      <c r="I21816" s="7"/>
    </row>
    <row r="21817" spans="4:9" x14ac:dyDescent="0.25">
      <c r="D21817" s="14"/>
      <c r="E21817" s="7"/>
      <c r="F21817" s="1"/>
      <c r="H21817" s="14"/>
      <c r="I21817" s="7"/>
    </row>
    <row r="21818" spans="4:9" x14ac:dyDescent="0.25">
      <c r="D21818" s="14"/>
      <c r="E21818" s="7"/>
      <c r="F21818" s="1"/>
      <c r="H21818" s="14"/>
      <c r="I21818" s="7"/>
    </row>
    <row r="21819" spans="4:9" x14ac:dyDescent="0.25">
      <c r="D21819" s="14"/>
      <c r="E21819" s="7"/>
      <c r="F21819" s="1"/>
      <c r="H21819" s="14"/>
      <c r="I21819" s="7"/>
    </row>
    <row r="21820" spans="4:9" x14ac:dyDescent="0.25">
      <c r="D21820" s="14"/>
      <c r="E21820" s="7"/>
      <c r="F21820" s="1"/>
      <c r="H21820" s="14"/>
      <c r="I21820" s="7"/>
    </row>
    <row r="21821" spans="4:9" x14ac:dyDescent="0.25">
      <c r="D21821" s="14"/>
      <c r="E21821" s="7"/>
      <c r="F21821" s="1"/>
      <c r="H21821" s="14"/>
      <c r="I21821" s="7"/>
    </row>
    <row r="21822" spans="4:9" x14ac:dyDescent="0.25">
      <c r="D21822" s="14"/>
      <c r="E21822" s="7"/>
      <c r="F21822" s="1"/>
      <c r="H21822" s="14"/>
      <c r="I21822" s="7"/>
    </row>
    <row r="21823" spans="4:9" x14ac:dyDescent="0.25">
      <c r="D21823" s="14"/>
      <c r="E21823" s="7"/>
      <c r="F21823" s="1"/>
      <c r="H21823" s="14"/>
      <c r="I21823" s="7"/>
    </row>
    <row r="21824" spans="4:9" x14ac:dyDescent="0.25">
      <c r="D21824" s="14"/>
      <c r="E21824" s="7"/>
      <c r="F21824" s="1"/>
      <c r="H21824" s="14"/>
      <c r="I21824" s="7"/>
    </row>
    <row r="21825" spans="4:9" x14ac:dyDescent="0.25">
      <c r="D21825" s="14"/>
      <c r="E21825" s="7"/>
      <c r="F21825" s="1"/>
      <c r="H21825" s="14"/>
      <c r="I21825" s="7"/>
    </row>
    <row r="21826" spans="4:9" x14ac:dyDescent="0.25">
      <c r="D21826" s="14"/>
      <c r="E21826" s="7"/>
      <c r="F21826" s="1"/>
      <c r="H21826" s="14"/>
      <c r="I21826" s="7"/>
    </row>
    <row r="21827" spans="4:9" x14ac:dyDescent="0.25">
      <c r="D21827" s="14"/>
      <c r="E21827" s="7"/>
      <c r="F21827" s="1"/>
      <c r="H21827" s="14"/>
      <c r="I21827" s="7"/>
    </row>
    <row r="21828" spans="4:9" x14ac:dyDescent="0.25">
      <c r="D21828" s="14"/>
      <c r="E21828" s="7"/>
      <c r="F21828" s="1"/>
      <c r="H21828" s="14"/>
      <c r="I21828" s="7"/>
    </row>
    <row r="21829" spans="4:9" x14ac:dyDescent="0.25">
      <c r="D21829" s="14"/>
      <c r="E21829" s="7"/>
      <c r="F21829" s="1"/>
      <c r="H21829" s="14"/>
      <c r="I21829" s="7"/>
    </row>
    <row r="21830" spans="4:9" x14ac:dyDescent="0.25">
      <c r="D21830" s="14"/>
      <c r="E21830" s="7"/>
      <c r="F21830" s="1"/>
      <c r="H21830" s="14"/>
      <c r="I21830" s="7"/>
    </row>
    <row r="21831" spans="4:9" x14ac:dyDescent="0.25">
      <c r="D21831" s="14"/>
      <c r="E21831" s="7"/>
      <c r="F21831" s="1"/>
      <c r="H21831" s="14"/>
      <c r="I21831" s="7"/>
    </row>
    <row r="21832" spans="4:9" x14ac:dyDescent="0.25">
      <c r="D21832" s="14"/>
      <c r="E21832" s="7"/>
      <c r="F21832" s="1"/>
      <c r="H21832" s="14"/>
      <c r="I21832" s="7"/>
    </row>
    <row r="21833" spans="4:9" x14ac:dyDescent="0.25">
      <c r="D21833" s="14"/>
      <c r="E21833" s="7"/>
      <c r="F21833" s="1"/>
      <c r="H21833" s="14"/>
      <c r="I21833" s="7"/>
    </row>
    <row r="21834" spans="4:9" x14ac:dyDescent="0.25">
      <c r="D21834" s="14"/>
      <c r="E21834" s="7"/>
      <c r="F21834" s="1"/>
      <c r="H21834" s="14"/>
      <c r="I21834" s="7"/>
    </row>
    <row r="21835" spans="4:9" x14ac:dyDescent="0.25">
      <c r="D21835" s="14"/>
      <c r="E21835" s="7"/>
      <c r="F21835" s="1"/>
      <c r="H21835" s="14"/>
      <c r="I21835" s="7"/>
    </row>
    <row r="21836" spans="4:9" x14ac:dyDescent="0.25">
      <c r="D21836" s="14"/>
      <c r="E21836" s="7"/>
      <c r="F21836" s="1"/>
      <c r="H21836" s="14"/>
      <c r="I21836" s="7"/>
    </row>
    <row r="21837" spans="4:9" x14ac:dyDescent="0.25">
      <c r="D21837" s="14"/>
      <c r="E21837" s="7"/>
      <c r="F21837" s="1"/>
      <c r="H21837" s="14"/>
      <c r="I21837" s="7"/>
    </row>
    <row r="21838" spans="4:9" x14ac:dyDescent="0.25">
      <c r="D21838" s="14"/>
      <c r="E21838" s="7"/>
      <c r="F21838" s="1"/>
      <c r="H21838" s="14"/>
      <c r="I21838" s="7"/>
    </row>
    <row r="21839" spans="4:9" x14ac:dyDescent="0.25">
      <c r="D21839" s="14"/>
      <c r="E21839" s="7"/>
      <c r="F21839" s="1"/>
      <c r="H21839" s="14"/>
      <c r="I21839" s="7"/>
    </row>
    <row r="21840" spans="4:9" x14ac:dyDescent="0.25">
      <c r="D21840" s="14"/>
      <c r="E21840" s="7"/>
      <c r="F21840" s="1"/>
      <c r="H21840" s="14"/>
      <c r="I21840" s="7"/>
    </row>
    <row r="21841" spans="4:9" x14ac:dyDescent="0.25">
      <c r="D21841" s="14"/>
      <c r="E21841" s="7"/>
      <c r="F21841" s="1"/>
      <c r="H21841" s="14"/>
      <c r="I21841" s="7"/>
    </row>
    <row r="21842" spans="4:9" x14ac:dyDescent="0.25">
      <c r="D21842" s="14"/>
      <c r="E21842" s="7"/>
      <c r="F21842" s="1"/>
      <c r="H21842" s="14"/>
      <c r="I21842" s="7"/>
    </row>
    <row r="21843" spans="4:9" x14ac:dyDescent="0.25">
      <c r="D21843" s="14"/>
      <c r="E21843" s="7"/>
      <c r="F21843" s="1"/>
      <c r="H21843" s="14"/>
      <c r="I21843" s="7"/>
    </row>
    <row r="21844" spans="4:9" x14ac:dyDescent="0.25">
      <c r="D21844" s="14"/>
      <c r="E21844" s="7"/>
      <c r="F21844" s="1"/>
      <c r="H21844" s="14"/>
      <c r="I21844" s="7"/>
    </row>
    <row r="21845" spans="4:9" x14ac:dyDescent="0.25">
      <c r="D21845" s="14"/>
      <c r="E21845" s="7"/>
      <c r="F21845" s="1"/>
      <c r="H21845" s="14"/>
      <c r="I21845" s="7"/>
    </row>
    <row r="21846" spans="4:9" x14ac:dyDescent="0.25">
      <c r="D21846" s="14"/>
      <c r="E21846" s="7"/>
      <c r="F21846" s="1"/>
      <c r="H21846" s="14"/>
      <c r="I21846" s="7"/>
    </row>
    <row r="21847" spans="4:9" x14ac:dyDescent="0.25">
      <c r="D21847" s="14"/>
      <c r="E21847" s="7"/>
      <c r="F21847" s="1"/>
      <c r="H21847" s="14"/>
      <c r="I21847" s="7"/>
    </row>
    <row r="21848" spans="4:9" x14ac:dyDescent="0.25">
      <c r="D21848" s="14"/>
      <c r="E21848" s="7"/>
      <c r="F21848" s="1"/>
      <c r="H21848" s="14"/>
      <c r="I21848" s="7"/>
    </row>
    <row r="21849" spans="4:9" x14ac:dyDescent="0.25">
      <c r="D21849" s="14"/>
      <c r="E21849" s="7"/>
      <c r="F21849" s="1"/>
      <c r="H21849" s="14"/>
      <c r="I21849" s="7"/>
    </row>
    <row r="21850" spans="4:9" x14ac:dyDescent="0.25">
      <c r="D21850" s="14"/>
      <c r="E21850" s="7"/>
      <c r="F21850" s="1"/>
      <c r="H21850" s="14"/>
      <c r="I21850" s="7"/>
    </row>
    <row r="21851" spans="4:9" x14ac:dyDescent="0.25">
      <c r="D21851" s="14"/>
      <c r="E21851" s="7"/>
      <c r="F21851" s="1"/>
      <c r="H21851" s="14"/>
      <c r="I21851" s="7"/>
    </row>
    <row r="21852" spans="4:9" x14ac:dyDescent="0.25">
      <c r="D21852" s="14"/>
      <c r="E21852" s="7"/>
      <c r="F21852" s="1"/>
      <c r="H21852" s="14"/>
      <c r="I21852" s="7"/>
    </row>
    <row r="21853" spans="4:9" x14ac:dyDescent="0.25">
      <c r="D21853" s="14"/>
      <c r="E21853" s="7"/>
      <c r="F21853" s="1"/>
      <c r="H21853" s="14"/>
      <c r="I21853" s="7"/>
    </row>
    <row r="21854" spans="4:9" x14ac:dyDescent="0.25">
      <c r="D21854" s="14"/>
      <c r="E21854" s="7"/>
      <c r="F21854" s="1"/>
      <c r="H21854" s="14"/>
      <c r="I21854" s="7"/>
    </row>
    <row r="21855" spans="4:9" x14ac:dyDescent="0.25">
      <c r="D21855" s="14"/>
      <c r="E21855" s="7"/>
      <c r="F21855" s="1"/>
      <c r="H21855" s="14"/>
      <c r="I21855" s="7"/>
    </row>
    <row r="21856" spans="4:9" x14ac:dyDescent="0.25">
      <c r="D21856" s="14"/>
      <c r="E21856" s="7"/>
      <c r="F21856" s="1"/>
      <c r="H21856" s="14"/>
      <c r="I21856" s="7"/>
    </row>
    <row r="21857" spans="4:9" x14ac:dyDescent="0.25">
      <c r="D21857" s="14"/>
      <c r="E21857" s="7"/>
      <c r="F21857" s="1"/>
      <c r="H21857" s="14"/>
      <c r="I21857" s="7"/>
    </row>
    <row r="21858" spans="4:9" x14ac:dyDescent="0.25">
      <c r="D21858" s="14"/>
      <c r="E21858" s="7"/>
      <c r="F21858" s="1"/>
      <c r="H21858" s="14"/>
      <c r="I21858" s="7"/>
    </row>
    <row r="21859" spans="4:9" x14ac:dyDescent="0.25">
      <c r="D21859" s="14"/>
      <c r="E21859" s="7"/>
      <c r="F21859" s="1"/>
      <c r="H21859" s="14"/>
      <c r="I21859" s="7"/>
    </row>
    <row r="21860" spans="4:9" x14ac:dyDescent="0.25">
      <c r="D21860" s="14"/>
      <c r="E21860" s="7"/>
      <c r="F21860" s="1"/>
      <c r="H21860" s="14"/>
      <c r="I21860" s="7"/>
    </row>
    <row r="21861" spans="4:9" x14ac:dyDescent="0.25">
      <c r="D21861" s="14"/>
      <c r="E21861" s="7"/>
      <c r="F21861" s="1"/>
      <c r="H21861" s="14"/>
      <c r="I21861" s="7"/>
    </row>
    <row r="21862" spans="4:9" x14ac:dyDescent="0.25">
      <c r="D21862" s="14"/>
      <c r="E21862" s="7"/>
      <c r="F21862" s="1"/>
      <c r="H21862" s="14"/>
      <c r="I21862" s="7"/>
    </row>
    <row r="21863" spans="4:9" x14ac:dyDescent="0.25">
      <c r="D21863" s="14"/>
      <c r="E21863" s="7"/>
      <c r="F21863" s="1"/>
      <c r="H21863" s="14"/>
      <c r="I21863" s="7"/>
    </row>
    <row r="21864" spans="4:9" x14ac:dyDescent="0.25">
      <c r="D21864" s="14"/>
      <c r="E21864" s="7"/>
      <c r="F21864" s="1"/>
      <c r="H21864" s="14"/>
      <c r="I21864" s="7"/>
    </row>
    <row r="21865" spans="4:9" x14ac:dyDescent="0.25">
      <c r="D21865" s="14"/>
      <c r="E21865" s="7"/>
      <c r="F21865" s="1"/>
      <c r="H21865" s="14"/>
      <c r="I21865" s="7"/>
    </row>
    <row r="21866" spans="4:9" x14ac:dyDescent="0.25">
      <c r="D21866" s="14"/>
      <c r="E21866" s="7"/>
      <c r="F21866" s="1"/>
      <c r="H21866" s="14"/>
      <c r="I21866" s="7"/>
    </row>
    <row r="21867" spans="4:9" x14ac:dyDescent="0.25">
      <c r="D21867" s="14"/>
      <c r="E21867" s="7"/>
      <c r="F21867" s="1"/>
      <c r="H21867" s="14"/>
      <c r="I21867" s="7"/>
    </row>
    <row r="21868" spans="4:9" x14ac:dyDescent="0.25">
      <c r="D21868" s="14"/>
      <c r="E21868" s="7"/>
      <c r="F21868" s="1"/>
      <c r="H21868" s="14"/>
      <c r="I21868" s="7"/>
    </row>
    <row r="21869" spans="4:9" x14ac:dyDescent="0.25">
      <c r="D21869" s="14"/>
      <c r="E21869" s="7"/>
      <c r="F21869" s="1"/>
      <c r="H21869" s="14"/>
      <c r="I21869" s="7"/>
    </row>
    <row r="21870" spans="4:9" x14ac:dyDescent="0.25">
      <c r="D21870" s="14"/>
      <c r="E21870" s="7"/>
      <c r="F21870" s="1"/>
      <c r="H21870" s="14"/>
      <c r="I21870" s="7"/>
    </row>
    <row r="21871" spans="4:9" x14ac:dyDescent="0.25">
      <c r="D21871" s="14"/>
      <c r="E21871" s="7"/>
      <c r="F21871" s="1"/>
      <c r="H21871" s="14"/>
      <c r="I21871" s="7"/>
    </row>
    <row r="21872" spans="4:9" x14ac:dyDescent="0.25">
      <c r="D21872" s="14"/>
      <c r="E21872" s="7"/>
      <c r="F21872" s="1"/>
      <c r="H21872" s="14"/>
      <c r="I21872" s="7"/>
    </row>
    <row r="21873" spans="4:9" x14ac:dyDescent="0.25">
      <c r="D21873" s="14"/>
      <c r="E21873" s="7"/>
      <c r="F21873" s="1"/>
      <c r="H21873" s="14"/>
      <c r="I21873" s="7"/>
    </row>
    <row r="21874" spans="4:9" x14ac:dyDescent="0.25">
      <c r="D21874" s="14"/>
      <c r="E21874" s="7"/>
      <c r="F21874" s="1"/>
      <c r="H21874" s="14"/>
      <c r="I21874" s="7"/>
    </row>
    <row r="21875" spans="4:9" x14ac:dyDescent="0.25">
      <c r="D21875" s="14"/>
      <c r="E21875" s="7"/>
      <c r="F21875" s="1"/>
      <c r="H21875" s="14"/>
      <c r="I21875" s="7"/>
    </row>
    <row r="21876" spans="4:9" x14ac:dyDescent="0.25">
      <c r="D21876" s="14"/>
      <c r="E21876" s="7"/>
      <c r="F21876" s="1"/>
      <c r="H21876" s="14"/>
      <c r="I21876" s="7"/>
    </row>
    <row r="21877" spans="4:9" x14ac:dyDescent="0.25">
      <c r="D21877" s="14"/>
      <c r="E21877" s="7"/>
      <c r="F21877" s="1"/>
      <c r="H21877" s="14"/>
      <c r="I21877" s="7"/>
    </row>
    <row r="21878" spans="4:9" x14ac:dyDescent="0.25">
      <c r="D21878" s="14"/>
      <c r="E21878" s="7"/>
      <c r="F21878" s="1"/>
      <c r="H21878" s="14"/>
      <c r="I21878" s="7"/>
    </row>
    <row r="21879" spans="4:9" x14ac:dyDescent="0.25">
      <c r="D21879" s="14"/>
      <c r="E21879" s="7"/>
      <c r="F21879" s="1"/>
      <c r="H21879" s="14"/>
      <c r="I21879" s="7"/>
    </row>
    <row r="21880" spans="4:9" x14ac:dyDescent="0.25">
      <c r="D21880" s="14"/>
      <c r="E21880" s="7"/>
      <c r="F21880" s="1"/>
      <c r="H21880" s="14"/>
      <c r="I21880" s="7"/>
    </row>
    <row r="21881" spans="4:9" x14ac:dyDescent="0.25">
      <c r="D21881" s="14"/>
      <c r="E21881" s="7"/>
      <c r="F21881" s="1"/>
      <c r="H21881" s="14"/>
      <c r="I21881" s="7"/>
    </row>
    <row r="21882" spans="4:9" x14ac:dyDescent="0.25">
      <c r="D21882" s="14"/>
      <c r="E21882" s="7"/>
      <c r="F21882" s="1"/>
      <c r="H21882" s="14"/>
      <c r="I21882" s="7"/>
    </row>
    <row r="21883" spans="4:9" x14ac:dyDescent="0.25">
      <c r="D21883" s="14"/>
      <c r="E21883" s="7"/>
      <c r="F21883" s="1"/>
      <c r="H21883" s="14"/>
      <c r="I21883" s="7"/>
    </row>
    <row r="21884" spans="4:9" x14ac:dyDescent="0.25">
      <c r="D21884" s="14"/>
      <c r="E21884" s="7"/>
      <c r="F21884" s="1"/>
      <c r="H21884" s="14"/>
      <c r="I21884" s="7"/>
    </row>
    <row r="21885" spans="4:9" x14ac:dyDescent="0.25">
      <c r="D21885" s="14"/>
      <c r="E21885" s="7"/>
      <c r="F21885" s="1"/>
      <c r="H21885" s="14"/>
      <c r="I21885" s="7"/>
    </row>
    <row r="21886" spans="4:9" x14ac:dyDescent="0.25">
      <c r="D21886" s="14"/>
      <c r="E21886" s="7"/>
      <c r="F21886" s="1"/>
      <c r="H21886" s="14"/>
      <c r="I21886" s="7"/>
    </row>
    <row r="21887" spans="4:9" x14ac:dyDescent="0.25">
      <c r="D21887" s="14"/>
      <c r="E21887" s="7"/>
      <c r="F21887" s="1"/>
      <c r="H21887" s="14"/>
      <c r="I21887" s="7"/>
    </row>
    <row r="21888" spans="4:9" x14ac:dyDescent="0.25">
      <c r="D21888" s="14"/>
      <c r="E21888" s="7"/>
      <c r="F21888" s="1"/>
      <c r="H21888" s="14"/>
      <c r="I21888" s="7"/>
    </row>
    <row r="21889" spans="4:9" x14ac:dyDescent="0.25">
      <c r="D21889" s="14"/>
      <c r="E21889" s="7"/>
      <c r="F21889" s="1"/>
      <c r="H21889" s="14"/>
      <c r="I21889" s="7"/>
    </row>
    <row r="21890" spans="4:9" x14ac:dyDescent="0.25">
      <c r="D21890" s="14"/>
      <c r="E21890" s="7"/>
      <c r="F21890" s="1"/>
      <c r="H21890" s="14"/>
      <c r="I21890" s="7"/>
    </row>
    <row r="21891" spans="4:9" x14ac:dyDescent="0.25">
      <c r="D21891" s="14"/>
      <c r="E21891" s="7"/>
      <c r="F21891" s="1"/>
      <c r="H21891" s="14"/>
      <c r="I21891" s="7"/>
    </row>
    <row r="21892" spans="4:9" x14ac:dyDescent="0.25">
      <c r="D21892" s="14"/>
      <c r="E21892" s="7"/>
      <c r="F21892" s="1"/>
      <c r="H21892" s="14"/>
      <c r="I21892" s="7"/>
    </row>
    <row r="21893" spans="4:9" x14ac:dyDescent="0.25">
      <c r="D21893" s="14"/>
      <c r="E21893" s="7"/>
      <c r="F21893" s="1"/>
      <c r="H21893" s="14"/>
      <c r="I21893" s="7"/>
    </row>
    <row r="21894" spans="4:9" x14ac:dyDescent="0.25">
      <c r="D21894" s="14"/>
      <c r="E21894" s="7"/>
      <c r="F21894" s="1"/>
      <c r="H21894" s="14"/>
      <c r="I21894" s="7"/>
    </row>
    <row r="21895" spans="4:9" x14ac:dyDescent="0.25">
      <c r="D21895" s="14"/>
      <c r="E21895" s="7"/>
      <c r="F21895" s="1"/>
      <c r="H21895" s="14"/>
      <c r="I21895" s="7"/>
    </row>
    <row r="21896" spans="4:9" x14ac:dyDescent="0.25">
      <c r="D21896" s="14"/>
      <c r="E21896" s="7"/>
      <c r="F21896" s="1"/>
      <c r="H21896" s="14"/>
      <c r="I21896" s="7"/>
    </row>
    <row r="21897" spans="4:9" x14ac:dyDescent="0.25">
      <c r="D21897" s="14"/>
      <c r="E21897" s="7"/>
      <c r="F21897" s="1"/>
      <c r="H21897" s="14"/>
      <c r="I21897" s="7"/>
    </row>
    <row r="21898" spans="4:9" x14ac:dyDescent="0.25">
      <c r="D21898" s="14"/>
      <c r="E21898" s="7"/>
      <c r="F21898" s="1"/>
      <c r="H21898" s="14"/>
      <c r="I21898" s="7"/>
    </row>
    <row r="21899" spans="4:9" x14ac:dyDescent="0.25">
      <c r="D21899" s="14"/>
      <c r="E21899" s="7"/>
      <c r="F21899" s="1"/>
      <c r="H21899" s="14"/>
      <c r="I21899" s="7"/>
    </row>
    <row r="21900" spans="4:9" x14ac:dyDescent="0.25">
      <c r="D21900" s="14"/>
      <c r="E21900" s="7"/>
      <c r="F21900" s="1"/>
      <c r="H21900" s="14"/>
      <c r="I21900" s="7"/>
    </row>
    <row r="21901" spans="4:9" x14ac:dyDescent="0.25">
      <c r="D21901" s="14"/>
      <c r="E21901" s="7"/>
      <c r="F21901" s="1"/>
      <c r="H21901" s="14"/>
      <c r="I21901" s="7"/>
    </row>
    <row r="21902" spans="4:9" x14ac:dyDescent="0.25">
      <c r="D21902" s="14"/>
      <c r="E21902" s="7"/>
      <c r="F21902" s="1"/>
      <c r="H21902" s="14"/>
      <c r="I21902" s="7"/>
    </row>
    <row r="21903" spans="4:9" x14ac:dyDescent="0.25">
      <c r="D21903" s="14"/>
      <c r="E21903" s="7"/>
      <c r="F21903" s="1"/>
      <c r="H21903" s="14"/>
      <c r="I21903" s="7"/>
    </row>
    <row r="21904" spans="4:9" x14ac:dyDescent="0.25">
      <c r="D21904" s="14"/>
      <c r="E21904" s="7"/>
      <c r="F21904" s="1"/>
      <c r="H21904" s="14"/>
      <c r="I21904" s="7"/>
    </row>
    <row r="21905" spans="4:9" x14ac:dyDescent="0.25">
      <c r="D21905" s="14"/>
      <c r="E21905" s="7"/>
      <c r="F21905" s="1"/>
      <c r="H21905" s="14"/>
      <c r="I21905" s="7"/>
    </row>
    <row r="21906" spans="4:9" x14ac:dyDescent="0.25">
      <c r="D21906" s="14"/>
      <c r="E21906" s="7"/>
      <c r="F21906" s="1"/>
      <c r="H21906" s="14"/>
      <c r="I21906" s="7"/>
    </row>
    <row r="21907" spans="4:9" x14ac:dyDescent="0.25">
      <c r="D21907" s="14"/>
      <c r="E21907" s="7"/>
      <c r="F21907" s="1"/>
      <c r="H21907" s="14"/>
      <c r="I21907" s="7"/>
    </row>
    <row r="21908" spans="4:9" x14ac:dyDescent="0.25">
      <c r="D21908" s="14"/>
      <c r="E21908" s="7"/>
      <c r="F21908" s="1"/>
      <c r="H21908" s="14"/>
      <c r="I21908" s="7"/>
    </row>
    <row r="21909" spans="4:9" x14ac:dyDescent="0.25">
      <c r="D21909" s="14"/>
      <c r="E21909" s="7"/>
      <c r="F21909" s="1"/>
      <c r="H21909" s="14"/>
      <c r="I21909" s="7"/>
    </row>
    <row r="21910" spans="4:9" x14ac:dyDescent="0.25">
      <c r="D21910" s="14"/>
      <c r="E21910" s="7"/>
      <c r="F21910" s="1"/>
      <c r="H21910" s="14"/>
      <c r="I21910" s="7"/>
    </row>
    <row r="21911" spans="4:9" x14ac:dyDescent="0.25">
      <c r="D21911" s="14"/>
      <c r="E21911" s="7"/>
      <c r="F21911" s="1"/>
      <c r="H21911" s="14"/>
      <c r="I21911" s="7"/>
    </row>
    <row r="21912" spans="4:9" x14ac:dyDescent="0.25">
      <c r="D21912" s="14"/>
      <c r="E21912" s="7"/>
      <c r="F21912" s="1"/>
      <c r="H21912" s="14"/>
      <c r="I21912" s="7"/>
    </row>
    <row r="21913" spans="4:9" x14ac:dyDescent="0.25">
      <c r="D21913" s="14"/>
      <c r="E21913" s="7"/>
      <c r="F21913" s="1"/>
      <c r="H21913" s="14"/>
      <c r="I21913" s="7"/>
    </row>
    <row r="21914" spans="4:9" x14ac:dyDescent="0.25">
      <c r="D21914" s="14"/>
      <c r="E21914" s="7"/>
      <c r="F21914" s="1"/>
      <c r="H21914" s="14"/>
      <c r="I21914" s="7"/>
    </row>
    <row r="21915" spans="4:9" x14ac:dyDescent="0.25">
      <c r="D21915" s="14"/>
      <c r="E21915" s="7"/>
      <c r="F21915" s="1"/>
      <c r="H21915" s="14"/>
      <c r="I21915" s="7"/>
    </row>
    <row r="21916" spans="4:9" x14ac:dyDescent="0.25">
      <c r="D21916" s="14"/>
      <c r="E21916" s="7"/>
      <c r="F21916" s="1"/>
      <c r="H21916" s="14"/>
      <c r="I21916" s="7"/>
    </row>
    <row r="21917" spans="4:9" x14ac:dyDescent="0.25">
      <c r="D21917" s="14"/>
      <c r="E21917" s="7"/>
      <c r="F21917" s="1"/>
      <c r="H21917" s="14"/>
      <c r="I21917" s="7"/>
    </row>
    <row r="21918" spans="4:9" x14ac:dyDescent="0.25">
      <c r="D21918" s="14"/>
      <c r="E21918" s="7"/>
      <c r="F21918" s="1"/>
      <c r="H21918" s="14"/>
      <c r="I21918" s="7"/>
    </row>
    <row r="21919" spans="4:9" x14ac:dyDescent="0.25">
      <c r="D21919" s="14"/>
      <c r="E21919" s="7"/>
      <c r="F21919" s="1"/>
      <c r="H21919" s="14"/>
      <c r="I21919" s="7"/>
    </row>
    <row r="21920" spans="4:9" x14ac:dyDescent="0.25">
      <c r="D21920" s="14"/>
      <c r="E21920" s="7"/>
      <c r="F21920" s="1"/>
      <c r="H21920" s="14"/>
      <c r="I21920" s="7"/>
    </row>
    <row r="21921" spans="4:9" x14ac:dyDescent="0.25">
      <c r="D21921" s="14"/>
      <c r="E21921" s="7"/>
      <c r="F21921" s="1"/>
      <c r="H21921" s="14"/>
      <c r="I21921" s="7"/>
    </row>
    <row r="21922" spans="4:9" x14ac:dyDescent="0.25">
      <c r="D21922" s="14"/>
      <c r="E21922" s="7"/>
      <c r="F21922" s="1"/>
      <c r="H21922" s="14"/>
      <c r="I21922" s="7"/>
    </row>
    <row r="21923" spans="4:9" x14ac:dyDescent="0.25">
      <c r="D21923" s="14"/>
      <c r="E21923" s="7"/>
      <c r="F21923" s="1"/>
      <c r="H21923" s="14"/>
      <c r="I21923" s="7"/>
    </row>
    <row r="21924" spans="4:9" x14ac:dyDescent="0.25">
      <c r="D21924" s="14"/>
      <c r="E21924" s="7"/>
      <c r="F21924" s="1"/>
      <c r="H21924" s="14"/>
      <c r="I21924" s="7"/>
    </row>
    <row r="21925" spans="4:9" x14ac:dyDescent="0.25">
      <c r="D21925" s="14"/>
      <c r="E21925" s="7"/>
      <c r="F21925" s="1"/>
      <c r="H21925" s="14"/>
      <c r="I21925" s="7"/>
    </row>
    <row r="21926" spans="4:9" x14ac:dyDescent="0.25">
      <c r="D21926" s="14"/>
      <c r="E21926" s="7"/>
      <c r="F21926" s="1"/>
      <c r="H21926" s="14"/>
      <c r="I21926" s="7"/>
    </row>
    <row r="21927" spans="4:9" x14ac:dyDescent="0.25">
      <c r="D21927" s="14"/>
      <c r="E21927" s="7"/>
      <c r="F21927" s="1"/>
      <c r="H21927" s="14"/>
      <c r="I21927" s="7"/>
    </row>
    <row r="21928" spans="4:9" x14ac:dyDescent="0.25">
      <c r="D21928" s="14"/>
      <c r="E21928" s="7"/>
      <c r="F21928" s="1"/>
      <c r="H21928" s="14"/>
      <c r="I21928" s="7"/>
    </row>
    <row r="21929" spans="4:9" x14ac:dyDescent="0.25">
      <c r="D21929" s="14"/>
      <c r="E21929" s="7"/>
      <c r="F21929" s="1"/>
      <c r="H21929" s="14"/>
      <c r="I21929" s="7"/>
    </row>
    <row r="21930" spans="4:9" x14ac:dyDescent="0.25">
      <c r="D21930" s="14"/>
      <c r="E21930" s="7"/>
      <c r="F21930" s="1"/>
      <c r="H21930" s="14"/>
      <c r="I21930" s="7"/>
    </row>
    <row r="21931" spans="4:9" x14ac:dyDescent="0.25">
      <c r="D21931" s="14"/>
      <c r="E21931" s="7"/>
      <c r="F21931" s="1"/>
      <c r="H21931" s="14"/>
      <c r="I21931" s="7"/>
    </row>
    <row r="21932" spans="4:9" x14ac:dyDescent="0.25">
      <c r="D21932" s="14"/>
      <c r="E21932" s="7"/>
      <c r="F21932" s="1"/>
      <c r="H21932" s="14"/>
      <c r="I21932" s="7"/>
    </row>
    <row r="21933" spans="4:9" x14ac:dyDescent="0.25">
      <c r="D21933" s="14"/>
      <c r="E21933" s="7"/>
      <c r="F21933" s="1"/>
      <c r="H21933" s="14"/>
      <c r="I21933" s="7"/>
    </row>
    <row r="21934" spans="4:9" x14ac:dyDescent="0.25">
      <c r="D21934" s="14"/>
      <c r="E21934" s="7"/>
      <c r="F21934" s="1"/>
      <c r="H21934" s="14"/>
      <c r="I21934" s="7"/>
    </row>
    <row r="21935" spans="4:9" x14ac:dyDescent="0.25">
      <c r="D21935" s="14"/>
      <c r="E21935" s="7"/>
      <c r="F21935" s="1"/>
      <c r="H21935" s="14"/>
      <c r="I21935" s="7"/>
    </row>
    <row r="21936" spans="4:9" x14ac:dyDescent="0.25">
      <c r="D21936" s="14"/>
      <c r="E21936" s="7"/>
      <c r="F21936" s="1"/>
      <c r="H21936" s="14"/>
      <c r="I21936" s="7"/>
    </row>
    <row r="21937" spans="4:9" x14ac:dyDescent="0.25">
      <c r="D21937" s="14"/>
      <c r="E21937" s="7"/>
      <c r="F21937" s="1"/>
      <c r="H21937" s="14"/>
      <c r="I21937" s="7"/>
    </row>
    <row r="21938" spans="4:9" x14ac:dyDescent="0.25">
      <c r="D21938" s="14"/>
      <c r="E21938" s="7"/>
      <c r="F21938" s="1"/>
      <c r="H21938" s="14"/>
      <c r="I21938" s="7"/>
    </row>
    <row r="21939" spans="4:9" x14ac:dyDescent="0.25">
      <c r="D21939" s="14"/>
      <c r="E21939" s="7"/>
      <c r="F21939" s="1"/>
      <c r="H21939" s="14"/>
      <c r="I21939" s="7"/>
    </row>
    <row r="21940" spans="4:9" x14ac:dyDescent="0.25">
      <c r="D21940" s="14"/>
      <c r="E21940" s="7"/>
      <c r="F21940" s="1"/>
      <c r="H21940" s="14"/>
      <c r="I21940" s="7"/>
    </row>
    <row r="21941" spans="4:9" x14ac:dyDescent="0.25">
      <c r="D21941" s="14"/>
      <c r="E21941" s="7"/>
      <c r="F21941" s="1"/>
      <c r="H21941" s="14"/>
      <c r="I21941" s="7"/>
    </row>
    <row r="21942" spans="4:9" x14ac:dyDescent="0.25">
      <c r="D21942" s="14"/>
      <c r="E21942" s="7"/>
      <c r="F21942" s="1"/>
      <c r="H21942" s="14"/>
      <c r="I21942" s="7"/>
    </row>
    <row r="21943" spans="4:9" x14ac:dyDescent="0.25">
      <c r="D21943" s="14"/>
      <c r="E21943" s="7"/>
      <c r="F21943" s="1"/>
      <c r="H21943" s="14"/>
      <c r="I21943" s="7"/>
    </row>
    <row r="21944" spans="4:9" x14ac:dyDescent="0.25">
      <c r="D21944" s="14"/>
      <c r="E21944" s="7"/>
      <c r="F21944" s="1"/>
      <c r="H21944" s="14"/>
      <c r="I21944" s="7"/>
    </row>
    <row r="21945" spans="4:9" x14ac:dyDescent="0.25">
      <c r="D21945" s="14"/>
      <c r="E21945" s="7"/>
      <c r="F21945" s="1"/>
      <c r="H21945" s="14"/>
      <c r="I21945" s="7"/>
    </row>
    <row r="21946" spans="4:9" x14ac:dyDescent="0.25">
      <c r="D21946" s="14"/>
      <c r="E21946" s="7"/>
      <c r="F21946" s="1"/>
      <c r="H21946" s="14"/>
      <c r="I21946" s="7"/>
    </row>
    <row r="21947" spans="4:9" x14ac:dyDescent="0.25">
      <c r="D21947" s="14"/>
      <c r="E21947" s="7"/>
      <c r="F21947" s="1"/>
      <c r="H21947" s="14"/>
      <c r="I21947" s="7"/>
    </row>
    <row r="21948" spans="4:9" x14ac:dyDescent="0.25">
      <c r="D21948" s="14"/>
      <c r="E21948" s="7"/>
      <c r="F21948" s="1"/>
      <c r="H21948" s="14"/>
      <c r="I21948" s="7"/>
    </row>
    <row r="21949" spans="4:9" x14ac:dyDescent="0.25">
      <c r="D21949" s="14"/>
      <c r="E21949" s="7"/>
      <c r="F21949" s="1"/>
      <c r="H21949" s="14"/>
      <c r="I21949" s="7"/>
    </row>
    <row r="21950" spans="4:9" x14ac:dyDescent="0.25">
      <c r="D21950" s="14"/>
      <c r="E21950" s="7"/>
      <c r="F21950" s="1"/>
      <c r="H21950" s="14"/>
      <c r="I21950" s="7"/>
    </row>
    <row r="21951" spans="4:9" x14ac:dyDescent="0.25">
      <c r="D21951" s="14"/>
      <c r="E21951" s="7"/>
      <c r="F21951" s="1"/>
      <c r="H21951" s="14"/>
      <c r="I21951" s="7"/>
    </row>
    <row r="21952" spans="4:9" x14ac:dyDescent="0.25">
      <c r="D21952" s="14"/>
      <c r="E21952" s="7"/>
      <c r="F21952" s="1"/>
      <c r="H21952" s="14"/>
      <c r="I21952" s="7"/>
    </row>
    <row r="21953" spans="4:9" x14ac:dyDescent="0.25">
      <c r="D21953" s="14"/>
      <c r="E21953" s="7"/>
      <c r="F21953" s="1"/>
      <c r="H21953" s="14"/>
      <c r="I21953" s="7"/>
    </row>
    <row r="21954" spans="4:9" x14ac:dyDescent="0.25">
      <c r="D21954" s="14"/>
      <c r="E21954" s="7"/>
      <c r="F21954" s="1"/>
      <c r="H21954" s="14"/>
      <c r="I21954" s="7"/>
    </row>
    <row r="21955" spans="4:9" x14ac:dyDescent="0.25">
      <c r="D21955" s="14"/>
      <c r="E21955" s="7"/>
      <c r="F21955" s="1"/>
      <c r="H21955" s="14"/>
      <c r="I21955" s="7"/>
    </row>
    <row r="21956" spans="4:9" x14ac:dyDescent="0.25">
      <c r="D21956" s="14"/>
      <c r="E21956" s="7"/>
      <c r="F21956" s="1"/>
      <c r="H21956" s="14"/>
      <c r="I21956" s="7"/>
    </row>
    <row r="21957" spans="4:9" x14ac:dyDescent="0.25">
      <c r="D21957" s="14"/>
      <c r="E21957" s="7"/>
      <c r="F21957" s="1"/>
      <c r="H21957" s="14"/>
      <c r="I21957" s="7"/>
    </row>
    <row r="21958" spans="4:9" x14ac:dyDescent="0.25">
      <c r="D21958" s="14"/>
      <c r="E21958" s="7"/>
      <c r="F21958" s="1"/>
      <c r="H21958" s="14"/>
      <c r="I21958" s="7"/>
    </row>
    <row r="21959" spans="4:9" x14ac:dyDescent="0.25">
      <c r="D21959" s="14"/>
      <c r="E21959" s="7"/>
      <c r="F21959" s="1"/>
      <c r="H21959" s="14"/>
      <c r="I21959" s="7"/>
    </row>
    <row r="21960" spans="4:9" x14ac:dyDescent="0.25">
      <c r="D21960" s="14"/>
      <c r="E21960" s="7"/>
      <c r="F21960" s="1"/>
      <c r="H21960" s="14"/>
      <c r="I21960" s="7"/>
    </row>
    <row r="21961" spans="4:9" x14ac:dyDescent="0.25">
      <c r="D21961" s="14"/>
      <c r="E21961" s="7"/>
      <c r="F21961" s="1"/>
      <c r="H21961" s="14"/>
      <c r="I21961" s="7"/>
    </row>
    <row r="21962" spans="4:9" x14ac:dyDescent="0.25">
      <c r="D21962" s="14"/>
      <c r="E21962" s="7"/>
      <c r="F21962" s="1"/>
      <c r="H21962" s="14"/>
      <c r="I21962" s="7"/>
    </row>
    <row r="21963" spans="4:9" x14ac:dyDescent="0.25">
      <c r="D21963" s="14"/>
      <c r="E21963" s="7"/>
      <c r="F21963" s="1"/>
      <c r="H21963" s="14"/>
      <c r="I21963" s="7"/>
    </row>
    <row r="21964" spans="4:9" x14ac:dyDescent="0.25">
      <c r="D21964" s="14"/>
      <c r="E21964" s="7"/>
      <c r="F21964" s="1"/>
      <c r="H21964" s="14"/>
      <c r="I21964" s="7"/>
    </row>
    <row r="21965" spans="4:9" x14ac:dyDescent="0.25">
      <c r="D21965" s="14"/>
      <c r="E21965" s="7"/>
      <c r="F21965" s="1"/>
      <c r="H21965" s="14"/>
      <c r="I21965" s="7"/>
    </row>
    <row r="21966" spans="4:9" x14ac:dyDescent="0.25">
      <c r="D21966" s="14"/>
      <c r="E21966" s="7"/>
      <c r="F21966" s="1"/>
      <c r="H21966" s="14"/>
      <c r="I21966" s="7"/>
    </row>
    <row r="21967" spans="4:9" x14ac:dyDescent="0.25">
      <c r="D21967" s="14"/>
      <c r="E21967" s="7"/>
      <c r="F21967" s="1"/>
      <c r="H21967" s="14"/>
      <c r="I21967" s="7"/>
    </row>
    <row r="21968" spans="4:9" x14ac:dyDescent="0.25">
      <c r="D21968" s="14"/>
      <c r="E21968" s="7"/>
      <c r="F21968" s="1"/>
      <c r="H21968" s="14"/>
      <c r="I21968" s="7"/>
    </row>
    <row r="21969" spans="4:9" x14ac:dyDescent="0.25">
      <c r="D21969" s="14"/>
      <c r="E21969" s="7"/>
      <c r="F21969" s="1"/>
      <c r="H21969" s="14"/>
      <c r="I21969" s="7"/>
    </row>
    <row r="21970" spans="4:9" x14ac:dyDescent="0.25">
      <c r="D21970" s="14"/>
      <c r="E21970" s="7"/>
      <c r="F21970" s="1"/>
      <c r="H21970" s="14"/>
      <c r="I21970" s="7"/>
    </row>
    <row r="21971" spans="4:9" x14ac:dyDescent="0.25">
      <c r="D21971" s="14"/>
      <c r="E21971" s="7"/>
      <c r="F21971" s="1"/>
      <c r="H21971" s="14"/>
      <c r="I21971" s="7"/>
    </row>
    <row r="21972" spans="4:9" x14ac:dyDescent="0.25">
      <c r="D21972" s="14"/>
      <c r="E21972" s="7"/>
      <c r="F21972" s="1"/>
      <c r="H21972" s="14"/>
      <c r="I21972" s="7"/>
    </row>
    <row r="21973" spans="4:9" x14ac:dyDescent="0.25">
      <c r="D21973" s="14"/>
      <c r="E21973" s="7"/>
      <c r="F21973" s="1"/>
      <c r="H21973" s="14"/>
      <c r="I21973" s="7"/>
    </row>
    <row r="21974" spans="4:9" x14ac:dyDescent="0.25">
      <c r="D21974" s="14"/>
      <c r="E21974" s="7"/>
      <c r="F21974" s="1"/>
      <c r="H21974" s="14"/>
      <c r="I21974" s="7"/>
    </row>
    <row r="21975" spans="4:9" x14ac:dyDescent="0.25">
      <c r="D21975" s="14"/>
      <c r="E21975" s="7"/>
      <c r="F21975" s="1"/>
      <c r="H21975" s="14"/>
      <c r="I21975" s="7"/>
    </row>
    <row r="21976" spans="4:9" x14ac:dyDescent="0.25">
      <c r="D21976" s="14"/>
      <c r="E21976" s="7"/>
      <c r="F21976" s="1"/>
      <c r="H21976" s="14"/>
      <c r="I21976" s="7"/>
    </row>
    <row r="21977" spans="4:9" x14ac:dyDescent="0.25">
      <c r="D21977" s="14"/>
      <c r="E21977" s="7"/>
      <c r="F21977" s="1"/>
      <c r="H21977" s="14"/>
      <c r="I21977" s="7"/>
    </row>
    <row r="21978" spans="4:9" x14ac:dyDescent="0.25">
      <c r="D21978" s="14"/>
      <c r="E21978" s="7"/>
      <c r="F21978" s="1"/>
      <c r="H21978" s="14"/>
      <c r="I21978" s="7"/>
    </row>
    <row r="21979" spans="4:9" x14ac:dyDescent="0.25">
      <c r="D21979" s="14"/>
      <c r="E21979" s="7"/>
      <c r="F21979" s="1"/>
      <c r="H21979" s="14"/>
      <c r="I21979" s="7"/>
    </row>
    <row r="21980" spans="4:9" x14ac:dyDescent="0.25">
      <c r="D21980" s="14"/>
      <c r="E21980" s="7"/>
      <c r="F21980" s="1"/>
      <c r="H21980" s="14"/>
      <c r="I21980" s="7"/>
    </row>
    <row r="21981" spans="4:9" x14ac:dyDescent="0.25">
      <c r="D21981" s="14"/>
      <c r="E21981" s="7"/>
      <c r="F21981" s="1"/>
      <c r="H21981" s="14"/>
      <c r="I21981" s="7"/>
    </row>
    <row r="21982" spans="4:9" x14ac:dyDescent="0.25">
      <c r="D21982" s="14"/>
      <c r="E21982" s="7"/>
      <c r="F21982" s="1"/>
      <c r="H21982" s="14"/>
      <c r="I21982" s="7"/>
    </row>
    <row r="21983" spans="4:9" x14ac:dyDescent="0.25">
      <c r="D21983" s="14"/>
      <c r="E21983" s="7"/>
      <c r="F21983" s="1"/>
      <c r="H21983" s="14"/>
      <c r="I21983" s="7"/>
    </row>
    <row r="21984" spans="4:9" x14ac:dyDescent="0.25">
      <c r="D21984" s="14"/>
      <c r="E21984" s="7"/>
      <c r="F21984" s="1"/>
      <c r="H21984" s="14"/>
      <c r="I21984" s="7"/>
    </row>
    <row r="21985" spans="4:9" x14ac:dyDescent="0.25">
      <c r="D21985" s="14"/>
      <c r="E21985" s="7"/>
      <c r="F21985" s="1"/>
      <c r="H21985" s="14"/>
      <c r="I21985" s="7"/>
    </row>
    <row r="21986" spans="4:9" x14ac:dyDescent="0.25">
      <c r="D21986" s="14"/>
      <c r="E21986" s="7"/>
      <c r="F21986" s="1"/>
      <c r="H21986" s="14"/>
      <c r="I21986" s="7"/>
    </row>
    <row r="21987" spans="4:9" x14ac:dyDescent="0.25">
      <c r="D21987" s="14"/>
      <c r="E21987" s="7"/>
      <c r="F21987" s="1"/>
      <c r="H21987" s="14"/>
      <c r="I21987" s="7"/>
    </row>
    <row r="21988" spans="4:9" x14ac:dyDescent="0.25">
      <c r="D21988" s="14"/>
      <c r="E21988" s="7"/>
      <c r="F21988" s="1"/>
      <c r="H21988" s="14"/>
      <c r="I21988" s="7"/>
    </row>
    <row r="21989" spans="4:9" x14ac:dyDescent="0.25">
      <c r="D21989" s="14"/>
      <c r="E21989" s="7"/>
      <c r="F21989" s="1"/>
      <c r="H21989" s="14"/>
      <c r="I21989" s="7"/>
    </row>
    <row r="21990" spans="4:9" x14ac:dyDescent="0.25">
      <c r="D21990" s="14"/>
      <c r="E21990" s="7"/>
      <c r="F21990" s="1"/>
      <c r="H21990" s="14"/>
      <c r="I21990" s="7"/>
    </row>
    <row r="21991" spans="4:9" x14ac:dyDescent="0.25">
      <c r="D21991" s="14"/>
      <c r="E21991" s="7"/>
      <c r="F21991" s="1"/>
      <c r="H21991" s="14"/>
      <c r="I21991" s="7"/>
    </row>
    <row r="21992" spans="4:9" x14ac:dyDescent="0.25">
      <c r="D21992" s="14"/>
      <c r="E21992" s="7"/>
      <c r="F21992" s="1"/>
      <c r="H21992" s="14"/>
      <c r="I21992" s="7"/>
    </row>
    <row r="21993" spans="4:9" x14ac:dyDescent="0.25">
      <c r="D21993" s="14"/>
      <c r="E21993" s="7"/>
      <c r="F21993" s="1"/>
      <c r="H21993" s="14"/>
      <c r="I21993" s="7"/>
    </row>
    <row r="21994" spans="4:9" x14ac:dyDescent="0.25">
      <c r="D21994" s="14"/>
      <c r="E21994" s="7"/>
      <c r="F21994" s="1"/>
      <c r="H21994" s="14"/>
      <c r="I21994" s="7"/>
    </row>
    <row r="21995" spans="4:9" x14ac:dyDescent="0.25">
      <c r="D21995" s="14"/>
      <c r="E21995" s="7"/>
      <c r="F21995" s="1"/>
      <c r="H21995" s="14"/>
      <c r="I21995" s="7"/>
    </row>
    <row r="21996" spans="4:9" x14ac:dyDescent="0.25">
      <c r="D21996" s="14"/>
      <c r="E21996" s="7"/>
      <c r="F21996" s="1"/>
      <c r="H21996" s="14"/>
      <c r="I21996" s="7"/>
    </row>
    <row r="21997" spans="4:9" x14ac:dyDescent="0.25">
      <c r="D21997" s="14"/>
      <c r="E21997" s="7"/>
      <c r="F21997" s="1"/>
      <c r="H21997" s="14"/>
      <c r="I21997" s="7"/>
    </row>
    <row r="21998" spans="4:9" x14ac:dyDescent="0.25">
      <c r="D21998" s="14"/>
      <c r="E21998" s="7"/>
      <c r="F21998" s="1"/>
      <c r="H21998" s="14"/>
      <c r="I21998" s="7"/>
    </row>
    <row r="21999" spans="4:9" x14ac:dyDescent="0.25">
      <c r="D21999" s="14"/>
      <c r="E21999" s="7"/>
      <c r="F21999" s="1"/>
      <c r="H21999" s="14"/>
      <c r="I21999" s="7"/>
    </row>
    <row r="22000" spans="4:9" x14ac:dyDescent="0.25">
      <c r="D22000" s="14"/>
      <c r="E22000" s="7"/>
      <c r="F22000" s="1"/>
      <c r="H22000" s="14"/>
      <c r="I22000" s="7"/>
    </row>
    <row r="22001" spans="4:9" x14ac:dyDescent="0.25">
      <c r="D22001" s="14"/>
      <c r="E22001" s="7"/>
      <c r="F22001" s="1"/>
      <c r="H22001" s="14"/>
      <c r="I22001" s="7"/>
    </row>
    <row r="22002" spans="4:9" x14ac:dyDescent="0.25">
      <c r="D22002" s="14"/>
      <c r="E22002" s="7"/>
      <c r="F22002" s="1"/>
      <c r="H22002" s="14"/>
      <c r="I22002" s="7"/>
    </row>
    <row r="22003" spans="4:9" x14ac:dyDescent="0.25">
      <c r="D22003" s="14"/>
      <c r="E22003" s="7"/>
      <c r="F22003" s="1"/>
      <c r="H22003" s="14"/>
      <c r="I22003" s="7"/>
    </row>
    <row r="22004" spans="4:9" x14ac:dyDescent="0.25">
      <c r="D22004" s="14"/>
      <c r="E22004" s="7"/>
      <c r="F22004" s="1"/>
      <c r="H22004" s="14"/>
      <c r="I22004" s="7"/>
    </row>
    <row r="22005" spans="4:9" x14ac:dyDescent="0.25">
      <c r="D22005" s="14"/>
      <c r="E22005" s="7"/>
      <c r="F22005" s="1"/>
      <c r="H22005" s="14"/>
      <c r="I22005" s="7"/>
    </row>
    <row r="22006" spans="4:9" x14ac:dyDescent="0.25">
      <c r="D22006" s="14"/>
      <c r="E22006" s="7"/>
      <c r="F22006" s="1"/>
      <c r="H22006" s="14"/>
      <c r="I22006" s="7"/>
    </row>
    <row r="22007" spans="4:9" x14ac:dyDescent="0.25">
      <c r="D22007" s="14"/>
      <c r="E22007" s="7"/>
      <c r="F22007" s="1"/>
      <c r="H22007" s="14"/>
      <c r="I22007" s="7"/>
    </row>
    <row r="22008" spans="4:9" x14ac:dyDescent="0.25">
      <c r="D22008" s="14"/>
      <c r="E22008" s="7"/>
      <c r="F22008" s="1"/>
      <c r="H22008" s="14"/>
      <c r="I22008" s="7"/>
    </row>
    <row r="22009" spans="4:9" x14ac:dyDescent="0.25">
      <c r="D22009" s="14"/>
      <c r="E22009" s="7"/>
      <c r="F22009" s="1"/>
      <c r="H22009" s="14"/>
      <c r="I22009" s="7"/>
    </row>
    <row r="22010" spans="4:9" x14ac:dyDescent="0.25">
      <c r="D22010" s="14"/>
      <c r="E22010" s="7"/>
      <c r="F22010" s="1"/>
      <c r="H22010" s="14"/>
      <c r="I22010" s="7"/>
    </row>
    <row r="22011" spans="4:9" x14ac:dyDescent="0.25">
      <c r="D22011" s="14"/>
      <c r="E22011" s="7"/>
      <c r="F22011" s="1"/>
      <c r="H22011" s="14"/>
      <c r="I22011" s="7"/>
    </row>
    <row r="22012" spans="4:9" x14ac:dyDescent="0.25">
      <c r="D22012" s="14"/>
      <c r="E22012" s="7"/>
      <c r="F22012" s="1"/>
      <c r="H22012" s="14"/>
      <c r="I22012" s="7"/>
    </row>
    <row r="22013" spans="4:9" x14ac:dyDescent="0.25">
      <c r="D22013" s="14"/>
      <c r="E22013" s="7"/>
      <c r="F22013" s="1"/>
      <c r="H22013" s="14"/>
      <c r="I22013" s="7"/>
    </row>
    <row r="22014" spans="4:9" x14ac:dyDescent="0.25">
      <c r="D22014" s="14"/>
      <c r="E22014" s="7"/>
      <c r="F22014" s="1"/>
      <c r="H22014" s="14"/>
      <c r="I22014" s="7"/>
    </row>
    <row r="22015" spans="4:9" x14ac:dyDescent="0.25">
      <c r="D22015" s="14"/>
      <c r="E22015" s="7"/>
      <c r="F22015" s="1"/>
      <c r="H22015" s="14"/>
      <c r="I22015" s="7"/>
    </row>
    <row r="22016" spans="4:9" x14ac:dyDescent="0.25">
      <c r="D22016" s="14"/>
      <c r="E22016" s="7"/>
      <c r="F22016" s="1"/>
      <c r="H22016" s="14"/>
      <c r="I22016" s="7"/>
    </row>
    <row r="22017" spans="4:9" x14ac:dyDescent="0.25">
      <c r="D22017" s="14"/>
      <c r="E22017" s="7"/>
      <c r="F22017" s="1"/>
      <c r="H22017" s="14"/>
      <c r="I22017" s="7"/>
    </row>
    <row r="22018" spans="4:9" x14ac:dyDescent="0.25">
      <c r="D22018" s="14"/>
      <c r="E22018" s="7"/>
      <c r="F22018" s="1"/>
      <c r="H22018" s="14"/>
      <c r="I22018" s="7"/>
    </row>
    <row r="22019" spans="4:9" x14ac:dyDescent="0.25">
      <c r="D22019" s="14"/>
      <c r="E22019" s="7"/>
      <c r="F22019" s="1"/>
      <c r="H22019" s="14"/>
      <c r="I22019" s="7"/>
    </row>
    <row r="22020" spans="4:9" x14ac:dyDescent="0.25">
      <c r="D22020" s="14"/>
      <c r="E22020" s="7"/>
      <c r="F22020" s="1"/>
      <c r="H22020" s="14"/>
      <c r="I22020" s="7"/>
    </row>
    <row r="22021" spans="4:9" x14ac:dyDescent="0.25">
      <c r="D22021" s="14"/>
      <c r="E22021" s="7"/>
      <c r="F22021" s="1"/>
      <c r="H22021" s="14"/>
      <c r="I22021" s="7"/>
    </row>
    <row r="22022" spans="4:9" x14ac:dyDescent="0.25">
      <c r="D22022" s="14"/>
      <c r="E22022" s="7"/>
      <c r="F22022" s="1"/>
      <c r="H22022" s="14"/>
      <c r="I22022" s="7"/>
    </row>
    <row r="22023" spans="4:9" x14ac:dyDescent="0.25">
      <c r="D22023" s="14"/>
      <c r="E22023" s="7"/>
      <c r="F22023" s="1"/>
      <c r="H22023" s="14"/>
      <c r="I22023" s="7"/>
    </row>
    <row r="22024" spans="4:9" x14ac:dyDescent="0.25">
      <c r="D22024" s="14"/>
      <c r="E22024" s="7"/>
      <c r="F22024" s="1"/>
      <c r="H22024" s="14"/>
      <c r="I22024" s="7"/>
    </row>
    <row r="22025" spans="4:9" x14ac:dyDescent="0.25">
      <c r="D22025" s="14"/>
      <c r="E22025" s="7"/>
      <c r="F22025" s="1"/>
      <c r="H22025" s="14"/>
      <c r="I22025" s="7"/>
    </row>
    <row r="22026" spans="4:9" x14ac:dyDescent="0.25">
      <c r="D22026" s="14"/>
      <c r="E22026" s="7"/>
      <c r="F22026" s="1"/>
      <c r="H22026" s="14"/>
      <c r="I22026" s="7"/>
    </row>
    <row r="22027" spans="4:9" x14ac:dyDescent="0.25">
      <c r="D22027" s="14"/>
      <c r="E22027" s="7"/>
      <c r="F22027" s="1"/>
      <c r="H22027" s="14"/>
      <c r="I22027" s="7"/>
    </row>
    <row r="22028" spans="4:9" x14ac:dyDescent="0.25">
      <c r="D22028" s="14"/>
      <c r="E22028" s="7"/>
      <c r="F22028" s="1"/>
      <c r="H22028" s="14"/>
      <c r="I22028" s="7"/>
    </row>
    <row r="22029" spans="4:9" x14ac:dyDescent="0.25">
      <c r="D22029" s="14"/>
      <c r="E22029" s="7"/>
      <c r="F22029" s="1"/>
      <c r="H22029" s="14"/>
      <c r="I22029" s="7"/>
    </row>
    <row r="22030" spans="4:9" x14ac:dyDescent="0.25">
      <c r="D22030" s="14"/>
      <c r="E22030" s="7"/>
      <c r="F22030" s="1"/>
      <c r="H22030" s="14"/>
      <c r="I22030" s="7"/>
    </row>
    <row r="22031" spans="4:9" x14ac:dyDescent="0.25">
      <c r="D22031" s="14"/>
      <c r="E22031" s="7"/>
      <c r="F22031" s="1"/>
      <c r="H22031" s="14"/>
      <c r="I22031" s="7"/>
    </row>
    <row r="22032" spans="4:9" x14ac:dyDescent="0.25">
      <c r="D22032" s="14"/>
      <c r="E22032" s="7"/>
      <c r="F22032" s="1"/>
      <c r="H22032" s="14"/>
      <c r="I22032" s="7"/>
    </row>
    <row r="22033" spans="4:9" x14ac:dyDescent="0.25">
      <c r="D22033" s="14"/>
      <c r="E22033" s="7"/>
      <c r="F22033" s="1"/>
      <c r="H22033" s="14"/>
      <c r="I22033" s="7"/>
    </row>
    <row r="22034" spans="4:9" x14ac:dyDescent="0.25">
      <c r="D22034" s="14"/>
      <c r="E22034" s="7"/>
      <c r="F22034" s="1"/>
      <c r="H22034" s="14"/>
      <c r="I22034" s="7"/>
    </row>
    <row r="22035" spans="4:9" x14ac:dyDescent="0.25">
      <c r="D22035" s="14"/>
      <c r="E22035" s="7"/>
      <c r="F22035" s="1"/>
      <c r="H22035" s="14"/>
      <c r="I22035" s="7"/>
    </row>
    <row r="22036" spans="4:9" x14ac:dyDescent="0.25">
      <c r="D22036" s="14"/>
      <c r="E22036" s="7"/>
      <c r="F22036" s="1"/>
      <c r="H22036" s="14"/>
      <c r="I22036" s="7"/>
    </row>
    <row r="22037" spans="4:9" x14ac:dyDescent="0.25">
      <c r="D22037" s="14"/>
      <c r="E22037" s="7"/>
      <c r="F22037" s="1"/>
      <c r="H22037" s="14"/>
      <c r="I22037" s="7"/>
    </row>
    <row r="22038" spans="4:9" x14ac:dyDescent="0.25">
      <c r="D22038" s="14"/>
      <c r="E22038" s="7"/>
      <c r="F22038" s="1"/>
      <c r="H22038" s="14"/>
      <c r="I22038" s="7"/>
    </row>
    <row r="22039" spans="4:9" x14ac:dyDescent="0.25">
      <c r="D22039" s="14"/>
      <c r="E22039" s="7"/>
      <c r="F22039" s="1"/>
      <c r="H22039" s="14"/>
      <c r="I22039" s="7"/>
    </row>
    <row r="22040" spans="4:9" x14ac:dyDescent="0.25">
      <c r="D22040" s="14"/>
      <c r="E22040" s="7"/>
      <c r="F22040" s="1"/>
      <c r="H22040" s="14"/>
      <c r="I22040" s="7"/>
    </row>
    <row r="22041" spans="4:9" x14ac:dyDescent="0.25">
      <c r="D22041" s="14"/>
      <c r="E22041" s="7"/>
      <c r="F22041" s="1"/>
      <c r="H22041" s="14"/>
      <c r="I22041" s="7"/>
    </row>
    <row r="22042" spans="4:9" x14ac:dyDescent="0.25">
      <c r="D22042" s="14"/>
      <c r="E22042" s="7"/>
      <c r="F22042" s="1"/>
      <c r="H22042" s="14"/>
      <c r="I22042" s="7"/>
    </row>
    <row r="22043" spans="4:9" x14ac:dyDescent="0.25">
      <c r="D22043" s="14"/>
      <c r="E22043" s="7"/>
      <c r="F22043" s="1"/>
      <c r="H22043" s="14"/>
      <c r="I22043" s="7"/>
    </row>
    <row r="22044" spans="4:9" x14ac:dyDescent="0.25">
      <c r="D22044" s="14"/>
      <c r="E22044" s="7"/>
      <c r="F22044" s="1"/>
      <c r="H22044" s="14"/>
      <c r="I22044" s="7"/>
    </row>
    <row r="22045" spans="4:9" x14ac:dyDescent="0.25">
      <c r="D22045" s="14"/>
      <c r="E22045" s="7"/>
      <c r="F22045" s="1"/>
      <c r="H22045" s="14"/>
      <c r="I22045" s="7"/>
    </row>
    <row r="22046" spans="4:9" x14ac:dyDescent="0.25">
      <c r="D22046" s="14"/>
      <c r="E22046" s="7"/>
      <c r="F22046" s="1"/>
      <c r="H22046" s="14"/>
      <c r="I22046" s="7"/>
    </row>
    <row r="22047" spans="4:9" x14ac:dyDescent="0.25">
      <c r="D22047" s="14"/>
      <c r="E22047" s="7"/>
      <c r="F22047" s="1"/>
      <c r="H22047" s="14"/>
      <c r="I22047" s="7"/>
    </row>
    <row r="22048" spans="4:9" x14ac:dyDescent="0.25">
      <c r="D22048" s="14"/>
      <c r="E22048" s="7"/>
      <c r="F22048" s="1"/>
      <c r="H22048" s="14"/>
      <c r="I22048" s="7"/>
    </row>
    <row r="22049" spans="4:9" x14ac:dyDescent="0.25">
      <c r="D22049" s="14"/>
      <c r="E22049" s="7"/>
      <c r="F22049" s="1"/>
      <c r="H22049" s="14"/>
      <c r="I22049" s="7"/>
    </row>
    <row r="22050" spans="4:9" x14ac:dyDescent="0.25">
      <c r="D22050" s="14"/>
      <c r="E22050" s="7"/>
      <c r="F22050" s="1"/>
      <c r="H22050" s="14"/>
      <c r="I22050" s="7"/>
    </row>
    <row r="22051" spans="4:9" x14ac:dyDescent="0.25">
      <c r="D22051" s="14"/>
      <c r="E22051" s="7"/>
      <c r="F22051" s="1"/>
      <c r="H22051" s="14"/>
      <c r="I22051" s="7"/>
    </row>
    <row r="22052" spans="4:9" x14ac:dyDescent="0.25">
      <c r="D22052" s="14"/>
      <c r="E22052" s="7"/>
      <c r="F22052" s="1"/>
      <c r="H22052" s="14"/>
      <c r="I22052" s="7"/>
    </row>
    <row r="22053" spans="4:9" x14ac:dyDescent="0.25">
      <c r="D22053" s="14"/>
      <c r="E22053" s="7"/>
      <c r="F22053" s="1"/>
      <c r="H22053" s="14"/>
      <c r="I22053" s="7"/>
    </row>
    <row r="22054" spans="4:9" x14ac:dyDescent="0.25">
      <c r="D22054" s="14"/>
      <c r="E22054" s="7"/>
      <c r="F22054" s="1"/>
      <c r="H22054" s="14"/>
      <c r="I22054" s="7"/>
    </row>
    <row r="22055" spans="4:9" x14ac:dyDescent="0.25">
      <c r="D22055" s="14"/>
      <c r="E22055" s="7"/>
      <c r="F22055" s="1"/>
      <c r="H22055" s="14"/>
      <c r="I22055" s="7"/>
    </row>
    <row r="22056" spans="4:9" x14ac:dyDescent="0.25">
      <c r="D22056" s="14"/>
      <c r="E22056" s="7"/>
      <c r="F22056" s="1"/>
      <c r="H22056" s="14"/>
      <c r="I22056" s="7"/>
    </row>
    <row r="22057" spans="4:9" x14ac:dyDescent="0.25">
      <c r="D22057" s="14"/>
      <c r="E22057" s="7"/>
      <c r="F22057" s="1"/>
      <c r="H22057" s="14"/>
      <c r="I22057" s="7"/>
    </row>
    <row r="22058" spans="4:9" x14ac:dyDescent="0.25">
      <c r="D22058" s="14"/>
      <c r="E22058" s="7"/>
      <c r="F22058" s="1"/>
      <c r="H22058" s="14"/>
      <c r="I22058" s="7"/>
    </row>
    <row r="22059" spans="4:9" x14ac:dyDescent="0.25">
      <c r="D22059" s="14"/>
      <c r="E22059" s="7"/>
      <c r="F22059" s="1"/>
      <c r="H22059" s="14"/>
      <c r="I22059" s="7"/>
    </row>
    <row r="22060" spans="4:9" x14ac:dyDescent="0.25">
      <c r="D22060" s="14"/>
      <c r="E22060" s="7"/>
      <c r="F22060" s="1"/>
      <c r="H22060" s="14"/>
      <c r="I22060" s="7"/>
    </row>
    <row r="22061" spans="4:9" x14ac:dyDescent="0.25">
      <c r="D22061" s="14"/>
      <c r="E22061" s="7"/>
      <c r="F22061" s="1"/>
      <c r="H22061" s="14"/>
      <c r="I22061" s="7"/>
    </row>
    <row r="22062" spans="4:9" x14ac:dyDescent="0.25">
      <c r="D22062" s="14"/>
      <c r="E22062" s="7"/>
      <c r="F22062" s="1"/>
      <c r="H22062" s="14"/>
      <c r="I22062" s="7"/>
    </row>
    <row r="22063" spans="4:9" x14ac:dyDescent="0.25">
      <c r="D22063" s="14"/>
      <c r="E22063" s="7"/>
      <c r="F22063" s="1"/>
      <c r="H22063" s="14"/>
      <c r="I22063" s="7"/>
    </row>
    <row r="22064" spans="4:9" x14ac:dyDescent="0.25">
      <c r="D22064" s="14"/>
      <c r="E22064" s="7"/>
      <c r="F22064" s="1"/>
      <c r="H22064" s="14"/>
      <c r="I22064" s="7"/>
    </row>
    <row r="22065" spans="4:9" x14ac:dyDescent="0.25">
      <c r="D22065" s="14"/>
      <c r="E22065" s="7"/>
      <c r="F22065" s="1"/>
      <c r="H22065" s="14"/>
      <c r="I22065" s="7"/>
    </row>
    <row r="22066" spans="4:9" x14ac:dyDescent="0.25">
      <c r="D22066" s="14"/>
      <c r="E22066" s="7"/>
      <c r="F22066" s="1"/>
      <c r="H22066" s="14"/>
      <c r="I22066" s="7"/>
    </row>
    <row r="22067" spans="4:9" x14ac:dyDescent="0.25">
      <c r="D22067" s="14"/>
      <c r="E22067" s="7"/>
      <c r="F22067" s="1"/>
      <c r="H22067" s="14"/>
      <c r="I22067" s="7"/>
    </row>
    <row r="22068" spans="4:9" x14ac:dyDescent="0.25">
      <c r="D22068" s="14"/>
      <c r="E22068" s="7"/>
      <c r="F22068" s="1"/>
      <c r="H22068" s="14"/>
      <c r="I22068" s="7"/>
    </row>
    <row r="22069" spans="4:9" x14ac:dyDescent="0.25">
      <c r="D22069" s="14"/>
      <c r="E22069" s="7"/>
      <c r="F22069" s="1"/>
      <c r="H22069" s="14"/>
      <c r="I22069" s="7"/>
    </row>
    <row r="22070" spans="4:9" x14ac:dyDescent="0.25">
      <c r="D22070" s="14"/>
      <c r="E22070" s="7"/>
      <c r="F22070" s="1"/>
      <c r="H22070" s="14"/>
      <c r="I22070" s="7"/>
    </row>
    <row r="22071" spans="4:9" x14ac:dyDescent="0.25">
      <c r="D22071" s="14"/>
      <c r="E22071" s="7"/>
      <c r="F22071" s="1"/>
      <c r="H22071" s="14"/>
      <c r="I22071" s="7"/>
    </row>
    <row r="22072" spans="4:9" x14ac:dyDescent="0.25">
      <c r="D22072" s="14"/>
      <c r="E22072" s="7"/>
      <c r="F22072" s="1"/>
      <c r="H22072" s="14"/>
      <c r="I22072" s="7"/>
    </row>
    <row r="22073" spans="4:9" x14ac:dyDescent="0.25">
      <c r="D22073" s="14"/>
      <c r="E22073" s="7"/>
      <c r="F22073" s="1"/>
      <c r="H22073" s="14"/>
      <c r="I22073" s="7"/>
    </row>
    <row r="22074" spans="4:9" x14ac:dyDescent="0.25">
      <c r="D22074" s="14"/>
      <c r="E22074" s="7"/>
      <c r="F22074" s="1"/>
      <c r="H22074" s="14"/>
      <c r="I22074" s="7"/>
    </row>
    <row r="22075" spans="4:9" x14ac:dyDescent="0.25">
      <c r="D22075" s="14"/>
      <c r="E22075" s="7"/>
      <c r="F22075" s="1"/>
      <c r="H22075" s="14"/>
      <c r="I22075" s="7"/>
    </row>
    <row r="22076" spans="4:9" x14ac:dyDescent="0.25">
      <c r="D22076" s="14"/>
      <c r="E22076" s="7"/>
      <c r="F22076" s="1"/>
      <c r="H22076" s="14"/>
      <c r="I22076" s="7"/>
    </row>
    <row r="22077" spans="4:9" x14ac:dyDescent="0.25">
      <c r="D22077" s="14"/>
      <c r="E22077" s="7"/>
      <c r="F22077" s="1"/>
      <c r="H22077" s="14"/>
      <c r="I22077" s="7"/>
    </row>
    <row r="22078" spans="4:9" x14ac:dyDescent="0.25">
      <c r="D22078" s="14"/>
      <c r="E22078" s="7"/>
      <c r="F22078" s="1"/>
      <c r="H22078" s="14"/>
      <c r="I22078" s="7"/>
    </row>
    <row r="22079" spans="4:9" x14ac:dyDescent="0.25">
      <c r="D22079" s="14"/>
      <c r="E22079" s="7"/>
      <c r="F22079" s="1"/>
      <c r="H22079" s="14"/>
      <c r="I22079" s="7"/>
    </row>
    <row r="22080" spans="4:9" x14ac:dyDescent="0.25">
      <c r="D22080" s="14"/>
      <c r="E22080" s="7"/>
      <c r="F22080" s="1"/>
      <c r="H22080" s="14"/>
      <c r="I22080" s="7"/>
    </row>
    <row r="22081" spans="4:9" x14ac:dyDescent="0.25">
      <c r="D22081" s="14"/>
      <c r="E22081" s="7"/>
      <c r="F22081" s="1"/>
      <c r="H22081" s="14"/>
      <c r="I22081" s="7"/>
    </row>
    <row r="22082" spans="4:9" x14ac:dyDescent="0.25">
      <c r="D22082" s="14"/>
      <c r="E22082" s="7"/>
      <c r="F22082" s="1"/>
      <c r="H22082" s="14"/>
      <c r="I22082" s="7"/>
    </row>
    <row r="22083" spans="4:9" x14ac:dyDescent="0.25">
      <c r="D22083" s="14"/>
      <c r="E22083" s="7"/>
      <c r="F22083" s="1"/>
      <c r="H22083" s="14"/>
      <c r="I22083" s="7"/>
    </row>
    <row r="22084" spans="4:9" x14ac:dyDescent="0.25">
      <c r="D22084" s="14"/>
      <c r="E22084" s="7"/>
      <c r="F22084" s="1"/>
      <c r="H22084" s="14"/>
      <c r="I22084" s="7"/>
    </row>
    <row r="22085" spans="4:9" x14ac:dyDescent="0.25">
      <c r="D22085" s="14"/>
      <c r="E22085" s="7"/>
      <c r="F22085" s="1"/>
      <c r="H22085" s="14"/>
      <c r="I22085" s="7"/>
    </row>
    <row r="22086" spans="4:9" x14ac:dyDescent="0.25">
      <c r="D22086" s="14"/>
      <c r="E22086" s="7"/>
      <c r="F22086" s="1"/>
      <c r="H22086" s="14"/>
      <c r="I22086" s="7"/>
    </row>
    <row r="22087" spans="4:9" x14ac:dyDescent="0.25">
      <c r="D22087" s="14"/>
      <c r="E22087" s="7"/>
      <c r="F22087" s="1"/>
      <c r="H22087" s="14"/>
      <c r="I22087" s="7"/>
    </row>
    <row r="22088" spans="4:9" x14ac:dyDescent="0.25">
      <c r="D22088" s="14"/>
      <c r="E22088" s="7"/>
      <c r="F22088" s="1"/>
      <c r="H22088" s="14"/>
      <c r="I22088" s="7"/>
    </row>
    <row r="22089" spans="4:9" x14ac:dyDescent="0.25">
      <c r="D22089" s="14"/>
      <c r="E22089" s="7"/>
      <c r="F22089" s="1"/>
      <c r="H22089" s="14"/>
      <c r="I22089" s="7"/>
    </row>
    <row r="22090" spans="4:9" x14ac:dyDescent="0.25">
      <c r="D22090" s="14"/>
      <c r="E22090" s="7"/>
      <c r="F22090" s="1"/>
      <c r="H22090" s="14"/>
      <c r="I22090" s="7"/>
    </row>
    <row r="22091" spans="4:9" x14ac:dyDescent="0.25">
      <c r="D22091" s="14"/>
      <c r="E22091" s="7"/>
      <c r="F22091" s="1"/>
      <c r="H22091" s="14"/>
      <c r="I22091" s="7"/>
    </row>
    <row r="22092" spans="4:9" x14ac:dyDescent="0.25">
      <c r="D22092" s="14"/>
      <c r="E22092" s="7"/>
      <c r="F22092" s="1"/>
      <c r="H22092" s="14"/>
      <c r="I22092" s="7"/>
    </row>
    <row r="22093" spans="4:9" x14ac:dyDescent="0.25">
      <c r="D22093" s="14"/>
      <c r="E22093" s="7"/>
      <c r="F22093" s="1"/>
      <c r="H22093" s="14"/>
      <c r="I22093" s="7"/>
    </row>
    <row r="22094" spans="4:9" x14ac:dyDescent="0.25">
      <c r="D22094" s="14"/>
      <c r="E22094" s="7"/>
      <c r="F22094" s="1"/>
      <c r="H22094" s="14"/>
      <c r="I22094" s="7"/>
    </row>
    <row r="22095" spans="4:9" x14ac:dyDescent="0.25">
      <c r="D22095" s="14"/>
      <c r="E22095" s="7"/>
      <c r="F22095" s="1"/>
      <c r="H22095" s="14"/>
      <c r="I22095" s="7"/>
    </row>
    <row r="22096" spans="4:9" x14ac:dyDescent="0.25">
      <c r="D22096" s="14"/>
      <c r="E22096" s="7"/>
      <c r="F22096" s="1"/>
      <c r="H22096" s="14"/>
      <c r="I22096" s="7"/>
    </row>
    <row r="22097" spans="4:9" x14ac:dyDescent="0.25">
      <c r="D22097" s="14"/>
      <c r="E22097" s="7"/>
      <c r="F22097" s="1"/>
      <c r="H22097" s="14"/>
      <c r="I22097" s="7"/>
    </row>
    <row r="22098" spans="4:9" x14ac:dyDescent="0.25">
      <c r="D22098" s="14"/>
      <c r="E22098" s="7"/>
      <c r="F22098" s="1"/>
      <c r="H22098" s="14"/>
      <c r="I22098" s="7"/>
    </row>
    <row r="22099" spans="4:9" x14ac:dyDescent="0.25">
      <c r="D22099" s="14"/>
      <c r="E22099" s="7"/>
      <c r="F22099" s="1"/>
      <c r="H22099" s="14"/>
      <c r="I22099" s="7"/>
    </row>
    <row r="22100" spans="4:9" x14ac:dyDescent="0.25">
      <c r="D22100" s="14"/>
      <c r="E22100" s="7"/>
      <c r="F22100" s="1"/>
      <c r="H22100" s="14"/>
      <c r="I22100" s="7"/>
    </row>
    <row r="22101" spans="4:9" x14ac:dyDescent="0.25">
      <c r="D22101" s="14"/>
      <c r="E22101" s="7"/>
      <c r="F22101" s="1"/>
      <c r="H22101" s="14"/>
      <c r="I22101" s="7"/>
    </row>
    <row r="22102" spans="4:9" x14ac:dyDescent="0.25">
      <c r="D22102" s="14"/>
      <c r="E22102" s="7"/>
      <c r="F22102" s="1"/>
      <c r="H22102" s="14"/>
      <c r="I22102" s="7"/>
    </row>
    <row r="22103" spans="4:9" x14ac:dyDescent="0.25">
      <c r="D22103" s="14"/>
      <c r="E22103" s="7"/>
      <c r="F22103" s="1"/>
      <c r="H22103" s="14"/>
      <c r="I22103" s="7"/>
    </row>
    <row r="22104" spans="4:9" x14ac:dyDescent="0.25">
      <c r="D22104" s="14"/>
      <c r="E22104" s="7"/>
      <c r="F22104" s="1"/>
      <c r="H22104" s="14"/>
      <c r="I22104" s="7"/>
    </row>
    <row r="22105" spans="4:9" x14ac:dyDescent="0.25">
      <c r="D22105" s="14"/>
      <c r="E22105" s="7"/>
      <c r="F22105" s="1"/>
      <c r="H22105" s="14"/>
      <c r="I22105" s="7"/>
    </row>
    <row r="22106" spans="4:9" x14ac:dyDescent="0.25">
      <c r="D22106" s="14"/>
      <c r="E22106" s="7"/>
      <c r="F22106" s="1"/>
      <c r="H22106" s="14"/>
      <c r="I22106" s="7"/>
    </row>
    <row r="22107" spans="4:9" x14ac:dyDescent="0.25">
      <c r="D22107" s="14"/>
      <c r="E22107" s="7"/>
      <c r="F22107" s="1"/>
      <c r="H22107" s="14"/>
      <c r="I22107" s="7"/>
    </row>
    <row r="22108" spans="4:9" x14ac:dyDescent="0.25">
      <c r="D22108" s="14"/>
      <c r="E22108" s="7"/>
      <c r="F22108" s="1"/>
      <c r="H22108" s="14"/>
      <c r="I22108" s="7"/>
    </row>
    <row r="22109" spans="4:9" x14ac:dyDescent="0.25">
      <c r="D22109" s="14"/>
      <c r="E22109" s="7"/>
      <c r="F22109" s="1"/>
      <c r="H22109" s="14"/>
      <c r="I22109" s="7"/>
    </row>
    <row r="22110" spans="4:9" x14ac:dyDescent="0.25">
      <c r="D22110" s="14"/>
      <c r="E22110" s="7"/>
      <c r="F22110" s="1"/>
      <c r="H22110" s="14"/>
      <c r="I22110" s="7"/>
    </row>
    <row r="22111" spans="4:9" x14ac:dyDescent="0.25">
      <c r="D22111" s="14"/>
      <c r="E22111" s="7"/>
      <c r="F22111" s="1"/>
      <c r="H22111" s="14"/>
      <c r="I22111" s="7"/>
    </row>
    <row r="22112" spans="4:9" x14ac:dyDescent="0.25">
      <c r="D22112" s="14"/>
      <c r="E22112" s="7"/>
      <c r="F22112" s="1"/>
      <c r="H22112" s="14"/>
      <c r="I22112" s="7"/>
    </row>
    <row r="22113" spans="4:9" x14ac:dyDescent="0.25">
      <c r="D22113" s="14"/>
      <c r="E22113" s="7"/>
      <c r="F22113" s="1"/>
      <c r="H22113" s="14"/>
      <c r="I22113" s="7"/>
    </row>
    <row r="22114" spans="4:9" x14ac:dyDescent="0.25">
      <c r="D22114" s="14"/>
      <c r="E22114" s="7"/>
      <c r="F22114" s="1"/>
      <c r="H22114" s="14"/>
      <c r="I22114" s="7"/>
    </row>
    <row r="22115" spans="4:9" x14ac:dyDescent="0.25">
      <c r="D22115" s="14"/>
      <c r="E22115" s="7"/>
      <c r="F22115" s="1"/>
      <c r="H22115" s="14"/>
      <c r="I22115" s="7"/>
    </row>
    <row r="22116" spans="4:9" x14ac:dyDescent="0.25">
      <c r="D22116" s="14"/>
      <c r="E22116" s="7"/>
      <c r="F22116" s="1"/>
      <c r="H22116" s="14"/>
      <c r="I22116" s="7"/>
    </row>
    <row r="22117" spans="4:9" x14ac:dyDescent="0.25">
      <c r="D22117" s="14"/>
      <c r="E22117" s="7"/>
      <c r="F22117" s="1"/>
      <c r="H22117" s="14"/>
      <c r="I22117" s="7"/>
    </row>
    <row r="22118" spans="4:9" x14ac:dyDescent="0.25">
      <c r="D22118" s="14"/>
      <c r="E22118" s="7"/>
      <c r="F22118" s="1"/>
      <c r="H22118" s="14"/>
      <c r="I22118" s="7"/>
    </row>
    <row r="22119" spans="4:9" x14ac:dyDescent="0.25">
      <c r="D22119" s="14"/>
      <c r="E22119" s="7"/>
      <c r="F22119" s="1"/>
      <c r="H22119" s="14"/>
      <c r="I22119" s="7"/>
    </row>
    <row r="22120" spans="4:9" x14ac:dyDescent="0.25">
      <c r="D22120" s="14"/>
      <c r="E22120" s="7"/>
      <c r="F22120" s="1"/>
      <c r="H22120" s="14"/>
      <c r="I22120" s="7"/>
    </row>
    <row r="22121" spans="4:9" x14ac:dyDescent="0.25">
      <c r="D22121" s="14"/>
      <c r="E22121" s="7"/>
      <c r="F22121" s="1"/>
      <c r="H22121" s="14"/>
      <c r="I22121" s="7"/>
    </row>
    <row r="22122" spans="4:9" x14ac:dyDescent="0.25">
      <c r="D22122" s="14"/>
      <c r="E22122" s="7"/>
      <c r="F22122" s="1"/>
      <c r="H22122" s="14"/>
      <c r="I22122" s="7"/>
    </row>
    <row r="22123" spans="4:9" x14ac:dyDescent="0.25">
      <c r="D22123" s="14"/>
      <c r="E22123" s="7"/>
      <c r="F22123" s="1"/>
      <c r="H22123" s="14"/>
      <c r="I22123" s="7"/>
    </row>
    <row r="22124" spans="4:9" x14ac:dyDescent="0.25">
      <c r="D22124" s="14"/>
      <c r="E22124" s="7"/>
      <c r="F22124" s="1"/>
      <c r="H22124" s="14"/>
      <c r="I22124" s="7"/>
    </row>
    <row r="22125" spans="4:9" x14ac:dyDescent="0.25">
      <c r="D22125" s="14"/>
      <c r="E22125" s="7"/>
      <c r="F22125" s="1"/>
      <c r="H22125" s="14"/>
      <c r="I22125" s="7"/>
    </row>
    <row r="22126" spans="4:9" x14ac:dyDescent="0.25">
      <c r="D22126" s="14"/>
      <c r="E22126" s="7"/>
      <c r="F22126" s="1"/>
      <c r="H22126" s="14"/>
      <c r="I22126" s="7"/>
    </row>
    <row r="22127" spans="4:9" x14ac:dyDescent="0.25">
      <c r="D22127" s="14"/>
      <c r="E22127" s="7"/>
      <c r="F22127" s="1"/>
      <c r="H22127" s="14"/>
      <c r="I22127" s="7"/>
    </row>
    <row r="22128" spans="4:9" x14ac:dyDescent="0.25">
      <c r="D22128" s="14"/>
      <c r="E22128" s="7"/>
      <c r="F22128" s="1"/>
      <c r="H22128" s="14"/>
      <c r="I22128" s="7"/>
    </row>
    <row r="22129" spans="4:9" x14ac:dyDescent="0.25">
      <c r="D22129" s="14"/>
      <c r="E22129" s="7"/>
      <c r="F22129" s="1"/>
      <c r="H22129" s="14"/>
      <c r="I22129" s="7"/>
    </row>
    <row r="22130" spans="4:9" x14ac:dyDescent="0.25">
      <c r="D22130" s="14"/>
      <c r="E22130" s="7"/>
      <c r="F22130" s="1"/>
      <c r="H22130" s="14"/>
      <c r="I22130" s="7"/>
    </row>
    <row r="22131" spans="4:9" x14ac:dyDescent="0.25">
      <c r="D22131" s="14"/>
      <c r="E22131" s="7"/>
      <c r="F22131" s="1"/>
      <c r="H22131" s="14"/>
      <c r="I22131" s="7"/>
    </row>
    <row r="22132" spans="4:9" x14ac:dyDescent="0.25">
      <c r="D22132" s="14"/>
      <c r="E22132" s="7"/>
      <c r="F22132" s="1"/>
      <c r="H22132" s="14"/>
      <c r="I22132" s="7"/>
    </row>
    <row r="22133" spans="4:9" x14ac:dyDescent="0.25">
      <c r="D22133" s="14"/>
      <c r="E22133" s="7"/>
      <c r="F22133" s="1"/>
      <c r="H22133" s="14"/>
      <c r="I22133" s="7"/>
    </row>
    <row r="22134" spans="4:9" x14ac:dyDescent="0.25">
      <c r="D22134" s="14"/>
      <c r="E22134" s="7"/>
      <c r="F22134" s="1"/>
      <c r="H22134" s="14"/>
      <c r="I22134" s="7"/>
    </row>
    <row r="22135" spans="4:9" x14ac:dyDescent="0.25">
      <c r="D22135" s="14"/>
      <c r="E22135" s="7"/>
      <c r="F22135" s="1"/>
      <c r="H22135" s="14"/>
      <c r="I22135" s="7"/>
    </row>
    <row r="22136" spans="4:9" x14ac:dyDescent="0.25">
      <c r="D22136" s="14"/>
      <c r="E22136" s="7"/>
      <c r="F22136" s="1"/>
      <c r="H22136" s="14"/>
      <c r="I22136" s="7"/>
    </row>
    <row r="22137" spans="4:9" x14ac:dyDescent="0.25">
      <c r="D22137" s="14"/>
      <c r="E22137" s="7"/>
      <c r="F22137" s="1"/>
      <c r="H22137" s="14"/>
      <c r="I22137" s="7"/>
    </row>
    <row r="22138" spans="4:9" x14ac:dyDescent="0.25">
      <c r="D22138" s="14"/>
      <c r="E22138" s="7"/>
      <c r="F22138" s="1"/>
      <c r="H22138" s="14"/>
      <c r="I22138" s="7"/>
    </row>
    <row r="22139" spans="4:9" x14ac:dyDescent="0.25">
      <c r="D22139" s="14"/>
      <c r="E22139" s="7"/>
      <c r="F22139" s="1"/>
      <c r="H22139" s="14"/>
      <c r="I22139" s="7"/>
    </row>
    <row r="22140" spans="4:9" x14ac:dyDescent="0.25">
      <c r="D22140" s="14"/>
      <c r="E22140" s="7"/>
      <c r="F22140" s="1"/>
      <c r="H22140" s="14"/>
      <c r="I22140" s="7"/>
    </row>
    <row r="22141" spans="4:9" x14ac:dyDescent="0.25">
      <c r="D22141" s="14"/>
      <c r="E22141" s="7"/>
      <c r="F22141" s="1"/>
      <c r="H22141" s="14"/>
      <c r="I22141" s="7"/>
    </row>
    <row r="22142" spans="4:9" x14ac:dyDescent="0.25">
      <c r="D22142" s="14"/>
      <c r="E22142" s="7"/>
      <c r="F22142" s="1"/>
      <c r="H22142" s="14"/>
      <c r="I22142" s="7"/>
    </row>
    <row r="22143" spans="4:9" x14ac:dyDescent="0.25">
      <c r="D22143" s="14"/>
      <c r="E22143" s="7"/>
      <c r="F22143" s="1"/>
      <c r="H22143" s="14"/>
      <c r="I22143" s="7"/>
    </row>
    <row r="22144" spans="4:9" x14ac:dyDescent="0.25">
      <c r="D22144" s="14"/>
      <c r="E22144" s="7"/>
      <c r="F22144" s="1"/>
      <c r="H22144" s="14"/>
      <c r="I22144" s="7"/>
    </row>
    <row r="22145" spans="4:9" x14ac:dyDescent="0.25">
      <c r="D22145" s="14"/>
      <c r="E22145" s="7"/>
      <c r="F22145" s="1"/>
      <c r="H22145" s="14"/>
      <c r="I22145" s="7"/>
    </row>
    <row r="22146" spans="4:9" x14ac:dyDescent="0.25">
      <c r="D22146" s="14"/>
      <c r="E22146" s="7"/>
      <c r="F22146" s="1"/>
      <c r="H22146" s="14"/>
      <c r="I22146" s="7"/>
    </row>
    <row r="22147" spans="4:9" x14ac:dyDescent="0.25">
      <c r="D22147" s="14"/>
      <c r="E22147" s="7"/>
      <c r="F22147" s="1"/>
      <c r="H22147" s="14"/>
      <c r="I22147" s="7"/>
    </row>
    <row r="22148" spans="4:9" x14ac:dyDescent="0.25">
      <c r="D22148" s="14"/>
      <c r="E22148" s="7"/>
      <c r="F22148" s="1"/>
      <c r="H22148" s="14"/>
      <c r="I22148" s="7"/>
    </row>
    <row r="22149" spans="4:9" x14ac:dyDescent="0.25">
      <c r="D22149" s="14"/>
      <c r="E22149" s="7"/>
      <c r="F22149" s="1"/>
      <c r="H22149" s="14"/>
      <c r="I22149" s="7"/>
    </row>
    <row r="22150" spans="4:9" x14ac:dyDescent="0.25">
      <c r="D22150" s="14"/>
      <c r="E22150" s="7"/>
      <c r="F22150" s="1"/>
      <c r="H22150" s="14"/>
      <c r="I22150" s="7"/>
    </row>
    <row r="22151" spans="4:9" x14ac:dyDescent="0.25">
      <c r="D22151" s="14"/>
      <c r="E22151" s="7"/>
      <c r="F22151" s="1"/>
      <c r="H22151" s="14"/>
      <c r="I22151" s="7"/>
    </row>
    <row r="22152" spans="4:9" x14ac:dyDescent="0.25">
      <c r="D22152" s="14"/>
      <c r="E22152" s="7"/>
      <c r="F22152" s="1"/>
      <c r="H22152" s="14"/>
      <c r="I22152" s="7"/>
    </row>
    <row r="22153" spans="4:9" x14ac:dyDescent="0.25">
      <c r="D22153" s="14"/>
      <c r="E22153" s="7"/>
      <c r="F22153" s="1"/>
      <c r="H22153" s="14"/>
      <c r="I22153" s="7"/>
    </row>
    <row r="22154" spans="4:9" x14ac:dyDescent="0.25">
      <c r="D22154" s="14"/>
      <c r="E22154" s="7"/>
      <c r="F22154" s="1"/>
      <c r="H22154" s="14"/>
      <c r="I22154" s="7"/>
    </row>
    <row r="22155" spans="4:9" x14ac:dyDescent="0.25">
      <c r="D22155" s="14"/>
      <c r="E22155" s="7"/>
      <c r="F22155" s="1"/>
      <c r="H22155" s="14"/>
      <c r="I22155" s="7"/>
    </row>
    <row r="22156" spans="4:9" x14ac:dyDescent="0.25">
      <c r="D22156" s="14"/>
      <c r="E22156" s="7"/>
      <c r="F22156" s="1"/>
      <c r="H22156" s="14"/>
      <c r="I22156" s="7"/>
    </row>
    <row r="22157" spans="4:9" x14ac:dyDescent="0.25">
      <c r="D22157" s="14"/>
      <c r="E22157" s="7"/>
      <c r="F22157" s="1"/>
      <c r="H22157" s="14"/>
      <c r="I22157" s="7"/>
    </row>
    <row r="22158" spans="4:9" x14ac:dyDescent="0.25">
      <c r="D22158" s="14"/>
      <c r="E22158" s="7"/>
      <c r="F22158" s="1"/>
      <c r="H22158" s="14"/>
      <c r="I22158" s="7"/>
    </row>
    <row r="22159" spans="4:9" x14ac:dyDescent="0.25">
      <c r="D22159" s="14"/>
      <c r="E22159" s="7"/>
      <c r="F22159" s="1"/>
      <c r="H22159" s="14"/>
      <c r="I22159" s="7"/>
    </row>
    <row r="22160" spans="4:9" x14ac:dyDescent="0.25">
      <c r="D22160" s="14"/>
      <c r="E22160" s="7"/>
      <c r="F22160" s="1"/>
      <c r="H22160" s="14"/>
      <c r="I22160" s="7"/>
    </row>
    <row r="22161" spans="4:9" x14ac:dyDescent="0.25">
      <c r="D22161" s="14"/>
      <c r="E22161" s="7"/>
      <c r="F22161" s="1"/>
      <c r="H22161" s="14"/>
      <c r="I22161" s="7"/>
    </row>
    <row r="22162" spans="4:9" x14ac:dyDescent="0.25">
      <c r="D22162" s="14"/>
      <c r="E22162" s="7"/>
      <c r="F22162" s="1"/>
      <c r="H22162" s="14"/>
      <c r="I22162" s="7"/>
    </row>
    <row r="22163" spans="4:9" x14ac:dyDescent="0.25">
      <c r="D22163" s="14"/>
      <c r="E22163" s="7"/>
      <c r="F22163" s="1"/>
      <c r="H22163" s="14"/>
      <c r="I22163" s="7"/>
    </row>
    <row r="22164" spans="4:9" x14ac:dyDescent="0.25">
      <c r="D22164" s="14"/>
      <c r="E22164" s="7"/>
      <c r="F22164" s="1"/>
      <c r="H22164" s="14"/>
      <c r="I22164" s="7"/>
    </row>
    <row r="22165" spans="4:9" x14ac:dyDescent="0.25">
      <c r="D22165" s="14"/>
      <c r="E22165" s="7"/>
      <c r="F22165" s="1"/>
      <c r="H22165" s="14"/>
      <c r="I22165" s="7"/>
    </row>
    <row r="22166" spans="4:9" x14ac:dyDescent="0.25">
      <c r="D22166" s="14"/>
      <c r="E22166" s="7"/>
      <c r="F22166" s="1"/>
      <c r="H22166" s="14"/>
      <c r="I22166" s="7"/>
    </row>
    <row r="22167" spans="4:9" x14ac:dyDescent="0.25">
      <c r="D22167" s="14"/>
      <c r="E22167" s="7"/>
      <c r="F22167" s="1"/>
      <c r="H22167" s="14"/>
      <c r="I22167" s="7"/>
    </row>
    <row r="22168" spans="4:9" x14ac:dyDescent="0.25">
      <c r="D22168" s="14"/>
      <c r="E22168" s="7"/>
      <c r="F22168" s="1"/>
      <c r="H22168" s="14"/>
      <c r="I22168" s="7"/>
    </row>
    <row r="22169" spans="4:9" x14ac:dyDescent="0.25">
      <c r="D22169" s="14"/>
      <c r="E22169" s="7"/>
      <c r="F22169" s="1"/>
      <c r="H22169" s="14"/>
      <c r="I22169" s="7"/>
    </row>
    <row r="22170" spans="4:9" x14ac:dyDescent="0.25">
      <c r="D22170" s="14"/>
      <c r="E22170" s="7"/>
      <c r="F22170" s="1"/>
      <c r="H22170" s="14"/>
      <c r="I22170" s="7"/>
    </row>
    <row r="22171" spans="4:9" x14ac:dyDescent="0.25">
      <c r="D22171" s="14"/>
      <c r="E22171" s="7"/>
      <c r="F22171" s="1"/>
      <c r="H22171" s="14"/>
      <c r="I22171" s="7"/>
    </row>
    <row r="22172" spans="4:9" x14ac:dyDescent="0.25">
      <c r="D22172" s="14"/>
      <c r="E22172" s="7"/>
      <c r="F22172" s="1"/>
      <c r="H22172" s="14"/>
      <c r="I22172" s="7"/>
    </row>
    <row r="22173" spans="4:9" x14ac:dyDescent="0.25">
      <c r="D22173" s="14"/>
      <c r="E22173" s="7"/>
      <c r="F22173" s="1"/>
      <c r="H22173" s="14"/>
      <c r="I22173" s="7"/>
    </row>
    <row r="22174" spans="4:9" x14ac:dyDescent="0.25">
      <c r="D22174" s="14"/>
      <c r="E22174" s="7"/>
      <c r="F22174" s="1"/>
      <c r="H22174" s="14"/>
      <c r="I22174" s="7"/>
    </row>
    <row r="22175" spans="4:9" x14ac:dyDescent="0.25">
      <c r="D22175" s="14"/>
      <c r="E22175" s="7"/>
      <c r="F22175" s="1"/>
      <c r="H22175" s="14"/>
      <c r="I22175" s="7"/>
    </row>
    <row r="22176" spans="4:9" x14ac:dyDescent="0.25">
      <c r="D22176" s="14"/>
      <c r="E22176" s="7"/>
      <c r="F22176" s="1"/>
      <c r="H22176" s="14"/>
      <c r="I22176" s="7"/>
    </row>
    <row r="22177" spans="4:9" x14ac:dyDescent="0.25">
      <c r="D22177" s="14"/>
      <c r="E22177" s="7"/>
      <c r="F22177" s="1"/>
      <c r="H22177" s="14"/>
      <c r="I22177" s="7"/>
    </row>
    <row r="22178" spans="4:9" x14ac:dyDescent="0.25">
      <c r="D22178" s="14"/>
      <c r="E22178" s="7"/>
      <c r="F22178" s="1"/>
      <c r="H22178" s="14"/>
      <c r="I22178" s="7"/>
    </row>
    <row r="22179" spans="4:9" x14ac:dyDescent="0.25">
      <c r="D22179" s="14"/>
      <c r="E22179" s="7"/>
      <c r="F22179" s="1"/>
      <c r="H22179" s="14"/>
      <c r="I22179" s="7"/>
    </row>
    <row r="22180" spans="4:9" x14ac:dyDescent="0.25">
      <c r="D22180" s="14"/>
      <c r="E22180" s="7"/>
      <c r="F22180" s="1"/>
      <c r="H22180" s="14"/>
      <c r="I22180" s="7"/>
    </row>
    <row r="22181" spans="4:9" x14ac:dyDescent="0.25">
      <c r="D22181" s="14"/>
      <c r="E22181" s="7"/>
      <c r="F22181" s="1"/>
      <c r="H22181" s="14"/>
      <c r="I22181" s="7"/>
    </row>
    <row r="22182" spans="4:9" x14ac:dyDescent="0.25">
      <c r="D22182" s="14"/>
      <c r="E22182" s="7"/>
      <c r="F22182" s="1"/>
      <c r="H22182" s="14"/>
      <c r="I22182" s="7"/>
    </row>
    <row r="22183" spans="4:9" x14ac:dyDescent="0.25">
      <c r="D22183" s="14"/>
      <c r="E22183" s="7"/>
      <c r="F22183" s="1"/>
      <c r="H22183" s="14"/>
      <c r="I22183" s="7"/>
    </row>
    <row r="22184" spans="4:9" x14ac:dyDescent="0.25">
      <c r="D22184" s="14"/>
      <c r="E22184" s="7"/>
      <c r="F22184" s="1"/>
      <c r="H22184" s="14"/>
      <c r="I22184" s="7"/>
    </row>
    <row r="22185" spans="4:9" x14ac:dyDescent="0.25">
      <c r="D22185" s="14"/>
      <c r="E22185" s="7"/>
      <c r="F22185" s="1"/>
      <c r="H22185" s="14"/>
      <c r="I22185" s="7"/>
    </row>
    <row r="22186" spans="4:9" x14ac:dyDescent="0.25">
      <c r="D22186" s="14"/>
      <c r="E22186" s="7"/>
      <c r="F22186" s="1"/>
      <c r="H22186" s="14"/>
      <c r="I22186" s="7"/>
    </row>
    <row r="22187" spans="4:9" x14ac:dyDescent="0.25">
      <c r="D22187" s="14"/>
      <c r="E22187" s="7"/>
      <c r="F22187" s="1"/>
      <c r="H22187" s="14"/>
      <c r="I22187" s="7"/>
    </row>
    <row r="22188" spans="4:9" x14ac:dyDescent="0.25">
      <c r="D22188" s="14"/>
      <c r="E22188" s="7"/>
      <c r="F22188" s="1"/>
      <c r="H22188" s="14"/>
      <c r="I22188" s="7"/>
    </row>
    <row r="22189" spans="4:9" x14ac:dyDescent="0.25">
      <c r="D22189" s="14"/>
      <c r="E22189" s="7"/>
      <c r="F22189" s="1"/>
      <c r="H22189" s="14"/>
      <c r="I22189" s="7"/>
    </row>
    <row r="22190" spans="4:9" x14ac:dyDescent="0.25">
      <c r="D22190" s="14"/>
      <c r="E22190" s="7"/>
      <c r="F22190" s="1"/>
      <c r="H22190" s="14"/>
      <c r="I22190" s="7"/>
    </row>
    <row r="22191" spans="4:9" x14ac:dyDescent="0.25">
      <c r="D22191" s="14"/>
      <c r="E22191" s="7"/>
      <c r="F22191" s="1"/>
      <c r="H22191" s="14"/>
      <c r="I22191" s="7"/>
    </row>
    <row r="22192" spans="4:9" x14ac:dyDescent="0.25">
      <c r="D22192" s="14"/>
      <c r="E22192" s="7"/>
      <c r="F22192" s="1"/>
      <c r="H22192" s="14"/>
      <c r="I22192" s="7"/>
    </row>
    <row r="22193" spans="4:9" x14ac:dyDescent="0.25">
      <c r="D22193" s="14"/>
      <c r="E22193" s="7"/>
      <c r="F22193" s="1"/>
      <c r="H22193" s="14"/>
      <c r="I22193" s="7"/>
    </row>
    <row r="22194" spans="4:9" x14ac:dyDescent="0.25">
      <c r="D22194" s="14"/>
      <c r="E22194" s="7"/>
      <c r="F22194" s="1"/>
      <c r="H22194" s="14"/>
      <c r="I22194" s="7"/>
    </row>
    <row r="22195" spans="4:9" x14ac:dyDescent="0.25">
      <c r="D22195" s="14"/>
      <c r="E22195" s="7"/>
      <c r="F22195" s="1"/>
      <c r="H22195" s="14"/>
      <c r="I22195" s="7"/>
    </row>
    <row r="22196" spans="4:9" x14ac:dyDescent="0.25">
      <c r="D22196" s="14"/>
      <c r="E22196" s="7"/>
      <c r="F22196" s="1"/>
      <c r="H22196" s="14"/>
      <c r="I22196" s="7"/>
    </row>
    <row r="22197" spans="4:9" x14ac:dyDescent="0.25">
      <c r="D22197" s="14"/>
      <c r="E22197" s="7"/>
      <c r="F22197" s="1"/>
      <c r="H22197" s="14"/>
      <c r="I22197" s="7"/>
    </row>
    <row r="22198" spans="4:9" x14ac:dyDescent="0.25">
      <c r="D22198" s="14"/>
      <c r="E22198" s="7"/>
      <c r="F22198" s="1"/>
      <c r="H22198" s="14"/>
      <c r="I22198" s="7"/>
    </row>
    <row r="22199" spans="4:9" x14ac:dyDescent="0.25">
      <c r="D22199" s="14"/>
      <c r="E22199" s="7"/>
      <c r="F22199" s="1"/>
      <c r="H22199" s="14"/>
      <c r="I22199" s="7"/>
    </row>
    <row r="22200" spans="4:9" x14ac:dyDescent="0.25">
      <c r="D22200" s="14"/>
      <c r="E22200" s="7"/>
      <c r="F22200" s="1"/>
      <c r="H22200" s="14"/>
      <c r="I22200" s="7"/>
    </row>
    <row r="22201" spans="4:9" x14ac:dyDescent="0.25">
      <c r="D22201" s="14"/>
      <c r="E22201" s="7"/>
      <c r="F22201" s="1"/>
      <c r="H22201" s="14"/>
      <c r="I22201" s="7"/>
    </row>
    <row r="22202" spans="4:9" x14ac:dyDescent="0.25">
      <c r="D22202" s="14"/>
      <c r="E22202" s="7"/>
      <c r="F22202" s="1"/>
      <c r="H22202" s="14"/>
      <c r="I22202" s="7"/>
    </row>
    <row r="22203" spans="4:9" x14ac:dyDescent="0.25">
      <c r="D22203" s="14"/>
      <c r="E22203" s="7"/>
      <c r="F22203" s="1"/>
      <c r="H22203" s="14"/>
      <c r="I22203" s="7"/>
    </row>
    <row r="22204" spans="4:9" x14ac:dyDescent="0.25">
      <c r="D22204" s="14"/>
      <c r="E22204" s="7"/>
      <c r="F22204" s="1"/>
      <c r="H22204" s="14"/>
      <c r="I22204" s="7"/>
    </row>
    <row r="22205" spans="4:9" x14ac:dyDescent="0.25">
      <c r="D22205" s="14"/>
      <c r="E22205" s="7"/>
      <c r="F22205" s="1"/>
      <c r="H22205" s="14"/>
      <c r="I22205" s="7"/>
    </row>
    <row r="22206" spans="4:9" x14ac:dyDescent="0.25">
      <c r="D22206" s="14"/>
      <c r="E22206" s="7"/>
      <c r="F22206" s="1"/>
      <c r="H22206" s="14"/>
      <c r="I22206" s="7"/>
    </row>
    <row r="22207" spans="4:9" x14ac:dyDescent="0.25">
      <c r="D22207" s="14"/>
      <c r="E22207" s="7"/>
      <c r="F22207" s="1"/>
      <c r="H22207" s="14"/>
      <c r="I22207" s="7"/>
    </row>
    <row r="22208" spans="4:9" x14ac:dyDescent="0.25">
      <c r="D22208" s="14"/>
      <c r="E22208" s="7"/>
      <c r="F22208" s="1"/>
      <c r="H22208" s="14"/>
      <c r="I22208" s="7"/>
    </row>
    <row r="22209" spans="4:9" x14ac:dyDescent="0.25">
      <c r="D22209" s="14"/>
      <c r="E22209" s="7"/>
      <c r="F22209" s="1"/>
      <c r="H22209" s="14"/>
      <c r="I22209" s="7"/>
    </row>
    <row r="22210" spans="4:9" x14ac:dyDescent="0.25">
      <c r="D22210" s="14"/>
      <c r="E22210" s="7"/>
      <c r="F22210" s="1"/>
      <c r="H22210" s="14"/>
      <c r="I22210" s="7"/>
    </row>
    <row r="22211" spans="4:9" x14ac:dyDescent="0.25">
      <c r="D22211" s="14"/>
      <c r="E22211" s="7"/>
      <c r="F22211" s="1"/>
      <c r="H22211" s="14"/>
      <c r="I22211" s="7"/>
    </row>
    <row r="22212" spans="4:9" x14ac:dyDescent="0.25">
      <c r="D22212" s="14"/>
      <c r="E22212" s="7"/>
      <c r="F22212" s="1"/>
      <c r="H22212" s="14"/>
      <c r="I22212" s="7"/>
    </row>
    <row r="22213" spans="4:9" x14ac:dyDescent="0.25">
      <c r="D22213" s="14"/>
      <c r="E22213" s="7"/>
      <c r="F22213" s="1"/>
      <c r="H22213" s="14"/>
      <c r="I22213" s="7"/>
    </row>
    <row r="22214" spans="4:9" x14ac:dyDescent="0.25">
      <c r="D22214" s="14"/>
      <c r="E22214" s="7"/>
      <c r="F22214" s="1"/>
      <c r="H22214" s="14"/>
      <c r="I22214" s="7"/>
    </row>
    <row r="22215" spans="4:9" x14ac:dyDescent="0.25">
      <c r="D22215" s="14"/>
      <c r="E22215" s="7"/>
      <c r="F22215" s="1"/>
      <c r="H22215" s="14"/>
      <c r="I22215" s="7"/>
    </row>
    <row r="22216" spans="4:9" x14ac:dyDescent="0.25">
      <c r="D22216" s="14"/>
      <c r="E22216" s="7"/>
      <c r="F22216" s="1"/>
      <c r="H22216" s="14"/>
      <c r="I22216" s="7"/>
    </row>
    <row r="22217" spans="4:9" x14ac:dyDescent="0.25">
      <c r="D22217" s="14"/>
      <c r="E22217" s="7"/>
      <c r="F22217" s="1"/>
      <c r="H22217" s="14"/>
      <c r="I22217" s="7"/>
    </row>
    <row r="22218" spans="4:9" x14ac:dyDescent="0.25">
      <c r="D22218" s="14"/>
      <c r="E22218" s="7"/>
      <c r="F22218" s="1"/>
      <c r="H22218" s="14"/>
      <c r="I22218" s="7"/>
    </row>
    <row r="22219" spans="4:9" x14ac:dyDescent="0.25">
      <c r="D22219" s="14"/>
      <c r="E22219" s="7"/>
      <c r="F22219" s="1"/>
      <c r="H22219" s="14"/>
      <c r="I22219" s="7"/>
    </row>
    <row r="22220" spans="4:9" x14ac:dyDescent="0.25">
      <c r="D22220" s="14"/>
      <c r="E22220" s="7"/>
      <c r="F22220" s="1"/>
      <c r="H22220" s="14"/>
      <c r="I22220" s="7"/>
    </row>
    <row r="22221" spans="4:9" x14ac:dyDescent="0.25">
      <c r="D22221" s="14"/>
      <c r="E22221" s="7"/>
      <c r="F22221" s="1"/>
      <c r="H22221" s="14"/>
      <c r="I22221" s="7"/>
    </row>
    <row r="22222" spans="4:9" x14ac:dyDescent="0.25">
      <c r="D22222" s="14"/>
      <c r="E22222" s="7"/>
      <c r="F22222" s="1"/>
      <c r="H22222" s="14"/>
      <c r="I22222" s="7"/>
    </row>
    <row r="22223" spans="4:9" x14ac:dyDescent="0.25">
      <c r="D22223" s="14"/>
      <c r="E22223" s="7"/>
      <c r="F22223" s="1"/>
      <c r="H22223" s="14"/>
      <c r="I22223" s="7"/>
    </row>
    <row r="22224" spans="4:9" x14ac:dyDescent="0.25">
      <c r="D22224" s="14"/>
      <c r="E22224" s="7"/>
      <c r="F22224" s="1"/>
      <c r="H22224" s="14"/>
      <c r="I22224" s="7"/>
    </row>
    <row r="22225" spans="4:9" x14ac:dyDescent="0.25">
      <c r="D22225" s="14"/>
      <c r="E22225" s="7"/>
      <c r="F22225" s="1"/>
      <c r="H22225" s="14"/>
      <c r="I22225" s="7"/>
    </row>
    <row r="22226" spans="4:9" x14ac:dyDescent="0.25">
      <c r="D22226" s="14"/>
      <c r="E22226" s="7"/>
      <c r="F22226" s="1"/>
      <c r="H22226" s="14"/>
      <c r="I22226" s="7"/>
    </row>
    <row r="22227" spans="4:9" x14ac:dyDescent="0.25">
      <c r="D22227" s="14"/>
      <c r="E22227" s="7"/>
      <c r="F22227" s="1"/>
      <c r="H22227" s="14"/>
      <c r="I22227" s="7"/>
    </row>
    <row r="22228" spans="4:9" x14ac:dyDescent="0.25">
      <c r="D22228" s="14"/>
      <c r="E22228" s="7"/>
      <c r="F22228" s="1"/>
      <c r="H22228" s="14"/>
      <c r="I22228" s="7"/>
    </row>
    <row r="22229" spans="4:9" x14ac:dyDescent="0.25">
      <c r="D22229" s="14"/>
      <c r="E22229" s="7"/>
      <c r="F22229" s="1"/>
      <c r="H22229" s="14"/>
      <c r="I22229" s="7"/>
    </row>
    <row r="22230" spans="4:9" x14ac:dyDescent="0.25">
      <c r="D22230" s="14"/>
      <c r="E22230" s="7"/>
      <c r="F22230" s="1"/>
      <c r="H22230" s="14"/>
      <c r="I22230" s="7"/>
    </row>
    <row r="22231" spans="4:9" x14ac:dyDescent="0.25">
      <c r="D22231" s="14"/>
      <c r="E22231" s="7"/>
      <c r="F22231" s="1"/>
      <c r="H22231" s="14"/>
      <c r="I22231" s="7"/>
    </row>
    <row r="22232" spans="4:9" x14ac:dyDescent="0.25">
      <c r="D22232" s="14"/>
      <c r="E22232" s="7"/>
      <c r="F22232" s="1"/>
      <c r="H22232" s="14"/>
      <c r="I22232" s="7"/>
    </row>
    <row r="22233" spans="4:9" x14ac:dyDescent="0.25">
      <c r="D22233" s="14"/>
      <c r="E22233" s="7"/>
      <c r="F22233" s="1"/>
      <c r="H22233" s="14"/>
      <c r="I22233" s="7"/>
    </row>
    <row r="22234" spans="4:9" x14ac:dyDescent="0.25">
      <c r="D22234" s="14"/>
      <c r="E22234" s="7"/>
      <c r="F22234" s="1"/>
      <c r="H22234" s="14"/>
      <c r="I22234" s="7"/>
    </row>
    <row r="22235" spans="4:9" x14ac:dyDescent="0.25">
      <c r="D22235" s="14"/>
      <c r="E22235" s="7"/>
      <c r="F22235" s="1"/>
      <c r="H22235" s="14"/>
      <c r="I22235" s="7"/>
    </row>
    <row r="22236" spans="4:9" x14ac:dyDescent="0.25">
      <c r="D22236" s="14"/>
      <c r="E22236" s="7"/>
      <c r="F22236" s="1"/>
      <c r="H22236" s="14"/>
      <c r="I22236" s="7"/>
    </row>
    <row r="22237" spans="4:9" x14ac:dyDescent="0.25">
      <c r="D22237" s="14"/>
      <c r="E22237" s="7"/>
      <c r="F22237" s="1"/>
      <c r="H22237" s="14"/>
      <c r="I22237" s="7"/>
    </row>
    <row r="22238" spans="4:9" x14ac:dyDescent="0.25">
      <c r="D22238" s="14"/>
      <c r="E22238" s="7"/>
      <c r="F22238" s="1"/>
      <c r="H22238" s="14"/>
      <c r="I22238" s="7"/>
    </row>
    <row r="22239" spans="4:9" x14ac:dyDescent="0.25">
      <c r="D22239" s="14"/>
      <c r="E22239" s="7"/>
      <c r="F22239" s="1"/>
      <c r="H22239" s="14"/>
      <c r="I22239" s="7"/>
    </row>
    <row r="22240" spans="4:9" x14ac:dyDescent="0.25">
      <c r="D22240" s="14"/>
      <c r="E22240" s="7"/>
      <c r="F22240" s="1"/>
      <c r="H22240" s="14"/>
      <c r="I22240" s="7"/>
    </row>
    <row r="22241" spans="4:9" x14ac:dyDescent="0.25">
      <c r="D22241" s="14"/>
      <c r="E22241" s="7"/>
      <c r="F22241" s="1"/>
      <c r="H22241" s="14"/>
      <c r="I22241" s="7"/>
    </row>
    <row r="22242" spans="4:9" x14ac:dyDescent="0.25">
      <c r="D22242" s="14"/>
      <c r="E22242" s="7"/>
      <c r="F22242" s="1"/>
      <c r="H22242" s="14"/>
      <c r="I22242" s="7"/>
    </row>
    <row r="22243" spans="4:9" x14ac:dyDescent="0.25">
      <c r="D22243" s="14"/>
      <c r="E22243" s="7"/>
      <c r="F22243" s="1"/>
      <c r="H22243" s="14"/>
      <c r="I22243" s="7"/>
    </row>
    <row r="22244" spans="4:9" x14ac:dyDescent="0.25">
      <c r="D22244" s="14"/>
      <c r="E22244" s="7"/>
      <c r="F22244" s="1"/>
      <c r="H22244" s="14"/>
      <c r="I22244" s="7"/>
    </row>
    <row r="22245" spans="4:9" x14ac:dyDescent="0.25">
      <c r="D22245" s="14"/>
      <c r="E22245" s="7"/>
      <c r="F22245" s="1"/>
      <c r="H22245" s="14"/>
      <c r="I22245" s="7"/>
    </row>
    <row r="22246" spans="4:9" x14ac:dyDescent="0.25">
      <c r="D22246" s="14"/>
      <c r="E22246" s="7"/>
      <c r="F22246" s="1"/>
      <c r="H22246" s="14"/>
      <c r="I22246" s="7"/>
    </row>
    <row r="22247" spans="4:9" x14ac:dyDescent="0.25">
      <c r="D22247" s="14"/>
      <c r="E22247" s="7"/>
      <c r="F22247" s="1"/>
      <c r="H22247" s="14"/>
      <c r="I22247" s="7"/>
    </row>
    <row r="22248" spans="4:9" x14ac:dyDescent="0.25">
      <c r="D22248" s="14"/>
      <c r="E22248" s="7"/>
      <c r="F22248" s="1"/>
      <c r="H22248" s="14"/>
      <c r="I22248" s="7"/>
    </row>
    <row r="22249" spans="4:9" x14ac:dyDescent="0.25">
      <c r="D22249" s="14"/>
      <c r="E22249" s="7"/>
      <c r="F22249" s="1"/>
      <c r="H22249" s="14"/>
      <c r="I22249" s="7"/>
    </row>
    <row r="22250" spans="4:9" x14ac:dyDescent="0.25">
      <c r="D22250" s="14"/>
      <c r="E22250" s="7"/>
      <c r="F22250" s="1"/>
      <c r="H22250" s="14"/>
      <c r="I22250" s="7"/>
    </row>
    <row r="22251" spans="4:9" x14ac:dyDescent="0.25">
      <c r="D22251" s="14"/>
      <c r="E22251" s="7"/>
      <c r="F22251" s="1"/>
      <c r="H22251" s="14"/>
      <c r="I22251" s="7"/>
    </row>
    <row r="22252" spans="4:9" x14ac:dyDescent="0.25">
      <c r="D22252" s="14"/>
      <c r="E22252" s="7"/>
      <c r="F22252" s="1"/>
      <c r="H22252" s="14"/>
      <c r="I22252" s="7"/>
    </row>
    <row r="22253" spans="4:9" x14ac:dyDescent="0.25">
      <c r="D22253" s="14"/>
      <c r="E22253" s="7"/>
      <c r="F22253" s="1"/>
      <c r="H22253" s="14"/>
      <c r="I22253" s="7"/>
    </row>
    <row r="22254" spans="4:9" x14ac:dyDescent="0.25">
      <c r="D22254" s="14"/>
      <c r="E22254" s="7"/>
      <c r="F22254" s="1"/>
      <c r="H22254" s="14"/>
      <c r="I22254" s="7"/>
    </row>
    <row r="22255" spans="4:9" x14ac:dyDescent="0.25">
      <c r="D22255" s="14"/>
      <c r="E22255" s="7"/>
      <c r="F22255" s="1"/>
      <c r="H22255" s="14"/>
      <c r="I22255" s="7"/>
    </row>
    <row r="22256" spans="4:9" x14ac:dyDescent="0.25">
      <c r="D22256" s="14"/>
      <c r="E22256" s="7"/>
      <c r="F22256" s="1"/>
      <c r="H22256" s="14"/>
      <c r="I22256" s="7"/>
    </row>
    <row r="22257" spans="4:9" x14ac:dyDescent="0.25">
      <c r="D22257" s="14"/>
      <c r="E22257" s="7"/>
      <c r="F22257" s="1"/>
      <c r="H22257" s="14"/>
      <c r="I22257" s="7"/>
    </row>
    <row r="22258" spans="4:9" x14ac:dyDescent="0.25">
      <c r="D22258" s="14"/>
      <c r="E22258" s="7"/>
      <c r="F22258" s="1"/>
      <c r="H22258" s="14"/>
      <c r="I22258" s="7"/>
    </row>
    <row r="22259" spans="4:9" x14ac:dyDescent="0.25">
      <c r="D22259" s="14"/>
      <c r="E22259" s="7"/>
      <c r="F22259" s="1"/>
      <c r="H22259" s="14"/>
      <c r="I22259" s="7"/>
    </row>
    <row r="22260" spans="4:9" x14ac:dyDescent="0.25">
      <c r="D22260" s="14"/>
      <c r="E22260" s="7"/>
      <c r="F22260" s="1"/>
      <c r="H22260" s="14"/>
      <c r="I22260" s="7"/>
    </row>
    <row r="22261" spans="4:9" x14ac:dyDescent="0.25">
      <c r="D22261" s="14"/>
      <c r="E22261" s="7"/>
      <c r="F22261" s="1"/>
      <c r="H22261" s="14"/>
      <c r="I22261" s="7"/>
    </row>
    <row r="22262" spans="4:9" x14ac:dyDescent="0.25">
      <c r="D22262" s="14"/>
      <c r="E22262" s="7"/>
      <c r="F22262" s="1"/>
      <c r="H22262" s="14"/>
      <c r="I22262" s="7"/>
    </row>
    <row r="22263" spans="4:9" x14ac:dyDescent="0.25">
      <c r="D22263" s="14"/>
      <c r="E22263" s="7"/>
      <c r="F22263" s="1"/>
      <c r="H22263" s="14"/>
      <c r="I22263" s="7"/>
    </row>
    <row r="22264" spans="4:9" x14ac:dyDescent="0.25">
      <c r="D22264" s="14"/>
      <c r="E22264" s="7"/>
      <c r="F22264" s="1"/>
      <c r="H22264" s="14"/>
      <c r="I22264" s="7"/>
    </row>
    <row r="22265" spans="4:9" x14ac:dyDescent="0.25">
      <c r="D22265" s="14"/>
      <c r="E22265" s="7"/>
      <c r="F22265" s="1"/>
      <c r="H22265" s="14"/>
      <c r="I22265" s="7"/>
    </row>
    <row r="22266" spans="4:9" x14ac:dyDescent="0.25">
      <c r="D22266" s="14"/>
      <c r="E22266" s="7"/>
      <c r="F22266" s="1"/>
      <c r="H22266" s="14"/>
      <c r="I22266" s="7"/>
    </row>
    <row r="22267" spans="4:9" x14ac:dyDescent="0.25">
      <c r="D22267" s="14"/>
      <c r="E22267" s="7"/>
      <c r="F22267" s="1"/>
      <c r="H22267" s="14"/>
      <c r="I22267" s="7"/>
    </row>
    <row r="22268" spans="4:9" x14ac:dyDescent="0.25">
      <c r="D22268" s="14"/>
      <c r="E22268" s="7"/>
      <c r="F22268" s="1"/>
      <c r="H22268" s="14"/>
      <c r="I22268" s="7"/>
    </row>
    <row r="22269" spans="4:9" x14ac:dyDescent="0.25">
      <c r="D22269" s="14"/>
      <c r="E22269" s="7"/>
      <c r="F22269" s="1"/>
      <c r="H22269" s="14"/>
      <c r="I22269" s="7"/>
    </row>
    <row r="22270" spans="4:9" x14ac:dyDescent="0.25">
      <c r="D22270" s="14"/>
      <c r="E22270" s="7"/>
      <c r="F22270" s="1"/>
      <c r="H22270" s="14"/>
      <c r="I22270" s="7"/>
    </row>
    <row r="22271" spans="4:9" x14ac:dyDescent="0.25">
      <c r="D22271" s="14"/>
      <c r="E22271" s="7"/>
      <c r="F22271" s="1"/>
      <c r="H22271" s="14"/>
      <c r="I22271" s="7"/>
    </row>
    <row r="22272" spans="4:9" x14ac:dyDescent="0.25">
      <c r="D22272" s="14"/>
      <c r="E22272" s="7"/>
      <c r="F22272" s="1"/>
      <c r="H22272" s="14"/>
      <c r="I22272" s="7"/>
    </row>
    <row r="22273" spans="4:9" x14ac:dyDescent="0.25">
      <c r="D22273" s="14"/>
      <c r="E22273" s="7"/>
      <c r="F22273" s="1"/>
      <c r="H22273" s="14"/>
      <c r="I22273" s="7"/>
    </row>
    <row r="22274" spans="4:9" x14ac:dyDescent="0.25">
      <c r="D22274" s="14"/>
      <c r="E22274" s="7"/>
      <c r="F22274" s="1"/>
      <c r="H22274" s="14"/>
      <c r="I22274" s="7"/>
    </row>
    <row r="22275" spans="4:9" x14ac:dyDescent="0.25">
      <c r="D22275" s="14"/>
      <c r="E22275" s="7"/>
      <c r="F22275" s="1"/>
      <c r="H22275" s="14"/>
      <c r="I22275" s="7"/>
    </row>
    <row r="22276" spans="4:9" x14ac:dyDescent="0.25">
      <c r="D22276" s="14"/>
      <c r="E22276" s="7"/>
      <c r="F22276" s="1"/>
      <c r="H22276" s="14"/>
      <c r="I22276" s="7"/>
    </row>
    <row r="22277" spans="4:9" x14ac:dyDescent="0.25">
      <c r="D22277" s="14"/>
      <c r="E22277" s="7"/>
      <c r="F22277" s="1"/>
      <c r="H22277" s="14"/>
      <c r="I22277" s="7"/>
    </row>
    <row r="22278" spans="4:9" x14ac:dyDescent="0.25">
      <c r="D22278" s="14"/>
      <c r="E22278" s="7"/>
      <c r="F22278" s="1"/>
      <c r="H22278" s="14"/>
      <c r="I22278" s="7"/>
    </row>
    <row r="22279" spans="4:9" x14ac:dyDescent="0.25">
      <c r="D22279" s="14"/>
      <c r="E22279" s="7"/>
      <c r="F22279" s="1"/>
      <c r="H22279" s="14"/>
      <c r="I22279" s="7"/>
    </row>
    <row r="22280" spans="4:9" x14ac:dyDescent="0.25">
      <c r="D22280" s="14"/>
      <c r="E22280" s="7"/>
      <c r="F22280" s="1"/>
      <c r="H22280" s="14"/>
      <c r="I22280" s="7"/>
    </row>
    <row r="22281" spans="4:9" x14ac:dyDescent="0.25">
      <c r="D22281" s="14"/>
      <c r="E22281" s="7"/>
      <c r="F22281" s="1"/>
      <c r="H22281" s="14"/>
      <c r="I22281" s="7"/>
    </row>
    <row r="22282" spans="4:9" x14ac:dyDescent="0.25">
      <c r="D22282" s="14"/>
      <c r="E22282" s="7"/>
      <c r="F22282" s="1"/>
      <c r="H22282" s="14"/>
      <c r="I22282" s="7"/>
    </row>
    <row r="22283" spans="4:9" x14ac:dyDescent="0.25">
      <c r="D22283" s="14"/>
      <c r="E22283" s="7"/>
      <c r="F22283" s="1"/>
      <c r="H22283" s="14"/>
      <c r="I22283" s="7"/>
    </row>
    <row r="22284" spans="4:9" x14ac:dyDescent="0.25">
      <c r="D22284" s="14"/>
      <c r="E22284" s="7"/>
      <c r="F22284" s="1"/>
      <c r="H22284" s="14"/>
      <c r="I22284" s="7"/>
    </row>
    <row r="22285" spans="4:9" x14ac:dyDescent="0.25">
      <c r="D22285" s="14"/>
      <c r="E22285" s="7"/>
      <c r="F22285" s="1"/>
      <c r="H22285" s="14"/>
      <c r="I22285" s="7"/>
    </row>
    <row r="22286" spans="4:9" x14ac:dyDescent="0.25">
      <c r="D22286" s="14"/>
      <c r="E22286" s="7"/>
      <c r="F22286" s="1"/>
      <c r="H22286" s="14"/>
      <c r="I22286" s="7"/>
    </row>
    <row r="22287" spans="4:9" x14ac:dyDescent="0.25">
      <c r="D22287" s="14"/>
      <c r="E22287" s="7"/>
      <c r="F22287" s="1"/>
      <c r="H22287" s="14"/>
      <c r="I22287" s="7"/>
    </row>
    <row r="22288" spans="4:9" x14ac:dyDescent="0.25">
      <c r="D22288" s="14"/>
      <c r="E22288" s="7"/>
      <c r="F22288" s="1"/>
      <c r="H22288" s="14"/>
      <c r="I22288" s="7"/>
    </row>
    <row r="22289" spans="4:9" x14ac:dyDescent="0.25">
      <c r="D22289" s="14"/>
      <c r="E22289" s="7"/>
      <c r="F22289" s="1"/>
      <c r="H22289" s="14"/>
      <c r="I22289" s="7"/>
    </row>
    <row r="22290" spans="4:9" x14ac:dyDescent="0.25">
      <c r="D22290" s="14"/>
      <c r="E22290" s="7"/>
      <c r="F22290" s="1"/>
      <c r="H22290" s="14"/>
      <c r="I22290" s="7"/>
    </row>
    <row r="22291" spans="4:9" x14ac:dyDescent="0.25">
      <c r="D22291" s="14"/>
      <c r="E22291" s="7"/>
      <c r="F22291" s="1"/>
      <c r="H22291" s="14"/>
      <c r="I22291" s="7"/>
    </row>
    <row r="22292" spans="4:9" x14ac:dyDescent="0.25">
      <c r="D22292" s="14"/>
      <c r="E22292" s="7"/>
      <c r="F22292" s="1"/>
      <c r="H22292" s="14"/>
      <c r="I22292" s="7"/>
    </row>
    <row r="22293" spans="4:9" x14ac:dyDescent="0.25">
      <c r="D22293" s="14"/>
      <c r="E22293" s="7"/>
      <c r="F22293" s="1"/>
      <c r="H22293" s="14"/>
      <c r="I22293" s="7"/>
    </row>
    <row r="22294" spans="4:9" x14ac:dyDescent="0.25">
      <c r="D22294" s="14"/>
      <c r="E22294" s="7"/>
      <c r="F22294" s="1"/>
      <c r="H22294" s="14"/>
      <c r="I22294" s="7"/>
    </row>
    <row r="22295" spans="4:9" x14ac:dyDescent="0.25">
      <c r="D22295" s="14"/>
      <c r="E22295" s="7"/>
      <c r="F22295" s="1"/>
      <c r="H22295" s="14"/>
      <c r="I22295" s="7"/>
    </row>
    <row r="22296" spans="4:9" x14ac:dyDescent="0.25">
      <c r="D22296" s="14"/>
      <c r="E22296" s="7"/>
      <c r="F22296" s="1"/>
      <c r="H22296" s="14"/>
      <c r="I22296" s="7"/>
    </row>
    <row r="22297" spans="4:9" x14ac:dyDescent="0.25">
      <c r="D22297" s="14"/>
      <c r="E22297" s="7"/>
      <c r="F22297" s="1"/>
      <c r="H22297" s="14"/>
      <c r="I22297" s="7"/>
    </row>
    <row r="22298" spans="4:9" x14ac:dyDescent="0.25">
      <c r="D22298" s="14"/>
      <c r="E22298" s="7"/>
      <c r="F22298" s="1"/>
      <c r="H22298" s="14"/>
      <c r="I22298" s="7"/>
    </row>
    <row r="22299" spans="4:9" x14ac:dyDescent="0.25">
      <c r="D22299" s="14"/>
      <c r="E22299" s="7"/>
      <c r="F22299" s="1"/>
      <c r="H22299" s="14"/>
      <c r="I22299" s="7"/>
    </row>
    <row r="22300" spans="4:9" x14ac:dyDescent="0.25">
      <c r="D22300" s="14"/>
      <c r="E22300" s="7"/>
      <c r="F22300" s="1"/>
      <c r="H22300" s="14"/>
      <c r="I22300" s="7"/>
    </row>
    <row r="22301" spans="4:9" x14ac:dyDescent="0.25">
      <c r="D22301" s="14"/>
      <c r="E22301" s="7"/>
      <c r="F22301" s="1"/>
      <c r="H22301" s="14"/>
      <c r="I22301" s="7"/>
    </row>
    <row r="22302" spans="4:9" x14ac:dyDescent="0.25">
      <c r="D22302" s="14"/>
      <c r="E22302" s="7"/>
      <c r="F22302" s="1"/>
      <c r="H22302" s="14"/>
      <c r="I22302" s="7"/>
    </row>
    <row r="22303" spans="4:9" x14ac:dyDescent="0.25">
      <c r="D22303" s="14"/>
      <c r="E22303" s="7"/>
      <c r="F22303" s="1"/>
      <c r="H22303" s="14"/>
      <c r="I22303" s="7"/>
    </row>
    <row r="22304" spans="4:9" x14ac:dyDescent="0.25">
      <c r="D22304" s="14"/>
      <c r="E22304" s="7"/>
      <c r="F22304" s="1"/>
      <c r="H22304" s="14"/>
      <c r="I22304" s="7"/>
    </row>
    <row r="22305" spans="4:9" x14ac:dyDescent="0.25">
      <c r="D22305" s="14"/>
      <c r="E22305" s="7"/>
      <c r="F22305" s="1"/>
      <c r="H22305" s="14"/>
      <c r="I22305" s="7"/>
    </row>
    <row r="22306" spans="4:9" x14ac:dyDescent="0.25">
      <c r="D22306" s="14"/>
      <c r="E22306" s="7"/>
      <c r="F22306" s="1"/>
      <c r="H22306" s="14"/>
      <c r="I22306" s="7"/>
    </row>
    <row r="22307" spans="4:9" x14ac:dyDescent="0.25">
      <c r="D22307" s="14"/>
      <c r="E22307" s="7"/>
      <c r="F22307" s="1"/>
      <c r="H22307" s="14"/>
      <c r="I22307" s="7"/>
    </row>
    <row r="22308" spans="4:9" x14ac:dyDescent="0.25">
      <c r="D22308" s="14"/>
      <c r="E22308" s="7"/>
      <c r="F22308" s="1"/>
      <c r="H22308" s="14"/>
      <c r="I22308" s="7"/>
    </row>
    <row r="22309" spans="4:9" x14ac:dyDescent="0.25">
      <c r="D22309" s="14"/>
      <c r="E22309" s="7"/>
      <c r="F22309" s="1"/>
      <c r="H22309" s="14"/>
      <c r="I22309" s="7"/>
    </row>
    <row r="22310" spans="4:9" x14ac:dyDescent="0.25">
      <c r="D22310" s="14"/>
      <c r="E22310" s="7"/>
      <c r="F22310" s="1"/>
      <c r="H22310" s="14"/>
      <c r="I22310" s="7"/>
    </row>
    <row r="22311" spans="4:9" x14ac:dyDescent="0.25">
      <c r="D22311" s="14"/>
      <c r="E22311" s="7"/>
      <c r="F22311" s="1"/>
      <c r="H22311" s="14"/>
      <c r="I22311" s="7"/>
    </row>
    <row r="22312" spans="4:9" x14ac:dyDescent="0.25">
      <c r="D22312" s="14"/>
      <c r="E22312" s="7"/>
      <c r="F22312" s="1"/>
      <c r="H22312" s="14"/>
      <c r="I22312" s="7"/>
    </row>
    <row r="22313" spans="4:9" x14ac:dyDescent="0.25">
      <c r="D22313" s="14"/>
      <c r="E22313" s="7"/>
      <c r="F22313" s="1"/>
      <c r="H22313" s="14"/>
      <c r="I22313" s="7"/>
    </row>
    <row r="22314" spans="4:9" x14ac:dyDescent="0.25">
      <c r="D22314" s="14"/>
      <c r="E22314" s="7"/>
      <c r="F22314" s="1"/>
      <c r="H22314" s="14"/>
      <c r="I22314" s="7"/>
    </row>
    <row r="22315" spans="4:9" x14ac:dyDescent="0.25">
      <c r="D22315" s="14"/>
      <c r="E22315" s="7"/>
      <c r="F22315" s="1"/>
      <c r="H22315" s="14"/>
      <c r="I22315" s="7"/>
    </row>
    <row r="22316" spans="4:9" x14ac:dyDescent="0.25">
      <c r="D22316" s="14"/>
      <c r="E22316" s="7"/>
      <c r="F22316" s="1"/>
      <c r="H22316" s="14"/>
      <c r="I22316" s="7"/>
    </row>
    <row r="22317" spans="4:9" x14ac:dyDescent="0.25">
      <c r="D22317" s="14"/>
      <c r="E22317" s="7"/>
      <c r="F22317" s="1"/>
      <c r="H22317" s="14"/>
      <c r="I22317" s="7"/>
    </row>
    <row r="22318" spans="4:9" x14ac:dyDescent="0.25">
      <c r="D22318" s="14"/>
      <c r="E22318" s="7"/>
      <c r="F22318" s="1"/>
      <c r="H22318" s="14"/>
      <c r="I22318" s="7"/>
    </row>
    <row r="22319" spans="4:9" x14ac:dyDescent="0.25">
      <c r="D22319" s="14"/>
      <c r="E22319" s="7"/>
      <c r="F22319" s="1"/>
      <c r="H22319" s="14"/>
      <c r="I22319" s="7"/>
    </row>
    <row r="22320" spans="4:9" x14ac:dyDescent="0.25">
      <c r="D22320" s="14"/>
      <c r="E22320" s="7"/>
      <c r="F22320" s="1"/>
      <c r="H22320" s="14"/>
      <c r="I22320" s="7"/>
    </row>
    <row r="22321" spans="4:9" x14ac:dyDescent="0.25">
      <c r="D22321" s="14"/>
      <c r="E22321" s="7"/>
      <c r="F22321" s="1"/>
      <c r="H22321" s="14"/>
      <c r="I22321" s="7"/>
    </row>
    <row r="22322" spans="4:9" x14ac:dyDescent="0.25">
      <c r="D22322" s="14"/>
      <c r="E22322" s="7"/>
      <c r="F22322" s="1"/>
      <c r="H22322" s="14"/>
      <c r="I22322" s="7"/>
    </row>
    <row r="22323" spans="4:9" x14ac:dyDescent="0.25">
      <c r="D22323" s="14"/>
      <c r="E22323" s="7"/>
      <c r="F22323" s="1"/>
      <c r="H22323" s="14"/>
      <c r="I22323" s="7"/>
    </row>
    <row r="22324" spans="4:9" x14ac:dyDescent="0.25">
      <c r="D22324" s="14"/>
      <c r="E22324" s="7"/>
      <c r="F22324" s="1"/>
      <c r="H22324" s="14"/>
      <c r="I22324" s="7"/>
    </row>
    <row r="22325" spans="4:9" x14ac:dyDescent="0.25">
      <c r="D22325" s="14"/>
      <c r="E22325" s="7"/>
      <c r="F22325" s="1"/>
      <c r="H22325" s="14"/>
      <c r="I22325" s="7"/>
    </row>
    <row r="22326" spans="4:9" x14ac:dyDescent="0.25">
      <c r="D22326" s="14"/>
      <c r="E22326" s="7"/>
      <c r="F22326" s="1"/>
      <c r="H22326" s="14"/>
      <c r="I22326" s="7"/>
    </row>
    <row r="22327" spans="4:9" x14ac:dyDescent="0.25">
      <c r="D22327" s="14"/>
      <c r="E22327" s="7"/>
      <c r="F22327" s="1"/>
      <c r="H22327" s="14"/>
      <c r="I22327" s="7"/>
    </row>
    <row r="22328" spans="4:9" x14ac:dyDescent="0.25">
      <c r="D22328" s="14"/>
      <c r="E22328" s="7"/>
      <c r="F22328" s="1"/>
      <c r="H22328" s="14"/>
      <c r="I22328" s="7"/>
    </row>
    <row r="22329" spans="4:9" x14ac:dyDescent="0.25">
      <c r="D22329" s="14"/>
      <c r="E22329" s="7"/>
      <c r="F22329" s="1"/>
      <c r="H22329" s="14"/>
      <c r="I22329" s="7"/>
    </row>
    <row r="22330" spans="4:9" x14ac:dyDescent="0.25">
      <c r="D22330" s="14"/>
      <c r="E22330" s="7"/>
      <c r="F22330" s="1"/>
      <c r="H22330" s="14"/>
      <c r="I22330" s="7"/>
    </row>
    <row r="22331" spans="4:9" x14ac:dyDescent="0.25">
      <c r="D22331" s="14"/>
      <c r="E22331" s="7"/>
      <c r="F22331" s="1"/>
      <c r="H22331" s="14"/>
      <c r="I22331" s="7"/>
    </row>
    <row r="22332" spans="4:9" x14ac:dyDescent="0.25">
      <c r="D22332" s="14"/>
      <c r="E22332" s="7"/>
      <c r="F22332" s="1"/>
      <c r="H22332" s="14"/>
      <c r="I22332" s="7"/>
    </row>
    <row r="22333" spans="4:9" x14ac:dyDescent="0.25">
      <c r="D22333" s="14"/>
      <c r="E22333" s="7"/>
      <c r="F22333" s="1"/>
      <c r="H22333" s="14"/>
      <c r="I22333" s="7"/>
    </row>
    <row r="22334" spans="4:9" x14ac:dyDescent="0.25">
      <c r="D22334" s="14"/>
      <c r="E22334" s="7"/>
      <c r="F22334" s="1"/>
      <c r="H22334" s="14"/>
      <c r="I22334" s="7"/>
    </row>
    <row r="22335" spans="4:9" x14ac:dyDescent="0.25">
      <c r="D22335" s="14"/>
      <c r="E22335" s="7"/>
      <c r="F22335" s="1"/>
      <c r="H22335" s="14"/>
      <c r="I22335" s="7"/>
    </row>
    <row r="22336" spans="4:9" x14ac:dyDescent="0.25">
      <c r="D22336" s="14"/>
      <c r="E22336" s="7"/>
      <c r="F22336" s="1"/>
      <c r="H22336" s="14"/>
      <c r="I22336" s="7"/>
    </row>
    <row r="22337" spans="4:9" x14ac:dyDescent="0.25">
      <c r="D22337" s="14"/>
      <c r="E22337" s="7"/>
      <c r="F22337" s="1"/>
      <c r="H22337" s="14"/>
      <c r="I22337" s="7"/>
    </row>
    <row r="22338" spans="4:9" x14ac:dyDescent="0.25">
      <c r="D22338" s="14"/>
      <c r="E22338" s="7"/>
      <c r="F22338" s="1"/>
      <c r="H22338" s="14"/>
      <c r="I22338" s="7"/>
    </row>
    <row r="22339" spans="4:9" x14ac:dyDescent="0.25">
      <c r="D22339" s="14"/>
      <c r="E22339" s="7"/>
      <c r="F22339" s="1"/>
      <c r="H22339" s="14"/>
      <c r="I22339" s="7"/>
    </row>
    <row r="22340" spans="4:9" x14ac:dyDescent="0.25">
      <c r="D22340" s="14"/>
      <c r="E22340" s="7"/>
      <c r="F22340" s="1"/>
      <c r="H22340" s="14"/>
      <c r="I22340" s="7"/>
    </row>
    <row r="22341" spans="4:9" x14ac:dyDescent="0.25">
      <c r="D22341" s="14"/>
      <c r="E22341" s="7"/>
      <c r="F22341" s="1"/>
      <c r="H22341" s="14"/>
      <c r="I22341" s="7"/>
    </row>
    <row r="22342" spans="4:9" x14ac:dyDescent="0.25">
      <c r="D22342" s="14"/>
      <c r="E22342" s="7"/>
      <c r="F22342" s="1"/>
      <c r="H22342" s="14"/>
      <c r="I22342" s="7"/>
    </row>
    <row r="22343" spans="4:9" x14ac:dyDescent="0.25">
      <c r="D22343" s="14"/>
      <c r="E22343" s="7"/>
      <c r="F22343" s="1"/>
      <c r="H22343" s="14"/>
      <c r="I22343" s="7"/>
    </row>
    <row r="22344" spans="4:9" x14ac:dyDescent="0.25">
      <c r="D22344" s="14"/>
      <c r="E22344" s="7"/>
      <c r="F22344" s="1"/>
      <c r="H22344" s="14"/>
      <c r="I22344" s="7"/>
    </row>
    <row r="22345" spans="4:9" x14ac:dyDescent="0.25">
      <c r="D22345" s="14"/>
      <c r="E22345" s="7"/>
      <c r="F22345" s="1"/>
      <c r="H22345" s="14"/>
      <c r="I22345" s="7"/>
    </row>
    <row r="22346" spans="4:9" x14ac:dyDescent="0.25">
      <c r="D22346" s="14"/>
      <c r="E22346" s="7"/>
      <c r="F22346" s="1"/>
      <c r="H22346" s="14"/>
      <c r="I22346" s="7"/>
    </row>
    <row r="22347" spans="4:9" x14ac:dyDescent="0.25">
      <c r="D22347" s="14"/>
      <c r="E22347" s="7"/>
      <c r="F22347" s="1"/>
      <c r="H22347" s="14"/>
      <c r="I22347" s="7"/>
    </row>
    <row r="22348" spans="4:9" x14ac:dyDescent="0.25">
      <c r="D22348" s="14"/>
      <c r="E22348" s="7"/>
      <c r="F22348" s="1"/>
      <c r="H22348" s="14"/>
      <c r="I22348" s="7"/>
    </row>
    <row r="22349" spans="4:9" x14ac:dyDescent="0.25">
      <c r="D22349" s="14"/>
      <c r="E22349" s="7"/>
      <c r="F22349" s="1"/>
      <c r="H22349" s="14"/>
      <c r="I22349" s="7"/>
    </row>
    <row r="22350" spans="4:9" x14ac:dyDescent="0.25">
      <c r="D22350" s="14"/>
      <c r="E22350" s="7"/>
      <c r="F22350" s="1"/>
      <c r="H22350" s="14"/>
      <c r="I22350" s="7"/>
    </row>
    <row r="22351" spans="4:9" x14ac:dyDescent="0.25">
      <c r="D22351" s="14"/>
      <c r="E22351" s="7"/>
      <c r="F22351" s="1"/>
      <c r="H22351" s="14"/>
      <c r="I22351" s="7"/>
    </row>
    <row r="22352" spans="4:9" x14ac:dyDescent="0.25">
      <c r="D22352" s="14"/>
      <c r="E22352" s="7"/>
      <c r="F22352" s="1"/>
      <c r="H22352" s="14"/>
      <c r="I22352" s="7"/>
    </row>
    <row r="22353" spans="4:9" x14ac:dyDescent="0.25">
      <c r="D22353" s="14"/>
      <c r="E22353" s="7"/>
      <c r="F22353" s="1"/>
      <c r="H22353" s="14"/>
      <c r="I22353" s="7"/>
    </row>
    <row r="22354" spans="4:9" x14ac:dyDescent="0.25">
      <c r="D22354" s="14"/>
      <c r="E22354" s="7"/>
      <c r="F22354" s="1"/>
      <c r="H22354" s="14"/>
      <c r="I22354" s="7"/>
    </row>
    <row r="22355" spans="4:9" x14ac:dyDescent="0.25">
      <c r="D22355" s="14"/>
      <c r="E22355" s="7"/>
      <c r="F22355" s="1"/>
      <c r="H22355" s="14"/>
      <c r="I22355" s="7"/>
    </row>
    <row r="22356" spans="4:9" x14ac:dyDescent="0.25">
      <c r="D22356" s="14"/>
      <c r="E22356" s="7"/>
      <c r="F22356" s="1"/>
      <c r="H22356" s="14"/>
      <c r="I22356" s="7"/>
    </row>
    <row r="22357" spans="4:9" x14ac:dyDescent="0.25">
      <c r="D22357" s="14"/>
      <c r="E22357" s="7"/>
      <c r="F22357" s="1"/>
      <c r="H22357" s="14"/>
      <c r="I22357" s="7"/>
    </row>
    <row r="22358" spans="4:9" x14ac:dyDescent="0.25">
      <c r="D22358" s="14"/>
      <c r="E22358" s="7"/>
      <c r="F22358" s="1"/>
      <c r="H22358" s="14"/>
      <c r="I22358" s="7"/>
    </row>
    <row r="22359" spans="4:9" x14ac:dyDescent="0.25">
      <c r="D22359" s="14"/>
      <c r="E22359" s="7"/>
      <c r="F22359" s="1"/>
      <c r="H22359" s="14"/>
      <c r="I22359" s="7"/>
    </row>
    <row r="22360" spans="4:9" x14ac:dyDescent="0.25">
      <c r="D22360" s="14"/>
      <c r="E22360" s="7"/>
      <c r="F22360" s="1"/>
      <c r="H22360" s="14"/>
      <c r="I22360" s="7"/>
    </row>
    <row r="22361" spans="4:9" x14ac:dyDescent="0.25">
      <c r="D22361" s="14"/>
      <c r="E22361" s="7"/>
      <c r="F22361" s="1"/>
      <c r="H22361" s="14"/>
      <c r="I22361" s="7"/>
    </row>
    <row r="22362" spans="4:9" x14ac:dyDescent="0.25">
      <c r="D22362" s="14"/>
      <c r="E22362" s="7"/>
      <c r="F22362" s="1"/>
      <c r="H22362" s="14"/>
      <c r="I22362" s="7"/>
    </row>
    <row r="22363" spans="4:9" x14ac:dyDescent="0.25">
      <c r="D22363" s="14"/>
      <c r="E22363" s="7"/>
      <c r="F22363" s="1"/>
      <c r="H22363" s="14"/>
      <c r="I22363" s="7"/>
    </row>
    <row r="22364" spans="4:9" x14ac:dyDescent="0.25">
      <c r="D22364" s="14"/>
      <c r="E22364" s="7"/>
      <c r="F22364" s="1"/>
      <c r="H22364" s="14"/>
      <c r="I22364" s="7"/>
    </row>
    <row r="22365" spans="4:9" x14ac:dyDescent="0.25">
      <c r="D22365" s="14"/>
      <c r="E22365" s="7"/>
      <c r="F22365" s="1"/>
      <c r="H22365" s="14"/>
      <c r="I22365" s="7"/>
    </row>
    <row r="22366" spans="4:9" x14ac:dyDescent="0.25">
      <c r="D22366" s="14"/>
      <c r="E22366" s="7"/>
      <c r="F22366" s="1"/>
      <c r="H22366" s="14"/>
      <c r="I22366" s="7"/>
    </row>
    <row r="22367" spans="4:9" x14ac:dyDescent="0.25">
      <c r="D22367" s="14"/>
      <c r="E22367" s="7"/>
      <c r="F22367" s="1"/>
      <c r="H22367" s="14"/>
      <c r="I22367" s="7"/>
    </row>
    <row r="22368" spans="4:9" x14ac:dyDescent="0.25">
      <c r="D22368" s="14"/>
      <c r="E22368" s="7"/>
      <c r="F22368" s="1"/>
      <c r="H22368" s="14"/>
      <c r="I22368" s="7"/>
    </row>
    <row r="22369" spans="4:9" x14ac:dyDescent="0.25">
      <c r="D22369" s="14"/>
      <c r="E22369" s="7"/>
      <c r="F22369" s="1"/>
      <c r="H22369" s="14"/>
      <c r="I22369" s="7"/>
    </row>
    <row r="22370" spans="4:9" x14ac:dyDescent="0.25">
      <c r="D22370" s="14"/>
      <c r="E22370" s="7"/>
      <c r="F22370" s="1"/>
      <c r="H22370" s="14"/>
      <c r="I22370" s="7"/>
    </row>
    <row r="22371" spans="4:9" x14ac:dyDescent="0.25">
      <c r="D22371" s="14"/>
      <c r="E22371" s="7"/>
      <c r="F22371" s="1"/>
      <c r="H22371" s="14"/>
      <c r="I22371" s="7"/>
    </row>
    <row r="22372" spans="4:9" x14ac:dyDescent="0.25">
      <c r="D22372" s="14"/>
      <c r="E22372" s="7"/>
      <c r="F22372" s="1"/>
      <c r="H22372" s="14"/>
      <c r="I22372" s="7"/>
    </row>
    <row r="22373" spans="4:9" x14ac:dyDescent="0.25">
      <c r="D22373" s="14"/>
      <c r="E22373" s="7"/>
      <c r="F22373" s="1"/>
      <c r="H22373" s="14"/>
      <c r="I22373" s="7"/>
    </row>
    <row r="22374" spans="4:9" x14ac:dyDescent="0.25">
      <c r="D22374" s="14"/>
      <c r="E22374" s="7"/>
      <c r="F22374" s="1"/>
      <c r="H22374" s="14"/>
      <c r="I22374" s="7"/>
    </row>
    <row r="22375" spans="4:9" x14ac:dyDescent="0.25">
      <c r="D22375" s="14"/>
      <c r="E22375" s="7"/>
      <c r="F22375" s="1"/>
      <c r="H22375" s="14"/>
      <c r="I22375" s="7"/>
    </row>
    <row r="22376" spans="4:9" x14ac:dyDescent="0.25">
      <c r="D22376" s="14"/>
      <c r="E22376" s="7"/>
      <c r="F22376" s="1"/>
      <c r="H22376" s="14"/>
      <c r="I22376" s="7"/>
    </row>
    <row r="22377" spans="4:9" x14ac:dyDescent="0.25">
      <c r="D22377" s="14"/>
      <c r="E22377" s="7"/>
      <c r="F22377" s="1"/>
      <c r="H22377" s="14"/>
      <c r="I22377" s="7"/>
    </row>
    <row r="22378" spans="4:9" x14ac:dyDescent="0.25">
      <c r="D22378" s="14"/>
      <c r="E22378" s="7"/>
      <c r="F22378" s="1"/>
      <c r="H22378" s="14"/>
      <c r="I22378" s="7"/>
    </row>
    <row r="22379" spans="4:9" x14ac:dyDescent="0.25">
      <c r="D22379" s="14"/>
      <c r="E22379" s="7"/>
      <c r="F22379" s="1"/>
      <c r="H22379" s="14"/>
      <c r="I22379" s="7"/>
    </row>
    <row r="22380" spans="4:9" x14ac:dyDescent="0.25">
      <c r="D22380" s="14"/>
      <c r="E22380" s="7"/>
      <c r="F22380" s="1"/>
      <c r="H22380" s="14"/>
      <c r="I22380" s="7"/>
    </row>
    <row r="22381" spans="4:9" x14ac:dyDescent="0.25">
      <c r="D22381" s="14"/>
      <c r="E22381" s="7"/>
      <c r="F22381" s="1"/>
      <c r="H22381" s="14"/>
      <c r="I22381" s="7"/>
    </row>
    <row r="22382" spans="4:9" x14ac:dyDescent="0.25">
      <c r="D22382" s="14"/>
      <c r="E22382" s="7"/>
      <c r="F22382" s="1"/>
      <c r="H22382" s="14"/>
      <c r="I22382" s="7"/>
    </row>
    <row r="22383" spans="4:9" x14ac:dyDescent="0.25">
      <c r="D22383" s="14"/>
      <c r="E22383" s="7"/>
      <c r="F22383" s="1"/>
      <c r="H22383" s="14"/>
      <c r="I22383" s="7"/>
    </row>
    <row r="22384" spans="4:9" x14ac:dyDescent="0.25">
      <c r="D22384" s="14"/>
      <c r="E22384" s="7"/>
      <c r="F22384" s="1"/>
      <c r="H22384" s="14"/>
      <c r="I22384" s="7"/>
    </row>
    <row r="22385" spans="4:9" x14ac:dyDescent="0.25">
      <c r="D22385" s="14"/>
      <c r="E22385" s="7"/>
      <c r="F22385" s="1"/>
      <c r="H22385" s="14"/>
      <c r="I22385" s="7"/>
    </row>
    <row r="22386" spans="4:9" x14ac:dyDescent="0.25">
      <c r="D22386" s="14"/>
      <c r="E22386" s="7"/>
      <c r="F22386" s="1"/>
      <c r="H22386" s="14"/>
      <c r="I22386" s="7"/>
    </row>
    <row r="22387" spans="4:9" x14ac:dyDescent="0.25">
      <c r="D22387" s="14"/>
      <c r="E22387" s="7"/>
      <c r="F22387" s="1"/>
      <c r="H22387" s="14"/>
      <c r="I22387" s="7"/>
    </row>
    <row r="22388" spans="4:9" x14ac:dyDescent="0.25">
      <c r="D22388" s="14"/>
      <c r="E22388" s="7"/>
      <c r="F22388" s="1"/>
      <c r="H22388" s="14"/>
      <c r="I22388" s="7"/>
    </row>
    <row r="22389" spans="4:9" x14ac:dyDescent="0.25">
      <c r="D22389" s="14"/>
      <c r="E22389" s="7"/>
      <c r="F22389" s="1"/>
      <c r="H22389" s="14"/>
      <c r="I22389" s="7"/>
    </row>
    <row r="22390" spans="4:9" x14ac:dyDescent="0.25">
      <c r="D22390" s="14"/>
      <c r="E22390" s="7"/>
      <c r="F22390" s="1"/>
      <c r="H22390" s="14"/>
      <c r="I22390" s="7"/>
    </row>
    <row r="22391" spans="4:9" x14ac:dyDescent="0.25">
      <c r="D22391" s="14"/>
      <c r="E22391" s="7"/>
      <c r="F22391" s="1"/>
      <c r="H22391" s="14"/>
      <c r="I22391" s="7"/>
    </row>
    <row r="22392" spans="4:9" x14ac:dyDescent="0.25">
      <c r="D22392" s="14"/>
      <c r="E22392" s="7"/>
      <c r="F22392" s="1"/>
      <c r="H22392" s="14"/>
      <c r="I22392" s="7"/>
    </row>
    <row r="22393" spans="4:9" x14ac:dyDescent="0.25">
      <c r="D22393" s="14"/>
      <c r="E22393" s="7"/>
      <c r="F22393" s="1"/>
      <c r="H22393" s="14"/>
      <c r="I22393" s="7"/>
    </row>
    <row r="22394" spans="4:9" x14ac:dyDescent="0.25">
      <c r="D22394" s="14"/>
      <c r="E22394" s="7"/>
      <c r="F22394" s="1"/>
      <c r="H22394" s="14"/>
      <c r="I22394" s="7"/>
    </row>
    <row r="22395" spans="4:9" x14ac:dyDescent="0.25">
      <c r="D22395" s="14"/>
      <c r="E22395" s="7"/>
      <c r="F22395" s="1"/>
      <c r="H22395" s="14"/>
      <c r="I22395" s="7"/>
    </row>
    <row r="22396" spans="4:9" x14ac:dyDescent="0.25">
      <c r="D22396" s="14"/>
      <c r="E22396" s="7"/>
      <c r="F22396" s="1"/>
      <c r="H22396" s="14"/>
      <c r="I22396" s="7"/>
    </row>
    <row r="22397" spans="4:9" x14ac:dyDescent="0.25">
      <c r="D22397" s="14"/>
      <c r="E22397" s="7"/>
      <c r="F22397" s="1"/>
      <c r="H22397" s="14"/>
      <c r="I22397" s="7"/>
    </row>
    <row r="22398" spans="4:9" x14ac:dyDescent="0.25">
      <c r="D22398" s="14"/>
      <c r="E22398" s="7"/>
      <c r="F22398" s="1"/>
      <c r="H22398" s="14"/>
      <c r="I22398" s="7"/>
    </row>
    <row r="22399" spans="4:9" x14ac:dyDescent="0.25">
      <c r="D22399" s="14"/>
      <c r="E22399" s="7"/>
      <c r="F22399" s="1"/>
      <c r="H22399" s="14"/>
      <c r="I22399" s="7"/>
    </row>
    <row r="22400" spans="4:9" x14ac:dyDescent="0.25">
      <c r="D22400" s="14"/>
      <c r="E22400" s="7"/>
      <c r="F22400" s="1"/>
      <c r="H22400" s="14"/>
      <c r="I22400" s="7"/>
    </row>
    <row r="22401" spans="4:9" x14ac:dyDescent="0.25">
      <c r="D22401" s="14"/>
      <c r="E22401" s="7"/>
      <c r="F22401" s="1"/>
      <c r="H22401" s="14"/>
      <c r="I22401" s="7"/>
    </row>
    <row r="22402" spans="4:9" x14ac:dyDescent="0.25">
      <c r="D22402" s="14"/>
      <c r="E22402" s="7"/>
      <c r="F22402" s="1"/>
      <c r="H22402" s="14"/>
      <c r="I22402" s="7"/>
    </row>
    <row r="22403" spans="4:9" x14ac:dyDescent="0.25">
      <c r="D22403" s="14"/>
      <c r="E22403" s="7"/>
      <c r="F22403" s="1"/>
      <c r="H22403" s="14"/>
      <c r="I22403" s="7"/>
    </row>
    <row r="22404" spans="4:9" x14ac:dyDescent="0.25">
      <c r="D22404" s="14"/>
      <c r="E22404" s="7"/>
      <c r="F22404" s="1"/>
      <c r="H22404" s="14"/>
      <c r="I22404" s="7"/>
    </row>
    <row r="22405" spans="4:9" x14ac:dyDescent="0.25">
      <c r="D22405" s="14"/>
      <c r="E22405" s="7"/>
      <c r="F22405" s="1"/>
      <c r="H22405" s="14"/>
      <c r="I22405" s="7"/>
    </row>
    <row r="22406" spans="4:9" x14ac:dyDescent="0.25">
      <c r="D22406" s="14"/>
      <c r="E22406" s="7"/>
      <c r="F22406" s="1"/>
      <c r="H22406" s="14"/>
      <c r="I22406" s="7"/>
    </row>
    <row r="22407" spans="4:9" x14ac:dyDescent="0.25">
      <c r="D22407" s="14"/>
      <c r="E22407" s="7"/>
      <c r="F22407" s="1"/>
      <c r="H22407" s="14"/>
      <c r="I22407" s="7"/>
    </row>
    <row r="22408" spans="4:9" x14ac:dyDescent="0.25">
      <c r="D22408" s="14"/>
      <c r="E22408" s="7"/>
      <c r="F22408" s="1"/>
      <c r="H22408" s="14"/>
      <c r="I22408" s="7"/>
    </row>
    <row r="22409" spans="4:9" x14ac:dyDescent="0.25">
      <c r="D22409" s="14"/>
      <c r="E22409" s="7"/>
      <c r="F22409" s="1"/>
      <c r="H22409" s="14"/>
      <c r="I22409" s="7"/>
    </row>
    <row r="22410" spans="4:9" x14ac:dyDescent="0.25">
      <c r="D22410" s="14"/>
      <c r="E22410" s="7"/>
      <c r="F22410" s="1"/>
      <c r="H22410" s="14"/>
      <c r="I22410" s="7"/>
    </row>
    <row r="22411" spans="4:9" x14ac:dyDescent="0.25">
      <c r="D22411" s="14"/>
      <c r="E22411" s="7"/>
      <c r="F22411" s="1"/>
      <c r="H22411" s="14"/>
      <c r="I22411" s="7"/>
    </row>
    <row r="22412" spans="4:9" x14ac:dyDescent="0.25">
      <c r="D22412" s="14"/>
      <c r="E22412" s="7"/>
      <c r="F22412" s="1"/>
      <c r="H22412" s="14"/>
      <c r="I22412" s="7"/>
    </row>
    <row r="22413" spans="4:9" x14ac:dyDescent="0.25">
      <c r="D22413" s="14"/>
      <c r="E22413" s="7"/>
      <c r="F22413" s="1"/>
      <c r="H22413" s="14"/>
      <c r="I22413" s="7"/>
    </row>
    <row r="22414" spans="4:9" x14ac:dyDescent="0.25">
      <c r="D22414" s="14"/>
      <c r="E22414" s="7"/>
      <c r="F22414" s="1"/>
      <c r="H22414" s="14"/>
      <c r="I22414" s="7"/>
    </row>
    <row r="22415" spans="4:9" x14ac:dyDescent="0.25">
      <c r="D22415" s="14"/>
      <c r="E22415" s="7"/>
      <c r="F22415" s="1"/>
      <c r="H22415" s="14"/>
      <c r="I22415" s="7"/>
    </row>
    <row r="22416" spans="4:9" x14ac:dyDescent="0.25">
      <c r="D22416" s="14"/>
      <c r="E22416" s="7"/>
      <c r="F22416" s="1"/>
      <c r="H22416" s="14"/>
      <c r="I22416" s="7"/>
    </row>
    <row r="22417" spans="4:9" x14ac:dyDescent="0.25">
      <c r="D22417" s="14"/>
      <c r="E22417" s="7"/>
      <c r="F22417" s="1"/>
      <c r="H22417" s="14"/>
      <c r="I22417" s="7"/>
    </row>
    <row r="22418" spans="4:9" x14ac:dyDescent="0.25">
      <c r="D22418" s="14"/>
      <c r="E22418" s="7"/>
      <c r="F22418" s="1"/>
      <c r="H22418" s="14"/>
      <c r="I22418" s="7"/>
    </row>
    <row r="22419" spans="4:9" x14ac:dyDescent="0.25">
      <c r="D22419" s="14"/>
      <c r="E22419" s="7"/>
      <c r="F22419" s="1"/>
      <c r="H22419" s="14"/>
      <c r="I22419" s="7"/>
    </row>
    <row r="22420" spans="4:9" x14ac:dyDescent="0.25">
      <c r="D22420" s="14"/>
      <c r="E22420" s="7"/>
      <c r="F22420" s="1"/>
      <c r="H22420" s="14"/>
      <c r="I22420" s="7"/>
    </row>
    <row r="22421" spans="4:9" x14ac:dyDescent="0.25">
      <c r="D22421" s="14"/>
      <c r="E22421" s="7"/>
      <c r="F22421" s="1"/>
      <c r="H22421" s="14"/>
      <c r="I22421" s="7"/>
    </row>
    <row r="22422" spans="4:9" x14ac:dyDescent="0.25">
      <c r="D22422" s="14"/>
      <c r="E22422" s="7"/>
      <c r="F22422" s="1"/>
      <c r="H22422" s="14"/>
      <c r="I22422" s="7"/>
    </row>
    <row r="22423" spans="4:9" x14ac:dyDescent="0.25">
      <c r="D22423" s="14"/>
      <c r="E22423" s="7"/>
      <c r="F22423" s="1"/>
      <c r="H22423" s="14"/>
      <c r="I22423" s="7"/>
    </row>
    <row r="22424" spans="4:9" x14ac:dyDescent="0.25">
      <c r="D22424" s="14"/>
      <c r="E22424" s="7"/>
      <c r="F22424" s="1"/>
      <c r="H22424" s="14"/>
      <c r="I22424" s="7"/>
    </row>
    <row r="22425" spans="4:9" x14ac:dyDescent="0.25">
      <c r="D22425" s="14"/>
      <c r="E22425" s="7"/>
      <c r="F22425" s="1"/>
      <c r="H22425" s="14"/>
      <c r="I22425" s="7"/>
    </row>
    <row r="22426" spans="4:9" x14ac:dyDescent="0.25">
      <c r="D22426" s="14"/>
      <c r="E22426" s="7"/>
      <c r="F22426" s="1"/>
      <c r="H22426" s="14"/>
      <c r="I22426" s="7"/>
    </row>
    <row r="22427" spans="4:9" x14ac:dyDescent="0.25">
      <c r="D22427" s="14"/>
      <c r="E22427" s="7"/>
      <c r="F22427" s="1"/>
      <c r="H22427" s="14"/>
      <c r="I22427" s="7"/>
    </row>
    <row r="22428" spans="4:9" x14ac:dyDescent="0.25">
      <c r="D22428" s="14"/>
      <c r="E22428" s="7"/>
      <c r="F22428" s="1"/>
      <c r="H22428" s="14"/>
      <c r="I22428" s="7"/>
    </row>
    <row r="22429" spans="4:9" x14ac:dyDescent="0.25">
      <c r="D22429" s="14"/>
      <c r="E22429" s="7"/>
      <c r="F22429" s="1"/>
      <c r="H22429" s="14"/>
      <c r="I22429" s="7"/>
    </row>
    <row r="22430" spans="4:9" x14ac:dyDescent="0.25">
      <c r="D22430" s="14"/>
      <c r="E22430" s="7"/>
      <c r="F22430" s="1"/>
      <c r="H22430" s="14"/>
      <c r="I22430" s="7"/>
    </row>
    <row r="22431" spans="4:9" x14ac:dyDescent="0.25">
      <c r="D22431" s="14"/>
      <c r="E22431" s="7"/>
      <c r="F22431" s="1"/>
      <c r="H22431" s="14"/>
      <c r="I22431" s="7"/>
    </row>
    <row r="22432" spans="4:9" x14ac:dyDescent="0.25">
      <c r="D22432" s="14"/>
      <c r="E22432" s="7"/>
      <c r="F22432" s="1"/>
      <c r="H22432" s="14"/>
      <c r="I22432" s="7"/>
    </row>
    <row r="22433" spans="4:9" x14ac:dyDescent="0.25">
      <c r="D22433" s="14"/>
      <c r="E22433" s="7"/>
      <c r="F22433" s="1"/>
      <c r="H22433" s="14"/>
      <c r="I22433" s="7"/>
    </row>
    <row r="22434" spans="4:9" x14ac:dyDescent="0.25">
      <c r="D22434" s="14"/>
      <c r="E22434" s="7"/>
      <c r="F22434" s="1"/>
      <c r="H22434" s="14"/>
      <c r="I22434" s="7"/>
    </row>
    <row r="22435" spans="4:9" x14ac:dyDescent="0.25">
      <c r="D22435" s="14"/>
      <c r="E22435" s="7"/>
      <c r="F22435" s="1"/>
      <c r="H22435" s="14"/>
      <c r="I22435" s="7"/>
    </row>
    <row r="22436" spans="4:9" x14ac:dyDescent="0.25">
      <c r="D22436" s="14"/>
      <c r="E22436" s="7"/>
      <c r="F22436" s="1"/>
      <c r="H22436" s="14"/>
      <c r="I22436" s="7"/>
    </row>
    <row r="22437" spans="4:9" x14ac:dyDescent="0.25">
      <c r="D22437" s="14"/>
      <c r="E22437" s="7"/>
      <c r="F22437" s="1"/>
      <c r="H22437" s="14"/>
      <c r="I22437" s="7"/>
    </row>
    <row r="22438" spans="4:9" x14ac:dyDescent="0.25">
      <c r="D22438" s="14"/>
      <c r="E22438" s="7"/>
      <c r="F22438" s="1"/>
      <c r="H22438" s="14"/>
      <c r="I22438" s="7"/>
    </row>
    <row r="22439" spans="4:9" x14ac:dyDescent="0.25">
      <c r="D22439" s="14"/>
      <c r="E22439" s="7"/>
      <c r="F22439" s="1"/>
      <c r="H22439" s="14"/>
      <c r="I22439" s="7"/>
    </row>
    <row r="22440" spans="4:9" x14ac:dyDescent="0.25">
      <c r="D22440" s="14"/>
      <c r="E22440" s="7"/>
      <c r="F22440" s="1"/>
      <c r="H22440" s="14"/>
      <c r="I22440" s="7"/>
    </row>
    <row r="22441" spans="4:9" x14ac:dyDescent="0.25">
      <c r="D22441" s="14"/>
      <c r="E22441" s="7"/>
      <c r="F22441" s="1"/>
      <c r="H22441" s="14"/>
      <c r="I22441" s="7"/>
    </row>
    <row r="22442" spans="4:9" x14ac:dyDescent="0.25">
      <c r="D22442" s="14"/>
      <c r="E22442" s="7"/>
      <c r="F22442" s="1"/>
      <c r="H22442" s="14"/>
      <c r="I22442" s="7"/>
    </row>
    <row r="22443" spans="4:9" x14ac:dyDescent="0.25">
      <c r="D22443" s="14"/>
      <c r="E22443" s="7"/>
      <c r="F22443" s="1"/>
      <c r="H22443" s="14"/>
      <c r="I22443" s="7"/>
    </row>
    <row r="22444" spans="4:9" x14ac:dyDescent="0.25">
      <c r="D22444" s="14"/>
      <c r="E22444" s="7"/>
      <c r="F22444" s="1"/>
      <c r="H22444" s="14"/>
      <c r="I22444" s="7"/>
    </row>
    <row r="22445" spans="4:9" x14ac:dyDescent="0.25">
      <c r="D22445" s="14"/>
      <c r="E22445" s="7"/>
      <c r="F22445" s="1"/>
      <c r="H22445" s="14"/>
      <c r="I22445" s="7"/>
    </row>
    <row r="22446" spans="4:9" x14ac:dyDescent="0.25">
      <c r="D22446" s="14"/>
      <c r="E22446" s="7"/>
      <c r="F22446" s="1"/>
      <c r="H22446" s="14"/>
      <c r="I22446" s="7"/>
    </row>
    <row r="22447" spans="4:9" x14ac:dyDescent="0.25">
      <c r="D22447" s="14"/>
      <c r="E22447" s="7"/>
      <c r="F22447" s="1"/>
      <c r="H22447" s="14"/>
      <c r="I22447" s="7"/>
    </row>
    <row r="22448" spans="4:9" x14ac:dyDescent="0.25">
      <c r="D22448" s="14"/>
      <c r="E22448" s="7"/>
      <c r="F22448" s="1"/>
      <c r="H22448" s="14"/>
      <c r="I22448" s="7"/>
    </row>
    <row r="22449" spans="4:9" x14ac:dyDescent="0.25">
      <c r="D22449" s="14"/>
      <c r="E22449" s="7"/>
      <c r="F22449" s="1"/>
      <c r="H22449" s="14"/>
      <c r="I22449" s="7"/>
    </row>
    <row r="22450" spans="4:9" x14ac:dyDescent="0.25">
      <c r="D22450" s="14"/>
      <c r="E22450" s="7"/>
      <c r="F22450" s="1"/>
      <c r="H22450" s="14"/>
      <c r="I22450" s="7"/>
    </row>
    <row r="22451" spans="4:9" x14ac:dyDescent="0.25">
      <c r="D22451" s="14"/>
      <c r="E22451" s="7"/>
      <c r="F22451" s="1"/>
      <c r="H22451" s="14"/>
      <c r="I22451" s="7"/>
    </row>
    <row r="22452" spans="4:9" x14ac:dyDescent="0.25">
      <c r="D22452" s="14"/>
      <c r="E22452" s="7"/>
      <c r="F22452" s="1"/>
      <c r="H22452" s="14"/>
      <c r="I22452" s="7"/>
    </row>
    <row r="22453" spans="4:9" x14ac:dyDescent="0.25">
      <c r="D22453" s="14"/>
      <c r="E22453" s="7"/>
      <c r="F22453" s="1"/>
      <c r="H22453" s="14"/>
      <c r="I22453" s="7"/>
    </row>
    <row r="22454" spans="4:9" x14ac:dyDescent="0.25">
      <c r="D22454" s="14"/>
      <c r="E22454" s="7"/>
      <c r="F22454" s="1"/>
      <c r="H22454" s="14"/>
      <c r="I22454" s="7"/>
    </row>
    <row r="22455" spans="4:9" x14ac:dyDescent="0.25">
      <c r="D22455" s="14"/>
      <c r="E22455" s="7"/>
      <c r="F22455" s="1"/>
      <c r="H22455" s="14"/>
      <c r="I22455" s="7"/>
    </row>
    <row r="22456" spans="4:9" x14ac:dyDescent="0.25">
      <c r="D22456" s="14"/>
      <c r="E22456" s="7"/>
      <c r="F22456" s="1"/>
      <c r="H22456" s="14"/>
      <c r="I22456" s="7"/>
    </row>
    <row r="22457" spans="4:9" x14ac:dyDescent="0.25">
      <c r="D22457" s="14"/>
      <c r="E22457" s="7"/>
      <c r="F22457" s="1"/>
      <c r="H22457" s="14"/>
      <c r="I22457" s="7"/>
    </row>
    <row r="22458" spans="4:9" x14ac:dyDescent="0.25">
      <c r="D22458" s="14"/>
      <c r="E22458" s="7"/>
      <c r="F22458" s="1"/>
      <c r="H22458" s="14"/>
      <c r="I22458" s="7"/>
    </row>
    <row r="22459" spans="4:9" x14ac:dyDescent="0.25">
      <c r="D22459" s="14"/>
      <c r="E22459" s="7"/>
      <c r="F22459" s="1"/>
      <c r="H22459" s="14"/>
      <c r="I22459" s="7"/>
    </row>
    <row r="22460" spans="4:9" x14ac:dyDescent="0.25">
      <c r="D22460" s="14"/>
      <c r="E22460" s="7"/>
      <c r="F22460" s="1"/>
      <c r="H22460" s="14"/>
      <c r="I22460" s="7"/>
    </row>
    <row r="22461" spans="4:9" x14ac:dyDescent="0.25">
      <c r="D22461" s="14"/>
      <c r="E22461" s="7"/>
      <c r="F22461" s="1"/>
      <c r="H22461" s="14"/>
      <c r="I22461" s="7"/>
    </row>
    <row r="22462" spans="4:9" x14ac:dyDescent="0.25">
      <c r="D22462" s="14"/>
      <c r="E22462" s="7"/>
      <c r="F22462" s="1"/>
      <c r="H22462" s="14"/>
      <c r="I22462" s="7"/>
    </row>
    <row r="22463" spans="4:9" x14ac:dyDescent="0.25">
      <c r="D22463" s="14"/>
      <c r="E22463" s="7"/>
      <c r="F22463" s="1"/>
      <c r="H22463" s="14"/>
      <c r="I22463" s="7"/>
    </row>
    <row r="22464" spans="4:9" x14ac:dyDescent="0.25">
      <c r="D22464" s="14"/>
      <c r="E22464" s="7"/>
      <c r="F22464" s="1"/>
      <c r="H22464" s="14"/>
      <c r="I22464" s="7"/>
    </row>
    <row r="22465" spans="4:9" x14ac:dyDescent="0.25">
      <c r="D22465" s="14"/>
      <c r="E22465" s="7"/>
      <c r="F22465" s="1"/>
      <c r="H22465" s="14"/>
      <c r="I22465" s="7"/>
    </row>
    <row r="22466" spans="4:9" x14ac:dyDescent="0.25">
      <c r="D22466" s="14"/>
      <c r="E22466" s="7"/>
      <c r="F22466" s="1"/>
      <c r="H22466" s="14"/>
      <c r="I22466" s="7"/>
    </row>
    <row r="22467" spans="4:9" x14ac:dyDescent="0.25">
      <c r="D22467" s="14"/>
      <c r="E22467" s="7"/>
      <c r="F22467" s="1"/>
      <c r="H22467" s="14"/>
      <c r="I22467" s="7"/>
    </row>
    <row r="22468" spans="4:9" x14ac:dyDescent="0.25">
      <c r="D22468" s="14"/>
      <c r="E22468" s="7"/>
      <c r="F22468" s="1"/>
      <c r="H22468" s="14"/>
      <c r="I22468" s="7"/>
    </row>
    <row r="22469" spans="4:9" x14ac:dyDescent="0.25">
      <c r="D22469" s="14"/>
      <c r="E22469" s="7"/>
      <c r="F22469" s="1"/>
      <c r="H22469" s="14"/>
      <c r="I22469" s="7"/>
    </row>
    <row r="22470" spans="4:9" x14ac:dyDescent="0.25">
      <c r="D22470" s="14"/>
      <c r="E22470" s="7"/>
      <c r="F22470" s="1"/>
      <c r="H22470" s="14"/>
      <c r="I22470" s="7"/>
    </row>
    <row r="22471" spans="4:9" x14ac:dyDescent="0.25">
      <c r="D22471" s="14"/>
      <c r="E22471" s="7"/>
      <c r="F22471" s="1"/>
      <c r="H22471" s="14"/>
      <c r="I22471" s="7"/>
    </row>
    <row r="22472" spans="4:9" x14ac:dyDescent="0.25">
      <c r="D22472" s="14"/>
      <c r="E22472" s="7"/>
      <c r="F22472" s="1"/>
      <c r="H22472" s="14"/>
      <c r="I22472" s="7"/>
    </row>
    <row r="22473" spans="4:9" x14ac:dyDescent="0.25">
      <c r="D22473" s="14"/>
      <c r="E22473" s="7"/>
      <c r="F22473" s="1"/>
      <c r="H22473" s="14"/>
      <c r="I22473" s="7"/>
    </row>
    <row r="22474" spans="4:9" x14ac:dyDescent="0.25">
      <c r="D22474" s="14"/>
      <c r="E22474" s="7"/>
      <c r="F22474" s="1"/>
      <c r="H22474" s="14"/>
      <c r="I22474" s="7"/>
    </row>
    <row r="22475" spans="4:9" x14ac:dyDescent="0.25">
      <c r="D22475" s="14"/>
      <c r="E22475" s="7"/>
      <c r="F22475" s="1"/>
      <c r="H22475" s="14"/>
      <c r="I22475" s="7"/>
    </row>
    <row r="22476" spans="4:9" x14ac:dyDescent="0.25">
      <c r="D22476" s="14"/>
      <c r="E22476" s="7"/>
      <c r="F22476" s="1"/>
      <c r="H22476" s="14"/>
      <c r="I22476" s="7"/>
    </row>
    <row r="22477" spans="4:9" x14ac:dyDescent="0.25">
      <c r="D22477" s="14"/>
      <c r="E22477" s="7"/>
      <c r="F22477" s="1"/>
      <c r="H22477" s="14"/>
      <c r="I22477" s="7"/>
    </row>
    <row r="22478" spans="4:9" x14ac:dyDescent="0.25">
      <c r="D22478" s="14"/>
      <c r="E22478" s="7"/>
      <c r="F22478" s="1"/>
      <c r="H22478" s="14"/>
      <c r="I22478" s="7"/>
    </row>
    <row r="22479" spans="4:9" x14ac:dyDescent="0.25">
      <c r="D22479" s="14"/>
      <c r="E22479" s="7"/>
      <c r="F22479" s="1"/>
      <c r="H22479" s="14"/>
      <c r="I22479" s="7"/>
    </row>
    <row r="22480" spans="4:9" x14ac:dyDescent="0.25">
      <c r="D22480" s="14"/>
      <c r="E22480" s="7"/>
      <c r="F22480" s="1"/>
      <c r="H22480" s="14"/>
      <c r="I22480" s="7"/>
    </row>
    <row r="22481" spans="4:9" x14ac:dyDescent="0.25">
      <c r="D22481" s="14"/>
      <c r="E22481" s="7"/>
      <c r="F22481" s="1"/>
      <c r="H22481" s="14"/>
      <c r="I22481" s="7"/>
    </row>
    <row r="22482" spans="4:9" x14ac:dyDescent="0.25">
      <c r="D22482" s="14"/>
      <c r="E22482" s="7"/>
      <c r="F22482" s="1"/>
      <c r="H22482" s="14"/>
      <c r="I22482" s="7"/>
    </row>
    <row r="22483" spans="4:9" x14ac:dyDescent="0.25">
      <c r="D22483" s="14"/>
      <c r="E22483" s="7"/>
      <c r="F22483" s="1"/>
      <c r="H22483" s="14"/>
      <c r="I22483" s="7"/>
    </row>
    <row r="22484" spans="4:9" x14ac:dyDescent="0.25">
      <c r="D22484" s="14"/>
      <c r="E22484" s="7"/>
      <c r="F22484" s="1"/>
      <c r="H22484" s="14"/>
      <c r="I22484" s="7"/>
    </row>
    <row r="22485" spans="4:9" x14ac:dyDescent="0.25">
      <c r="D22485" s="14"/>
      <c r="E22485" s="7"/>
      <c r="F22485" s="1"/>
      <c r="H22485" s="14"/>
      <c r="I22485" s="7"/>
    </row>
    <row r="22486" spans="4:9" x14ac:dyDescent="0.25">
      <c r="D22486" s="14"/>
      <c r="E22486" s="7"/>
      <c r="F22486" s="1"/>
      <c r="H22486" s="14"/>
      <c r="I22486" s="7"/>
    </row>
    <row r="22487" spans="4:9" x14ac:dyDescent="0.25">
      <c r="D22487" s="14"/>
      <c r="E22487" s="7"/>
      <c r="F22487" s="1"/>
      <c r="H22487" s="14"/>
      <c r="I22487" s="7"/>
    </row>
    <row r="22488" spans="4:9" x14ac:dyDescent="0.25">
      <c r="D22488" s="14"/>
      <c r="E22488" s="7"/>
      <c r="F22488" s="1"/>
      <c r="H22488" s="14"/>
      <c r="I22488" s="7"/>
    </row>
    <row r="22489" spans="4:9" x14ac:dyDescent="0.25">
      <c r="D22489" s="14"/>
      <c r="E22489" s="7"/>
      <c r="F22489" s="1"/>
      <c r="H22489" s="14"/>
      <c r="I22489" s="7"/>
    </row>
    <row r="22490" spans="4:9" x14ac:dyDescent="0.25">
      <c r="D22490" s="14"/>
      <c r="E22490" s="7"/>
      <c r="F22490" s="1"/>
      <c r="H22490" s="14"/>
      <c r="I22490" s="7"/>
    </row>
    <row r="22491" spans="4:9" x14ac:dyDescent="0.25">
      <c r="D22491" s="14"/>
      <c r="E22491" s="7"/>
      <c r="F22491" s="1"/>
      <c r="H22491" s="14"/>
      <c r="I22491" s="7"/>
    </row>
    <row r="22492" spans="4:9" x14ac:dyDescent="0.25">
      <c r="D22492" s="14"/>
      <c r="E22492" s="7"/>
      <c r="F22492" s="1"/>
      <c r="H22492" s="14"/>
      <c r="I22492" s="7"/>
    </row>
    <row r="22493" spans="4:9" x14ac:dyDescent="0.25">
      <c r="D22493" s="14"/>
      <c r="E22493" s="7"/>
      <c r="F22493" s="1"/>
      <c r="H22493" s="14"/>
      <c r="I22493" s="7"/>
    </row>
    <row r="22494" spans="4:9" x14ac:dyDescent="0.25">
      <c r="D22494" s="14"/>
      <c r="E22494" s="7"/>
      <c r="F22494" s="1"/>
      <c r="H22494" s="14"/>
      <c r="I22494" s="7"/>
    </row>
    <row r="22495" spans="4:9" x14ac:dyDescent="0.25">
      <c r="D22495" s="14"/>
      <c r="E22495" s="7"/>
      <c r="F22495" s="1"/>
      <c r="H22495" s="14"/>
      <c r="I22495" s="7"/>
    </row>
    <row r="22496" spans="4:9" x14ac:dyDescent="0.25">
      <c r="D22496" s="14"/>
      <c r="E22496" s="7"/>
      <c r="F22496" s="1"/>
      <c r="H22496" s="14"/>
      <c r="I22496" s="7"/>
    </row>
    <row r="22497" spans="4:9" x14ac:dyDescent="0.25">
      <c r="D22497" s="14"/>
      <c r="E22497" s="7"/>
      <c r="F22497" s="1"/>
      <c r="H22497" s="14"/>
      <c r="I22497" s="7"/>
    </row>
    <row r="22498" spans="4:9" x14ac:dyDescent="0.25">
      <c r="D22498" s="14"/>
      <c r="E22498" s="7"/>
      <c r="F22498" s="1"/>
      <c r="H22498" s="14"/>
      <c r="I22498" s="7"/>
    </row>
    <row r="22499" spans="4:9" x14ac:dyDescent="0.25">
      <c r="D22499" s="14"/>
      <c r="E22499" s="7"/>
      <c r="F22499" s="1"/>
      <c r="H22499" s="14"/>
      <c r="I22499" s="7"/>
    </row>
    <row r="22500" spans="4:9" x14ac:dyDescent="0.25">
      <c r="D22500" s="14"/>
      <c r="E22500" s="7"/>
      <c r="F22500" s="1"/>
      <c r="H22500" s="14"/>
      <c r="I22500" s="7"/>
    </row>
    <row r="22501" spans="4:9" x14ac:dyDescent="0.25">
      <c r="D22501" s="14"/>
      <c r="E22501" s="7"/>
      <c r="F22501" s="1"/>
      <c r="H22501" s="14"/>
      <c r="I22501" s="7"/>
    </row>
    <row r="22502" spans="4:9" x14ac:dyDescent="0.25">
      <c r="D22502" s="14"/>
      <c r="E22502" s="7"/>
      <c r="F22502" s="1"/>
      <c r="H22502" s="14"/>
      <c r="I22502" s="7"/>
    </row>
    <row r="22503" spans="4:9" x14ac:dyDescent="0.25">
      <c r="D22503" s="14"/>
      <c r="E22503" s="7"/>
      <c r="F22503" s="1"/>
      <c r="H22503" s="14"/>
      <c r="I22503" s="7"/>
    </row>
    <row r="22504" spans="4:9" x14ac:dyDescent="0.25">
      <c r="D22504" s="14"/>
      <c r="E22504" s="7"/>
      <c r="F22504" s="1"/>
      <c r="H22504" s="14"/>
      <c r="I22504" s="7"/>
    </row>
    <row r="22505" spans="4:9" x14ac:dyDescent="0.25">
      <c r="D22505" s="14"/>
      <c r="E22505" s="7"/>
      <c r="F22505" s="1"/>
      <c r="H22505" s="14"/>
      <c r="I22505" s="7"/>
    </row>
    <row r="22506" spans="4:9" x14ac:dyDescent="0.25">
      <c r="D22506" s="14"/>
      <c r="E22506" s="7"/>
      <c r="F22506" s="1"/>
      <c r="H22506" s="14"/>
      <c r="I22506" s="7"/>
    </row>
    <row r="22507" spans="4:9" x14ac:dyDescent="0.25">
      <c r="D22507" s="14"/>
      <c r="E22507" s="7"/>
      <c r="F22507" s="1"/>
      <c r="H22507" s="14"/>
      <c r="I22507" s="7"/>
    </row>
    <row r="22508" spans="4:9" x14ac:dyDescent="0.25">
      <c r="D22508" s="14"/>
      <c r="E22508" s="7"/>
      <c r="F22508" s="1"/>
      <c r="H22508" s="14"/>
      <c r="I22508" s="7"/>
    </row>
    <row r="22509" spans="4:9" x14ac:dyDescent="0.25">
      <c r="D22509" s="14"/>
      <c r="E22509" s="7"/>
      <c r="F22509" s="1"/>
      <c r="H22509" s="14"/>
      <c r="I22509" s="7"/>
    </row>
    <row r="22510" spans="4:9" x14ac:dyDescent="0.25">
      <c r="D22510" s="14"/>
      <c r="E22510" s="7"/>
      <c r="F22510" s="1"/>
      <c r="H22510" s="14"/>
      <c r="I22510" s="7"/>
    </row>
    <row r="22511" spans="4:9" x14ac:dyDescent="0.25">
      <c r="D22511" s="14"/>
      <c r="E22511" s="7"/>
      <c r="F22511" s="1"/>
      <c r="H22511" s="14"/>
      <c r="I22511" s="7"/>
    </row>
    <row r="22512" spans="4:9" x14ac:dyDescent="0.25">
      <c r="D22512" s="14"/>
      <c r="E22512" s="7"/>
      <c r="F22512" s="1"/>
      <c r="H22512" s="14"/>
      <c r="I22512" s="7"/>
    </row>
    <row r="22513" spans="4:9" x14ac:dyDescent="0.25">
      <c r="D22513" s="14"/>
      <c r="E22513" s="7"/>
      <c r="F22513" s="1"/>
      <c r="H22513" s="14"/>
      <c r="I22513" s="7"/>
    </row>
    <row r="22514" spans="4:9" x14ac:dyDescent="0.25">
      <c r="D22514" s="14"/>
      <c r="E22514" s="7"/>
      <c r="F22514" s="1"/>
      <c r="H22514" s="14"/>
      <c r="I22514" s="7"/>
    </row>
    <row r="22515" spans="4:9" x14ac:dyDescent="0.25">
      <c r="D22515" s="14"/>
      <c r="E22515" s="7"/>
      <c r="F22515" s="1"/>
      <c r="H22515" s="14"/>
      <c r="I22515" s="7"/>
    </row>
    <row r="22516" spans="4:9" x14ac:dyDescent="0.25">
      <c r="D22516" s="14"/>
      <c r="E22516" s="7"/>
      <c r="F22516" s="1"/>
      <c r="H22516" s="14"/>
      <c r="I22516" s="7"/>
    </row>
    <row r="22517" spans="4:9" x14ac:dyDescent="0.25">
      <c r="D22517" s="14"/>
      <c r="E22517" s="7"/>
      <c r="F22517" s="1"/>
      <c r="H22517" s="14"/>
      <c r="I22517" s="7"/>
    </row>
    <row r="22518" spans="4:9" x14ac:dyDescent="0.25">
      <c r="D22518" s="14"/>
      <c r="E22518" s="7"/>
      <c r="F22518" s="1"/>
      <c r="H22518" s="14"/>
      <c r="I22518" s="7"/>
    </row>
    <row r="22519" spans="4:9" x14ac:dyDescent="0.25">
      <c r="D22519" s="14"/>
      <c r="E22519" s="7"/>
      <c r="F22519" s="1"/>
      <c r="H22519" s="14"/>
      <c r="I22519" s="7"/>
    </row>
    <row r="22520" spans="4:9" x14ac:dyDescent="0.25">
      <c r="D22520" s="14"/>
      <c r="E22520" s="7"/>
      <c r="F22520" s="1"/>
      <c r="H22520" s="14"/>
      <c r="I22520" s="7"/>
    </row>
    <row r="22521" spans="4:9" x14ac:dyDescent="0.25">
      <c r="D22521" s="14"/>
      <c r="E22521" s="7"/>
      <c r="F22521" s="1"/>
      <c r="H22521" s="14"/>
      <c r="I22521" s="7"/>
    </row>
    <row r="22522" spans="4:9" x14ac:dyDescent="0.25">
      <c r="D22522" s="14"/>
      <c r="E22522" s="7"/>
      <c r="F22522" s="1"/>
      <c r="H22522" s="14"/>
      <c r="I22522" s="7"/>
    </row>
    <row r="22523" spans="4:9" x14ac:dyDescent="0.25">
      <c r="D22523" s="14"/>
      <c r="E22523" s="7"/>
      <c r="F22523" s="1"/>
      <c r="H22523" s="14"/>
      <c r="I22523" s="7"/>
    </row>
    <row r="22524" spans="4:9" x14ac:dyDescent="0.25">
      <c r="D22524" s="14"/>
      <c r="E22524" s="7"/>
      <c r="F22524" s="1"/>
      <c r="H22524" s="14"/>
      <c r="I22524" s="7"/>
    </row>
    <row r="22525" spans="4:9" x14ac:dyDescent="0.25">
      <c r="D22525" s="14"/>
      <c r="E22525" s="7"/>
      <c r="F22525" s="1"/>
      <c r="H22525" s="14"/>
      <c r="I22525" s="7"/>
    </row>
    <row r="22526" spans="4:9" x14ac:dyDescent="0.25">
      <c r="D22526" s="14"/>
      <c r="E22526" s="7"/>
      <c r="F22526" s="1"/>
      <c r="H22526" s="14"/>
      <c r="I22526" s="7"/>
    </row>
    <row r="22527" spans="4:9" x14ac:dyDescent="0.25">
      <c r="D22527" s="14"/>
      <c r="E22527" s="7"/>
      <c r="F22527" s="1"/>
      <c r="H22527" s="14"/>
      <c r="I22527" s="7"/>
    </row>
    <row r="22528" spans="4:9" x14ac:dyDescent="0.25">
      <c r="D22528" s="14"/>
      <c r="E22528" s="7"/>
      <c r="F22528" s="1"/>
      <c r="H22528" s="14"/>
      <c r="I22528" s="7"/>
    </row>
    <row r="22529" spans="4:9" x14ac:dyDescent="0.25">
      <c r="D22529" s="14"/>
      <c r="E22529" s="7"/>
      <c r="F22529" s="1"/>
      <c r="H22529" s="14"/>
      <c r="I22529" s="7"/>
    </row>
    <row r="22530" spans="4:9" x14ac:dyDescent="0.25">
      <c r="D22530" s="14"/>
      <c r="E22530" s="7"/>
      <c r="F22530" s="1"/>
      <c r="H22530" s="14"/>
      <c r="I22530" s="7"/>
    </row>
    <row r="22531" spans="4:9" x14ac:dyDescent="0.25">
      <c r="D22531" s="14"/>
      <c r="E22531" s="7"/>
      <c r="F22531" s="1"/>
      <c r="H22531" s="14"/>
      <c r="I22531" s="7"/>
    </row>
    <row r="22532" spans="4:9" x14ac:dyDescent="0.25">
      <c r="D22532" s="14"/>
      <c r="E22532" s="7"/>
      <c r="F22532" s="1"/>
      <c r="H22532" s="14"/>
      <c r="I22532" s="7"/>
    </row>
    <row r="22533" spans="4:9" x14ac:dyDescent="0.25">
      <c r="D22533" s="14"/>
      <c r="E22533" s="7"/>
      <c r="F22533" s="1"/>
      <c r="H22533" s="14"/>
      <c r="I22533" s="7"/>
    </row>
    <row r="22534" spans="4:9" x14ac:dyDescent="0.25">
      <c r="D22534" s="14"/>
      <c r="E22534" s="7"/>
      <c r="F22534" s="1"/>
      <c r="H22534" s="14"/>
      <c r="I22534" s="7"/>
    </row>
    <row r="22535" spans="4:9" x14ac:dyDescent="0.25">
      <c r="D22535" s="14"/>
      <c r="E22535" s="7"/>
      <c r="F22535" s="1"/>
      <c r="H22535" s="14"/>
      <c r="I22535" s="7"/>
    </row>
    <row r="22536" spans="4:9" x14ac:dyDescent="0.25">
      <c r="D22536" s="14"/>
      <c r="E22536" s="7"/>
      <c r="F22536" s="1"/>
      <c r="H22536" s="14"/>
      <c r="I22536" s="7"/>
    </row>
    <row r="22537" spans="4:9" x14ac:dyDescent="0.25">
      <c r="D22537" s="14"/>
      <c r="E22537" s="7"/>
      <c r="F22537" s="1"/>
      <c r="H22537" s="14"/>
      <c r="I22537" s="7"/>
    </row>
    <row r="22538" spans="4:9" x14ac:dyDescent="0.25">
      <c r="D22538" s="14"/>
      <c r="E22538" s="7"/>
      <c r="F22538" s="1"/>
      <c r="H22538" s="14"/>
      <c r="I22538" s="7"/>
    </row>
    <row r="22539" spans="4:9" x14ac:dyDescent="0.25">
      <c r="D22539" s="14"/>
      <c r="E22539" s="7"/>
      <c r="F22539" s="1"/>
      <c r="H22539" s="14"/>
      <c r="I22539" s="7"/>
    </row>
    <row r="22540" spans="4:9" x14ac:dyDescent="0.25">
      <c r="D22540" s="14"/>
      <c r="E22540" s="7"/>
      <c r="F22540" s="1"/>
      <c r="H22540" s="14"/>
      <c r="I22540" s="7"/>
    </row>
    <row r="22541" spans="4:9" x14ac:dyDescent="0.25">
      <c r="D22541" s="14"/>
      <c r="E22541" s="7"/>
      <c r="F22541" s="1"/>
      <c r="H22541" s="14"/>
      <c r="I22541" s="7"/>
    </row>
    <row r="22542" spans="4:9" x14ac:dyDescent="0.25">
      <c r="D22542" s="14"/>
      <c r="E22542" s="7"/>
      <c r="F22542" s="1"/>
      <c r="H22542" s="14"/>
      <c r="I22542" s="7"/>
    </row>
    <row r="22543" spans="4:9" x14ac:dyDescent="0.25">
      <c r="D22543" s="14"/>
      <c r="E22543" s="7"/>
      <c r="F22543" s="1"/>
      <c r="H22543" s="14"/>
      <c r="I22543" s="7"/>
    </row>
    <row r="22544" spans="4:9" x14ac:dyDescent="0.25">
      <c r="D22544" s="14"/>
      <c r="E22544" s="7"/>
      <c r="F22544" s="1"/>
      <c r="H22544" s="14"/>
      <c r="I22544" s="7"/>
    </row>
    <row r="22545" spans="4:9" x14ac:dyDescent="0.25">
      <c r="D22545" s="14"/>
      <c r="E22545" s="7"/>
      <c r="F22545" s="1"/>
      <c r="H22545" s="14"/>
      <c r="I22545" s="7"/>
    </row>
    <row r="22546" spans="4:9" x14ac:dyDescent="0.25">
      <c r="D22546" s="14"/>
      <c r="E22546" s="7"/>
      <c r="F22546" s="1"/>
      <c r="H22546" s="14"/>
      <c r="I22546" s="7"/>
    </row>
    <row r="22547" spans="4:9" x14ac:dyDescent="0.25">
      <c r="D22547" s="14"/>
      <c r="E22547" s="7"/>
      <c r="F22547" s="1"/>
      <c r="H22547" s="14"/>
      <c r="I22547" s="7"/>
    </row>
    <row r="22548" spans="4:9" x14ac:dyDescent="0.25">
      <c r="D22548" s="14"/>
      <c r="E22548" s="7"/>
      <c r="F22548" s="1"/>
      <c r="H22548" s="14"/>
      <c r="I22548" s="7"/>
    </row>
    <row r="22549" spans="4:9" x14ac:dyDescent="0.25">
      <c r="D22549" s="14"/>
      <c r="E22549" s="7"/>
      <c r="F22549" s="1"/>
      <c r="H22549" s="14"/>
      <c r="I22549" s="7"/>
    </row>
    <row r="22550" spans="4:9" x14ac:dyDescent="0.25">
      <c r="D22550" s="14"/>
      <c r="E22550" s="7"/>
      <c r="F22550" s="1"/>
      <c r="H22550" s="14"/>
      <c r="I22550" s="7"/>
    </row>
    <row r="22551" spans="4:9" x14ac:dyDescent="0.25">
      <c r="D22551" s="14"/>
      <c r="E22551" s="7"/>
      <c r="F22551" s="1"/>
      <c r="H22551" s="14"/>
      <c r="I22551" s="7"/>
    </row>
    <row r="22552" spans="4:9" x14ac:dyDescent="0.25">
      <c r="D22552" s="14"/>
      <c r="E22552" s="7"/>
      <c r="F22552" s="1"/>
      <c r="H22552" s="14"/>
      <c r="I22552" s="7"/>
    </row>
    <row r="22553" spans="4:9" x14ac:dyDescent="0.25">
      <c r="D22553" s="14"/>
      <c r="E22553" s="7"/>
      <c r="F22553" s="1"/>
      <c r="H22553" s="14"/>
      <c r="I22553" s="7"/>
    </row>
    <row r="22554" spans="4:9" x14ac:dyDescent="0.25">
      <c r="D22554" s="14"/>
      <c r="E22554" s="7"/>
      <c r="F22554" s="1"/>
      <c r="H22554" s="14"/>
      <c r="I22554" s="7"/>
    </row>
    <row r="22555" spans="4:9" x14ac:dyDescent="0.25">
      <c r="D22555" s="14"/>
      <c r="E22555" s="7"/>
      <c r="F22555" s="1"/>
      <c r="H22555" s="14"/>
      <c r="I22555" s="7"/>
    </row>
    <row r="22556" spans="4:9" x14ac:dyDescent="0.25">
      <c r="D22556" s="14"/>
      <c r="E22556" s="7"/>
      <c r="F22556" s="1"/>
      <c r="H22556" s="14"/>
      <c r="I22556" s="7"/>
    </row>
    <row r="22557" spans="4:9" x14ac:dyDescent="0.25">
      <c r="D22557" s="14"/>
      <c r="E22557" s="7"/>
      <c r="F22557" s="1"/>
      <c r="H22557" s="14"/>
      <c r="I22557" s="7"/>
    </row>
    <row r="22558" spans="4:9" x14ac:dyDescent="0.25">
      <c r="D22558" s="14"/>
      <c r="E22558" s="7"/>
      <c r="F22558" s="1"/>
      <c r="H22558" s="14"/>
      <c r="I22558" s="7"/>
    </row>
    <row r="22559" spans="4:9" x14ac:dyDescent="0.25">
      <c r="D22559" s="14"/>
      <c r="E22559" s="7"/>
      <c r="F22559" s="1"/>
      <c r="H22559" s="14"/>
      <c r="I22559" s="7"/>
    </row>
    <row r="22560" spans="4:9" x14ac:dyDescent="0.25">
      <c r="D22560" s="14"/>
      <c r="E22560" s="7"/>
      <c r="F22560" s="1"/>
      <c r="H22560" s="14"/>
      <c r="I22560" s="7"/>
    </row>
    <row r="22561" spans="4:9" x14ac:dyDescent="0.25">
      <c r="D22561" s="14"/>
      <c r="E22561" s="7"/>
      <c r="F22561" s="1"/>
      <c r="H22561" s="14"/>
      <c r="I22561" s="7"/>
    </row>
    <row r="22562" spans="4:9" x14ac:dyDescent="0.25">
      <c r="D22562" s="14"/>
      <c r="E22562" s="7"/>
      <c r="F22562" s="1"/>
      <c r="H22562" s="14"/>
      <c r="I22562" s="7"/>
    </row>
    <row r="22563" spans="4:9" x14ac:dyDescent="0.25">
      <c r="D22563" s="14"/>
      <c r="E22563" s="7"/>
      <c r="F22563" s="1"/>
      <c r="H22563" s="14"/>
      <c r="I22563" s="7"/>
    </row>
    <row r="22564" spans="4:9" x14ac:dyDescent="0.25">
      <c r="D22564" s="14"/>
      <c r="E22564" s="7"/>
      <c r="F22564" s="1"/>
      <c r="H22564" s="14"/>
      <c r="I22564" s="7"/>
    </row>
    <row r="22565" spans="4:9" x14ac:dyDescent="0.25">
      <c r="D22565" s="14"/>
      <c r="E22565" s="7"/>
      <c r="F22565" s="1"/>
      <c r="H22565" s="14"/>
      <c r="I22565" s="7"/>
    </row>
    <row r="22566" spans="4:9" x14ac:dyDescent="0.25">
      <c r="D22566" s="14"/>
      <c r="E22566" s="7"/>
      <c r="F22566" s="1"/>
      <c r="H22566" s="14"/>
      <c r="I22566" s="7"/>
    </row>
    <row r="22567" spans="4:9" x14ac:dyDescent="0.25">
      <c r="D22567" s="14"/>
      <c r="E22567" s="7"/>
      <c r="F22567" s="1"/>
      <c r="H22567" s="14"/>
      <c r="I22567" s="7"/>
    </row>
    <row r="22568" spans="4:9" x14ac:dyDescent="0.25">
      <c r="D22568" s="14"/>
      <c r="E22568" s="7"/>
      <c r="F22568" s="1"/>
      <c r="H22568" s="14"/>
      <c r="I22568" s="7"/>
    </row>
    <row r="22569" spans="4:9" x14ac:dyDescent="0.25">
      <c r="D22569" s="14"/>
      <c r="E22569" s="7"/>
      <c r="F22569" s="1"/>
      <c r="H22569" s="14"/>
      <c r="I22569" s="7"/>
    </row>
    <row r="22570" spans="4:9" x14ac:dyDescent="0.25">
      <c r="D22570" s="14"/>
      <c r="E22570" s="7"/>
      <c r="F22570" s="1"/>
      <c r="H22570" s="14"/>
      <c r="I22570" s="7"/>
    </row>
    <row r="22571" spans="4:9" x14ac:dyDescent="0.25">
      <c r="D22571" s="14"/>
      <c r="E22571" s="7"/>
      <c r="F22571" s="1"/>
      <c r="H22571" s="14"/>
      <c r="I22571" s="7"/>
    </row>
    <row r="22572" spans="4:9" x14ac:dyDescent="0.25">
      <c r="D22572" s="14"/>
      <c r="E22572" s="7"/>
      <c r="F22572" s="1"/>
      <c r="H22572" s="14"/>
      <c r="I22572" s="7"/>
    </row>
    <row r="22573" spans="4:9" x14ac:dyDescent="0.25">
      <c r="D22573" s="14"/>
      <c r="E22573" s="7"/>
      <c r="F22573" s="1"/>
      <c r="H22573" s="14"/>
      <c r="I22573" s="7"/>
    </row>
    <row r="22574" spans="4:9" x14ac:dyDescent="0.25">
      <c r="D22574" s="14"/>
      <c r="E22574" s="7"/>
      <c r="F22574" s="1"/>
      <c r="H22574" s="14"/>
      <c r="I22574" s="7"/>
    </row>
    <row r="22575" spans="4:9" x14ac:dyDescent="0.25">
      <c r="D22575" s="14"/>
      <c r="E22575" s="7"/>
      <c r="F22575" s="1"/>
      <c r="H22575" s="14"/>
      <c r="I22575" s="7"/>
    </row>
    <row r="22576" spans="4:9" x14ac:dyDescent="0.25">
      <c r="D22576" s="14"/>
      <c r="E22576" s="7"/>
      <c r="F22576" s="1"/>
      <c r="H22576" s="14"/>
      <c r="I22576" s="7"/>
    </row>
    <row r="22577" spans="4:9" x14ac:dyDescent="0.25">
      <c r="D22577" s="14"/>
      <c r="E22577" s="7"/>
      <c r="F22577" s="1"/>
      <c r="H22577" s="14"/>
      <c r="I22577" s="7"/>
    </row>
    <row r="22578" spans="4:9" x14ac:dyDescent="0.25">
      <c r="D22578" s="14"/>
      <c r="E22578" s="7"/>
      <c r="F22578" s="1"/>
      <c r="H22578" s="14"/>
      <c r="I22578" s="7"/>
    </row>
    <row r="22579" spans="4:9" x14ac:dyDescent="0.25">
      <c r="D22579" s="14"/>
      <c r="E22579" s="7"/>
      <c r="F22579" s="1"/>
      <c r="H22579" s="14"/>
      <c r="I22579" s="7"/>
    </row>
    <row r="22580" spans="4:9" x14ac:dyDescent="0.25">
      <c r="D22580" s="14"/>
      <c r="E22580" s="7"/>
      <c r="F22580" s="1"/>
      <c r="H22580" s="14"/>
      <c r="I22580" s="7"/>
    </row>
    <row r="22581" spans="4:9" x14ac:dyDescent="0.25">
      <c r="D22581" s="14"/>
      <c r="E22581" s="7"/>
      <c r="F22581" s="1"/>
      <c r="H22581" s="14"/>
      <c r="I22581" s="7"/>
    </row>
    <row r="22582" spans="4:9" x14ac:dyDescent="0.25">
      <c r="D22582" s="14"/>
      <c r="E22582" s="7"/>
      <c r="F22582" s="1"/>
      <c r="H22582" s="14"/>
      <c r="I22582" s="7"/>
    </row>
    <row r="22583" spans="4:9" x14ac:dyDescent="0.25">
      <c r="D22583" s="14"/>
      <c r="E22583" s="7"/>
      <c r="F22583" s="1"/>
      <c r="H22583" s="14"/>
      <c r="I22583" s="7"/>
    </row>
    <row r="22584" spans="4:9" x14ac:dyDescent="0.25">
      <c r="D22584" s="14"/>
      <c r="E22584" s="7"/>
      <c r="F22584" s="1"/>
      <c r="H22584" s="14"/>
      <c r="I22584" s="7"/>
    </row>
    <row r="22585" spans="4:9" x14ac:dyDescent="0.25">
      <c r="D22585" s="14"/>
      <c r="E22585" s="7"/>
      <c r="F22585" s="1"/>
      <c r="H22585" s="14"/>
      <c r="I22585" s="7"/>
    </row>
    <row r="22586" spans="4:9" x14ac:dyDescent="0.25">
      <c r="D22586" s="14"/>
      <c r="E22586" s="7"/>
      <c r="F22586" s="1"/>
      <c r="H22586" s="14"/>
      <c r="I22586" s="7"/>
    </row>
    <row r="22587" spans="4:9" x14ac:dyDescent="0.25">
      <c r="D22587" s="14"/>
      <c r="E22587" s="7"/>
      <c r="F22587" s="1"/>
      <c r="H22587" s="14"/>
      <c r="I22587" s="7"/>
    </row>
    <row r="22588" spans="4:9" x14ac:dyDescent="0.25">
      <c r="D22588" s="14"/>
      <c r="E22588" s="7"/>
      <c r="F22588" s="1"/>
      <c r="H22588" s="14"/>
      <c r="I22588" s="7"/>
    </row>
    <row r="22589" spans="4:9" x14ac:dyDescent="0.25">
      <c r="D22589" s="14"/>
      <c r="E22589" s="7"/>
      <c r="F22589" s="1"/>
      <c r="H22589" s="14"/>
      <c r="I22589" s="7"/>
    </row>
    <row r="22590" spans="4:9" x14ac:dyDescent="0.25">
      <c r="D22590" s="14"/>
      <c r="E22590" s="7"/>
      <c r="F22590" s="1"/>
      <c r="H22590" s="14"/>
      <c r="I22590" s="7"/>
    </row>
    <row r="22591" spans="4:9" x14ac:dyDescent="0.25">
      <c r="D22591" s="14"/>
      <c r="E22591" s="7"/>
      <c r="F22591" s="1"/>
      <c r="H22591" s="14"/>
      <c r="I22591" s="7"/>
    </row>
    <row r="22592" spans="4:9" x14ac:dyDescent="0.25">
      <c r="D22592" s="14"/>
      <c r="E22592" s="7"/>
      <c r="F22592" s="1"/>
      <c r="H22592" s="14"/>
      <c r="I22592" s="7"/>
    </row>
    <row r="22593" spans="4:9" x14ac:dyDescent="0.25">
      <c r="D22593" s="14"/>
      <c r="E22593" s="7"/>
      <c r="F22593" s="1"/>
      <c r="H22593" s="14"/>
      <c r="I22593" s="7"/>
    </row>
    <row r="22594" spans="4:9" x14ac:dyDescent="0.25">
      <c r="D22594" s="14"/>
      <c r="E22594" s="7"/>
      <c r="F22594" s="1"/>
      <c r="H22594" s="14"/>
      <c r="I22594" s="7"/>
    </row>
    <row r="22595" spans="4:9" x14ac:dyDescent="0.25">
      <c r="D22595" s="14"/>
      <c r="E22595" s="7"/>
      <c r="F22595" s="1"/>
      <c r="H22595" s="14"/>
      <c r="I22595" s="7"/>
    </row>
    <row r="22596" spans="4:9" x14ac:dyDescent="0.25">
      <c r="D22596" s="14"/>
      <c r="E22596" s="7"/>
      <c r="F22596" s="1"/>
      <c r="H22596" s="14"/>
      <c r="I22596" s="7"/>
    </row>
    <row r="22597" spans="4:9" x14ac:dyDescent="0.25">
      <c r="D22597" s="14"/>
      <c r="E22597" s="7"/>
      <c r="F22597" s="1"/>
      <c r="H22597" s="14"/>
      <c r="I22597" s="7"/>
    </row>
    <row r="22598" spans="4:9" x14ac:dyDescent="0.25">
      <c r="D22598" s="14"/>
      <c r="E22598" s="7"/>
      <c r="F22598" s="1"/>
      <c r="H22598" s="14"/>
      <c r="I22598" s="7"/>
    </row>
    <row r="22599" spans="4:9" x14ac:dyDescent="0.25">
      <c r="D22599" s="14"/>
      <c r="E22599" s="7"/>
      <c r="F22599" s="1"/>
      <c r="H22599" s="14"/>
      <c r="I22599" s="7"/>
    </row>
    <row r="22600" spans="4:9" x14ac:dyDescent="0.25">
      <c r="D22600" s="14"/>
      <c r="E22600" s="7"/>
      <c r="F22600" s="1"/>
      <c r="H22600" s="14"/>
      <c r="I22600" s="7"/>
    </row>
    <row r="22601" spans="4:9" x14ac:dyDescent="0.25">
      <c r="D22601" s="14"/>
      <c r="E22601" s="7"/>
      <c r="F22601" s="1"/>
      <c r="H22601" s="14"/>
      <c r="I22601" s="7"/>
    </row>
    <row r="22602" spans="4:9" x14ac:dyDescent="0.25">
      <c r="D22602" s="14"/>
      <c r="E22602" s="7"/>
      <c r="F22602" s="1"/>
      <c r="H22602" s="14"/>
      <c r="I22602" s="7"/>
    </row>
    <row r="22603" spans="4:9" x14ac:dyDescent="0.25">
      <c r="D22603" s="14"/>
      <c r="E22603" s="7"/>
      <c r="F22603" s="1"/>
      <c r="H22603" s="14"/>
      <c r="I22603" s="7"/>
    </row>
    <row r="22604" spans="4:9" x14ac:dyDescent="0.25">
      <c r="D22604" s="14"/>
      <c r="E22604" s="7"/>
      <c r="F22604" s="1"/>
      <c r="H22604" s="14"/>
      <c r="I22604" s="7"/>
    </row>
    <row r="22605" spans="4:9" x14ac:dyDescent="0.25">
      <c r="D22605" s="14"/>
      <c r="E22605" s="7"/>
      <c r="F22605" s="1"/>
      <c r="H22605" s="14"/>
      <c r="I22605" s="7"/>
    </row>
    <row r="22606" spans="4:9" x14ac:dyDescent="0.25">
      <c r="D22606" s="14"/>
      <c r="E22606" s="7"/>
      <c r="F22606" s="1"/>
      <c r="H22606" s="14"/>
      <c r="I22606" s="7"/>
    </row>
    <row r="22607" spans="4:9" x14ac:dyDescent="0.25">
      <c r="D22607" s="14"/>
      <c r="E22607" s="7"/>
      <c r="F22607" s="1"/>
      <c r="H22607" s="14"/>
      <c r="I22607" s="7"/>
    </row>
    <row r="22608" spans="4:9" x14ac:dyDescent="0.25">
      <c r="D22608" s="14"/>
      <c r="E22608" s="7"/>
      <c r="F22608" s="1"/>
      <c r="H22608" s="14"/>
      <c r="I22608" s="7"/>
    </row>
    <row r="22609" spans="4:9" x14ac:dyDescent="0.25">
      <c r="D22609" s="14"/>
      <c r="E22609" s="7"/>
      <c r="F22609" s="1"/>
      <c r="H22609" s="14"/>
      <c r="I22609" s="7"/>
    </row>
    <row r="22610" spans="4:9" x14ac:dyDescent="0.25">
      <c r="D22610" s="14"/>
      <c r="E22610" s="7"/>
      <c r="F22610" s="1"/>
      <c r="H22610" s="14"/>
      <c r="I22610" s="7"/>
    </row>
    <row r="22611" spans="4:9" x14ac:dyDescent="0.25">
      <c r="D22611" s="14"/>
      <c r="E22611" s="7"/>
      <c r="F22611" s="1"/>
      <c r="H22611" s="14"/>
      <c r="I22611" s="7"/>
    </row>
    <row r="22612" spans="4:9" x14ac:dyDescent="0.25">
      <c r="D22612" s="14"/>
      <c r="E22612" s="7"/>
      <c r="F22612" s="1"/>
      <c r="H22612" s="14"/>
      <c r="I22612" s="7"/>
    </row>
    <row r="22613" spans="4:9" x14ac:dyDescent="0.25">
      <c r="D22613" s="14"/>
      <c r="E22613" s="7"/>
      <c r="F22613" s="1"/>
      <c r="H22613" s="14"/>
      <c r="I22613" s="7"/>
    </row>
    <row r="22614" spans="4:9" x14ac:dyDescent="0.25">
      <c r="D22614" s="14"/>
      <c r="E22614" s="7"/>
      <c r="F22614" s="1"/>
      <c r="H22614" s="14"/>
      <c r="I22614" s="7"/>
    </row>
    <row r="22615" spans="4:9" x14ac:dyDescent="0.25">
      <c r="D22615" s="14"/>
      <c r="E22615" s="7"/>
      <c r="F22615" s="1"/>
      <c r="H22615" s="14"/>
      <c r="I22615" s="7"/>
    </row>
    <row r="22616" spans="4:9" x14ac:dyDescent="0.25">
      <c r="D22616" s="14"/>
      <c r="E22616" s="7"/>
      <c r="F22616" s="1"/>
      <c r="H22616" s="14"/>
      <c r="I22616" s="7"/>
    </row>
    <row r="22617" spans="4:9" x14ac:dyDescent="0.25">
      <c r="D22617" s="14"/>
      <c r="E22617" s="7"/>
      <c r="F22617" s="1"/>
      <c r="H22617" s="14"/>
      <c r="I22617" s="7"/>
    </row>
    <row r="22618" spans="4:9" x14ac:dyDescent="0.25">
      <c r="D22618" s="14"/>
      <c r="E22618" s="7"/>
      <c r="F22618" s="1"/>
      <c r="H22618" s="14"/>
      <c r="I22618" s="7"/>
    </row>
    <row r="22619" spans="4:9" x14ac:dyDescent="0.25">
      <c r="D22619" s="14"/>
      <c r="E22619" s="7"/>
      <c r="F22619" s="1"/>
      <c r="H22619" s="14"/>
      <c r="I22619" s="7"/>
    </row>
    <row r="22620" spans="4:9" x14ac:dyDescent="0.25">
      <c r="D22620" s="14"/>
      <c r="E22620" s="7"/>
      <c r="F22620" s="1"/>
      <c r="H22620" s="14"/>
      <c r="I22620" s="7"/>
    </row>
    <row r="22621" spans="4:9" x14ac:dyDescent="0.25">
      <c r="D22621" s="14"/>
      <c r="E22621" s="7"/>
      <c r="F22621" s="1"/>
      <c r="H22621" s="14"/>
      <c r="I22621" s="7"/>
    </row>
    <row r="22622" spans="4:9" x14ac:dyDescent="0.25">
      <c r="D22622" s="14"/>
      <c r="E22622" s="7"/>
      <c r="F22622" s="1"/>
      <c r="H22622" s="14"/>
      <c r="I22622" s="7"/>
    </row>
    <row r="22623" spans="4:9" x14ac:dyDescent="0.25">
      <c r="D22623" s="14"/>
      <c r="E22623" s="7"/>
      <c r="F22623" s="1"/>
      <c r="H22623" s="14"/>
      <c r="I22623" s="7"/>
    </row>
    <row r="22624" spans="4:9" x14ac:dyDescent="0.25">
      <c r="D22624" s="14"/>
      <c r="E22624" s="7"/>
      <c r="F22624" s="1"/>
      <c r="H22624" s="14"/>
      <c r="I22624" s="7"/>
    </row>
    <row r="22625" spans="4:9" x14ac:dyDescent="0.25">
      <c r="D22625" s="14"/>
      <c r="E22625" s="7"/>
      <c r="F22625" s="1"/>
      <c r="H22625" s="14"/>
      <c r="I22625" s="7"/>
    </row>
    <row r="22626" spans="4:9" x14ac:dyDescent="0.25">
      <c r="D22626" s="14"/>
      <c r="E22626" s="7"/>
      <c r="F22626" s="1"/>
      <c r="H22626" s="14"/>
      <c r="I22626" s="7"/>
    </row>
    <row r="22627" spans="4:9" x14ac:dyDescent="0.25">
      <c r="D22627" s="14"/>
      <c r="E22627" s="7"/>
      <c r="F22627" s="1"/>
      <c r="H22627" s="14"/>
      <c r="I22627" s="7"/>
    </row>
    <row r="22628" spans="4:9" x14ac:dyDescent="0.25">
      <c r="D22628" s="14"/>
      <c r="E22628" s="7"/>
      <c r="F22628" s="1"/>
      <c r="H22628" s="14"/>
      <c r="I22628" s="7"/>
    </row>
    <row r="22629" spans="4:9" x14ac:dyDescent="0.25">
      <c r="D22629" s="14"/>
      <c r="E22629" s="7"/>
      <c r="F22629" s="1"/>
      <c r="H22629" s="14"/>
      <c r="I22629" s="7"/>
    </row>
    <row r="22630" spans="4:9" x14ac:dyDescent="0.25">
      <c r="D22630" s="14"/>
      <c r="E22630" s="7"/>
      <c r="F22630" s="1"/>
      <c r="H22630" s="14"/>
      <c r="I22630" s="7"/>
    </row>
    <row r="22631" spans="4:9" x14ac:dyDescent="0.25">
      <c r="D22631" s="14"/>
      <c r="E22631" s="7"/>
      <c r="F22631" s="1"/>
      <c r="H22631" s="14"/>
      <c r="I22631" s="7"/>
    </row>
    <row r="22632" spans="4:9" x14ac:dyDescent="0.25">
      <c r="D22632" s="14"/>
      <c r="E22632" s="7"/>
      <c r="F22632" s="1"/>
      <c r="H22632" s="14"/>
      <c r="I22632" s="7"/>
    </row>
    <row r="22633" spans="4:9" x14ac:dyDescent="0.25">
      <c r="D22633" s="14"/>
      <c r="E22633" s="7"/>
      <c r="F22633" s="1"/>
      <c r="H22633" s="14"/>
      <c r="I22633" s="7"/>
    </row>
    <row r="22634" spans="4:9" x14ac:dyDescent="0.25">
      <c r="D22634" s="14"/>
      <c r="E22634" s="7"/>
      <c r="F22634" s="1"/>
      <c r="H22634" s="14"/>
      <c r="I22634" s="7"/>
    </row>
    <row r="22635" spans="4:9" x14ac:dyDescent="0.25">
      <c r="D22635" s="14"/>
      <c r="E22635" s="7"/>
      <c r="F22635" s="1"/>
      <c r="H22635" s="14"/>
      <c r="I22635" s="7"/>
    </row>
    <row r="22636" spans="4:9" x14ac:dyDescent="0.25">
      <c r="D22636" s="14"/>
      <c r="E22636" s="7"/>
      <c r="F22636" s="1"/>
      <c r="H22636" s="14"/>
      <c r="I22636" s="7"/>
    </row>
    <row r="22637" spans="4:9" x14ac:dyDescent="0.25">
      <c r="D22637" s="14"/>
      <c r="E22637" s="7"/>
      <c r="F22637" s="1"/>
      <c r="H22637" s="14"/>
      <c r="I22637" s="7"/>
    </row>
    <row r="22638" spans="4:9" x14ac:dyDescent="0.25">
      <c r="D22638" s="14"/>
      <c r="E22638" s="7"/>
      <c r="F22638" s="1"/>
      <c r="H22638" s="14"/>
      <c r="I22638" s="7"/>
    </row>
    <row r="22639" spans="4:9" x14ac:dyDescent="0.25">
      <c r="D22639" s="14"/>
      <c r="E22639" s="7"/>
      <c r="F22639" s="1"/>
      <c r="H22639" s="14"/>
      <c r="I22639" s="7"/>
    </row>
    <row r="22640" spans="4:9" x14ac:dyDescent="0.25">
      <c r="D22640" s="14"/>
      <c r="E22640" s="7"/>
      <c r="F22640" s="1"/>
      <c r="H22640" s="14"/>
      <c r="I22640" s="7"/>
    </row>
    <row r="22641" spans="4:9" x14ac:dyDescent="0.25">
      <c r="D22641" s="14"/>
      <c r="E22641" s="7"/>
      <c r="F22641" s="1"/>
      <c r="H22641" s="14"/>
      <c r="I22641" s="7"/>
    </row>
    <row r="22642" spans="4:9" x14ac:dyDescent="0.25">
      <c r="D22642" s="14"/>
      <c r="E22642" s="7"/>
      <c r="F22642" s="1"/>
      <c r="H22642" s="14"/>
      <c r="I22642" s="7"/>
    </row>
    <row r="22643" spans="4:9" x14ac:dyDescent="0.25">
      <c r="D22643" s="14"/>
      <c r="E22643" s="7"/>
      <c r="F22643" s="1"/>
      <c r="H22643" s="14"/>
      <c r="I22643" s="7"/>
    </row>
    <row r="22644" spans="4:9" x14ac:dyDescent="0.25">
      <c r="D22644" s="14"/>
      <c r="E22644" s="7"/>
      <c r="F22644" s="1"/>
      <c r="H22644" s="14"/>
      <c r="I22644" s="7"/>
    </row>
    <row r="22645" spans="4:9" x14ac:dyDescent="0.25">
      <c r="D22645" s="14"/>
      <c r="E22645" s="7"/>
      <c r="F22645" s="1"/>
      <c r="H22645" s="14"/>
      <c r="I22645" s="7"/>
    </row>
    <row r="22646" spans="4:9" x14ac:dyDescent="0.25">
      <c r="D22646" s="14"/>
      <c r="E22646" s="7"/>
      <c r="F22646" s="1"/>
      <c r="H22646" s="14"/>
      <c r="I22646" s="7"/>
    </row>
    <row r="22647" spans="4:9" x14ac:dyDescent="0.25">
      <c r="D22647" s="14"/>
      <c r="E22647" s="7"/>
      <c r="F22647" s="1"/>
      <c r="H22647" s="14"/>
      <c r="I22647" s="7"/>
    </row>
    <row r="22648" spans="4:9" x14ac:dyDescent="0.25">
      <c r="D22648" s="14"/>
      <c r="E22648" s="7"/>
      <c r="F22648" s="1"/>
      <c r="H22648" s="14"/>
      <c r="I22648" s="7"/>
    </row>
    <row r="22649" spans="4:9" x14ac:dyDescent="0.25">
      <c r="D22649" s="14"/>
      <c r="E22649" s="7"/>
      <c r="F22649" s="1"/>
      <c r="H22649" s="14"/>
      <c r="I22649" s="7"/>
    </row>
    <row r="22650" spans="4:9" x14ac:dyDescent="0.25">
      <c r="D22650" s="14"/>
      <c r="E22650" s="7"/>
      <c r="F22650" s="1"/>
      <c r="H22650" s="14"/>
      <c r="I22650" s="7"/>
    </row>
    <row r="22651" spans="4:9" x14ac:dyDescent="0.25">
      <c r="D22651" s="14"/>
      <c r="E22651" s="7"/>
      <c r="F22651" s="1"/>
      <c r="H22651" s="14"/>
      <c r="I22651" s="7"/>
    </row>
    <row r="22652" spans="4:9" x14ac:dyDescent="0.25">
      <c r="D22652" s="14"/>
      <c r="E22652" s="7"/>
      <c r="F22652" s="1"/>
      <c r="H22652" s="14"/>
      <c r="I22652" s="7"/>
    </row>
    <row r="22653" spans="4:9" x14ac:dyDescent="0.25">
      <c r="D22653" s="14"/>
      <c r="E22653" s="7"/>
      <c r="F22653" s="1"/>
      <c r="H22653" s="14"/>
      <c r="I22653" s="7"/>
    </row>
    <row r="22654" spans="4:9" x14ac:dyDescent="0.25">
      <c r="D22654" s="14"/>
      <c r="E22654" s="7"/>
      <c r="F22654" s="1"/>
      <c r="H22654" s="14"/>
      <c r="I22654" s="7"/>
    </row>
    <row r="22655" spans="4:9" x14ac:dyDescent="0.25">
      <c r="D22655" s="14"/>
      <c r="E22655" s="7"/>
      <c r="F22655" s="1"/>
      <c r="H22655" s="14"/>
      <c r="I22655" s="7"/>
    </row>
    <row r="22656" spans="4:9" x14ac:dyDescent="0.25">
      <c r="D22656" s="14"/>
      <c r="E22656" s="7"/>
      <c r="F22656" s="1"/>
      <c r="H22656" s="14"/>
      <c r="I22656" s="7"/>
    </row>
    <row r="22657" spans="4:9" x14ac:dyDescent="0.25">
      <c r="D22657" s="14"/>
      <c r="E22657" s="7"/>
      <c r="F22657" s="1"/>
      <c r="H22657" s="14"/>
      <c r="I22657" s="7"/>
    </row>
    <row r="22658" spans="4:9" x14ac:dyDescent="0.25">
      <c r="D22658" s="14"/>
      <c r="E22658" s="7"/>
      <c r="F22658" s="1"/>
      <c r="H22658" s="14"/>
      <c r="I22658" s="7"/>
    </row>
    <row r="22659" spans="4:9" x14ac:dyDescent="0.25">
      <c r="D22659" s="14"/>
      <c r="E22659" s="7"/>
      <c r="F22659" s="1"/>
      <c r="H22659" s="14"/>
      <c r="I22659" s="7"/>
    </row>
    <row r="22660" spans="4:9" x14ac:dyDescent="0.25">
      <c r="D22660" s="14"/>
      <c r="E22660" s="7"/>
      <c r="F22660" s="1"/>
      <c r="H22660" s="14"/>
      <c r="I22660" s="7"/>
    </row>
    <row r="22661" spans="4:9" x14ac:dyDescent="0.25">
      <c r="D22661" s="14"/>
      <c r="E22661" s="7"/>
      <c r="F22661" s="1"/>
      <c r="H22661" s="14"/>
      <c r="I22661" s="7"/>
    </row>
    <row r="22662" spans="4:9" x14ac:dyDescent="0.25">
      <c r="D22662" s="14"/>
      <c r="E22662" s="7"/>
      <c r="F22662" s="1"/>
      <c r="H22662" s="14"/>
      <c r="I22662" s="7"/>
    </row>
    <row r="22663" spans="4:9" x14ac:dyDescent="0.25">
      <c r="D22663" s="14"/>
      <c r="E22663" s="7"/>
      <c r="F22663" s="1"/>
      <c r="H22663" s="14"/>
      <c r="I22663" s="7"/>
    </row>
    <row r="22664" spans="4:9" x14ac:dyDescent="0.25">
      <c r="D22664" s="14"/>
      <c r="E22664" s="7"/>
      <c r="F22664" s="1"/>
      <c r="H22664" s="14"/>
      <c r="I22664" s="7"/>
    </row>
    <row r="22665" spans="4:9" x14ac:dyDescent="0.25">
      <c r="D22665" s="14"/>
      <c r="E22665" s="7"/>
      <c r="F22665" s="1"/>
      <c r="H22665" s="14"/>
      <c r="I22665" s="7"/>
    </row>
    <row r="22666" spans="4:9" x14ac:dyDescent="0.25">
      <c r="D22666" s="14"/>
      <c r="E22666" s="7"/>
      <c r="F22666" s="1"/>
      <c r="H22666" s="14"/>
      <c r="I22666" s="7"/>
    </row>
    <row r="22667" spans="4:9" x14ac:dyDescent="0.25">
      <c r="D22667" s="14"/>
      <c r="E22667" s="7"/>
      <c r="F22667" s="1"/>
      <c r="H22667" s="14"/>
      <c r="I22667" s="7"/>
    </row>
    <row r="22668" spans="4:9" x14ac:dyDescent="0.25">
      <c r="D22668" s="14"/>
      <c r="E22668" s="7"/>
      <c r="F22668" s="1"/>
      <c r="H22668" s="14"/>
      <c r="I22668" s="7"/>
    </row>
    <row r="22669" spans="4:9" x14ac:dyDescent="0.25">
      <c r="D22669" s="14"/>
      <c r="E22669" s="7"/>
      <c r="F22669" s="1"/>
      <c r="H22669" s="14"/>
      <c r="I22669" s="7"/>
    </row>
    <row r="22670" spans="4:9" x14ac:dyDescent="0.25">
      <c r="D22670" s="14"/>
      <c r="E22670" s="7"/>
      <c r="F22670" s="1"/>
      <c r="H22670" s="14"/>
      <c r="I22670" s="7"/>
    </row>
    <row r="22671" spans="4:9" x14ac:dyDescent="0.25">
      <c r="D22671" s="14"/>
      <c r="E22671" s="7"/>
      <c r="F22671" s="1"/>
      <c r="H22671" s="14"/>
      <c r="I22671" s="7"/>
    </row>
    <row r="22672" spans="4:9" x14ac:dyDescent="0.25">
      <c r="D22672" s="14"/>
      <c r="E22672" s="7"/>
      <c r="F22672" s="1"/>
      <c r="H22672" s="14"/>
      <c r="I22672" s="7"/>
    </row>
    <row r="22673" spans="4:9" x14ac:dyDescent="0.25">
      <c r="D22673" s="14"/>
      <c r="E22673" s="7"/>
      <c r="F22673" s="1"/>
      <c r="H22673" s="14"/>
      <c r="I22673" s="7"/>
    </row>
    <row r="22674" spans="4:9" x14ac:dyDescent="0.25">
      <c r="D22674" s="14"/>
      <c r="E22674" s="7"/>
      <c r="F22674" s="1"/>
      <c r="H22674" s="14"/>
      <c r="I22674" s="7"/>
    </row>
    <row r="22675" spans="4:9" x14ac:dyDescent="0.25">
      <c r="D22675" s="14"/>
      <c r="E22675" s="7"/>
      <c r="F22675" s="1"/>
      <c r="H22675" s="14"/>
      <c r="I22675" s="7"/>
    </row>
    <row r="22676" spans="4:9" x14ac:dyDescent="0.25">
      <c r="D22676" s="14"/>
      <c r="E22676" s="7"/>
      <c r="F22676" s="1"/>
      <c r="H22676" s="14"/>
      <c r="I22676" s="7"/>
    </row>
    <row r="22677" spans="4:9" x14ac:dyDescent="0.25">
      <c r="D22677" s="14"/>
      <c r="E22677" s="7"/>
      <c r="F22677" s="1"/>
      <c r="H22677" s="14"/>
      <c r="I22677" s="7"/>
    </row>
    <row r="22678" spans="4:9" x14ac:dyDescent="0.25">
      <c r="D22678" s="14"/>
      <c r="E22678" s="7"/>
      <c r="F22678" s="1"/>
      <c r="H22678" s="14"/>
      <c r="I22678" s="7"/>
    </row>
    <row r="22679" spans="4:9" x14ac:dyDescent="0.25">
      <c r="D22679" s="14"/>
      <c r="E22679" s="7"/>
      <c r="F22679" s="1"/>
      <c r="H22679" s="14"/>
      <c r="I22679" s="7"/>
    </row>
    <row r="22680" spans="4:9" x14ac:dyDescent="0.25">
      <c r="D22680" s="14"/>
      <c r="E22680" s="7"/>
      <c r="F22680" s="1"/>
      <c r="H22680" s="14"/>
      <c r="I22680" s="7"/>
    </row>
    <row r="22681" spans="4:9" x14ac:dyDescent="0.25">
      <c r="D22681" s="14"/>
      <c r="E22681" s="7"/>
      <c r="F22681" s="1"/>
      <c r="H22681" s="14"/>
      <c r="I22681" s="7"/>
    </row>
    <row r="22682" spans="4:9" x14ac:dyDescent="0.25">
      <c r="D22682" s="14"/>
      <c r="E22682" s="7"/>
      <c r="F22682" s="1"/>
      <c r="H22682" s="14"/>
      <c r="I22682" s="7"/>
    </row>
    <row r="22683" spans="4:9" x14ac:dyDescent="0.25">
      <c r="D22683" s="14"/>
      <c r="E22683" s="7"/>
      <c r="F22683" s="1"/>
      <c r="H22683" s="14"/>
      <c r="I22683" s="7"/>
    </row>
    <row r="22684" spans="4:9" x14ac:dyDescent="0.25">
      <c r="D22684" s="14"/>
      <c r="E22684" s="7"/>
      <c r="F22684" s="1"/>
      <c r="H22684" s="14"/>
      <c r="I22684" s="7"/>
    </row>
    <row r="22685" spans="4:9" x14ac:dyDescent="0.25">
      <c r="D22685" s="14"/>
      <c r="E22685" s="7"/>
      <c r="F22685" s="1"/>
      <c r="H22685" s="14"/>
      <c r="I22685" s="7"/>
    </row>
    <row r="22686" spans="4:9" x14ac:dyDescent="0.25">
      <c r="D22686" s="14"/>
      <c r="E22686" s="7"/>
      <c r="F22686" s="1"/>
      <c r="H22686" s="14"/>
      <c r="I22686" s="7"/>
    </row>
    <row r="22687" spans="4:9" x14ac:dyDescent="0.25">
      <c r="D22687" s="14"/>
      <c r="E22687" s="7"/>
      <c r="F22687" s="1"/>
      <c r="H22687" s="14"/>
      <c r="I22687" s="7"/>
    </row>
    <row r="22688" spans="4:9" x14ac:dyDescent="0.25">
      <c r="D22688" s="14"/>
      <c r="E22688" s="7"/>
      <c r="F22688" s="1"/>
      <c r="H22688" s="14"/>
      <c r="I22688" s="7"/>
    </row>
    <row r="22689" spans="4:9" x14ac:dyDescent="0.25">
      <c r="D22689" s="14"/>
      <c r="E22689" s="7"/>
      <c r="F22689" s="1"/>
      <c r="H22689" s="14"/>
      <c r="I22689" s="7"/>
    </row>
    <row r="22690" spans="4:9" x14ac:dyDescent="0.25">
      <c r="D22690" s="14"/>
      <c r="E22690" s="7"/>
      <c r="F22690" s="1"/>
      <c r="H22690" s="14"/>
      <c r="I22690" s="7"/>
    </row>
    <row r="22691" spans="4:9" x14ac:dyDescent="0.25">
      <c r="D22691" s="14"/>
      <c r="E22691" s="7"/>
      <c r="F22691" s="1"/>
      <c r="H22691" s="14"/>
      <c r="I22691" s="7"/>
    </row>
    <row r="22692" spans="4:9" x14ac:dyDescent="0.25">
      <c r="D22692" s="14"/>
      <c r="E22692" s="7"/>
      <c r="F22692" s="1"/>
      <c r="H22692" s="14"/>
      <c r="I22692" s="7"/>
    </row>
    <row r="22693" spans="4:9" x14ac:dyDescent="0.25">
      <c r="D22693" s="14"/>
      <c r="E22693" s="7"/>
      <c r="F22693" s="1"/>
      <c r="H22693" s="14"/>
      <c r="I22693" s="7"/>
    </row>
    <row r="22694" spans="4:9" x14ac:dyDescent="0.25">
      <c r="D22694" s="14"/>
      <c r="E22694" s="7"/>
      <c r="F22694" s="1"/>
      <c r="H22694" s="14"/>
      <c r="I22694" s="7"/>
    </row>
    <row r="22695" spans="4:9" x14ac:dyDescent="0.25">
      <c r="D22695" s="14"/>
      <c r="E22695" s="7"/>
      <c r="F22695" s="1"/>
      <c r="H22695" s="14"/>
      <c r="I22695" s="7"/>
    </row>
    <row r="22696" spans="4:9" x14ac:dyDescent="0.25">
      <c r="D22696" s="14"/>
      <c r="E22696" s="7"/>
      <c r="F22696" s="1"/>
      <c r="H22696" s="14"/>
      <c r="I22696" s="7"/>
    </row>
    <row r="22697" spans="4:9" x14ac:dyDescent="0.25">
      <c r="D22697" s="14"/>
      <c r="E22697" s="7"/>
      <c r="F22697" s="1"/>
      <c r="H22697" s="14"/>
      <c r="I22697" s="7"/>
    </row>
    <row r="22698" spans="4:9" x14ac:dyDescent="0.25">
      <c r="D22698" s="14"/>
      <c r="E22698" s="7"/>
      <c r="F22698" s="1"/>
      <c r="H22698" s="14"/>
      <c r="I22698" s="7"/>
    </row>
    <row r="22699" spans="4:9" x14ac:dyDescent="0.25">
      <c r="D22699" s="14"/>
      <c r="E22699" s="7"/>
      <c r="F22699" s="1"/>
      <c r="H22699" s="14"/>
      <c r="I22699" s="7"/>
    </row>
    <row r="22700" spans="4:9" x14ac:dyDescent="0.25">
      <c r="D22700" s="14"/>
      <c r="E22700" s="7"/>
      <c r="F22700" s="1"/>
      <c r="H22700" s="14"/>
      <c r="I22700" s="7"/>
    </row>
    <row r="22701" spans="4:9" x14ac:dyDescent="0.25">
      <c r="D22701" s="14"/>
      <c r="E22701" s="7"/>
      <c r="F22701" s="1"/>
      <c r="H22701" s="14"/>
      <c r="I22701" s="7"/>
    </row>
    <row r="22702" spans="4:9" x14ac:dyDescent="0.25">
      <c r="D22702" s="14"/>
      <c r="E22702" s="7"/>
      <c r="F22702" s="1"/>
      <c r="H22702" s="14"/>
      <c r="I22702" s="7"/>
    </row>
    <row r="22703" spans="4:9" x14ac:dyDescent="0.25">
      <c r="D22703" s="14"/>
      <c r="E22703" s="7"/>
      <c r="F22703" s="1"/>
      <c r="H22703" s="14"/>
      <c r="I22703" s="7"/>
    </row>
    <row r="22704" spans="4:9" x14ac:dyDescent="0.25">
      <c r="D22704" s="14"/>
      <c r="E22704" s="7"/>
      <c r="F22704" s="1"/>
      <c r="H22704" s="14"/>
      <c r="I22704" s="7"/>
    </row>
    <row r="22705" spans="4:9" x14ac:dyDescent="0.25">
      <c r="D22705" s="14"/>
      <c r="E22705" s="7"/>
      <c r="F22705" s="1"/>
      <c r="H22705" s="14"/>
      <c r="I22705" s="7"/>
    </row>
    <row r="22706" spans="4:9" x14ac:dyDescent="0.25">
      <c r="D22706" s="14"/>
      <c r="E22706" s="7"/>
      <c r="F22706" s="1"/>
      <c r="H22706" s="14"/>
      <c r="I22706" s="7"/>
    </row>
    <row r="22707" spans="4:9" x14ac:dyDescent="0.25">
      <c r="D22707" s="14"/>
      <c r="E22707" s="7"/>
      <c r="F22707" s="1"/>
      <c r="H22707" s="14"/>
      <c r="I22707" s="7"/>
    </row>
    <row r="22708" spans="4:9" x14ac:dyDescent="0.25">
      <c r="D22708" s="14"/>
      <c r="E22708" s="7"/>
      <c r="F22708" s="1"/>
      <c r="H22708" s="14"/>
      <c r="I22708" s="7"/>
    </row>
    <row r="22709" spans="4:9" x14ac:dyDescent="0.25">
      <c r="D22709" s="14"/>
      <c r="E22709" s="7"/>
      <c r="F22709" s="1"/>
      <c r="H22709" s="14"/>
      <c r="I22709" s="7"/>
    </row>
    <row r="22710" spans="4:9" x14ac:dyDescent="0.25">
      <c r="D22710" s="14"/>
      <c r="E22710" s="7"/>
      <c r="F22710" s="1"/>
      <c r="H22710" s="14"/>
      <c r="I22710" s="7"/>
    </row>
    <row r="22711" spans="4:9" x14ac:dyDescent="0.25">
      <c r="D22711" s="14"/>
      <c r="E22711" s="7"/>
      <c r="F22711" s="1"/>
      <c r="H22711" s="14"/>
      <c r="I22711" s="7"/>
    </row>
    <row r="22712" spans="4:9" x14ac:dyDescent="0.25">
      <c r="D22712" s="14"/>
      <c r="E22712" s="7"/>
      <c r="F22712" s="1"/>
      <c r="H22712" s="14"/>
      <c r="I22712" s="7"/>
    </row>
    <row r="22713" spans="4:9" x14ac:dyDescent="0.25">
      <c r="D22713" s="14"/>
      <c r="E22713" s="7"/>
      <c r="F22713" s="1"/>
      <c r="H22713" s="14"/>
      <c r="I22713" s="7"/>
    </row>
    <row r="22714" spans="4:9" x14ac:dyDescent="0.25">
      <c r="D22714" s="14"/>
      <c r="E22714" s="7"/>
      <c r="F22714" s="1"/>
      <c r="H22714" s="14"/>
      <c r="I22714" s="7"/>
    </row>
    <row r="22715" spans="4:9" x14ac:dyDescent="0.25">
      <c r="D22715" s="14"/>
      <c r="E22715" s="7"/>
      <c r="F22715" s="1"/>
      <c r="H22715" s="14"/>
      <c r="I22715" s="7"/>
    </row>
    <row r="22716" spans="4:9" x14ac:dyDescent="0.25">
      <c r="D22716" s="14"/>
      <c r="E22716" s="7"/>
      <c r="F22716" s="1"/>
      <c r="H22716" s="14"/>
      <c r="I22716" s="7"/>
    </row>
    <row r="22717" spans="4:9" x14ac:dyDescent="0.25">
      <c r="D22717" s="14"/>
      <c r="E22717" s="7"/>
      <c r="F22717" s="1"/>
      <c r="H22717" s="14"/>
      <c r="I22717" s="7"/>
    </row>
    <row r="22718" spans="4:9" x14ac:dyDescent="0.25">
      <c r="D22718" s="14"/>
      <c r="E22718" s="7"/>
      <c r="F22718" s="1"/>
      <c r="H22718" s="14"/>
      <c r="I22718" s="7"/>
    </row>
    <row r="22719" spans="4:9" x14ac:dyDescent="0.25">
      <c r="D22719" s="14"/>
      <c r="E22719" s="7"/>
      <c r="F22719" s="1"/>
      <c r="H22719" s="14"/>
      <c r="I22719" s="7"/>
    </row>
    <row r="22720" spans="4:9" x14ac:dyDescent="0.25">
      <c r="D22720" s="14"/>
      <c r="E22720" s="7"/>
      <c r="F22720" s="1"/>
      <c r="H22720" s="14"/>
      <c r="I22720" s="7"/>
    </row>
    <row r="22721" spans="4:9" x14ac:dyDescent="0.25">
      <c r="D22721" s="14"/>
      <c r="E22721" s="7"/>
      <c r="F22721" s="1"/>
      <c r="H22721" s="14"/>
      <c r="I22721" s="7"/>
    </row>
    <row r="22722" spans="4:9" x14ac:dyDescent="0.25">
      <c r="D22722" s="14"/>
      <c r="E22722" s="7"/>
      <c r="F22722" s="1"/>
      <c r="H22722" s="14"/>
      <c r="I22722" s="7"/>
    </row>
    <row r="22723" spans="4:9" x14ac:dyDescent="0.25">
      <c r="D22723" s="14"/>
      <c r="E22723" s="7"/>
      <c r="F22723" s="1"/>
      <c r="H22723" s="14"/>
      <c r="I22723" s="7"/>
    </row>
    <row r="22724" spans="4:9" x14ac:dyDescent="0.25">
      <c r="D22724" s="14"/>
      <c r="E22724" s="7"/>
      <c r="F22724" s="1"/>
      <c r="H22724" s="14"/>
      <c r="I22724" s="7"/>
    </row>
    <row r="22725" spans="4:9" x14ac:dyDescent="0.25">
      <c r="D22725" s="14"/>
      <c r="E22725" s="7"/>
      <c r="F22725" s="1"/>
      <c r="H22725" s="14"/>
      <c r="I22725" s="7"/>
    </row>
    <row r="22726" spans="4:9" x14ac:dyDescent="0.25">
      <c r="D22726" s="14"/>
      <c r="E22726" s="7"/>
      <c r="F22726" s="1"/>
      <c r="H22726" s="14"/>
      <c r="I22726" s="7"/>
    </row>
    <row r="22727" spans="4:9" x14ac:dyDescent="0.25">
      <c r="D22727" s="14"/>
      <c r="E22727" s="7"/>
      <c r="F22727" s="1"/>
      <c r="H22727" s="14"/>
      <c r="I22727" s="7"/>
    </row>
    <row r="22728" spans="4:9" x14ac:dyDescent="0.25">
      <c r="D22728" s="14"/>
      <c r="E22728" s="7"/>
      <c r="F22728" s="1"/>
      <c r="H22728" s="14"/>
      <c r="I22728" s="7"/>
    </row>
    <row r="22729" spans="4:9" x14ac:dyDescent="0.25">
      <c r="D22729" s="14"/>
      <c r="E22729" s="7"/>
      <c r="F22729" s="1"/>
      <c r="H22729" s="14"/>
      <c r="I22729" s="7"/>
    </row>
    <row r="22730" spans="4:9" x14ac:dyDescent="0.25">
      <c r="D22730" s="14"/>
      <c r="E22730" s="7"/>
      <c r="F22730" s="1"/>
      <c r="H22730" s="14"/>
      <c r="I22730" s="7"/>
    </row>
    <row r="22731" spans="4:9" x14ac:dyDescent="0.25">
      <c r="D22731" s="14"/>
      <c r="E22731" s="7"/>
      <c r="F22731" s="1"/>
      <c r="H22731" s="14"/>
      <c r="I22731" s="7"/>
    </row>
    <row r="22732" spans="4:9" x14ac:dyDescent="0.25">
      <c r="D22732" s="14"/>
      <c r="E22732" s="7"/>
      <c r="F22732" s="1"/>
      <c r="H22732" s="14"/>
      <c r="I22732" s="7"/>
    </row>
    <row r="22733" spans="4:9" x14ac:dyDescent="0.25">
      <c r="D22733" s="14"/>
      <c r="E22733" s="7"/>
      <c r="F22733" s="1"/>
      <c r="H22733" s="14"/>
      <c r="I22733" s="7"/>
    </row>
    <row r="22734" spans="4:9" x14ac:dyDescent="0.25">
      <c r="D22734" s="14"/>
      <c r="E22734" s="7"/>
      <c r="F22734" s="1"/>
      <c r="H22734" s="14"/>
      <c r="I22734" s="7"/>
    </row>
    <row r="22735" spans="4:9" x14ac:dyDescent="0.25">
      <c r="D22735" s="14"/>
      <c r="E22735" s="7"/>
      <c r="F22735" s="1"/>
      <c r="H22735" s="14"/>
      <c r="I22735" s="7"/>
    </row>
    <row r="22736" spans="4:9" x14ac:dyDescent="0.25">
      <c r="D22736" s="14"/>
      <c r="E22736" s="7"/>
      <c r="F22736" s="1"/>
      <c r="H22736" s="14"/>
      <c r="I22736" s="7"/>
    </row>
    <row r="22737" spans="4:9" x14ac:dyDescent="0.25">
      <c r="D22737" s="14"/>
      <c r="E22737" s="7"/>
      <c r="F22737" s="1"/>
      <c r="H22737" s="14"/>
      <c r="I22737" s="7"/>
    </row>
    <row r="22738" spans="4:9" x14ac:dyDescent="0.25">
      <c r="D22738" s="14"/>
      <c r="E22738" s="7"/>
      <c r="F22738" s="1"/>
      <c r="H22738" s="14"/>
      <c r="I22738" s="7"/>
    </row>
    <row r="22739" spans="4:9" x14ac:dyDescent="0.25">
      <c r="D22739" s="14"/>
      <c r="E22739" s="7"/>
      <c r="F22739" s="1"/>
      <c r="H22739" s="14"/>
      <c r="I22739" s="7"/>
    </row>
    <row r="22740" spans="4:9" x14ac:dyDescent="0.25">
      <c r="D22740" s="14"/>
      <c r="E22740" s="7"/>
      <c r="F22740" s="1"/>
      <c r="H22740" s="14"/>
      <c r="I22740" s="7"/>
    </row>
    <row r="22741" spans="4:9" x14ac:dyDescent="0.25">
      <c r="D22741" s="14"/>
      <c r="E22741" s="7"/>
      <c r="F22741" s="1"/>
      <c r="H22741" s="14"/>
      <c r="I22741" s="7"/>
    </row>
    <row r="22742" spans="4:9" x14ac:dyDescent="0.25">
      <c r="D22742" s="14"/>
      <c r="E22742" s="7"/>
      <c r="F22742" s="1"/>
      <c r="H22742" s="14"/>
      <c r="I22742" s="7"/>
    </row>
    <row r="22743" spans="4:9" x14ac:dyDescent="0.25">
      <c r="D22743" s="14"/>
      <c r="E22743" s="7"/>
      <c r="F22743" s="1"/>
      <c r="H22743" s="14"/>
      <c r="I22743" s="7"/>
    </row>
    <row r="22744" spans="4:9" x14ac:dyDescent="0.25">
      <c r="D22744" s="14"/>
      <c r="E22744" s="7"/>
      <c r="F22744" s="1"/>
      <c r="H22744" s="14"/>
      <c r="I22744" s="7"/>
    </row>
    <row r="22745" spans="4:9" x14ac:dyDescent="0.25">
      <c r="D22745" s="14"/>
      <c r="E22745" s="7"/>
      <c r="F22745" s="1"/>
      <c r="H22745" s="14"/>
      <c r="I22745" s="7"/>
    </row>
    <row r="22746" spans="4:9" x14ac:dyDescent="0.25">
      <c r="D22746" s="14"/>
      <c r="E22746" s="7"/>
      <c r="F22746" s="1"/>
      <c r="H22746" s="14"/>
      <c r="I22746" s="7"/>
    </row>
    <row r="22747" spans="4:9" x14ac:dyDescent="0.25">
      <c r="D22747" s="14"/>
      <c r="E22747" s="7"/>
      <c r="F22747" s="1"/>
      <c r="H22747" s="14"/>
      <c r="I22747" s="7"/>
    </row>
    <row r="22748" spans="4:9" x14ac:dyDescent="0.25">
      <c r="D22748" s="14"/>
      <c r="E22748" s="7"/>
      <c r="F22748" s="1"/>
      <c r="H22748" s="14"/>
      <c r="I22748" s="7"/>
    </row>
    <row r="22749" spans="4:9" x14ac:dyDescent="0.25">
      <c r="D22749" s="14"/>
      <c r="E22749" s="7"/>
      <c r="F22749" s="1"/>
      <c r="H22749" s="14"/>
      <c r="I22749" s="7"/>
    </row>
    <row r="22750" spans="4:9" x14ac:dyDescent="0.25">
      <c r="D22750" s="14"/>
      <c r="E22750" s="7"/>
      <c r="F22750" s="1"/>
      <c r="H22750" s="14"/>
      <c r="I22750" s="7"/>
    </row>
    <row r="22751" spans="4:9" x14ac:dyDescent="0.25">
      <c r="D22751" s="14"/>
      <c r="E22751" s="7"/>
      <c r="F22751" s="1"/>
      <c r="H22751" s="14"/>
      <c r="I22751" s="7"/>
    </row>
    <row r="22752" spans="4:9" x14ac:dyDescent="0.25">
      <c r="D22752" s="14"/>
      <c r="E22752" s="7"/>
      <c r="F22752" s="1"/>
      <c r="H22752" s="14"/>
      <c r="I22752" s="7"/>
    </row>
    <row r="22753" spans="4:9" x14ac:dyDescent="0.25">
      <c r="D22753" s="14"/>
      <c r="E22753" s="7"/>
      <c r="F22753" s="1"/>
      <c r="H22753" s="14"/>
      <c r="I22753" s="7"/>
    </row>
    <row r="22754" spans="4:9" x14ac:dyDescent="0.25">
      <c r="D22754" s="14"/>
      <c r="E22754" s="7"/>
      <c r="F22754" s="1"/>
      <c r="H22754" s="14"/>
      <c r="I22754" s="7"/>
    </row>
    <row r="22755" spans="4:9" x14ac:dyDescent="0.25">
      <c r="D22755" s="14"/>
      <c r="E22755" s="7"/>
      <c r="F22755" s="1"/>
      <c r="H22755" s="14"/>
      <c r="I22755" s="7"/>
    </row>
    <row r="22756" spans="4:9" x14ac:dyDescent="0.25">
      <c r="D22756" s="14"/>
      <c r="E22756" s="7"/>
      <c r="F22756" s="1"/>
      <c r="H22756" s="14"/>
      <c r="I22756" s="7"/>
    </row>
    <row r="22757" spans="4:9" x14ac:dyDescent="0.25">
      <c r="D22757" s="14"/>
      <c r="E22757" s="7"/>
      <c r="F22757" s="1"/>
      <c r="H22757" s="14"/>
      <c r="I22757" s="7"/>
    </row>
    <row r="22758" spans="4:9" x14ac:dyDescent="0.25">
      <c r="D22758" s="14"/>
      <c r="E22758" s="7"/>
      <c r="F22758" s="1"/>
      <c r="H22758" s="14"/>
      <c r="I22758" s="7"/>
    </row>
    <row r="22759" spans="4:9" x14ac:dyDescent="0.25">
      <c r="D22759" s="14"/>
      <c r="E22759" s="7"/>
      <c r="F22759" s="1"/>
      <c r="H22759" s="14"/>
      <c r="I22759" s="7"/>
    </row>
    <row r="22760" spans="4:9" x14ac:dyDescent="0.25">
      <c r="D22760" s="14"/>
      <c r="E22760" s="7"/>
      <c r="F22760" s="1"/>
      <c r="H22760" s="14"/>
      <c r="I22760" s="7"/>
    </row>
    <row r="22761" spans="4:9" x14ac:dyDescent="0.25">
      <c r="D22761" s="14"/>
      <c r="E22761" s="7"/>
      <c r="F22761" s="1"/>
      <c r="H22761" s="14"/>
      <c r="I22761" s="7"/>
    </row>
    <row r="22762" spans="4:9" x14ac:dyDescent="0.25">
      <c r="D22762" s="14"/>
      <c r="E22762" s="7"/>
      <c r="F22762" s="1"/>
      <c r="H22762" s="14"/>
      <c r="I22762" s="7"/>
    </row>
    <row r="22763" spans="4:9" x14ac:dyDescent="0.25">
      <c r="D22763" s="14"/>
      <c r="E22763" s="7"/>
      <c r="F22763" s="1"/>
      <c r="H22763" s="14"/>
      <c r="I22763" s="7"/>
    </row>
    <row r="22764" spans="4:9" x14ac:dyDescent="0.25">
      <c r="D22764" s="14"/>
      <c r="E22764" s="7"/>
      <c r="F22764" s="1"/>
      <c r="H22764" s="14"/>
      <c r="I22764" s="7"/>
    </row>
    <row r="22765" spans="4:9" x14ac:dyDescent="0.25">
      <c r="D22765" s="14"/>
      <c r="E22765" s="7"/>
      <c r="F22765" s="1"/>
      <c r="H22765" s="14"/>
      <c r="I22765" s="7"/>
    </row>
    <row r="22766" spans="4:9" x14ac:dyDescent="0.25">
      <c r="D22766" s="14"/>
      <c r="E22766" s="7"/>
      <c r="F22766" s="1"/>
      <c r="H22766" s="14"/>
      <c r="I22766" s="7"/>
    </row>
    <row r="22767" spans="4:9" x14ac:dyDescent="0.25">
      <c r="D22767" s="14"/>
      <c r="E22767" s="7"/>
      <c r="F22767" s="1"/>
      <c r="H22767" s="14"/>
      <c r="I22767" s="7"/>
    </row>
    <row r="22768" spans="4:9" x14ac:dyDescent="0.25">
      <c r="D22768" s="14"/>
      <c r="E22768" s="7"/>
      <c r="F22768" s="1"/>
      <c r="H22768" s="14"/>
      <c r="I22768" s="7"/>
    </row>
    <row r="22769" spans="4:9" x14ac:dyDescent="0.25">
      <c r="D22769" s="14"/>
      <c r="E22769" s="7"/>
      <c r="F22769" s="1"/>
      <c r="H22769" s="14"/>
      <c r="I22769" s="7"/>
    </row>
    <row r="22770" spans="4:9" x14ac:dyDescent="0.25">
      <c r="D22770" s="14"/>
      <c r="E22770" s="7"/>
      <c r="F22770" s="1"/>
      <c r="H22770" s="14"/>
      <c r="I22770" s="7"/>
    </row>
    <row r="22771" spans="4:9" x14ac:dyDescent="0.25">
      <c r="D22771" s="14"/>
      <c r="E22771" s="7"/>
      <c r="F22771" s="1"/>
      <c r="H22771" s="14"/>
      <c r="I22771" s="7"/>
    </row>
    <row r="22772" spans="4:9" x14ac:dyDescent="0.25">
      <c r="D22772" s="14"/>
      <c r="E22772" s="7"/>
      <c r="F22772" s="1"/>
      <c r="H22772" s="14"/>
      <c r="I22772" s="7"/>
    </row>
    <row r="22773" spans="4:9" x14ac:dyDescent="0.25">
      <c r="D22773" s="14"/>
      <c r="E22773" s="7"/>
      <c r="F22773" s="1"/>
      <c r="H22773" s="14"/>
      <c r="I22773" s="7"/>
    </row>
    <row r="22774" spans="4:9" x14ac:dyDescent="0.25">
      <c r="D22774" s="14"/>
      <c r="E22774" s="7"/>
      <c r="F22774" s="1"/>
      <c r="H22774" s="14"/>
      <c r="I22774" s="7"/>
    </row>
    <row r="22775" spans="4:9" x14ac:dyDescent="0.25">
      <c r="D22775" s="14"/>
      <c r="E22775" s="7"/>
      <c r="F22775" s="1"/>
      <c r="H22775" s="14"/>
      <c r="I22775" s="7"/>
    </row>
    <row r="22776" spans="4:9" x14ac:dyDescent="0.25">
      <c r="D22776" s="14"/>
      <c r="E22776" s="7"/>
      <c r="F22776" s="1"/>
      <c r="H22776" s="14"/>
      <c r="I22776" s="7"/>
    </row>
    <row r="22777" spans="4:9" x14ac:dyDescent="0.25">
      <c r="D22777" s="14"/>
      <c r="E22777" s="7"/>
      <c r="F22777" s="1"/>
      <c r="H22777" s="14"/>
      <c r="I22777" s="7"/>
    </row>
    <row r="22778" spans="4:9" x14ac:dyDescent="0.25">
      <c r="D22778" s="14"/>
      <c r="E22778" s="7"/>
      <c r="F22778" s="1"/>
      <c r="H22778" s="14"/>
      <c r="I22778" s="7"/>
    </row>
    <row r="22779" spans="4:9" x14ac:dyDescent="0.25">
      <c r="D22779" s="14"/>
      <c r="E22779" s="7"/>
      <c r="F22779" s="1"/>
      <c r="H22779" s="14"/>
      <c r="I22779" s="7"/>
    </row>
    <row r="22780" spans="4:9" x14ac:dyDescent="0.25">
      <c r="D22780" s="14"/>
      <c r="E22780" s="7"/>
      <c r="F22780" s="1"/>
      <c r="H22780" s="14"/>
      <c r="I22780" s="7"/>
    </row>
    <row r="22781" spans="4:9" x14ac:dyDescent="0.25">
      <c r="D22781" s="14"/>
      <c r="E22781" s="7"/>
      <c r="F22781" s="1"/>
      <c r="H22781" s="14"/>
      <c r="I22781" s="7"/>
    </row>
    <row r="22782" spans="4:9" x14ac:dyDescent="0.25">
      <c r="D22782" s="14"/>
      <c r="E22782" s="7"/>
      <c r="F22782" s="1"/>
      <c r="H22782" s="14"/>
      <c r="I22782" s="7"/>
    </row>
    <row r="22783" spans="4:9" x14ac:dyDescent="0.25">
      <c r="D22783" s="14"/>
      <c r="E22783" s="7"/>
      <c r="F22783" s="1"/>
      <c r="H22783" s="14"/>
      <c r="I22783" s="7"/>
    </row>
    <row r="22784" spans="4:9" x14ac:dyDescent="0.25">
      <c r="D22784" s="14"/>
      <c r="E22784" s="7"/>
      <c r="F22784" s="1"/>
      <c r="H22784" s="14"/>
      <c r="I22784" s="7"/>
    </row>
    <row r="22785" spans="4:9" x14ac:dyDescent="0.25">
      <c r="D22785" s="14"/>
      <c r="E22785" s="7"/>
      <c r="F22785" s="1"/>
      <c r="H22785" s="14"/>
      <c r="I22785" s="7"/>
    </row>
    <row r="22786" spans="4:9" x14ac:dyDescent="0.25">
      <c r="D22786" s="14"/>
      <c r="E22786" s="7"/>
      <c r="F22786" s="1"/>
      <c r="H22786" s="14"/>
      <c r="I22786" s="7"/>
    </row>
    <row r="22787" spans="4:9" x14ac:dyDescent="0.25">
      <c r="D22787" s="14"/>
      <c r="E22787" s="7"/>
      <c r="F22787" s="1"/>
      <c r="H22787" s="14"/>
      <c r="I22787" s="7"/>
    </row>
    <row r="22788" spans="4:9" x14ac:dyDescent="0.25">
      <c r="D22788" s="14"/>
      <c r="E22788" s="7"/>
      <c r="F22788" s="1"/>
      <c r="H22788" s="14"/>
      <c r="I22788" s="7"/>
    </row>
    <row r="22789" spans="4:9" x14ac:dyDescent="0.25">
      <c r="D22789" s="14"/>
      <c r="E22789" s="7"/>
      <c r="F22789" s="1"/>
      <c r="H22789" s="14"/>
      <c r="I22789" s="7"/>
    </row>
    <row r="22790" spans="4:9" x14ac:dyDescent="0.25">
      <c r="D22790" s="14"/>
      <c r="E22790" s="7"/>
      <c r="F22790" s="1"/>
      <c r="H22790" s="14"/>
      <c r="I22790" s="7"/>
    </row>
    <row r="22791" spans="4:9" x14ac:dyDescent="0.25">
      <c r="D22791" s="14"/>
      <c r="E22791" s="7"/>
      <c r="F22791" s="1"/>
      <c r="H22791" s="14"/>
      <c r="I22791" s="7"/>
    </row>
    <row r="22792" spans="4:9" x14ac:dyDescent="0.25">
      <c r="D22792" s="14"/>
      <c r="E22792" s="7"/>
      <c r="F22792" s="1"/>
      <c r="H22792" s="14"/>
      <c r="I22792" s="7"/>
    </row>
    <row r="22793" spans="4:9" x14ac:dyDescent="0.25">
      <c r="D22793" s="14"/>
      <c r="E22793" s="7"/>
      <c r="F22793" s="1"/>
      <c r="H22793" s="14"/>
      <c r="I22793" s="7"/>
    </row>
    <row r="22794" spans="4:9" x14ac:dyDescent="0.25">
      <c r="D22794" s="14"/>
      <c r="E22794" s="7"/>
      <c r="F22794" s="1"/>
      <c r="H22794" s="14"/>
      <c r="I22794" s="7"/>
    </row>
    <row r="22795" spans="4:9" x14ac:dyDescent="0.25">
      <c r="D22795" s="14"/>
      <c r="E22795" s="7"/>
      <c r="F22795" s="1"/>
      <c r="H22795" s="14"/>
      <c r="I22795" s="7"/>
    </row>
    <row r="22796" spans="4:9" x14ac:dyDescent="0.25">
      <c r="D22796" s="14"/>
      <c r="E22796" s="7"/>
      <c r="F22796" s="1"/>
      <c r="H22796" s="14"/>
      <c r="I22796" s="7"/>
    </row>
    <row r="22797" spans="4:9" x14ac:dyDescent="0.25">
      <c r="D22797" s="14"/>
      <c r="E22797" s="7"/>
      <c r="F22797" s="1"/>
      <c r="H22797" s="14"/>
      <c r="I22797" s="7"/>
    </row>
    <row r="22798" spans="4:9" x14ac:dyDescent="0.25">
      <c r="D22798" s="14"/>
      <c r="E22798" s="7"/>
      <c r="F22798" s="1"/>
      <c r="H22798" s="14"/>
      <c r="I22798" s="7"/>
    </row>
    <row r="22799" spans="4:9" x14ac:dyDescent="0.25">
      <c r="D22799" s="14"/>
      <c r="E22799" s="7"/>
      <c r="F22799" s="1"/>
      <c r="H22799" s="14"/>
      <c r="I22799" s="7"/>
    </row>
    <row r="22800" spans="4:9" x14ac:dyDescent="0.25">
      <c r="D22800" s="14"/>
      <c r="E22800" s="7"/>
      <c r="F22800" s="1"/>
      <c r="H22800" s="14"/>
      <c r="I22800" s="7"/>
    </row>
    <row r="22801" spans="4:9" x14ac:dyDescent="0.25">
      <c r="D22801" s="14"/>
      <c r="E22801" s="7"/>
      <c r="F22801" s="1"/>
      <c r="H22801" s="14"/>
      <c r="I22801" s="7"/>
    </row>
    <row r="22802" spans="4:9" x14ac:dyDescent="0.25">
      <c r="D22802" s="14"/>
      <c r="E22802" s="7"/>
      <c r="F22802" s="1"/>
      <c r="H22802" s="14"/>
      <c r="I22802" s="7"/>
    </row>
    <row r="22803" spans="4:9" x14ac:dyDescent="0.25">
      <c r="D22803" s="14"/>
      <c r="E22803" s="7"/>
      <c r="F22803" s="1"/>
      <c r="H22803" s="14"/>
      <c r="I22803" s="7"/>
    </row>
    <row r="22804" spans="4:9" x14ac:dyDescent="0.25">
      <c r="D22804" s="14"/>
      <c r="E22804" s="7"/>
      <c r="F22804" s="1"/>
      <c r="H22804" s="14"/>
      <c r="I22804" s="7"/>
    </row>
    <row r="22805" spans="4:9" x14ac:dyDescent="0.25">
      <c r="D22805" s="14"/>
      <c r="E22805" s="7"/>
      <c r="F22805" s="1"/>
      <c r="H22805" s="14"/>
      <c r="I22805" s="7"/>
    </row>
    <row r="22806" spans="4:9" x14ac:dyDescent="0.25">
      <c r="D22806" s="14"/>
      <c r="E22806" s="7"/>
      <c r="F22806" s="1"/>
      <c r="H22806" s="14"/>
      <c r="I22806" s="7"/>
    </row>
    <row r="22807" spans="4:9" x14ac:dyDescent="0.25">
      <c r="D22807" s="14"/>
      <c r="E22807" s="7"/>
      <c r="F22807" s="1"/>
      <c r="H22807" s="14"/>
      <c r="I22807" s="7"/>
    </row>
    <row r="22808" spans="4:9" x14ac:dyDescent="0.25">
      <c r="D22808" s="14"/>
      <c r="E22808" s="7"/>
      <c r="F22808" s="1"/>
      <c r="H22808" s="14"/>
      <c r="I22808" s="7"/>
    </row>
    <row r="22809" spans="4:9" x14ac:dyDescent="0.25">
      <c r="D22809" s="14"/>
      <c r="E22809" s="7"/>
      <c r="F22809" s="1"/>
      <c r="H22809" s="14"/>
      <c r="I22809" s="7"/>
    </row>
    <row r="22810" spans="4:9" x14ac:dyDescent="0.25">
      <c r="D22810" s="14"/>
      <c r="E22810" s="7"/>
      <c r="F22810" s="1"/>
      <c r="H22810" s="14"/>
      <c r="I22810" s="7"/>
    </row>
    <row r="22811" spans="4:9" x14ac:dyDescent="0.25">
      <c r="D22811" s="14"/>
      <c r="E22811" s="7"/>
      <c r="F22811" s="1"/>
      <c r="H22811" s="14"/>
      <c r="I22811" s="7"/>
    </row>
    <row r="22812" spans="4:9" x14ac:dyDescent="0.25">
      <c r="D22812" s="14"/>
      <c r="E22812" s="7"/>
      <c r="F22812" s="1"/>
      <c r="H22812" s="14"/>
      <c r="I22812" s="7"/>
    </row>
    <row r="22813" spans="4:9" x14ac:dyDescent="0.25">
      <c r="D22813" s="14"/>
      <c r="E22813" s="7"/>
      <c r="F22813" s="1"/>
      <c r="H22813" s="14"/>
      <c r="I22813" s="7"/>
    </row>
    <row r="22814" spans="4:9" x14ac:dyDescent="0.25">
      <c r="D22814" s="14"/>
      <c r="E22814" s="7"/>
      <c r="F22814" s="1"/>
      <c r="H22814" s="14"/>
      <c r="I22814" s="7"/>
    </row>
    <row r="22815" spans="4:9" x14ac:dyDescent="0.25">
      <c r="D22815" s="14"/>
      <c r="E22815" s="7"/>
      <c r="F22815" s="1"/>
      <c r="H22815" s="14"/>
      <c r="I22815" s="7"/>
    </row>
    <row r="22816" spans="4:9" x14ac:dyDescent="0.25">
      <c r="D22816" s="14"/>
      <c r="E22816" s="7"/>
      <c r="F22816" s="1"/>
      <c r="H22816" s="14"/>
      <c r="I22816" s="7"/>
    </row>
    <row r="22817" spans="4:9" x14ac:dyDescent="0.25">
      <c r="D22817" s="14"/>
      <c r="E22817" s="7"/>
      <c r="F22817" s="1"/>
      <c r="H22817" s="14"/>
      <c r="I22817" s="7"/>
    </row>
    <row r="22818" spans="4:9" x14ac:dyDescent="0.25">
      <c r="D22818" s="14"/>
      <c r="E22818" s="7"/>
      <c r="F22818" s="1"/>
      <c r="H22818" s="14"/>
      <c r="I22818" s="7"/>
    </row>
    <row r="22819" spans="4:9" x14ac:dyDescent="0.25">
      <c r="D22819" s="14"/>
      <c r="E22819" s="7"/>
      <c r="F22819" s="1"/>
      <c r="H22819" s="14"/>
      <c r="I22819" s="7"/>
    </row>
    <row r="22820" spans="4:9" x14ac:dyDescent="0.25">
      <c r="D22820" s="14"/>
      <c r="E22820" s="7"/>
      <c r="F22820" s="1"/>
      <c r="H22820" s="14"/>
      <c r="I22820" s="7"/>
    </row>
    <row r="22821" spans="4:9" x14ac:dyDescent="0.25">
      <c r="D22821" s="14"/>
      <c r="E22821" s="7"/>
      <c r="F22821" s="1"/>
      <c r="H22821" s="14"/>
      <c r="I22821" s="7"/>
    </row>
    <row r="22822" spans="4:9" x14ac:dyDescent="0.25">
      <c r="D22822" s="14"/>
      <c r="E22822" s="7"/>
      <c r="F22822" s="1"/>
      <c r="H22822" s="14"/>
      <c r="I22822" s="7"/>
    </row>
    <row r="22823" spans="4:9" x14ac:dyDescent="0.25">
      <c r="D22823" s="14"/>
      <c r="E22823" s="7"/>
      <c r="F22823" s="1"/>
      <c r="H22823" s="14"/>
      <c r="I22823" s="7"/>
    </row>
    <row r="22824" spans="4:9" x14ac:dyDescent="0.25">
      <c r="D22824" s="14"/>
      <c r="E22824" s="7"/>
      <c r="F22824" s="1"/>
      <c r="H22824" s="14"/>
      <c r="I22824" s="7"/>
    </row>
    <row r="22825" spans="4:9" x14ac:dyDescent="0.25">
      <c r="D22825" s="14"/>
      <c r="E22825" s="7"/>
      <c r="F22825" s="1"/>
      <c r="H22825" s="14"/>
      <c r="I22825" s="7"/>
    </row>
    <row r="22826" spans="4:9" x14ac:dyDescent="0.25">
      <c r="D22826" s="14"/>
      <c r="E22826" s="7"/>
      <c r="F22826" s="1"/>
      <c r="H22826" s="14"/>
      <c r="I22826" s="7"/>
    </row>
    <row r="22827" spans="4:9" x14ac:dyDescent="0.25">
      <c r="D22827" s="14"/>
      <c r="E22827" s="7"/>
      <c r="F22827" s="1"/>
      <c r="H22827" s="14"/>
      <c r="I22827" s="7"/>
    </row>
    <row r="22828" spans="4:9" x14ac:dyDescent="0.25">
      <c r="D22828" s="14"/>
      <c r="E22828" s="7"/>
      <c r="F22828" s="1"/>
      <c r="H22828" s="14"/>
      <c r="I22828" s="7"/>
    </row>
    <row r="22829" spans="4:9" x14ac:dyDescent="0.25">
      <c r="D22829" s="14"/>
      <c r="E22829" s="7"/>
      <c r="F22829" s="1"/>
      <c r="H22829" s="14"/>
      <c r="I22829" s="7"/>
    </row>
    <row r="22830" spans="4:9" x14ac:dyDescent="0.25">
      <c r="D22830" s="14"/>
      <c r="E22830" s="7"/>
      <c r="F22830" s="1"/>
      <c r="H22830" s="14"/>
      <c r="I22830" s="7"/>
    </row>
    <row r="22831" spans="4:9" x14ac:dyDescent="0.25">
      <c r="D22831" s="14"/>
      <c r="E22831" s="7"/>
      <c r="F22831" s="1"/>
      <c r="H22831" s="14"/>
      <c r="I22831" s="7"/>
    </row>
    <row r="22832" spans="4:9" x14ac:dyDescent="0.25">
      <c r="D22832" s="14"/>
      <c r="E22832" s="7"/>
      <c r="F22832" s="1"/>
      <c r="H22832" s="14"/>
      <c r="I22832" s="7"/>
    </row>
    <row r="22833" spans="4:9" x14ac:dyDescent="0.25">
      <c r="D22833" s="14"/>
      <c r="E22833" s="7"/>
      <c r="F22833" s="1"/>
      <c r="H22833" s="14"/>
      <c r="I22833" s="7"/>
    </row>
    <row r="22834" spans="4:9" x14ac:dyDescent="0.25">
      <c r="D22834" s="14"/>
      <c r="E22834" s="7"/>
      <c r="F22834" s="1"/>
      <c r="H22834" s="14"/>
      <c r="I22834" s="7"/>
    </row>
    <row r="22835" spans="4:9" x14ac:dyDescent="0.25">
      <c r="D22835" s="14"/>
      <c r="E22835" s="7"/>
      <c r="F22835" s="1"/>
      <c r="H22835" s="14"/>
      <c r="I22835" s="7"/>
    </row>
    <row r="22836" spans="4:9" x14ac:dyDescent="0.25">
      <c r="D22836" s="14"/>
      <c r="E22836" s="7"/>
      <c r="F22836" s="1"/>
      <c r="H22836" s="14"/>
      <c r="I22836" s="7"/>
    </row>
    <row r="22837" spans="4:9" x14ac:dyDescent="0.25">
      <c r="D22837" s="14"/>
      <c r="E22837" s="7"/>
      <c r="F22837" s="1"/>
      <c r="H22837" s="14"/>
      <c r="I22837" s="7"/>
    </row>
    <row r="22838" spans="4:9" x14ac:dyDescent="0.25">
      <c r="D22838" s="14"/>
      <c r="E22838" s="7"/>
      <c r="F22838" s="1"/>
      <c r="H22838" s="14"/>
      <c r="I22838" s="7"/>
    </row>
    <row r="22839" spans="4:9" x14ac:dyDescent="0.25">
      <c r="D22839" s="14"/>
      <c r="E22839" s="7"/>
      <c r="F22839" s="1"/>
      <c r="H22839" s="14"/>
      <c r="I22839" s="7"/>
    </row>
    <row r="22840" spans="4:9" x14ac:dyDescent="0.25">
      <c r="D22840" s="14"/>
      <c r="E22840" s="7"/>
      <c r="F22840" s="1"/>
      <c r="H22840" s="14"/>
      <c r="I22840" s="7"/>
    </row>
    <row r="22841" spans="4:9" x14ac:dyDescent="0.25">
      <c r="D22841" s="14"/>
      <c r="E22841" s="7"/>
      <c r="F22841" s="1"/>
      <c r="H22841" s="14"/>
      <c r="I22841" s="7"/>
    </row>
    <row r="22842" spans="4:9" x14ac:dyDescent="0.25">
      <c r="D22842" s="14"/>
      <c r="E22842" s="7"/>
      <c r="F22842" s="1"/>
      <c r="H22842" s="14"/>
      <c r="I22842" s="7"/>
    </row>
    <row r="22843" spans="4:9" x14ac:dyDescent="0.25">
      <c r="D22843" s="14"/>
      <c r="E22843" s="7"/>
      <c r="F22843" s="1"/>
      <c r="H22843" s="14"/>
      <c r="I22843" s="7"/>
    </row>
    <row r="22844" spans="4:9" x14ac:dyDescent="0.25">
      <c r="D22844" s="14"/>
      <c r="E22844" s="7"/>
      <c r="F22844" s="1"/>
      <c r="H22844" s="14"/>
      <c r="I22844" s="7"/>
    </row>
    <row r="22845" spans="4:9" x14ac:dyDescent="0.25">
      <c r="D22845" s="14"/>
      <c r="E22845" s="7"/>
      <c r="F22845" s="1"/>
      <c r="H22845" s="14"/>
      <c r="I22845" s="7"/>
    </row>
    <row r="22846" spans="4:9" x14ac:dyDescent="0.25">
      <c r="D22846" s="14"/>
      <c r="E22846" s="7"/>
      <c r="F22846" s="1"/>
      <c r="H22846" s="14"/>
      <c r="I22846" s="7"/>
    </row>
    <row r="22847" spans="4:9" x14ac:dyDescent="0.25">
      <c r="D22847" s="14"/>
      <c r="E22847" s="7"/>
      <c r="F22847" s="1"/>
      <c r="H22847" s="14"/>
      <c r="I22847" s="7"/>
    </row>
    <row r="22848" spans="4:9" x14ac:dyDescent="0.25">
      <c r="D22848" s="14"/>
      <c r="E22848" s="7"/>
      <c r="F22848" s="1"/>
      <c r="H22848" s="14"/>
      <c r="I22848" s="7"/>
    </row>
    <row r="22849" spans="4:9" x14ac:dyDescent="0.25">
      <c r="D22849" s="14"/>
      <c r="E22849" s="7"/>
      <c r="F22849" s="1"/>
      <c r="H22849" s="14"/>
      <c r="I22849" s="7"/>
    </row>
    <row r="22850" spans="4:9" x14ac:dyDescent="0.25">
      <c r="D22850" s="14"/>
      <c r="E22850" s="7"/>
      <c r="F22850" s="1"/>
      <c r="H22850" s="14"/>
      <c r="I22850" s="7"/>
    </row>
    <row r="22851" spans="4:9" x14ac:dyDescent="0.25">
      <c r="D22851" s="14"/>
      <c r="E22851" s="7"/>
      <c r="F22851" s="1"/>
      <c r="H22851" s="14"/>
      <c r="I22851" s="7"/>
    </row>
    <row r="22852" spans="4:9" x14ac:dyDescent="0.25">
      <c r="D22852" s="14"/>
      <c r="E22852" s="7"/>
      <c r="F22852" s="1"/>
      <c r="H22852" s="14"/>
      <c r="I22852" s="7"/>
    </row>
    <row r="22853" spans="4:9" x14ac:dyDescent="0.25">
      <c r="D22853" s="14"/>
      <c r="E22853" s="7"/>
      <c r="F22853" s="1"/>
      <c r="H22853" s="14"/>
      <c r="I22853" s="7"/>
    </row>
    <row r="22854" spans="4:9" x14ac:dyDescent="0.25">
      <c r="D22854" s="14"/>
      <c r="E22854" s="7"/>
      <c r="F22854" s="1"/>
      <c r="H22854" s="14"/>
      <c r="I22854" s="7"/>
    </row>
    <row r="22855" spans="4:9" x14ac:dyDescent="0.25">
      <c r="D22855" s="14"/>
      <c r="E22855" s="7"/>
      <c r="F22855" s="1"/>
      <c r="H22855" s="14"/>
      <c r="I22855" s="7"/>
    </row>
    <row r="22856" spans="4:9" x14ac:dyDescent="0.25">
      <c r="D22856" s="14"/>
      <c r="E22856" s="7"/>
      <c r="F22856" s="1"/>
      <c r="H22856" s="14"/>
      <c r="I22856" s="7"/>
    </row>
    <row r="22857" spans="4:9" x14ac:dyDescent="0.25">
      <c r="D22857" s="14"/>
      <c r="E22857" s="7"/>
      <c r="F22857" s="1"/>
      <c r="H22857" s="14"/>
      <c r="I22857" s="7"/>
    </row>
    <row r="22858" spans="4:9" x14ac:dyDescent="0.25">
      <c r="D22858" s="14"/>
      <c r="E22858" s="7"/>
      <c r="F22858" s="1"/>
      <c r="H22858" s="14"/>
      <c r="I22858" s="7"/>
    </row>
    <row r="22859" spans="4:9" x14ac:dyDescent="0.25">
      <c r="D22859" s="14"/>
      <c r="E22859" s="7"/>
      <c r="F22859" s="1"/>
      <c r="H22859" s="14"/>
      <c r="I22859" s="7"/>
    </row>
    <row r="22860" spans="4:9" x14ac:dyDescent="0.25">
      <c r="D22860" s="14"/>
      <c r="E22860" s="7"/>
      <c r="F22860" s="1"/>
      <c r="H22860" s="14"/>
      <c r="I22860" s="7"/>
    </row>
    <row r="22861" spans="4:9" x14ac:dyDescent="0.25">
      <c r="D22861" s="14"/>
      <c r="E22861" s="7"/>
      <c r="F22861" s="1"/>
      <c r="H22861" s="14"/>
      <c r="I22861" s="7"/>
    </row>
    <row r="22862" spans="4:9" x14ac:dyDescent="0.25">
      <c r="D22862" s="14"/>
      <c r="E22862" s="7"/>
      <c r="F22862" s="1"/>
      <c r="H22862" s="14"/>
      <c r="I22862" s="7"/>
    </row>
    <row r="22863" spans="4:9" x14ac:dyDescent="0.25">
      <c r="D22863" s="14"/>
      <c r="E22863" s="7"/>
      <c r="F22863" s="1"/>
      <c r="H22863" s="14"/>
      <c r="I22863" s="7"/>
    </row>
    <row r="22864" spans="4:9" x14ac:dyDescent="0.25">
      <c r="D22864" s="14"/>
      <c r="E22864" s="7"/>
      <c r="F22864" s="1"/>
      <c r="H22864" s="14"/>
      <c r="I22864" s="7"/>
    </row>
    <row r="22865" spans="4:9" x14ac:dyDescent="0.25">
      <c r="D22865" s="14"/>
      <c r="E22865" s="7"/>
      <c r="F22865" s="1"/>
      <c r="H22865" s="14"/>
      <c r="I22865" s="7"/>
    </row>
    <row r="22866" spans="4:9" x14ac:dyDescent="0.25">
      <c r="D22866" s="14"/>
      <c r="E22866" s="7"/>
      <c r="F22866" s="1"/>
      <c r="H22866" s="14"/>
      <c r="I22866" s="7"/>
    </row>
    <row r="22867" spans="4:9" x14ac:dyDescent="0.25">
      <c r="D22867" s="14"/>
      <c r="E22867" s="7"/>
      <c r="F22867" s="1"/>
      <c r="H22867" s="14"/>
      <c r="I22867" s="7"/>
    </row>
    <row r="22868" spans="4:9" x14ac:dyDescent="0.25">
      <c r="D22868" s="14"/>
      <c r="E22868" s="7"/>
      <c r="F22868" s="1"/>
      <c r="H22868" s="14"/>
      <c r="I22868" s="7"/>
    </row>
    <row r="22869" spans="4:9" x14ac:dyDescent="0.25">
      <c r="D22869" s="14"/>
      <c r="E22869" s="7"/>
      <c r="F22869" s="1"/>
      <c r="H22869" s="14"/>
      <c r="I22869" s="7"/>
    </row>
    <row r="22870" spans="4:9" x14ac:dyDescent="0.25">
      <c r="D22870" s="14"/>
      <c r="E22870" s="7"/>
      <c r="F22870" s="1"/>
      <c r="H22870" s="14"/>
      <c r="I22870" s="7"/>
    </row>
    <row r="22871" spans="4:9" x14ac:dyDescent="0.25">
      <c r="D22871" s="14"/>
      <c r="E22871" s="7"/>
      <c r="F22871" s="1"/>
      <c r="H22871" s="14"/>
      <c r="I22871" s="7"/>
    </row>
    <row r="22872" spans="4:9" x14ac:dyDescent="0.25">
      <c r="D22872" s="14"/>
      <c r="E22872" s="7"/>
      <c r="F22872" s="1"/>
      <c r="H22872" s="14"/>
      <c r="I22872" s="7"/>
    </row>
    <row r="22873" spans="4:9" x14ac:dyDescent="0.25">
      <c r="D22873" s="14"/>
      <c r="E22873" s="7"/>
      <c r="F22873" s="1"/>
      <c r="H22873" s="14"/>
      <c r="I22873" s="7"/>
    </row>
    <row r="22874" spans="4:9" x14ac:dyDescent="0.25">
      <c r="D22874" s="14"/>
      <c r="E22874" s="7"/>
      <c r="F22874" s="1"/>
      <c r="H22874" s="14"/>
      <c r="I22874" s="7"/>
    </row>
    <row r="22875" spans="4:9" x14ac:dyDescent="0.25">
      <c r="D22875" s="14"/>
      <c r="E22875" s="7"/>
      <c r="F22875" s="1"/>
      <c r="H22875" s="14"/>
      <c r="I22875" s="7"/>
    </row>
    <row r="22876" spans="4:9" x14ac:dyDescent="0.25">
      <c r="D22876" s="14"/>
      <c r="E22876" s="7"/>
      <c r="F22876" s="1"/>
      <c r="H22876" s="14"/>
      <c r="I22876" s="7"/>
    </row>
    <row r="22877" spans="4:9" x14ac:dyDescent="0.25">
      <c r="D22877" s="14"/>
      <c r="E22877" s="7"/>
      <c r="F22877" s="1"/>
      <c r="H22877" s="14"/>
      <c r="I22877" s="7"/>
    </row>
    <row r="22878" spans="4:9" x14ac:dyDescent="0.25">
      <c r="D22878" s="14"/>
      <c r="E22878" s="7"/>
      <c r="F22878" s="1"/>
      <c r="H22878" s="14"/>
      <c r="I22878" s="7"/>
    </row>
    <row r="22879" spans="4:9" x14ac:dyDescent="0.25">
      <c r="D22879" s="14"/>
      <c r="E22879" s="7"/>
      <c r="F22879" s="1"/>
      <c r="H22879" s="14"/>
      <c r="I22879" s="7"/>
    </row>
    <row r="22880" spans="4:9" x14ac:dyDescent="0.25">
      <c r="D22880" s="14"/>
      <c r="E22880" s="7"/>
      <c r="F22880" s="1"/>
      <c r="H22880" s="14"/>
      <c r="I22880" s="7"/>
    </row>
    <row r="22881" spans="4:9" x14ac:dyDescent="0.25">
      <c r="D22881" s="14"/>
      <c r="E22881" s="7"/>
      <c r="F22881" s="1"/>
      <c r="H22881" s="14"/>
      <c r="I22881" s="7"/>
    </row>
    <row r="22882" spans="4:9" x14ac:dyDescent="0.25">
      <c r="D22882" s="14"/>
      <c r="E22882" s="7"/>
      <c r="F22882" s="1"/>
      <c r="H22882" s="14"/>
      <c r="I22882" s="7"/>
    </row>
    <row r="22883" spans="4:9" x14ac:dyDescent="0.25">
      <c r="D22883" s="14"/>
      <c r="E22883" s="7"/>
      <c r="F22883" s="1"/>
      <c r="H22883" s="14"/>
      <c r="I22883" s="7"/>
    </row>
    <row r="22884" spans="4:9" x14ac:dyDescent="0.25">
      <c r="D22884" s="14"/>
      <c r="E22884" s="7"/>
      <c r="F22884" s="1"/>
      <c r="H22884" s="14"/>
      <c r="I22884" s="7"/>
    </row>
    <row r="22885" spans="4:9" x14ac:dyDescent="0.25">
      <c r="D22885" s="14"/>
      <c r="E22885" s="7"/>
      <c r="F22885" s="1"/>
      <c r="H22885" s="14"/>
      <c r="I22885" s="7"/>
    </row>
    <row r="22886" spans="4:9" x14ac:dyDescent="0.25">
      <c r="D22886" s="14"/>
      <c r="E22886" s="7"/>
      <c r="F22886" s="1"/>
      <c r="H22886" s="14"/>
      <c r="I22886" s="7"/>
    </row>
    <row r="22887" spans="4:9" x14ac:dyDescent="0.25">
      <c r="D22887" s="14"/>
      <c r="E22887" s="7"/>
      <c r="F22887" s="1"/>
      <c r="H22887" s="14"/>
      <c r="I22887" s="7"/>
    </row>
    <row r="22888" spans="4:9" x14ac:dyDescent="0.25">
      <c r="D22888" s="14"/>
      <c r="E22888" s="7"/>
      <c r="F22888" s="1"/>
      <c r="H22888" s="14"/>
      <c r="I22888" s="7"/>
    </row>
    <row r="22889" spans="4:9" x14ac:dyDescent="0.25">
      <c r="D22889" s="14"/>
      <c r="E22889" s="7"/>
      <c r="F22889" s="1"/>
      <c r="H22889" s="14"/>
      <c r="I22889" s="7"/>
    </row>
    <row r="22890" spans="4:9" x14ac:dyDescent="0.25">
      <c r="D22890" s="14"/>
      <c r="E22890" s="7"/>
      <c r="F22890" s="1"/>
      <c r="H22890" s="14"/>
      <c r="I22890" s="7"/>
    </row>
    <row r="22891" spans="4:9" x14ac:dyDescent="0.25">
      <c r="D22891" s="14"/>
      <c r="E22891" s="7"/>
      <c r="F22891" s="1"/>
      <c r="H22891" s="14"/>
      <c r="I22891" s="7"/>
    </row>
    <row r="22892" spans="4:9" x14ac:dyDescent="0.25">
      <c r="D22892" s="14"/>
      <c r="E22892" s="7"/>
      <c r="F22892" s="1"/>
      <c r="H22892" s="14"/>
      <c r="I22892" s="7"/>
    </row>
    <row r="22893" spans="4:9" x14ac:dyDescent="0.25">
      <c r="D22893" s="14"/>
      <c r="E22893" s="7"/>
      <c r="F22893" s="1"/>
      <c r="H22893" s="14"/>
      <c r="I22893" s="7"/>
    </row>
    <row r="22894" spans="4:9" x14ac:dyDescent="0.25">
      <c r="D22894" s="14"/>
      <c r="E22894" s="7"/>
      <c r="F22894" s="1"/>
      <c r="H22894" s="14"/>
      <c r="I22894" s="7"/>
    </row>
    <row r="22895" spans="4:9" x14ac:dyDescent="0.25">
      <c r="D22895" s="14"/>
      <c r="E22895" s="7"/>
      <c r="F22895" s="1"/>
      <c r="H22895" s="14"/>
      <c r="I22895" s="7"/>
    </row>
    <row r="22896" spans="4:9" x14ac:dyDescent="0.25">
      <c r="D22896" s="14"/>
      <c r="E22896" s="7"/>
      <c r="F22896" s="1"/>
      <c r="H22896" s="14"/>
      <c r="I22896" s="7"/>
    </row>
    <row r="22897" spans="4:9" x14ac:dyDescent="0.25">
      <c r="D22897" s="14"/>
      <c r="E22897" s="7"/>
      <c r="F22897" s="1"/>
      <c r="H22897" s="14"/>
      <c r="I22897" s="7"/>
    </row>
    <row r="22898" spans="4:9" x14ac:dyDescent="0.25">
      <c r="D22898" s="14"/>
      <c r="E22898" s="7"/>
      <c r="F22898" s="1"/>
      <c r="H22898" s="14"/>
      <c r="I22898" s="7"/>
    </row>
    <row r="22899" spans="4:9" x14ac:dyDescent="0.25">
      <c r="D22899" s="14"/>
      <c r="E22899" s="7"/>
      <c r="F22899" s="1"/>
      <c r="H22899" s="14"/>
      <c r="I22899" s="7"/>
    </row>
    <row r="22900" spans="4:9" x14ac:dyDescent="0.25">
      <c r="D22900" s="14"/>
      <c r="E22900" s="7"/>
      <c r="F22900" s="1"/>
      <c r="H22900" s="14"/>
      <c r="I22900" s="7"/>
    </row>
    <row r="22901" spans="4:9" x14ac:dyDescent="0.25">
      <c r="D22901" s="14"/>
      <c r="E22901" s="7"/>
      <c r="F22901" s="1"/>
      <c r="H22901" s="14"/>
      <c r="I22901" s="7"/>
    </row>
    <row r="22902" spans="4:9" x14ac:dyDescent="0.25">
      <c r="D22902" s="14"/>
      <c r="E22902" s="7"/>
      <c r="F22902" s="1"/>
      <c r="H22902" s="14"/>
      <c r="I22902" s="7"/>
    </row>
    <row r="22903" spans="4:9" x14ac:dyDescent="0.25">
      <c r="D22903" s="14"/>
      <c r="E22903" s="7"/>
      <c r="F22903" s="1"/>
      <c r="H22903" s="14"/>
      <c r="I22903" s="7"/>
    </row>
    <row r="22904" spans="4:9" x14ac:dyDescent="0.25">
      <c r="D22904" s="14"/>
      <c r="E22904" s="7"/>
      <c r="F22904" s="1"/>
      <c r="H22904" s="14"/>
      <c r="I22904" s="7"/>
    </row>
    <row r="22905" spans="4:9" x14ac:dyDescent="0.25">
      <c r="D22905" s="14"/>
      <c r="E22905" s="7"/>
      <c r="F22905" s="1"/>
      <c r="H22905" s="14"/>
      <c r="I22905" s="7"/>
    </row>
    <row r="22906" spans="4:9" x14ac:dyDescent="0.25">
      <c r="D22906" s="14"/>
      <c r="E22906" s="7"/>
      <c r="F22906" s="1"/>
      <c r="H22906" s="14"/>
      <c r="I22906" s="7"/>
    </row>
    <row r="22907" spans="4:9" x14ac:dyDescent="0.25">
      <c r="D22907" s="14"/>
      <c r="E22907" s="7"/>
      <c r="F22907" s="1"/>
      <c r="H22907" s="14"/>
      <c r="I22907" s="7"/>
    </row>
    <row r="22908" spans="4:9" x14ac:dyDescent="0.25">
      <c r="D22908" s="14"/>
      <c r="E22908" s="7"/>
      <c r="F22908" s="1"/>
      <c r="H22908" s="14"/>
      <c r="I22908" s="7"/>
    </row>
    <row r="22909" spans="4:9" x14ac:dyDescent="0.25">
      <c r="D22909" s="14"/>
      <c r="E22909" s="7"/>
      <c r="F22909" s="1"/>
      <c r="H22909" s="14"/>
      <c r="I22909" s="7"/>
    </row>
    <row r="22910" spans="4:9" x14ac:dyDescent="0.25">
      <c r="D22910" s="14"/>
      <c r="E22910" s="7"/>
      <c r="F22910" s="1"/>
      <c r="H22910" s="14"/>
      <c r="I22910" s="7"/>
    </row>
    <row r="22911" spans="4:9" x14ac:dyDescent="0.25">
      <c r="D22911" s="14"/>
      <c r="E22911" s="7"/>
      <c r="F22911" s="1"/>
      <c r="H22911" s="14"/>
      <c r="I22911" s="7"/>
    </row>
    <row r="22912" spans="4:9" x14ac:dyDescent="0.25">
      <c r="D22912" s="14"/>
      <c r="E22912" s="7"/>
      <c r="F22912" s="1"/>
      <c r="H22912" s="14"/>
      <c r="I22912" s="7"/>
    </row>
    <row r="22913" spans="4:9" x14ac:dyDescent="0.25">
      <c r="D22913" s="14"/>
      <c r="E22913" s="7"/>
      <c r="F22913" s="1"/>
      <c r="H22913" s="14"/>
      <c r="I22913" s="7"/>
    </row>
    <row r="22914" spans="4:9" x14ac:dyDescent="0.25">
      <c r="D22914" s="14"/>
      <c r="E22914" s="7"/>
      <c r="F22914" s="1"/>
      <c r="H22914" s="14"/>
      <c r="I22914" s="7"/>
    </row>
    <row r="22915" spans="4:9" x14ac:dyDescent="0.25">
      <c r="D22915" s="14"/>
      <c r="E22915" s="7"/>
      <c r="F22915" s="1"/>
      <c r="H22915" s="14"/>
      <c r="I22915" s="7"/>
    </row>
    <row r="22916" spans="4:9" x14ac:dyDescent="0.25">
      <c r="D22916" s="14"/>
      <c r="E22916" s="7"/>
      <c r="F22916" s="1"/>
      <c r="H22916" s="14"/>
      <c r="I22916" s="7"/>
    </row>
    <row r="22917" spans="4:9" x14ac:dyDescent="0.25">
      <c r="D22917" s="14"/>
      <c r="E22917" s="7"/>
      <c r="F22917" s="1"/>
      <c r="H22917" s="14"/>
      <c r="I22917" s="7"/>
    </row>
    <row r="22918" spans="4:9" x14ac:dyDescent="0.25">
      <c r="D22918" s="14"/>
      <c r="E22918" s="7"/>
      <c r="F22918" s="1"/>
      <c r="H22918" s="14"/>
      <c r="I22918" s="7"/>
    </row>
    <row r="22919" spans="4:9" x14ac:dyDescent="0.25">
      <c r="D22919" s="14"/>
      <c r="E22919" s="7"/>
      <c r="F22919" s="1"/>
      <c r="H22919" s="14"/>
      <c r="I22919" s="7"/>
    </row>
    <row r="22920" spans="4:9" x14ac:dyDescent="0.25">
      <c r="D22920" s="14"/>
      <c r="E22920" s="7"/>
      <c r="F22920" s="1"/>
      <c r="H22920" s="14"/>
      <c r="I22920" s="7"/>
    </row>
    <row r="22921" spans="4:9" x14ac:dyDescent="0.25">
      <c r="D22921" s="14"/>
      <c r="E22921" s="7"/>
      <c r="F22921" s="1"/>
      <c r="H22921" s="14"/>
      <c r="I22921" s="7"/>
    </row>
    <row r="22922" spans="4:9" x14ac:dyDescent="0.25">
      <c r="D22922" s="14"/>
      <c r="E22922" s="7"/>
      <c r="F22922" s="1"/>
      <c r="H22922" s="14"/>
      <c r="I22922" s="7"/>
    </row>
    <row r="22923" spans="4:9" x14ac:dyDescent="0.25">
      <c r="D22923" s="14"/>
      <c r="E22923" s="7"/>
      <c r="F22923" s="1"/>
      <c r="H22923" s="14"/>
      <c r="I22923" s="7"/>
    </row>
    <row r="22924" spans="4:9" x14ac:dyDescent="0.25">
      <c r="D22924" s="14"/>
      <c r="E22924" s="7"/>
      <c r="F22924" s="1"/>
      <c r="H22924" s="14"/>
      <c r="I22924" s="7"/>
    </row>
    <row r="22925" spans="4:9" x14ac:dyDescent="0.25">
      <c r="D22925" s="14"/>
      <c r="E22925" s="7"/>
      <c r="F22925" s="1"/>
      <c r="H22925" s="14"/>
      <c r="I22925" s="7"/>
    </row>
    <row r="22926" spans="4:9" x14ac:dyDescent="0.25">
      <c r="D22926" s="14"/>
      <c r="E22926" s="7"/>
      <c r="F22926" s="1"/>
      <c r="H22926" s="14"/>
      <c r="I22926" s="7"/>
    </row>
    <row r="22927" spans="4:9" x14ac:dyDescent="0.25">
      <c r="D22927" s="14"/>
      <c r="E22927" s="7"/>
      <c r="F22927" s="1"/>
      <c r="H22927" s="14"/>
      <c r="I22927" s="7"/>
    </row>
    <row r="22928" spans="4:9" x14ac:dyDescent="0.25">
      <c r="D22928" s="14"/>
      <c r="E22928" s="7"/>
      <c r="F22928" s="1"/>
      <c r="H22928" s="14"/>
      <c r="I22928" s="7"/>
    </row>
    <row r="22929" spans="4:9" x14ac:dyDescent="0.25">
      <c r="D22929" s="14"/>
      <c r="E22929" s="7"/>
      <c r="F22929" s="1"/>
      <c r="H22929" s="14"/>
      <c r="I22929" s="7"/>
    </row>
    <row r="22930" spans="4:9" x14ac:dyDescent="0.25">
      <c r="D22930" s="14"/>
      <c r="E22930" s="7"/>
      <c r="F22930" s="1"/>
      <c r="H22930" s="14"/>
      <c r="I22930" s="7"/>
    </row>
    <row r="22931" spans="4:9" x14ac:dyDescent="0.25">
      <c r="D22931" s="14"/>
      <c r="E22931" s="7"/>
      <c r="F22931" s="1"/>
      <c r="H22931" s="14"/>
      <c r="I22931" s="7"/>
    </row>
    <row r="22932" spans="4:9" x14ac:dyDescent="0.25">
      <c r="D22932" s="14"/>
      <c r="E22932" s="7"/>
      <c r="F22932" s="1"/>
      <c r="H22932" s="14"/>
      <c r="I22932" s="7"/>
    </row>
    <row r="22933" spans="4:9" x14ac:dyDescent="0.25">
      <c r="D22933" s="14"/>
      <c r="E22933" s="7"/>
      <c r="F22933" s="1"/>
      <c r="H22933" s="14"/>
      <c r="I22933" s="7"/>
    </row>
    <row r="22934" spans="4:9" x14ac:dyDescent="0.25">
      <c r="D22934" s="14"/>
      <c r="E22934" s="7"/>
      <c r="F22934" s="1"/>
      <c r="H22934" s="14"/>
      <c r="I22934" s="7"/>
    </row>
    <row r="22935" spans="4:9" x14ac:dyDescent="0.25">
      <c r="D22935" s="14"/>
      <c r="E22935" s="7"/>
      <c r="F22935" s="1"/>
      <c r="H22935" s="14"/>
      <c r="I22935" s="7"/>
    </row>
    <row r="22936" spans="4:9" x14ac:dyDescent="0.25">
      <c r="D22936" s="14"/>
      <c r="E22936" s="7"/>
      <c r="F22936" s="1"/>
      <c r="H22936" s="14"/>
      <c r="I22936" s="7"/>
    </row>
    <row r="22937" spans="4:9" x14ac:dyDescent="0.25">
      <c r="D22937" s="14"/>
      <c r="E22937" s="7"/>
      <c r="F22937" s="1"/>
      <c r="H22937" s="14"/>
      <c r="I22937" s="7"/>
    </row>
    <row r="22938" spans="4:9" x14ac:dyDescent="0.25">
      <c r="D22938" s="14"/>
      <c r="E22938" s="7"/>
      <c r="F22938" s="1"/>
      <c r="H22938" s="14"/>
      <c r="I22938" s="7"/>
    </row>
    <row r="22939" spans="4:9" x14ac:dyDescent="0.25">
      <c r="D22939" s="14"/>
      <c r="E22939" s="7"/>
      <c r="F22939" s="1"/>
      <c r="H22939" s="14"/>
      <c r="I22939" s="7"/>
    </row>
    <row r="22940" spans="4:9" x14ac:dyDescent="0.25">
      <c r="D22940" s="14"/>
      <c r="E22940" s="7"/>
      <c r="F22940" s="1"/>
      <c r="H22940" s="14"/>
      <c r="I22940" s="7"/>
    </row>
    <row r="22941" spans="4:9" x14ac:dyDescent="0.25">
      <c r="D22941" s="14"/>
      <c r="E22941" s="7"/>
      <c r="F22941" s="1"/>
      <c r="H22941" s="14"/>
      <c r="I22941" s="7"/>
    </row>
    <row r="22942" spans="4:9" x14ac:dyDescent="0.25">
      <c r="D22942" s="14"/>
      <c r="E22942" s="7"/>
      <c r="F22942" s="1"/>
      <c r="H22942" s="14"/>
      <c r="I22942" s="7"/>
    </row>
    <row r="22943" spans="4:9" x14ac:dyDescent="0.25">
      <c r="D22943" s="14"/>
      <c r="E22943" s="7"/>
      <c r="F22943" s="1"/>
      <c r="H22943" s="14"/>
      <c r="I22943" s="7"/>
    </row>
    <row r="22944" spans="4:9" x14ac:dyDescent="0.25">
      <c r="D22944" s="14"/>
      <c r="E22944" s="7"/>
      <c r="F22944" s="1"/>
      <c r="H22944" s="14"/>
      <c r="I22944" s="7"/>
    </row>
    <row r="22945" spans="4:9" x14ac:dyDescent="0.25">
      <c r="D22945" s="14"/>
      <c r="E22945" s="7"/>
      <c r="F22945" s="1"/>
      <c r="H22945" s="14"/>
      <c r="I22945" s="7"/>
    </row>
    <row r="22946" spans="4:9" x14ac:dyDescent="0.25">
      <c r="D22946" s="14"/>
      <c r="E22946" s="7"/>
      <c r="F22946" s="1"/>
      <c r="H22946" s="14"/>
      <c r="I22946" s="7"/>
    </row>
    <row r="22947" spans="4:9" x14ac:dyDescent="0.25">
      <c r="D22947" s="14"/>
      <c r="E22947" s="7"/>
      <c r="F22947" s="1"/>
      <c r="H22947" s="14"/>
      <c r="I22947" s="7"/>
    </row>
    <row r="22948" spans="4:9" x14ac:dyDescent="0.25">
      <c r="D22948" s="14"/>
      <c r="E22948" s="7"/>
      <c r="F22948" s="1"/>
      <c r="H22948" s="14"/>
      <c r="I22948" s="7"/>
    </row>
    <row r="22949" spans="4:9" x14ac:dyDescent="0.25">
      <c r="D22949" s="14"/>
      <c r="E22949" s="7"/>
      <c r="F22949" s="1"/>
      <c r="H22949" s="14"/>
      <c r="I22949" s="7"/>
    </row>
    <row r="22950" spans="4:9" x14ac:dyDescent="0.25">
      <c r="D22950" s="14"/>
      <c r="E22950" s="7"/>
      <c r="F22950" s="1"/>
      <c r="H22950" s="14"/>
      <c r="I22950" s="7"/>
    </row>
    <row r="22951" spans="4:9" x14ac:dyDescent="0.25">
      <c r="D22951" s="14"/>
      <c r="E22951" s="7"/>
      <c r="F22951" s="1"/>
      <c r="H22951" s="14"/>
      <c r="I22951" s="7"/>
    </row>
    <row r="22952" spans="4:9" x14ac:dyDescent="0.25">
      <c r="D22952" s="14"/>
      <c r="E22952" s="7"/>
      <c r="F22952" s="1"/>
      <c r="H22952" s="14"/>
      <c r="I22952" s="7"/>
    </row>
    <row r="22953" spans="4:9" x14ac:dyDescent="0.25">
      <c r="D22953" s="14"/>
      <c r="E22953" s="7"/>
      <c r="F22953" s="1"/>
      <c r="H22953" s="14"/>
      <c r="I22953" s="7"/>
    </row>
    <row r="22954" spans="4:9" x14ac:dyDescent="0.25">
      <c r="D22954" s="14"/>
      <c r="E22954" s="7"/>
      <c r="F22954" s="1"/>
      <c r="H22954" s="14"/>
      <c r="I22954" s="7"/>
    </row>
    <row r="22955" spans="4:9" x14ac:dyDescent="0.25">
      <c r="D22955" s="14"/>
      <c r="E22955" s="7"/>
      <c r="F22955" s="1"/>
      <c r="H22955" s="14"/>
      <c r="I22955" s="7"/>
    </row>
    <row r="22956" spans="4:9" x14ac:dyDescent="0.25">
      <c r="D22956" s="14"/>
      <c r="E22956" s="7"/>
      <c r="F22956" s="1"/>
      <c r="H22956" s="14"/>
      <c r="I22956" s="7"/>
    </row>
    <row r="22957" spans="4:9" x14ac:dyDescent="0.25">
      <c r="D22957" s="14"/>
      <c r="E22957" s="7"/>
      <c r="F22957" s="1"/>
      <c r="H22957" s="14"/>
      <c r="I22957" s="7"/>
    </row>
    <row r="22958" spans="4:9" x14ac:dyDescent="0.25">
      <c r="D22958" s="14"/>
      <c r="E22958" s="7"/>
      <c r="F22958" s="1"/>
      <c r="H22958" s="14"/>
      <c r="I22958" s="7"/>
    </row>
    <row r="22959" spans="4:9" x14ac:dyDescent="0.25">
      <c r="D22959" s="14"/>
      <c r="E22959" s="7"/>
      <c r="F22959" s="1"/>
      <c r="H22959" s="14"/>
      <c r="I22959" s="7"/>
    </row>
    <row r="22960" spans="4:9" x14ac:dyDescent="0.25">
      <c r="D22960" s="14"/>
      <c r="E22960" s="7"/>
      <c r="F22960" s="1"/>
      <c r="H22960" s="14"/>
      <c r="I22960" s="7"/>
    </row>
    <row r="22961" spans="4:9" x14ac:dyDescent="0.25">
      <c r="D22961" s="14"/>
      <c r="E22961" s="7"/>
      <c r="F22961" s="1"/>
      <c r="H22961" s="14"/>
      <c r="I22961" s="7"/>
    </row>
    <row r="22962" spans="4:9" x14ac:dyDescent="0.25">
      <c r="D22962" s="14"/>
      <c r="E22962" s="7"/>
      <c r="F22962" s="1"/>
      <c r="H22962" s="14"/>
      <c r="I22962" s="7"/>
    </row>
    <row r="22963" spans="4:9" x14ac:dyDescent="0.25">
      <c r="D22963" s="14"/>
      <c r="E22963" s="7"/>
      <c r="F22963" s="1"/>
      <c r="H22963" s="14"/>
      <c r="I22963" s="7"/>
    </row>
    <row r="22964" spans="4:9" x14ac:dyDescent="0.25">
      <c r="D22964" s="14"/>
      <c r="E22964" s="7"/>
      <c r="F22964" s="1"/>
      <c r="H22964" s="14"/>
      <c r="I22964" s="7"/>
    </row>
    <row r="22965" spans="4:9" x14ac:dyDescent="0.25">
      <c r="D22965" s="14"/>
      <c r="E22965" s="7"/>
      <c r="F22965" s="1"/>
      <c r="H22965" s="14"/>
      <c r="I22965" s="7"/>
    </row>
    <row r="22966" spans="4:9" x14ac:dyDescent="0.25">
      <c r="D22966" s="14"/>
      <c r="E22966" s="7"/>
      <c r="F22966" s="1"/>
      <c r="H22966" s="14"/>
      <c r="I22966" s="7"/>
    </row>
    <row r="22967" spans="4:9" x14ac:dyDescent="0.25">
      <c r="D22967" s="14"/>
      <c r="E22967" s="7"/>
      <c r="F22967" s="1"/>
      <c r="H22967" s="14"/>
      <c r="I22967" s="7"/>
    </row>
    <row r="22968" spans="4:9" x14ac:dyDescent="0.25">
      <c r="D22968" s="14"/>
      <c r="E22968" s="7"/>
      <c r="F22968" s="1"/>
      <c r="H22968" s="14"/>
      <c r="I22968" s="7"/>
    </row>
    <row r="22969" spans="4:9" x14ac:dyDescent="0.25">
      <c r="D22969" s="14"/>
      <c r="E22969" s="7"/>
      <c r="F22969" s="1"/>
      <c r="H22969" s="14"/>
      <c r="I22969" s="7"/>
    </row>
    <row r="22970" spans="4:9" x14ac:dyDescent="0.25">
      <c r="D22970" s="14"/>
      <c r="E22970" s="7"/>
      <c r="F22970" s="1"/>
      <c r="H22970" s="14"/>
      <c r="I22970" s="7"/>
    </row>
    <row r="22971" spans="4:9" x14ac:dyDescent="0.25">
      <c r="D22971" s="14"/>
      <c r="E22971" s="7"/>
      <c r="F22971" s="1"/>
      <c r="H22971" s="14"/>
      <c r="I22971" s="7"/>
    </row>
    <row r="22972" spans="4:9" x14ac:dyDescent="0.25">
      <c r="D22972" s="14"/>
      <c r="E22972" s="7"/>
      <c r="F22972" s="1"/>
      <c r="H22972" s="14"/>
      <c r="I22972" s="7"/>
    </row>
    <row r="22973" spans="4:9" x14ac:dyDescent="0.25">
      <c r="D22973" s="14"/>
      <c r="E22973" s="7"/>
      <c r="F22973" s="1"/>
      <c r="H22973" s="14"/>
      <c r="I22973" s="7"/>
    </row>
    <row r="22974" spans="4:9" x14ac:dyDescent="0.25">
      <c r="D22974" s="14"/>
      <c r="E22974" s="7"/>
      <c r="F22974" s="1"/>
      <c r="H22974" s="14"/>
      <c r="I22974" s="7"/>
    </row>
    <row r="22975" spans="4:9" x14ac:dyDescent="0.25">
      <c r="D22975" s="14"/>
      <c r="E22975" s="7"/>
      <c r="F22975" s="1"/>
      <c r="H22975" s="14"/>
      <c r="I22975" s="7"/>
    </row>
  </sheetData>
  <autoFilter ref="A1:Y181" xr:uid="{6A005C1F-4A42-41D1-9F0B-3EAF87A97182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A94D-EF8F-469B-B655-8E707663DDBD}">
  <dimension ref="A1:D181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</cols>
  <sheetData>
    <row r="1" spans="1:4" x14ac:dyDescent="0.25">
      <c r="A1" t="s">
        <v>388</v>
      </c>
      <c r="B1" t="s">
        <v>405</v>
      </c>
      <c r="C1">
        <f ca="1">MAX(B:B)</f>
        <v>6</v>
      </c>
      <c r="D1">
        <f ca="1">MIN(B:B)</f>
        <v>0.4</v>
      </c>
    </row>
    <row r="2" spans="1:4" x14ac:dyDescent="0.25">
      <c r="A2" s="17">
        <f ca="1">RANDBETWEEN(1,15)</f>
        <v>3</v>
      </c>
      <c r="B2">
        <f ca="1">A2*0.4</f>
        <v>1.2000000000000002</v>
      </c>
    </row>
    <row r="3" spans="1:4" x14ac:dyDescent="0.25">
      <c r="A3" s="17">
        <f t="shared" ref="A3:A66" ca="1" si="0">RANDBETWEEN(1,15)</f>
        <v>6</v>
      </c>
      <c r="B3">
        <f t="shared" ref="B3:B66" ca="1" si="1">A3*0.4</f>
        <v>2.4000000000000004</v>
      </c>
    </row>
    <row r="4" spans="1:4" x14ac:dyDescent="0.25">
      <c r="A4" s="17">
        <f t="shared" ca="1" si="0"/>
        <v>6</v>
      </c>
      <c r="B4">
        <f t="shared" ca="1" si="1"/>
        <v>2.4000000000000004</v>
      </c>
    </row>
    <row r="5" spans="1:4" x14ac:dyDescent="0.25">
      <c r="A5" s="17">
        <f t="shared" ca="1" si="0"/>
        <v>4</v>
      </c>
      <c r="B5">
        <f t="shared" ca="1" si="1"/>
        <v>1.6</v>
      </c>
    </row>
    <row r="6" spans="1:4" x14ac:dyDescent="0.25">
      <c r="A6" s="17">
        <f t="shared" ca="1" si="0"/>
        <v>11</v>
      </c>
      <c r="B6">
        <f t="shared" ca="1" si="1"/>
        <v>4.4000000000000004</v>
      </c>
    </row>
    <row r="7" spans="1:4" x14ac:dyDescent="0.25">
      <c r="A7" s="17">
        <f t="shared" ca="1" si="0"/>
        <v>5</v>
      </c>
      <c r="B7">
        <f t="shared" ca="1" si="1"/>
        <v>2</v>
      </c>
    </row>
    <row r="8" spans="1:4" x14ac:dyDescent="0.25">
      <c r="A8" s="17">
        <f t="shared" ca="1" si="0"/>
        <v>12</v>
      </c>
      <c r="B8">
        <f t="shared" ca="1" si="1"/>
        <v>4.8000000000000007</v>
      </c>
    </row>
    <row r="9" spans="1:4" x14ac:dyDescent="0.25">
      <c r="A9" s="17">
        <f t="shared" ca="1" si="0"/>
        <v>10</v>
      </c>
      <c r="B9">
        <f t="shared" ca="1" si="1"/>
        <v>4</v>
      </c>
    </row>
    <row r="10" spans="1:4" x14ac:dyDescent="0.25">
      <c r="A10" s="17">
        <f t="shared" ca="1" si="0"/>
        <v>12</v>
      </c>
      <c r="B10">
        <f t="shared" ca="1" si="1"/>
        <v>4.8000000000000007</v>
      </c>
    </row>
    <row r="11" spans="1:4" x14ac:dyDescent="0.25">
      <c r="A11" s="17">
        <f t="shared" ca="1" si="0"/>
        <v>12</v>
      </c>
      <c r="B11">
        <f t="shared" ca="1" si="1"/>
        <v>4.8000000000000007</v>
      </c>
    </row>
    <row r="12" spans="1:4" x14ac:dyDescent="0.25">
      <c r="A12" s="17">
        <f t="shared" ca="1" si="0"/>
        <v>4</v>
      </c>
      <c r="B12">
        <f t="shared" ca="1" si="1"/>
        <v>1.6</v>
      </c>
    </row>
    <row r="13" spans="1:4" x14ac:dyDescent="0.25">
      <c r="A13" s="17">
        <f t="shared" ca="1" si="0"/>
        <v>9</v>
      </c>
      <c r="B13">
        <f t="shared" ca="1" si="1"/>
        <v>3.6</v>
      </c>
    </row>
    <row r="14" spans="1:4" x14ac:dyDescent="0.25">
      <c r="A14" s="17">
        <f t="shared" ca="1" si="0"/>
        <v>4</v>
      </c>
      <c r="B14">
        <f t="shared" ca="1" si="1"/>
        <v>1.6</v>
      </c>
    </row>
    <row r="15" spans="1:4" x14ac:dyDescent="0.25">
      <c r="A15" s="17">
        <f t="shared" ca="1" si="0"/>
        <v>6</v>
      </c>
      <c r="B15">
        <f t="shared" ca="1" si="1"/>
        <v>2.4000000000000004</v>
      </c>
    </row>
    <row r="16" spans="1:4" x14ac:dyDescent="0.25">
      <c r="A16" s="17">
        <f t="shared" ca="1" si="0"/>
        <v>15</v>
      </c>
      <c r="B16">
        <f t="shared" ca="1" si="1"/>
        <v>6</v>
      </c>
    </row>
    <row r="17" spans="1:2" x14ac:dyDescent="0.25">
      <c r="A17" s="17">
        <f t="shared" ca="1" si="0"/>
        <v>11</v>
      </c>
      <c r="B17">
        <f t="shared" ca="1" si="1"/>
        <v>4.4000000000000004</v>
      </c>
    </row>
    <row r="18" spans="1:2" x14ac:dyDescent="0.25">
      <c r="A18" s="17">
        <f t="shared" ca="1" si="0"/>
        <v>9</v>
      </c>
      <c r="B18">
        <f t="shared" ca="1" si="1"/>
        <v>3.6</v>
      </c>
    </row>
    <row r="19" spans="1:2" x14ac:dyDescent="0.25">
      <c r="A19" s="17">
        <f t="shared" ca="1" si="0"/>
        <v>1</v>
      </c>
      <c r="B19">
        <f t="shared" ca="1" si="1"/>
        <v>0.4</v>
      </c>
    </row>
    <row r="20" spans="1:2" x14ac:dyDescent="0.25">
      <c r="A20" s="17">
        <f t="shared" ca="1" si="0"/>
        <v>14</v>
      </c>
      <c r="B20">
        <f t="shared" ca="1" si="1"/>
        <v>5.6000000000000005</v>
      </c>
    </row>
    <row r="21" spans="1:2" x14ac:dyDescent="0.25">
      <c r="A21" s="17">
        <f t="shared" ca="1" si="0"/>
        <v>8</v>
      </c>
      <c r="B21">
        <f t="shared" ca="1" si="1"/>
        <v>3.2</v>
      </c>
    </row>
    <row r="22" spans="1:2" x14ac:dyDescent="0.25">
      <c r="A22" s="17">
        <f t="shared" ca="1" si="0"/>
        <v>4</v>
      </c>
      <c r="B22">
        <f t="shared" ca="1" si="1"/>
        <v>1.6</v>
      </c>
    </row>
    <row r="23" spans="1:2" x14ac:dyDescent="0.25">
      <c r="A23" s="17">
        <f t="shared" ca="1" si="0"/>
        <v>8</v>
      </c>
      <c r="B23">
        <f t="shared" ca="1" si="1"/>
        <v>3.2</v>
      </c>
    </row>
    <row r="24" spans="1:2" x14ac:dyDescent="0.25">
      <c r="A24" s="17">
        <f t="shared" ca="1" si="0"/>
        <v>13</v>
      </c>
      <c r="B24">
        <f t="shared" ca="1" si="1"/>
        <v>5.2</v>
      </c>
    </row>
    <row r="25" spans="1:2" x14ac:dyDescent="0.25">
      <c r="A25" s="17">
        <f t="shared" ca="1" si="0"/>
        <v>1</v>
      </c>
      <c r="B25">
        <f t="shared" ca="1" si="1"/>
        <v>0.4</v>
      </c>
    </row>
    <row r="26" spans="1:2" x14ac:dyDescent="0.25">
      <c r="A26" s="17">
        <f t="shared" ca="1" si="0"/>
        <v>9</v>
      </c>
      <c r="B26">
        <f t="shared" ca="1" si="1"/>
        <v>3.6</v>
      </c>
    </row>
    <row r="27" spans="1:2" x14ac:dyDescent="0.25">
      <c r="A27" s="17">
        <f t="shared" ca="1" si="0"/>
        <v>13</v>
      </c>
      <c r="B27">
        <f t="shared" ca="1" si="1"/>
        <v>5.2</v>
      </c>
    </row>
    <row r="28" spans="1:2" x14ac:dyDescent="0.25">
      <c r="A28" s="17">
        <f t="shared" ca="1" si="0"/>
        <v>9</v>
      </c>
      <c r="B28">
        <f t="shared" ca="1" si="1"/>
        <v>3.6</v>
      </c>
    </row>
    <row r="29" spans="1:2" x14ac:dyDescent="0.25">
      <c r="A29" s="17">
        <f t="shared" ca="1" si="0"/>
        <v>3</v>
      </c>
      <c r="B29">
        <f t="shared" ca="1" si="1"/>
        <v>1.2000000000000002</v>
      </c>
    </row>
    <row r="30" spans="1:2" x14ac:dyDescent="0.25">
      <c r="A30" s="17">
        <f t="shared" ca="1" si="0"/>
        <v>2</v>
      </c>
      <c r="B30">
        <f t="shared" ca="1" si="1"/>
        <v>0.8</v>
      </c>
    </row>
    <row r="31" spans="1:2" x14ac:dyDescent="0.25">
      <c r="A31" s="17">
        <f t="shared" ca="1" si="0"/>
        <v>4</v>
      </c>
      <c r="B31">
        <f t="shared" ca="1" si="1"/>
        <v>1.6</v>
      </c>
    </row>
    <row r="32" spans="1:2" x14ac:dyDescent="0.25">
      <c r="A32" s="17">
        <f t="shared" ca="1" si="0"/>
        <v>5</v>
      </c>
      <c r="B32">
        <f t="shared" ca="1" si="1"/>
        <v>2</v>
      </c>
    </row>
    <row r="33" spans="1:2" x14ac:dyDescent="0.25">
      <c r="A33" s="17">
        <f t="shared" ca="1" si="0"/>
        <v>15</v>
      </c>
      <c r="B33">
        <f t="shared" ca="1" si="1"/>
        <v>6</v>
      </c>
    </row>
    <row r="34" spans="1:2" x14ac:dyDescent="0.25">
      <c r="A34" s="17">
        <f t="shared" ca="1" si="0"/>
        <v>15</v>
      </c>
      <c r="B34">
        <f t="shared" ca="1" si="1"/>
        <v>6</v>
      </c>
    </row>
    <row r="35" spans="1:2" x14ac:dyDescent="0.25">
      <c r="A35" s="17">
        <f t="shared" ca="1" si="0"/>
        <v>2</v>
      </c>
      <c r="B35">
        <f t="shared" ca="1" si="1"/>
        <v>0.8</v>
      </c>
    </row>
    <row r="36" spans="1:2" x14ac:dyDescent="0.25">
      <c r="A36" s="17">
        <f t="shared" ca="1" si="0"/>
        <v>3</v>
      </c>
      <c r="B36">
        <f t="shared" ca="1" si="1"/>
        <v>1.2000000000000002</v>
      </c>
    </row>
    <row r="37" spans="1:2" x14ac:dyDescent="0.25">
      <c r="A37" s="17">
        <f t="shared" ca="1" si="0"/>
        <v>9</v>
      </c>
      <c r="B37">
        <f t="shared" ca="1" si="1"/>
        <v>3.6</v>
      </c>
    </row>
    <row r="38" spans="1:2" x14ac:dyDescent="0.25">
      <c r="A38" s="17">
        <f t="shared" ca="1" si="0"/>
        <v>3</v>
      </c>
      <c r="B38">
        <f t="shared" ca="1" si="1"/>
        <v>1.2000000000000002</v>
      </c>
    </row>
    <row r="39" spans="1:2" x14ac:dyDescent="0.25">
      <c r="A39" s="17">
        <f t="shared" ca="1" si="0"/>
        <v>12</v>
      </c>
      <c r="B39">
        <f t="shared" ca="1" si="1"/>
        <v>4.8000000000000007</v>
      </c>
    </row>
    <row r="40" spans="1:2" x14ac:dyDescent="0.25">
      <c r="A40" s="17">
        <f t="shared" ca="1" si="0"/>
        <v>1</v>
      </c>
      <c r="B40">
        <f t="shared" ca="1" si="1"/>
        <v>0.4</v>
      </c>
    </row>
    <row r="41" spans="1:2" x14ac:dyDescent="0.25">
      <c r="A41" s="17">
        <f t="shared" ca="1" si="0"/>
        <v>12</v>
      </c>
      <c r="B41">
        <f t="shared" ca="1" si="1"/>
        <v>4.8000000000000007</v>
      </c>
    </row>
    <row r="42" spans="1:2" x14ac:dyDescent="0.25">
      <c r="A42" s="17">
        <f t="shared" ca="1" si="0"/>
        <v>3</v>
      </c>
      <c r="B42">
        <f t="shared" ca="1" si="1"/>
        <v>1.2000000000000002</v>
      </c>
    </row>
    <row r="43" spans="1:2" x14ac:dyDescent="0.25">
      <c r="A43" s="17">
        <f t="shared" ca="1" si="0"/>
        <v>10</v>
      </c>
      <c r="B43">
        <f t="shared" ca="1" si="1"/>
        <v>4</v>
      </c>
    </row>
    <row r="44" spans="1:2" x14ac:dyDescent="0.25">
      <c r="A44" s="17">
        <f t="shared" ca="1" si="0"/>
        <v>4</v>
      </c>
      <c r="B44">
        <f t="shared" ca="1" si="1"/>
        <v>1.6</v>
      </c>
    </row>
    <row r="45" spans="1:2" x14ac:dyDescent="0.25">
      <c r="A45" s="17">
        <f t="shared" ca="1" si="0"/>
        <v>1</v>
      </c>
      <c r="B45">
        <f t="shared" ca="1" si="1"/>
        <v>0.4</v>
      </c>
    </row>
    <row r="46" spans="1:2" x14ac:dyDescent="0.25">
      <c r="A46" s="17">
        <f t="shared" ca="1" si="0"/>
        <v>8</v>
      </c>
      <c r="B46">
        <f t="shared" ca="1" si="1"/>
        <v>3.2</v>
      </c>
    </row>
    <row r="47" spans="1:2" x14ac:dyDescent="0.25">
      <c r="A47" s="17">
        <f t="shared" ca="1" si="0"/>
        <v>15</v>
      </c>
      <c r="B47">
        <f t="shared" ca="1" si="1"/>
        <v>6</v>
      </c>
    </row>
    <row r="48" spans="1:2" x14ac:dyDescent="0.25">
      <c r="A48" s="17">
        <f t="shared" ca="1" si="0"/>
        <v>12</v>
      </c>
      <c r="B48">
        <f t="shared" ca="1" si="1"/>
        <v>4.8000000000000007</v>
      </c>
    </row>
    <row r="49" spans="1:2" x14ac:dyDescent="0.25">
      <c r="A49" s="17">
        <f t="shared" ca="1" si="0"/>
        <v>9</v>
      </c>
      <c r="B49">
        <f t="shared" ca="1" si="1"/>
        <v>3.6</v>
      </c>
    </row>
    <row r="50" spans="1:2" x14ac:dyDescent="0.25">
      <c r="A50" s="17">
        <f t="shared" ca="1" si="0"/>
        <v>10</v>
      </c>
      <c r="B50">
        <f t="shared" ca="1" si="1"/>
        <v>4</v>
      </c>
    </row>
    <row r="51" spans="1:2" x14ac:dyDescent="0.25">
      <c r="A51" s="17">
        <f t="shared" ca="1" si="0"/>
        <v>9</v>
      </c>
      <c r="B51">
        <f t="shared" ca="1" si="1"/>
        <v>3.6</v>
      </c>
    </row>
    <row r="52" spans="1:2" x14ac:dyDescent="0.25">
      <c r="A52" s="17">
        <f t="shared" ca="1" si="0"/>
        <v>12</v>
      </c>
      <c r="B52">
        <f t="shared" ca="1" si="1"/>
        <v>4.8000000000000007</v>
      </c>
    </row>
    <row r="53" spans="1:2" x14ac:dyDescent="0.25">
      <c r="A53" s="17">
        <f t="shared" ca="1" si="0"/>
        <v>5</v>
      </c>
      <c r="B53">
        <f t="shared" ca="1" si="1"/>
        <v>2</v>
      </c>
    </row>
    <row r="54" spans="1:2" x14ac:dyDescent="0.25">
      <c r="A54" s="17">
        <f t="shared" ca="1" si="0"/>
        <v>14</v>
      </c>
      <c r="B54">
        <f t="shared" ca="1" si="1"/>
        <v>5.6000000000000005</v>
      </c>
    </row>
    <row r="55" spans="1:2" x14ac:dyDescent="0.25">
      <c r="A55" s="17">
        <f t="shared" ca="1" si="0"/>
        <v>12</v>
      </c>
      <c r="B55">
        <f t="shared" ca="1" si="1"/>
        <v>4.8000000000000007</v>
      </c>
    </row>
    <row r="56" spans="1:2" x14ac:dyDescent="0.25">
      <c r="A56" s="17">
        <f t="shared" ca="1" si="0"/>
        <v>2</v>
      </c>
      <c r="B56">
        <f t="shared" ca="1" si="1"/>
        <v>0.8</v>
      </c>
    </row>
    <row r="57" spans="1:2" x14ac:dyDescent="0.25">
      <c r="A57" s="17">
        <f t="shared" ca="1" si="0"/>
        <v>3</v>
      </c>
      <c r="B57">
        <f t="shared" ca="1" si="1"/>
        <v>1.2000000000000002</v>
      </c>
    </row>
    <row r="58" spans="1:2" x14ac:dyDescent="0.25">
      <c r="A58" s="17">
        <f t="shared" ca="1" si="0"/>
        <v>3</v>
      </c>
      <c r="B58">
        <f t="shared" ca="1" si="1"/>
        <v>1.2000000000000002</v>
      </c>
    </row>
    <row r="59" spans="1:2" x14ac:dyDescent="0.25">
      <c r="A59" s="17">
        <f t="shared" ca="1" si="0"/>
        <v>1</v>
      </c>
      <c r="B59">
        <f t="shared" ca="1" si="1"/>
        <v>0.4</v>
      </c>
    </row>
    <row r="60" spans="1:2" x14ac:dyDescent="0.25">
      <c r="A60" s="17">
        <f t="shared" ca="1" si="0"/>
        <v>8</v>
      </c>
      <c r="B60">
        <f t="shared" ca="1" si="1"/>
        <v>3.2</v>
      </c>
    </row>
    <row r="61" spans="1:2" x14ac:dyDescent="0.25">
      <c r="A61" s="17">
        <f t="shared" ca="1" si="0"/>
        <v>15</v>
      </c>
      <c r="B61">
        <f t="shared" ca="1" si="1"/>
        <v>6</v>
      </c>
    </row>
    <row r="62" spans="1:2" x14ac:dyDescent="0.25">
      <c r="A62" s="17">
        <f t="shared" ca="1" si="0"/>
        <v>8</v>
      </c>
      <c r="B62">
        <f t="shared" ca="1" si="1"/>
        <v>3.2</v>
      </c>
    </row>
    <row r="63" spans="1:2" x14ac:dyDescent="0.25">
      <c r="A63" s="17">
        <f t="shared" ca="1" si="0"/>
        <v>8</v>
      </c>
      <c r="B63">
        <f t="shared" ca="1" si="1"/>
        <v>3.2</v>
      </c>
    </row>
    <row r="64" spans="1:2" x14ac:dyDescent="0.25">
      <c r="A64" s="17">
        <f t="shared" ca="1" si="0"/>
        <v>8</v>
      </c>
      <c r="B64">
        <f t="shared" ca="1" si="1"/>
        <v>3.2</v>
      </c>
    </row>
    <row r="65" spans="1:2" x14ac:dyDescent="0.25">
      <c r="A65" s="17">
        <f t="shared" ca="1" si="0"/>
        <v>6</v>
      </c>
      <c r="B65">
        <f t="shared" ca="1" si="1"/>
        <v>2.4000000000000004</v>
      </c>
    </row>
    <row r="66" spans="1:2" x14ac:dyDescent="0.25">
      <c r="A66" s="17">
        <f t="shared" ca="1" si="0"/>
        <v>9</v>
      </c>
      <c r="B66">
        <f t="shared" ca="1" si="1"/>
        <v>3.6</v>
      </c>
    </row>
    <row r="67" spans="1:2" x14ac:dyDescent="0.25">
      <c r="A67" s="17">
        <f t="shared" ref="A67:A130" ca="1" si="2">RANDBETWEEN(1,15)</f>
        <v>13</v>
      </c>
      <c r="B67">
        <f t="shared" ref="B67:B130" ca="1" si="3">A67*0.4</f>
        <v>5.2</v>
      </c>
    </row>
    <row r="68" spans="1:2" x14ac:dyDescent="0.25">
      <c r="A68" s="17">
        <f t="shared" ca="1" si="2"/>
        <v>13</v>
      </c>
      <c r="B68">
        <f t="shared" ca="1" si="3"/>
        <v>5.2</v>
      </c>
    </row>
    <row r="69" spans="1:2" x14ac:dyDescent="0.25">
      <c r="A69" s="17">
        <f t="shared" ca="1" si="2"/>
        <v>4</v>
      </c>
      <c r="B69">
        <f t="shared" ca="1" si="3"/>
        <v>1.6</v>
      </c>
    </row>
    <row r="70" spans="1:2" x14ac:dyDescent="0.25">
      <c r="A70" s="17">
        <f t="shared" ca="1" si="2"/>
        <v>15</v>
      </c>
      <c r="B70">
        <f t="shared" ca="1" si="3"/>
        <v>6</v>
      </c>
    </row>
    <row r="71" spans="1:2" x14ac:dyDescent="0.25">
      <c r="A71" s="17">
        <f t="shared" ca="1" si="2"/>
        <v>2</v>
      </c>
      <c r="B71">
        <f t="shared" ca="1" si="3"/>
        <v>0.8</v>
      </c>
    </row>
    <row r="72" spans="1:2" x14ac:dyDescent="0.25">
      <c r="A72" s="17">
        <f t="shared" ca="1" si="2"/>
        <v>10</v>
      </c>
      <c r="B72">
        <f t="shared" ca="1" si="3"/>
        <v>4</v>
      </c>
    </row>
    <row r="73" spans="1:2" x14ac:dyDescent="0.25">
      <c r="A73" s="17">
        <f t="shared" ca="1" si="2"/>
        <v>6</v>
      </c>
      <c r="B73">
        <f t="shared" ca="1" si="3"/>
        <v>2.4000000000000004</v>
      </c>
    </row>
    <row r="74" spans="1:2" x14ac:dyDescent="0.25">
      <c r="A74" s="17">
        <f t="shared" ca="1" si="2"/>
        <v>5</v>
      </c>
      <c r="B74">
        <f t="shared" ca="1" si="3"/>
        <v>2</v>
      </c>
    </row>
    <row r="75" spans="1:2" x14ac:dyDescent="0.25">
      <c r="A75" s="17">
        <f t="shared" ca="1" si="2"/>
        <v>6</v>
      </c>
      <c r="B75">
        <f t="shared" ca="1" si="3"/>
        <v>2.4000000000000004</v>
      </c>
    </row>
    <row r="76" spans="1:2" x14ac:dyDescent="0.25">
      <c r="A76" s="17">
        <f t="shared" ca="1" si="2"/>
        <v>7</v>
      </c>
      <c r="B76">
        <f t="shared" ca="1" si="3"/>
        <v>2.8000000000000003</v>
      </c>
    </row>
    <row r="77" spans="1:2" x14ac:dyDescent="0.25">
      <c r="A77" s="17">
        <f t="shared" ca="1" si="2"/>
        <v>7</v>
      </c>
      <c r="B77">
        <f t="shared" ca="1" si="3"/>
        <v>2.8000000000000003</v>
      </c>
    </row>
    <row r="78" spans="1:2" x14ac:dyDescent="0.25">
      <c r="A78" s="17">
        <f t="shared" ca="1" si="2"/>
        <v>2</v>
      </c>
      <c r="B78">
        <f t="shared" ca="1" si="3"/>
        <v>0.8</v>
      </c>
    </row>
    <row r="79" spans="1:2" x14ac:dyDescent="0.25">
      <c r="A79" s="17">
        <f t="shared" ca="1" si="2"/>
        <v>13</v>
      </c>
      <c r="B79">
        <f t="shared" ca="1" si="3"/>
        <v>5.2</v>
      </c>
    </row>
    <row r="80" spans="1:2" x14ac:dyDescent="0.25">
      <c r="A80" s="17">
        <f t="shared" ca="1" si="2"/>
        <v>6</v>
      </c>
      <c r="B80">
        <f t="shared" ca="1" si="3"/>
        <v>2.4000000000000004</v>
      </c>
    </row>
    <row r="81" spans="1:2" x14ac:dyDescent="0.25">
      <c r="A81" s="17">
        <f t="shared" ca="1" si="2"/>
        <v>4</v>
      </c>
      <c r="B81">
        <f t="shared" ca="1" si="3"/>
        <v>1.6</v>
      </c>
    </row>
    <row r="82" spans="1:2" x14ac:dyDescent="0.25">
      <c r="A82" s="17">
        <f t="shared" ca="1" si="2"/>
        <v>14</v>
      </c>
      <c r="B82">
        <f t="shared" ca="1" si="3"/>
        <v>5.6000000000000005</v>
      </c>
    </row>
    <row r="83" spans="1:2" x14ac:dyDescent="0.25">
      <c r="A83" s="17">
        <f t="shared" ca="1" si="2"/>
        <v>12</v>
      </c>
      <c r="B83">
        <f t="shared" ca="1" si="3"/>
        <v>4.8000000000000007</v>
      </c>
    </row>
    <row r="84" spans="1:2" x14ac:dyDescent="0.25">
      <c r="A84" s="17">
        <f t="shared" ca="1" si="2"/>
        <v>4</v>
      </c>
      <c r="B84">
        <f t="shared" ca="1" si="3"/>
        <v>1.6</v>
      </c>
    </row>
    <row r="85" spans="1:2" x14ac:dyDescent="0.25">
      <c r="A85" s="17">
        <f t="shared" ca="1" si="2"/>
        <v>5</v>
      </c>
      <c r="B85">
        <f t="shared" ca="1" si="3"/>
        <v>2</v>
      </c>
    </row>
    <row r="86" spans="1:2" x14ac:dyDescent="0.25">
      <c r="A86" s="17">
        <f t="shared" ca="1" si="2"/>
        <v>4</v>
      </c>
      <c r="B86">
        <f t="shared" ca="1" si="3"/>
        <v>1.6</v>
      </c>
    </row>
    <row r="87" spans="1:2" x14ac:dyDescent="0.25">
      <c r="A87" s="17">
        <f t="shared" ca="1" si="2"/>
        <v>8</v>
      </c>
      <c r="B87">
        <f t="shared" ca="1" si="3"/>
        <v>3.2</v>
      </c>
    </row>
    <row r="88" spans="1:2" x14ac:dyDescent="0.25">
      <c r="A88" s="17">
        <f t="shared" ca="1" si="2"/>
        <v>13</v>
      </c>
      <c r="B88">
        <f t="shared" ca="1" si="3"/>
        <v>5.2</v>
      </c>
    </row>
    <row r="89" spans="1:2" x14ac:dyDescent="0.25">
      <c r="A89" s="17">
        <f t="shared" ca="1" si="2"/>
        <v>12</v>
      </c>
      <c r="B89">
        <f t="shared" ca="1" si="3"/>
        <v>4.8000000000000007</v>
      </c>
    </row>
    <row r="90" spans="1:2" x14ac:dyDescent="0.25">
      <c r="A90" s="17">
        <f t="shared" ca="1" si="2"/>
        <v>14</v>
      </c>
      <c r="B90">
        <f t="shared" ca="1" si="3"/>
        <v>5.6000000000000005</v>
      </c>
    </row>
    <row r="91" spans="1:2" x14ac:dyDescent="0.25">
      <c r="A91" s="17">
        <f t="shared" ca="1" si="2"/>
        <v>4</v>
      </c>
      <c r="B91">
        <f t="shared" ca="1" si="3"/>
        <v>1.6</v>
      </c>
    </row>
    <row r="92" spans="1:2" x14ac:dyDescent="0.25">
      <c r="A92" s="17">
        <f t="shared" ca="1" si="2"/>
        <v>5</v>
      </c>
      <c r="B92">
        <f t="shared" ca="1" si="3"/>
        <v>2</v>
      </c>
    </row>
    <row r="93" spans="1:2" x14ac:dyDescent="0.25">
      <c r="A93" s="17">
        <f t="shared" ca="1" si="2"/>
        <v>15</v>
      </c>
      <c r="B93">
        <f t="shared" ca="1" si="3"/>
        <v>6</v>
      </c>
    </row>
    <row r="94" spans="1:2" x14ac:dyDescent="0.25">
      <c r="A94" s="17">
        <f t="shared" ca="1" si="2"/>
        <v>14</v>
      </c>
      <c r="B94">
        <f t="shared" ca="1" si="3"/>
        <v>5.6000000000000005</v>
      </c>
    </row>
    <row r="95" spans="1:2" x14ac:dyDescent="0.25">
      <c r="A95" s="17">
        <f t="shared" ca="1" si="2"/>
        <v>5</v>
      </c>
      <c r="B95">
        <f t="shared" ca="1" si="3"/>
        <v>2</v>
      </c>
    </row>
    <row r="96" spans="1:2" x14ac:dyDescent="0.25">
      <c r="A96" s="17">
        <f t="shared" ca="1" si="2"/>
        <v>4</v>
      </c>
      <c r="B96">
        <f t="shared" ca="1" si="3"/>
        <v>1.6</v>
      </c>
    </row>
    <row r="97" spans="1:2" x14ac:dyDescent="0.25">
      <c r="A97" s="17">
        <f t="shared" ca="1" si="2"/>
        <v>4</v>
      </c>
      <c r="B97">
        <f t="shared" ca="1" si="3"/>
        <v>1.6</v>
      </c>
    </row>
    <row r="98" spans="1:2" x14ac:dyDescent="0.25">
      <c r="A98" s="17">
        <f t="shared" ca="1" si="2"/>
        <v>9</v>
      </c>
      <c r="B98">
        <f t="shared" ca="1" si="3"/>
        <v>3.6</v>
      </c>
    </row>
    <row r="99" spans="1:2" x14ac:dyDescent="0.25">
      <c r="A99" s="17">
        <f t="shared" ca="1" si="2"/>
        <v>15</v>
      </c>
      <c r="B99">
        <f t="shared" ca="1" si="3"/>
        <v>6</v>
      </c>
    </row>
    <row r="100" spans="1:2" x14ac:dyDescent="0.25">
      <c r="A100" s="17">
        <f t="shared" ca="1" si="2"/>
        <v>12</v>
      </c>
      <c r="B100">
        <f t="shared" ca="1" si="3"/>
        <v>4.8000000000000007</v>
      </c>
    </row>
    <row r="101" spans="1:2" x14ac:dyDescent="0.25">
      <c r="A101" s="17">
        <f t="shared" ca="1" si="2"/>
        <v>9</v>
      </c>
      <c r="B101">
        <f t="shared" ca="1" si="3"/>
        <v>3.6</v>
      </c>
    </row>
    <row r="102" spans="1:2" x14ac:dyDescent="0.25">
      <c r="A102" s="17">
        <f t="shared" ca="1" si="2"/>
        <v>3</v>
      </c>
      <c r="B102">
        <f t="shared" ca="1" si="3"/>
        <v>1.2000000000000002</v>
      </c>
    </row>
    <row r="103" spans="1:2" x14ac:dyDescent="0.25">
      <c r="A103" s="17">
        <f t="shared" ca="1" si="2"/>
        <v>1</v>
      </c>
      <c r="B103">
        <f t="shared" ca="1" si="3"/>
        <v>0.4</v>
      </c>
    </row>
    <row r="104" spans="1:2" x14ac:dyDescent="0.25">
      <c r="A104" s="17">
        <f t="shared" ca="1" si="2"/>
        <v>9</v>
      </c>
      <c r="B104">
        <f t="shared" ca="1" si="3"/>
        <v>3.6</v>
      </c>
    </row>
    <row r="105" spans="1:2" x14ac:dyDescent="0.25">
      <c r="A105" s="17">
        <f t="shared" ca="1" si="2"/>
        <v>8</v>
      </c>
      <c r="B105">
        <f t="shared" ca="1" si="3"/>
        <v>3.2</v>
      </c>
    </row>
    <row r="106" spans="1:2" x14ac:dyDescent="0.25">
      <c r="A106" s="17">
        <f t="shared" ca="1" si="2"/>
        <v>5</v>
      </c>
      <c r="B106">
        <f t="shared" ca="1" si="3"/>
        <v>2</v>
      </c>
    </row>
    <row r="107" spans="1:2" x14ac:dyDescent="0.25">
      <c r="A107" s="17">
        <f t="shared" ca="1" si="2"/>
        <v>2</v>
      </c>
      <c r="B107">
        <f t="shared" ca="1" si="3"/>
        <v>0.8</v>
      </c>
    </row>
    <row r="108" spans="1:2" x14ac:dyDescent="0.25">
      <c r="A108" s="17">
        <f t="shared" ca="1" si="2"/>
        <v>3</v>
      </c>
      <c r="B108">
        <f t="shared" ca="1" si="3"/>
        <v>1.2000000000000002</v>
      </c>
    </row>
    <row r="109" spans="1:2" x14ac:dyDescent="0.25">
      <c r="A109" s="17">
        <f t="shared" ca="1" si="2"/>
        <v>13</v>
      </c>
      <c r="B109">
        <f t="shared" ca="1" si="3"/>
        <v>5.2</v>
      </c>
    </row>
    <row r="110" spans="1:2" x14ac:dyDescent="0.25">
      <c r="A110" s="17">
        <f t="shared" ca="1" si="2"/>
        <v>6</v>
      </c>
      <c r="B110">
        <f t="shared" ca="1" si="3"/>
        <v>2.4000000000000004</v>
      </c>
    </row>
    <row r="111" spans="1:2" x14ac:dyDescent="0.25">
      <c r="A111" s="17">
        <f t="shared" ca="1" si="2"/>
        <v>15</v>
      </c>
      <c r="B111">
        <f t="shared" ca="1" si="3"/>
        <v>6</v>
      </c>
    </row>
    <row r="112" spans="1:2" x14ac:dyDescent="0.25">
      <c r="A112" s="17">
        <f t="shared" ca="1" si="2"/>
        <v>9</v>
      </c>
      <c r="B112">
        <f t="shared" ca="1" si="3"/>
        <v>3.6</v>
      </c>
    </row>
    <row r="113" spans="1:2" x14ac:dyDescent="0.25">
      <c r="A113" s="17">
        <f t="shared" ca="1" si="2"/>
        <v>12</v>
      </c>
      <c r="B113">
        <f t="shared" ca="1" si="3"/>
        <v>4.8000000000000007</v>
      </c>
    </row>
    <row r="114" spans="1:2" x14ac:dyDescent="0.25">
      <c r="A114" s="17">
        <f t="shared" ca="1" si="2"/>
        <v>14</v>
      </c>
      <c r="B114">
        <f t="shared" ca="1" si="3"/>
        <v>5.6000000000000005</v>
      </c>
    </row>
    <row r="115" spans="1:2" x14ac:dyDescent="0.25">
      <c r="A115" s="17">
        <f t="shared" ca="1" si="2"/>
        <v>9</v>
      </c>
      <c r="B115">
        <f t="shared" ca="1" si="3"/>
        <v>3.6</v>
      </c>
    </row>
    <row r="116" spans="1:2" x14ac:dyDescent="0.25">
      <c r="A116" s="17">
        <f t="shared" ca="1" si="2"/>
        <v>10</v>
      </c>
      <c r="B116">
        <f t="shared" ca="1" si="3"/>
        <v>4</v>
      </c>
    </row>
    <row r="117" spans="1:2" x14ac:dyDescent="0.25">
      <c r="A117" s="17">
        <f t="shared" ca="1" si="2"/>
        <v>7</v>
      </c>
      <c r="B117">
        <f t="shared" ca="1" si="3"/>
        <v>2.8000000000000003</v>
      </c>
    </row>
    <row r="118" spans="1:2" x14ac:dyDescent="0.25">
      <c r="A118" s="17">
        <f t="shared" ca="1" si="2"/>
        <v>3</v>
      </c>
      <c r="B118">
        <f t="shared" ca="1" si="3"/>
        <v>1.2000000000000002</v>
      </c>
    </row>
    <row r="119" spans="1:2" x14ac:dyDescent="0.25">
      <c r="A119" s="17">
        <f t="shared" ca="1" si="2"/>
        <v>8</v>
      </c>
      <c r="B119">
        <f t="shared" ca="1" si="3"/>
        <v>3.2</v>
      </c>
    </row>
    <row r="120" spans="1:2" x14ac:dyDescent="0.25">
      <c r="A120" s="17">
        <f t="shared" ca="1" si="2"/>
        <v>11</v>
      </c>
      <c r="B120">
        <f t="shared" ca="1" si="3"/>
        <v>4.4000000000000004</v>
      </c>
    </row>
    <row r="121" spans="1:2" x14ac:dyDescent="0.25">
      <c r="A121" s="17">
        <f t="shared" ca="1" si="2"/>
        <v>9</v>
      </c>
      <c r="B121">
        <f t="shared" ca="1" si="3"/>
        <v>3.6</v>
      </c>
    </row>
    <row r="122" spans="1:2" x14ac:dyDescent="0.25">
      <c r="A122" s="17">
        <f t="shared" ca="1" si="2"/>
        <v>7</v>
      </c>
      <c r="B122">
        <f t="shared" ca="1" si="3"/>
        <v>2.8000000000000003</v>
      </c>
    </row>
    <row r="123" spans="1:2" x14ac:dyDescent="0.25">
      <c r="A123" s="17">
        <f t="shared" ca="1" si="2"/>
        <v>15</v>
      </c>
      <c r="B123">
        <f t="shared" ca="1" si="3"/>
        <v>6</v>
      </c>
    </row>
    <row r="124" spans="1:2" x14ac:dyDescent="0.25">
      <c r="A124" s="17">
        <f t="shared" ca="1" si="2"/>
        <v>10</v>
      </c>
      <c r="B124">
        <f t="shared" ca="1" si="3"/>
        <v>4</v>
      </c>
    </row>
    <row r="125" spans="1:2" x14ac:dyDescent="0.25">
      <c r="A125" s="17">
        <f t="shared" ca="1" si="2"/>
        <v>8</v>
      </c>
      <c r="B125">
        <f t="shared" ca="1" si="3"/>
        <v>3.2</v>
      </c>
    </row>
    <row r="126" spans="1:2" x14ac:dyDescent="0.25">
      <c r="A126" s="17">
        <f t="shared" ca="1" si="2"/>
        <v>6</v>
      </c>
      <c r="B126">
        <f t="shared" ca="1" si="3"/>
        <v>2.4000000000000004</v>
      </c>
    </row>
    <row r="127" spans="1:2" x14ac:dyDescent="0.25">
      <c r="A127" s="17">
        <f t="shared" ca="1" si="2"/>
        <v>3</v>
      </c>
      <c r="B127">
        <f t="shared" ca="1" si="3"/>
        <v>1.2000000000000002</v>
      </c>
    </row>
    <row r="128" spans="1:2" x14ac:dyDescent="0.25">
      <c r="A128" s="17">
        <f t="shared" ca="1" si="2"/>
        <v>6</v>
      </c>
      <c r="B128">
        <f t="shared" ca="1" si="3"/>
        <v>2.4000000000000004</v>
      </c>
    </row>
    <row r="129" spans="1:2" x14ac:dyDescent="0.25">
      <c r="A129" s="17">
        <f t="shared" ca="1" si="2"/>
        <v>9</v>
      </c>
      <c r="B129">
        <f t="shared" ca="1" si="3"/>
        <v>3.6</v>
      </c>
    </row>
    <row r="130" spans="1:2" x14ac:dyDescent="0.25">
      <c r="A130" s="17">
        <f t="shared" ca="1" si="2"/>
        <v>5</v>
      </c>
      <c r="B130">
        <f t="shared" ca="1" si="3"/>
        <v>2</v>
      </c>
    </row>
    <row r="131" spans="1:2" x14ac:dyDescent="0.25">
      <c r="A131" s="17">
        <f t="shared" ref="A131:A181" ca="1" si="4">RANDBETWEEN(1,15)</f>
        <v>3</v>
      </c>
      <c r="B131">
        <f t="shared" ref="B131:B181" ca="1" si="5">A131*0.4</f>
        <v>1.2000000000000002</v>
      </c>
    </row>
    <row r="132" spans="1:2" x14ac:dyDescent="0.25">
      <c r="A132" s="17">
        <f t="shared" ca="1" si="4"/>
        <v>14</v>
      </c>
      <c r="B132">
        <f t="shared" ca="1" si="5"/>
        <v>5.6000000000000005</v>
      </c>
    </row>
    <row r="133" spans="1:2" x14ac:dyDescent="0.25">
      <c r="A133" s="17">
        <f t="shared" ca="1" si="4"/>
        <v>9</v>
      </c>
      <c r="B133">
        <f t="shared" ca="1" si="5"/>
        <v>3.6</v>
      </c>
    </row>
    <row r="134" spans="1:2" x14ac:dyDescent="0.25">
      <c r="A134" s="17">
        <f t="shared" ca="1" si="4"/>
        <v>12</v>
      </c>
      <c r="B134">
        <f t="shared" ca="1" si="5"/>
        <v>4.8000000000000007</v>
      </c>
    </row>
    <row r="135" spans="1:2" x14ac:dyDescent="0.25">
      <c r="A135" s="17">
        <f t="shared" ca="1" si="4"/>
        <v>11</v>
      </c>
      <c r="B135">
        <f t="shared" ca="1" si="5"/>
        <v>4.4000000000000004</v>
      </c>
    </row>
    <row r="136" spans="1:2" x14ac:dyDescent="0.25">
      <c r="A136" s="17">
        <f t="shared" ca="1" si="4"/>
        <v>8</v>
      </c>
      <c r="B136">
        <f t="shared" ca="1" si="5"/>
        <v>3.2</v>
      </c>
    </row>
    <row r="137" spans="1:2" x14ac:dyDescent="0.25">
      <c r="A137" s="17">
        <f t="shared" ca="1" si="4"/>
        <v>10</v>
      </c>
      <c r="B137">
        <f t="shared" ca="1" si="5"/>
        <v>4</v>
      </c>
    </row>
    <row r="138" spans="1:2" x14ac:dyDescent="0.25">
      <c r="A138" s="17">
        <f t="shared" ca="1" si="4"/>
        <v>14</v>
      </c>
      <c r="B138">
        <f t="shared" ca="1" si="5"/>
        <v>5.6000000000000005</v>
      </c>
    </row>
    <row r="139" spans="1:2" x14ac:dyDescent="0.25">
      <c r="A139" s="17">
        <f t="shared" ca="1" si="4"/>
        <v>12</v>
      </c>
      <c r="B139">
        <f t="shared" ca="1" si="5"/>
        <v>4.8000000000000007</v>
      </c>
    </row>
    <row r="140" spans="1:2" x14ac:dyDescent="0.25">
      <c r="A140" s="17">
        <f t="shared" ca="1" si="4"/>
        <v>9</v>
      </c>
      <c r="B140">
        <f t="shared" ca="1" si="5"/>
        <v>3.6</v>
      </c>
    </row>
    <row r="141" spans="1:2" x14ac:dyDescent="0.25">
      <c r="A141" s="17">
        <f t="shared" ca="1" si="4"/>
        <v>3</v>
      </c>
      <c r="B141">
        <f t="shared" ca="1" si="5"/>
        <v>1.2000000000000002</v>
      </c>
    </row>
    <row r="142" spans="1:2" x14ac:dyDescent="0.25">
      <c r="A142" s="17">
        <f t="shared" ca="1" si="4"/>
        <v>13</v>
      </c>
      <c r="B142">
        <f t="shared" ca="1" si="5"/>
        <v>5.2</v>
      </c>
    </row>
    <row r="143" spans="1:2" x14ac:dyDescent="0.25">
      <c r="A143" s="17">
        <f t="shared" ca="1" si="4"/>
        <v>12</v>
      </c>
      <c r="B143">
        <f t="shared" ca="1" si="5"/>
        <v>4.8000000000000007</v>
      </c>
    </row>
    <row r="144" spans="1:2" x14ac:dyDescent="0.25">
      <c r="A144" s="17">
        <f t="shared" ca="1" si="4"/>
        <v>10</v>
      </c>
      <c r="B144">
        <f t="shared" ca="1" si="5"/>
        <v>4</v>
      </c>
    </row>
    <row r="145" spans="1:2" x14ac:dyDescent="0.25">
      <c r="A145" s="17">
        <f t="shared" ca="1" si="4"/>
        <v>14</v>
      </c>
      <c r="B145">
        <f t="shared" ca="1" si="5"/>
        <v>5.6000000000000005</v>
      </c>
    </row>
    <row r="146" spans="1:2" x14ac:dyDescent="0.25">
      <c r="A146" s="17">
        <f t="shared" ca="1" si="4"/>
        <v>12</v>
      </c>
      <c r="B146">
        <f t="shared" ca="1" si="5"/>
        <v>4.8000000000000007</v>
      </c>
    </row>
    <row r="147" spans="1:2" x14ac:dyDescent="0.25">
      <c r="A147" s="17">
        <f t="shared" ca="1" si="4"/>
        <v>11</v>
      </c>
      <c r="B147">
        <f t="shared" ca="1" si="5"/>
        <v>4.4000000000000004</v>
      </c>
    </row>
    <row r="148" spans="1:2" x14ac:dyDescent="0.25">
      <c r="A148" s="17">
        <f t="shared" ca="1" si="4"/>
        <v>9</v>
      </c>
      <c r="B148">
        <f t="shared" ca="1" si="5"/>
        <v>3.6</v>
      </c>
    </row>
    <row r="149" spans="1:2" x14ac:dyDescent="0.25">
      <c r="A149" s="17">
        <f t="shared" ca="1" si="4"/>
        <v>1</v>
      </c>
      <c r="B149">
        <f t="shared" ca="1" si="5"/>
        <v>0.4</v>
      </c>
    </row>
    <row r="150" spans="1:2" x14ac:dyDescent="0.25">
      <c r="A150" s="17">
        <f t="shared" ca="1" si="4"/>
        <v>14</v>
      </c>
      <c r="B150">
        <f t="shared" ca="1" si="5"/>
        <v>5.6000000000000005</v>
      </c>
    </row>
    <row r="151" spans="1:2" x14ac:dyDescent="0.25">
      <c r="A151" s="17">
        <f t="shared" ca="1" si="4"/>
        <v>11</v>
      </c>
      <c r="B151">
        <f t="shared" ca="1" si="5"/>
        <v>4.4000000000000004</v>
      </c>
    </row>
    <row r="152" spans="1:2" x14ac:dyDescent="0.25">
      <c r="A152" s="17">
        <f t="shared" ca="1" si="4"/>
        <v>1</v>
      </c>
      <c r="B152">
        <f t="shared" ca="1" si="5"/>
        <v>0.4</v>
      </c>
    </row>
    <row r="153" spans="1:2" x14ac:dyDescent="0.25">
      <c r="A153" s="17">
        <f t="shared" ca="1" si="4"/>
        <v>8</v>
      </c>
      <c r="B153">
        <f t="shared" ca="1" si="5"/>
        <v>3.2</v>
      </c>
    </row>
    <row r="154" spans="1:2" x14ac:dyDescent="0.25">
      <c r="A154" s="17">
        <f t="shared" ca="1" si="4"/>
        <v>11</v>
      </c>
      <c r="B154">
        <f t="shared" ca="1" si="5"/>
        <v>4.4000000000000004</v>
      </c>
    </row>
    <row r="155" spans="1:2" x14ac:dyDescent="0.25">
      <c r="A155" s="17">
        <f t="shared" ca="1" si="4"/>
        <v>5</v>
      </c>
      <c r="B155">
        <f t="shared" ca="1" si="5"/>
        <v>2</v>
      </c>
    </row>
    <row r="156" spans="1:2" x14ac:dyDescent="0.25">
      <c r="A156" s="17">
        <f t="shared" ca="1" si="4"/>
        <v>5</v>
      </c>
      <c r="B156">
        <f t="shared" ca="1" si="5"/>
        <v>2</v>
      </c>
    </row>
    <row r="157" spans="1:2" x14ac:dyDescent="0.25">
      <c r="A157" s="17">
        <f t="shared" ca="1" si="4"/>
        <v>13</v>
      </c>
      <c r="B157">
        <f t="shared" ca="1" si="5"/>
        <v>5.2</v>
      </c>
    </row>
    <row r="158" spans="1:2" x14ac:dyDescent="0.25">
      <c r="A158" s="17">
        <f t="shared" ca="1" si="4"/>
        <v>7</v>
      </c>
      <c r="B158">
        <f t="shared" ca="1" si="5"/>
        <v>2.8000000000000003</v>
      </c>
    </row>
    <row r="159" spans="1:2" x14ac:dyDescent="0.25">
      <c r="A159" s="17">
        <f t="shared" ca="1" si="4"/>
        <v>5</v>
      </c>
      <c r="B159">
        <f t="shared" ca="1" si="5"/>
        <v>2</v>
      </c>
    </row>
    <row r="160" spans="1:2" x14ac:dyDescent="0.25">
      <c r="A160" s="17">
        <f t="shared" ca="1" si="4"/>
        <v>3</v>
      </c>
      <c r="B160">
        <f t="shared" ca="1" si="5"/>
        <v>1.2000000000000002</v>
      </c>
    </row>
    <row r="161" spans="1:2" x14ac:dyDescent="0.25">
      <c r="A161" s="17">
        <f t="shared" ca="1" si="4"/>
        <v>1</v>
      </c>
      <c r="B161">
        <f t="shared" ca="1" si="5"/>
        <v>0.4</v>
      </c>
    </row>
    <row r="162" spans="1:2" x14ac:dyDescent="0.25">
      <c r="A162" s="17">
        <f t="shared" ca="1" si="4"/>
        <v>11</v>
      </c>
      <c r="B162">
        <f t="shared" ca="1" si="5"/>
        <v>4.4000000000000004</v>
      </c>
    </row>
    <row r="163" spans="1:2" x14ac:dyDescent="0.25">
      <c r="A163" s="17">
        <f t="shared" ca="1" si="4"/>
        <v>5</v>
      </c>
      <c r="B163">
        <f t="shared" ca="1" si="5"/>
        <v>2</v>
      </c>
    </row>
    <row r="164" spans="1:2" x14ac:dyDescent="0.25">
      <c r="A164" s="17">
        <f t="shared" ca="1" si="4"/>
        <v>7</v>
      </c>
      <c r="B164">
        <f t="shared" ca="1" si="5"/>
        <v>2.8000000000000003</v>
      </c>
    </row>
    <row r="165" spans="1:2" x14ac:dyDescent="0.25">
      <c r="A165" s="17">
        <f t="shared" ca="1" si="4"/>
        <v>6</v>
      </c>
      <c r="B165">
        <f t="shared" ca="1" si="5"/>
        <v>2.4000000000000004</v>
      </c>
    </row>
    <row r="166" spans="1:2" x14ac:dyDescent="0.25">
      <c r="A166" s="17">
        <f t="shared" ca="1" si="4"/>
        <v>14</v>
      </c>
      <c r="B166">
        <f t="shared" ca="1" si="5"/>
        <v>5.6000000000000005</v>
      </c>
    </row>
    <row r="167" spans="1:2" x14ac:dyDescent="0.25">
      <c r="A167" s="17">
        <f t="shared" ca="1" si="4"/>
        <v>6</v>
      </c>
      <c r="B167">
        <f t="shared" ca="1" si="5"/>
        <v>2.4000000000000004</v>
      </c>
    </row>
    <row r="168" spans="1:2" x14ac:dyDescent="0.25">
      <c r="A168" s="17">
        <f t="shared" ca="1" si="4"/>
        <v>14</v>
      </c>
      <c r="B168">
        <f t="shared" ca="1" si="5"/>
        <v>5.6000000000000005</v>
      </c>
    </row>
    <row r="169" spans="1:2" x14ac:dyDescent="0.25">
      <c r="A169" s="17">
        <f t="shared" ca="1" si="4"/>
        <v>4</v>
      </c>
      <c r="B169">
        <f t="shared" ca="1" si="5"/>
        <v>1.6</v>
      </c>
    </row>
    <row r="170" spans="1:2" x14ac:dyDescent="0.25">
      <c r="A170" s="17">
        <f t="shared" ca="1" si="4"/>
        <v>15</v>
      </c>
      <c r="B170">
        <f t="shared" ca="1" si="5"/>
        <v>6</v>
      </c>
    </row>
    <row r="171" spans="1:2" x14ac:dyDescent="0.25">
      <c r="A171" s="17">
        <f t="shared" ca="1" si="4"/>
        <v>7</v>
      </c>
      <c r="B171">
        <f t="shared" ca="1" si="5"/>
        <v>2.8000000000000003</v>
      </c>
    </row>
    <row r="172" spans="1:2" x14ac:dyDescent="0.25">
      <c r="A172" s="17">
        <f t="shared" ca="1" si="4"/>
        <v>12</v>
      </c>
      <c r="B172">
        <f t="shared" ca="1" si="5"/>
        <v>4.8000000000000007</v>
      </c>
    </row>
    <row r="173" spans="1:2" x14ac:dyDescent="0.25">
      <c r="A173" s="17">
        <f t="shared" ca="1" si="4"/>
        <v>2</v>
      </c>
      <c r="B173">
        <f t="shared" ca="1" si="5"/>
        <v>0.8</v>
      </c>
    </row>
    <row r="174" spans="1:2" x14ac:dyDescent="0.25">
      <c r="A174" s="17">
        <f t="shared" ca="1" si="4"/>
        <v>6</v>
      </c>
      <c r="B174">
        <f t="shared" ca="1" si="5"/>
        <v>2.4000000000000004</v>
      </c>
    </row>
    <row r="175" spans="1:2" x14ac:dyDescent="0.25">
      <c r="A175" s="17">
        <f t="shared" ca="1" si="4"/>
        <v>14</v>
      </c>
      <c r="B175">
        <f t="shared" ca="1" si="5"/>
        <v>5.6000000000000005</v>
      </c>
    </row>
    <row r="176" spans="1:2" x14ac:dyDescent="0.25">
      <c r="A176" s="17">
        <f t="shared" ca="1" si="4"/>
        <v>7</v>
      </c>
      <c r="B176">
        <f t="shared" ca="1" si="5"/>
        <v>2.8000000000000003</v>
      </c>
    </row>
    <row r="177" spans="1:2" x14ac:dyDescent="0.25">
      <c r="A177" s="17">
        <f t="shared" ca="1" si="4"/>
        <v>5</v>
      </c>
      <c r="B177">
        <f t="shared" ca="1" si="5"/>
        <v>2</v>
      </c>
    </row>
    <row r="178" spans="1:2" x14ac:dyDescent="0.25">
      <c r="A178" s="17">
        <f t="shared" ca="1" si="4"/>
        <v>13</v>
      </c>
      <c r="B178">
        <f t="shared" ca="1" si="5"/>
        <v>5.2</v>
      </c>
    </row>
    <row r="179" spans="1:2" x14ac:dyDescent="0.25">
      <c r="A179" s="17">
        <f t="shared" ca="1" si="4"/>
        <v>15</v>
      </c>
      <c r="B179">
        <f t="shared" ca="1" si="5"/>
        <v>6</v>
      </c>
    </row>
    <row r="180" spans="1:2" x14ac:dyDescent="0.25">
      <c r="A180" s="17">
        <f t="shared" ca="1" si="4"/>
        <v>13</v>
      </c>
      <c r="B180">
        <f t="shared" ca="1" si="5"/>
        <v>5.2</v>
      </c>
    </row>
    <row r="181" spans="1:2" x14ac:dyDescent="0.25">
      <c r="A181" s="17">
        <f t="shared" ca="1" si="4"/>
        <v>15</v>
      </c>
      <c r="B181">
        <f t="shared" ca="1" si="5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2953-336A-4B8D-BEEE-189722353485}">
  <dimension ref="A1:AI293"/>
  <sheetViews>
    <sheetView topLeftCell="C1" zoomScaleNormal="100" workbookViewId="0">
      <pane ySplit="1" topLeftCell="A2" activePane="bottomLeft" state="frozen"/>
      <selection activeCell="C1" sqref="C1"/>
      <selection pane="bottomLeft" activeCell="Z2" sqref="Z2:Z28"/>
    </sheetView>
  </sheetViews>
  <sheetFormatPr defaultColWidth="19.5703125" defaultRowHeight="15" x14ac:dyDescent="0.25"/>
  <cols>
    <col min="1" max="1" width="33.85546875" bestFit="1" customWidth="1"/>
    <col min="2" max="2" width="16.42578125" bestFit="1" customWidth="1"/>
    <col min="3" max="3" width="19.42578125" bestFit="1" customWidth="1"/>
    <col min="4" max="4" width="4" bestFit="1" customWidth="1"/>
    <col min="5" max="5" width="15.85546875" bestFit="1" customWidth="1"/>
    <col min="6" max="10" width="8.140625" bestFit="1" customWidth="1"/>
    <col min="11" max="12" width="9.140625" bestFit="1" customWidth="1"/>
    <col min="13" max="15" width="8.140625" bestFit="1" customWidth="1"/>
    <col min="16" max="16" width="9.140625" bestFit="1" customWidth="1"/>
    <col min="17" max="18" width="8.140625" bestFit="1" customWidth="1"/>
    <col min="19" max="30" width="9.140625" bestFit="1" customWidth="1"/>
    <col min="31" max="31" width="10.140625" bestFit="1" customWidth="1"/>
    <col min="32" max="32" width="9.140625" bestFit="1" customWidth="1"/>
    <col min="33" max="34" width="10.140625" bestFit="1" customWidth="1"/>
  </cols>
  <sheetData>
    <row r="1" spans="1:35" ht="15.75" x14ac:dyDescent="0.25">
      <c r="A1" s="2" t="s">
        <v>11</v>
      </c>
      <c r="B1" s="3" t="s">
        <v>14</v>
      </c>
      <c r="C1" s="3" t="s">
        <v>15</v>
      </c>
      <c r="D1" s="3" t="s">
        <v>16</v>
      </c>
      <c r="E1" s="3" t="s">
        <v>17</v>
      </c>
      <c r="F1" s="4">
        <v>0.02</v>
      </c>
      <c r="G1" s="4">
        <v>0.05</v>
      </c>
      <c r="H1" s="4">
        <v>0.1</v>
      </c>
      <c r="I1" s="4">
        <v>0.15</v>
      </c>
      <c r="J1" s="4">
        <v>0.2</v>
      </c>
      <c r="K1" s="4">
        <v>0.25</v>
      </c>
      <c r="L1" s="4">
        <v>0.3</v>
      </c>
      <c r="M1" s="4">
        <v>0.35</v>
      </c>
      <c r="N1" s="4">
        <v>0.4</v>
      </c>
      <c r="O1" s="4">
        <v>0.45</v>
      </c>
      <c r="P1" s="4">
        <v>0.5</v>
      </c>
      <c r="Q1" s="4">
        <v>0.55000000000000004</v>
      </c>
      <c r="R1" s="4">
        <v>0.6</v>
      </c>
      <c r="S1" s="4">
        <v>0.65</v>
      </c>
      <c r="T1" s="4">
        <v>0.7</v>
      </c>
      <c r="U1" s="4">
        <v>0.75</v>
      </c>
      <c r="V1" s="4">
        <v>0.8</v>
      </c>
      <c r="W1" s="4">
        <v>0.85</v>
      </c>
      <c r="X1" s="4">
        <v>0.9</v>
      </c>
      <c r="Y1" s="4">
        <v>0.95</v>
      </c>
      <c r="Z1" s="4">
        <v>1</v>
      </c>
      <c r="AA1" s="4">
        <v>1.25</v>
      </c>
      <c r="AB1" s="4">
        <v>1.5</v>
      </c>
      <c r="AC1" s="4">
        <v>2</v>
      </c>
      <c r="AD1" s="4">
        <v>2.5</v>
      </c>
      <c r="AE1" s="4">
        <v>3</v>
      </c>
      <c r="AF1" s="4">
        <v>3.5</v>
      </c>
      <c r="AG1" s="4">
        <v>4</v>
      </c>
      <c r="AH1" s="4">
        <v>5</v>
      </c>
    </row>
    <row r="2" spans="1:35" x14ac:dyDescent="0.25">
      <c r="A2" s="5" t="s">
        <v>18</v>
      </c>
      <c r="B2" s="6" t="s">
        <v>19</v>
      </c>
      <c r="C2" s="6" t="s">
        <v>2</v>
      </c>
      <c r="D2" s="6" t="s">
        <v>20</v>
      </c>
      <c r="E2" s="6" t="s">
        <v>21</v>
      </c>
      <c r="F2" s="7">
        <v>4</v>
      </c>
      <c r="G2" s="7">
        <v>4.55</v>
      </c>
      <c r="H2" s="7">
        <v>5.05</v>
      </c>
      <c r="I2" s="7">
        <v>5.5</v>
      </c>
      <c r="J2" s="7">
        <v>6</v>
      </c>
      <c r="K2" s="7">
        <v>6.5</v>
      </c>
      <c r="L2" s="7">
        <v>6.9499999999999993</v>
      </c>
      <c r="M2" s="7">
        <v>7.4</v>
      </c>
      <c r="N2" s="7">
        <v>7.9500000000000011</v>
      </c>
      <c r="O2" s="7">
        <v>8.4500000000000011</v>
      </c>
      <c r="P2" s="7">
        <v>8.9500000000000011</v>
      </c>
      <c r="Q2" s="7">
        <v>9.3000000000000007</v>
      </c>
      <c r="R2" s="7">
        <v>9.8000000000000007</v>
      </c>
      <c r="S2" s="7">
        <v>10.25</v>
      </c>
      <c r="T2" s="7">
        <v>10.6</v>
      </c>
      <c r="U2" s="7">
        <v>11</v>
      </c>
      <c r="V2" s="7">
        <v>11.4</v>
      </c>
      <c r="W2" s="7">
        <v>11.9</v>
      </c>
      <c r="X2" s="7">
        <v>12.4</v>
      </c>
      <c r="Y2" s="7">
        <v>12.8</v>
      </c>
      <c r="Z2" s="7">
        <v>13.200000000000001</v>
      </c>
      <c r="AA2" s="15">
        <f t="shared" ref="AA2:AB2" si="0">AB2</f>
        <v>17.350000000000001</v>
      </c>
      <c r="AB2" s="15">
        <f t="shared" si="0"/>
        <v>17.350000000000001</v>
      </c>
      <c r="AC2" s="7">
        <v>17.350000000000001</v>
      </c>
      <c r="AD2" s="15" t="str">
        <f t="shared" ref="AD2:AH65" si="1">AE2</f>
        <v>-</v>
      </c>
      <c r="AE2" s="15" t="str">
        <f t="shared" si="1"/>
        <v>-</v>
      </c>
      <c r="AF2" s="15" t="str">
        <f t="shared" si="1"/>
        <v>-</v>
      </c>
      <c r="AG2" s="15" t="str">
        <f t="shared" si="1"/>
        <v>-</v>
      </c>
      <c r="AH2" s="15" t="str">
        <f t="shared" si="1"/>
        <v>-</v>
      </c>
      <c r="AI2" t="s">
        <v>390</v>
      </c>
    </row>
    <row r="3" spans="1:35" x14ac:dyDescent="0.25">
      <c r="A3" s="5" t="s">
        <v>22</v>
      </c>
      <c r="B3" s="6" t="s">
        <v>19</v>
      </c>
      <c r="C3" s="6" t="s">
        <v>2</v>
      </c>
      <c r="D3" s="6" t="s">
        <v>23</v>
      </c>
      <c r="E3" s="6" t="s">
        <v>21</v>
      </c>
      <c r="F3" s="7">
        <v>4</v>
      </c>
      <c r="G3" s="7">
        <v>4.55</v>
      </c>
      <c r="H3" s="7">
        <v>5.05</v>
      </c>
      <c r="I3" s="7">
        <v>5.5</v>
      </c>
      <c r="J3" s="7">
        <v>6</v>
      </c>
      <c r="K3" s="7">
        <v>6.5</v>
      </c>
      <c r="L3" s="7">
        <v>6.9499999999999993</v>
      </c>
      <c r="M3" s="7">
        <v>7.4</v>
      </c>
      <c r="N3" s="7">
        <v>7.9500000000000011</v>
      </c>
      <c r="O3" s="7">
        <v>8.4500000000000011</v>
      </c>
      <c r="P3" s="7">
        <v>8.9500000000000011</v>
      </c>
      <c r="Q3" s="7">
        <v>9.3000000000000007</v>
      </c>
      <c r="R3" s="7">
        <v>9.8000000000000007</v>
      </c>
      <c r="S3" s="7">
        <v>10.25</v>
      </c>
      <c r="T3" s="7">
        <v>10.6</v>
      </c>
      <c r="U3" s="7">
        <v>11</v>
      </c>
      <c r="V3" s="7">
        <v>11.4</v>
      </c>
      <c r="W3" s="7">
        <v>11.9</v>
      </c>
      <c r="X3" s="7">
        <v>12.4</v>
      </c>
      <c r="Y3" s="7">
        <v>12.8</v>
      </c>
      <c r="Z3" s="7">
        <v>13.200000000000001</v>
      </c>
      <c r="AA3" s="15">
        <f t="shared" ref="AA3:AB3" si="2">AB3</f>
        <v>17.350000000000001</v>
      </c>
      <c r="AB3" s="15">
        <f t="shared" si="2"/>
        <v>17.350000000000001</v>
      </c>
      <c r="AC3" s="7">
        <v>17.350000000000001</v>
      </c>
      <c r="AD3" s="15" t="str">
        <f t="shared" ref="AD3:AE3" si="3">AE3</f>
        <v>-</v>
      </c>
      <c r="AE3" s="15" t="str">
        <f t="shared" si="3"/>
        <v>-</v>
      </c>
      <c r="AF3" s="15" t="str">
        <f t="shared" si="1"/>
        <v>-</v>
      </c>
      <c r="AG3" s="15" t="str">
        <f t="shared" ref="AG3:AH3" si="4">AH3</f>
        <v>-</v>
      </c>
      <c r="AH3" s="15" t="str">
        <f t="shared" si="4"/>
        <v>-</v>
      </c>
      <c r="AI3" t="s">
        <v>390</v>
      </c>
    </row>
    <row r="4" spans="1:35" x14ac:dyDescent="0.25">
      <c r="A4" s="5" t="s">
        <v>24</v>
      </c>
      <c r="B4" s="6" t="s">
        <v>19</v>
      </c>
      <c r="C4" s="6" t="s">
        <v>2</v>
      </c>
      <c r="D4" s="6" t="s">
        <v>25</v>
      </c>
      <c r="E4" s="6" t="s">
        <v>21</v>
      </c>
      <c r="F4" s="7">
        <v>4</v>
      </c>
      <c r="G4" s="7">
        <v>4.55</v>
      </c>
      <c r="H4" s="7">
        <v>5.05</v>
      </c>
      <c r="I4" s="7">
        <v>5.5</v>
      </c>
      <c r="J4" s="7">
        <v>6</v>
      </c>
      <c r="K4" s="7">
        <v>6.5</v>
      </c>
      <c r="L4" s="7">
        <v>6.9499999999999993</v>
      </c>
      <c r="M4" s="7">
        <v>7.4</v>
      </c>
      <c r="N4" s="7">
        <v>7.9500000000000011</v>
      </c>
      <c r="O4" s="7">
        <v>8.4500000000000011</v>
      </c>
      <c r="P4" s="7">
        <v>8.9500000000000011</v>
      </c>
      <c r="Q4" s="7">
        <v>9.3000000000000007</v>
      </c>
      <c r="R4" s="7">
        <v>9.8000000000000007</v>
      </c>
      <c r="S4" s="7">
        <v>10.25</v>
      </c>
      <c r="T4" s="7">
        <v>10.6</v>
      </c>
      <c r="U4" s="7">
        <v>11</v>
      </c>
      <c r="V4" s="7">
        <v>11.4</v>
      </c>
      <c r="W4" s="7">
        <v>11.9</v>
      </c>
      <c r="X4" s="7">
        <v>12.4</v>
      </c>
      <c r="Y4" s="7">
        <v>12.8</v>
      </c>
      <c r="Z4" s="7">
        <v>13.200000000000001</v>
      </c>
      <c r="AA4" s="15">
        <f t="shared" ref="AA4:AB4" si="5">AB4</f>
        <v>17.350000000000001</v>
      </c>
      <c r="AB4" s="15">
        <f t="shared" si="5"/>
        <v>17.350000000000001</v>
      </c>
      <c r="AC4" s="7">
        <v>17.350000000000001</v>
      </c>
      <c r="AD4" s="15" t="str">
        <f t="shared" ref="AD4:AE4" si="6">AE4</f>
        <v>-</v>
      </c>
      <c r="AE4" s="15" t="str">
        <f t="shared" si="6"/>
        <v>-</v>
      </c>
      <c r="AF4" s="15" t="str">
        <f t="shared" si="1"/>
        <v>-</v>
      </c>
      <c r="AG4" s="15" t="str">
        <f t="shared" ref="AG4:AH4" si="7">AH4</f>
        <v>-</v>
      </c>
      <c r="AH4" s="15" t="str">
        <f t="shared" si="7"/>
        <v>-</v>
      </c>
      <c r="AI4" t="s">
        <v>390</v>
      </c>
    </row>
    <row r="5" spans="1:35" x14ac:dyDescent="0.25">
      <c r="A5" s="5" t="s">
        <v>26</v>
      </c>
      <c r="B5" s="6" t="s">
        <v>19</v>
      </c>
      <c r="C5" s="6" t="s">
        <v>2</v>
      </c>
      <c r="D5" s="6" t="s">
        <v>27</v>
      </c>
      <c r="E5" s="6" t="s">
        <v>21</v>
      </c>
      <c r="F5" s="7">
        <v>4</v>
      </c>
      <c r="G5" s="7">
        <v>4.55</v>
      </c>
      <c r="H5" s="7">
        <v>5.05</v>
      </c>
      <c r="I5" s="7">
        <v>5.5</v>
      </c>
      <c r="J5" s="7">
        <v>6</v>
      </c>
      <c r="K5" s="7">
        <v>6.5</v>
      </c>
      <c r="L5" s="7">
        <v>6.9499999999999993</v>
      </c>
      <c r="M5" s="7">
        <v>7.4</v>
      </c>
      <c r="N5" s="7">
        <v>7.9500000000000011</v>
      </c>
      <c r="O5" s="7">
        <v>8.4500000000000011</v>
      </c>
      <c r="P5" s="7">
        <v>8.9500000000000011</v>
      </c>
      <c r="Q5" s="7">
        <v>9.3000000000000007</v>
      </c>
      <c r="R5" s="7">
        <v>9.8000000000000007</v>
      </c>
      <c r="S5" s="7">
        <v>10.25</v>
      </c>
      <c r="T5" s="7">
        <v>10.6</v>
      </c>
      <c r="U5" s="7">
        <v>11</v>
      </c>
      <c r="V5" s="7">
        <v>11.4</v>
      </c>
      <c r="W5" s="7">
        <v>11.9</v>
      </c>
      <c r="X5" s="7">
        <v>12.4</v>
      </c>
      <c r="Y5" s="7">
        <v>12.8</v>
      </c>
      <c r="Z5" s="7">
        <v>13.200000000000001</v>
      </c>
      <c r="AA5" s="15">
        <f t="shared" ref="AA5:AB5" si="8">AB5</f>
        <v>17.350000000000001</v>
      </c>
      <c r="AB5" s="15">
        <f t="shared" si="8"/>
        <v>17.350000000000001</v>
      </c>
      <c r="AC5" s="7">
        <v>17.350000000000001</v>
      </c>
      <c r="AD5" s="15" t="str">
        <f t="shared" ref="AD5:AE5" si="9">AE5</f>
        <v>-</v>
      </c>
      <c r="AE5" s="15" t="str">
        <f t="shared" si="9"/>
        <v>-</v>
      </c>
      <c r="AF5" s="15" t="str">
        <f t="shared" si="1"/>
        <v>-</v>
      </c>
      <c r="AG5" s="15" t="str">
        <f t="shared" ref="AG5:AH5" si="10">AH5</f>
        <v>-</v>
      </c>
      <c r="AH5" s="15" t="str">
        <f t="shared" si="10"/>
        <v>-</v>
      </c>
      <c r="AI5" t="s">
        <v>390</v>
      </c>
    </row>
    <row r="6" spans="1:35" x14ac:dyDescent="0.25">
      <c r="A6" s="5" t="s">
        <v>28</v>
      </c>
      <c r="B6" s="6" t="s">
        <v>19</v>
      </c>
      <c r="C6" s="6" t="s">
        <v>2</v>
      </c>
      <c r="D6" s="6" t="s">
        <v>29</v>
      </c>
      <c r="E6" s="6" t="s">
        <v>21</v>
      </c>
      <c r="F6" s="7">
        <v>4</v>
      </c>
      <c r="G6" s="7">
        <v>4.55</v>
      </c>
      <c r="H6" s="7">
        <v>5.05</v>
      </c>
      <c r="I6" s="7">
        <v>5.5</v>
      </c>
      <c r="J6" s="7">
        <v>6</v>
      </c>
      <c r="K6" s="7">
        <v>6.5</v>
      </c>
      <c r="L6" s="7">
        <v>6.9499999999999993</v>
      </c>
      <c r="M6" s="7">
        <v>7.4</v>
      </c>
      <c r="N6" s="7">
        <v>7.9500000000000011</v>
      </c>
      <c r="O6" s="7">
        <v>8.4500000000000011</v>
      </c>
      <c r="P6" s="7">
        <v>8.9500000000000011</v>
      </c>
      <c r="Q6" s="7">
        <v>9.3000000000000007</v>
      </c>
      <c r="R6" s="7">
        <v>9.8000000000000007</v>
      </c>
      <c r="S6" s="7">
        <v>10.25</v>
      </c>
      <c r="T6" s="7">
        <v>10.6</v>
      </c>
      <c r="U6" s="7">
        <v>11</v>
      </c>
      <c r="V6" s="7">
        <v>11.4</v>
      </c>
      <c r="W6" s="7">
        <v>11.9</v>
      </c>
      <c r="X6" s="7">
        <v>12.4</v>
      </c>
      <c r="Y6" s="7">
        <v>12.8</v>
      </c>
      <c r="Z6" s="7">
        <v>13.200000000000001</v>
      </c>
      <c r="AA6" s="15">
        <f t="shared" ref="AA6:AB6" si="11">AB6</f>
        <v>17.350000000000001</v>
      </c>
      <c r="AB6" s="15">
        <f t="shared" si="11"/>
        <v>17.350000000000001</v>
      </c>
      <c r="AC6" s="7">
        <v>17.350000000000001</v>
      </c>
      <c r="AD6" s="15" t="str">
        <f t="shared" ref="AD6:AE6" si="12">AE6</f>
        <v>-</v>
      </c>
      <c r="AE6" s="15" t="str">
        <f t="shared" si="12"/>
        <v>-</v>
      </c>
      <c r="AF6" s="15" t="str">
        <f t="shared" si="1"/>
        <v>-</v>
      </c>
      <c r="AG6" s="15" t="str">
        <f t="shared" ref="AG6:AH6" si="13">AH6</f>
        <v>-</v>
      </c>
      <c r="AH6" s="15" t="str">
        <f t="shared" si="13"/>
        <v>-</v>
      </c>
      <c r="AI6" t="s">
        <v>390</v>
      </c>
    </row>
    <row r="7" spans="1:35" x14ac:dyDescent="0.25">
      <c r="A7" s="5" t="s">
        <v>30</v>
      </c>
      <c r="B7" s="6" t="s">
        <v>19</v>
      </c>
      <c r="C7" s="6" t="s">
        <v>2</v>
      </c>
      <c r="D7" s="6" t="s">
        <v>31</v>
      </c>
      <c r="E7" s="6" t="s">
        <v>21</v>
      </c>
      <c r="F7" s="7">
        <v>4</v>
      </c>
      <c r="G7" s="7">
        <v>4.55</v>
      </c>
      <c r="H7" s="7">
        <v>5.05</v>
      </c>
      <c r="I7" s="7">
        <v>5.5</v>
      </c>
      <c r="J7" s="7">
        <v>6</v>
      </c>
      <c r="K7" s="7">
        <v>6.5</v>
      </c>
      <c r="L7" s="7">
        <v>6.9499999999999993</v>
      </c>
      <c r="M7" s="7">
        <v>7.4</v>
      </c>
      <c r="N7" s="7">
        <v>7.9500000000000011</v>
      </c>
      <c r="O7" s="7">
        <v>8.4500000000000011</v>
      </c>
      <c r="P7" s="7">
        <v>8.9500000000000011</v>
      </c>
      <c r="Q7" s="7">
        <v>9.3000000000000007</v>
      </c>
      <c r="R7" s="7">
        <v>9.8000000000000007</v>
      </c>
      <c r="S7" s="7">
        <v>10.25</v>
      </c>
      <c r="T7" s="7">
        <v>10.6</v>
      </c>
      <c r="U7" s="7">
        <v>11</v>
      </c>
      <c r="V7" s="7">
        <v>11.4</v>
      </c>
      <c r="W7" s="7">
        <v>11.9</v>
      </c>
      <c r="X7" s="7">
        <v>12.4</v>
      </c>
      <c r="Y7" s="7">
        <v>12.8</v>
      </c>
      <c r="Z7" s="7">
        <v>13.200000000000001</v>
      </c>
      <c r="AA7" s="15">
        <f t="shared" ref="AA7:AB7" si="14">AB7</f>
        <v>17.350000000000001</v>
      </c>
      <c r="AB7" s="15">
        <f t="shared" si="14"/>
        <v>17.350000000000001</v>
      </c>
      <c r="AC7" s="7">
        <v>17.350000000000001</v>
      </c>
      <c r="AD7" s="15" t="str">
        <f t="shared" ref="AD7:AE7" si="15">AE7</f>
        <v>-</v>
      </c>
      <c r="AE7" s="15" t="str">
        <f t="shared" si="15"/>
        <v>-</v>
      </c>
      <c r="AF7" s="15" t="str">
        <f t="shared" si="1"/>
        <v>-</v>
      </c>
      <c r="AG7" s="15" t="str">
        <f t="shared" ref="AG7:AH7" si="16">AH7</f>
        <v>-</v>
      </c>
      <c r="AH7" s="15" t="str">
        <f t="shared" si="16"/>
        <v>-</v>
      </c>
      <c r="AI7" t="s">
        <v>390</v>
      </c>
    </row>
    <row r="8" spans="1:35" x14ac:dyDescent="0.25">
      <c r="A8" s="5" t="s">
        <v>32</v>
      </c>
      <c r="B8" s="6" t="s">
        <v>19</v>
      </c>
      <c r="C8" s="6" t="s">
        <v>2</v>
      </c>
      <c r="D8" s="6" t="s">
        <v>33</v>
      </c>
      <c r="E8" s="6" t="s">
        <v>21</v>
      </c>
      <c r="F8" s="7">
        <v>4</v>
      </c>
      <c r="G8" s="7">
        <v>4.55</v>
      </c>
      <c r="H8" s="7">
        <v>5.05</v>
      </c>
      <c r="I8" s="7">
        <v>5.5</v>
      </c>
      <c r="J8" s="7">
        <v>6</v>
      </c>
      <c r="K8" s="7">
        <v>6.5</v>
      </c>
      <c r="L8" s="7">
        <v>6.9499999999999993</v>
      </c>
      <c r="M8" s="7">
        <v>7.4</v>
      </c>
      <c r="N8" s="7">
        <v>7.9500000000000011</v>
      </c>
      <c r="O8" s="7">
        <v>8.4500000000000011</v>
      </c>
      <c r="P8" s="7">
        <v>8.9500000000000011</v>
      </c>
      <c r="Q8" s="7">
        <v>9.3000000000000007</v>
      </c>
      <c r="R8" s="7">
        <v>9.8000000000000007</v>
      </c>
      <c r="S8" s="7">
        <v>10.25</v>
      </c>
      <c r="T8" s="7">
        <v>10.6</v>
      </c>
      <c r="U8" s="7">
        <v>11</v>
      </c>
      <c r="V8" s="7">
        <v>11.4</v>
      </c>
      <c r="W8" s="7">
        <v>11.9</v>
      </c>
      <c r="X8" s="7">
        <v>12.4</v>
      </c>
      <c r="Y8" s="7">
        <v>12.8</v>
      </c>
      <c r="Z8" s="7">
        <v>13.200000000000001</v>
      </c>
      <c r="AA8" s="15">
        <f t="shared" ref="AA8:AB8" si="17">AB8</f>
        <v>17.350000000000001</v>
      </c>
      <c r="AB8" s="15">
        <f t="shared" si="17"/>
        <v>17.350000000000001</v>
      </c>
      <c r="AC8" s="7">
        <v>17.350000000000001</v>
      </c>
      <c r="AD8" s="15" t="str">
        <f t="shared" ref="AD8:AE8" si="18">AE8</f>
        <v>-</v>
      </c>
      <c r="AE8" s="15" t="str">
        <f t="shared" si="18"/>
        <v>-</v>
      </c>
      <c r="AF8" s="15" t="str">
        <f t="shared" si="1"/>
        <v>-</v>
      </c>
      <c r="AG8" s="15" t="str">
        <f t="shared" ref="AG8:AH8" si="19">AH8</f>
        <v>-</v>
      </c>
      <c r="AH8" s="15" t="str">
        <f t="shared" si="19"/>
        <v>-</v>
      </c>
      <c r="AI8" t="s">
        <v>390</v>
      </c>
    </row>
    <row r="9" spans="1:35" x14ac:dyDescent="0.25">
      <c r="A9" s="5" t="s">
        <v>34</v>
      </c>
      <c r="B9" s="6" t="s">
        <v>19</v>
      </c>
      <c r="C9" s="6" t="s">
        <v>2</v>
      </c>
      <c r="D9" s="6" t="s">
        <v>35</v>
      </c>
      <c r="E9" s="6" t="s">
        <v>21</v>
      </c>
      <c r="F9" s="7">
        <v>4</v>
      </c>
      <c r="G9" s="7">
        <v>4.55</v>
      </c>
      <c r="H9" s="7">
        <v>5.05</v>
      </c>
      <c r="I9" s="7">
        <v>5.5</v>
      </c>
      <c r="J9" s="7">
        <v>6</v>
      </c>
      <c r="K9" s="7">
        <v>6.5</v>
      </c>
      <c r="L9" s="7">
        <v>6.9499999999999993</v>
      </c>
      <c r="M9" s="7">
        <v>7.4</v>
      </c>
      <c r="N9" s="7">
        <v>7.9500000000000011</v>
      </c>
      <c r="O9" s="7">
        <v>8.4500000000000011</v>
      </c>
      <c r="P9" s="7">
        <v>8.9500000000000011</v>
      </c>
      <c r="Q9" s="7">
        <v>9.3000000000000007</v>
      </c>
      <c r="R9" s="7">
        <v>9.8000000000000007</v>
      </c>
      <c r="S9" s="7">
        <v>10.25</v>
      </c>
      <c r="T9" s="7">
        <v>10.6</v>
      </c>
      <c r="U9" s="7">
        <v>11</v>
      </c>
      <c r="V9" s="7">
        <v>11.4</v>
      </c>
      <c r="W9" s="7">
        <v>11.9</v>
      </c>
      <c r="X9" s="7">
        <v>12.4</v>
      </c>
      <c r="Y9" s="7">
        <v>12.8</v>
      </c>
      <c r="Z9" s="7">
        <v>13.200000000000001</v>
      </c>
      <c r="AA9" s="15">
        <f t="shared" ref="AA9:AB9" si="20">AB9</f>
        <v>17.350000000000001</v>
      </c>
      <c r="AB9" s="15">
        <f t="shared" si="20"/>
        <v>17.350000000000001</v>
      </c>
      <c r="AC9" s="7">
        <v>17.350000000000001</v>
      </c>
      <c r="AD9" s="15" t="str">
        <f t="shared" ref="AD9:AE9" si="21">AE9</f>
        <v>-</v>
      </c>
      <c r="AE9" s="15" t="str">
        <f t="shared" si="21"/>
        <v>-</v>
      </c>
      <c r="AF9" s="15" t="str">
        <f t="shared" si="1"/>
        <v>-</v>
      </c>
      <c r="AG9" s="15" t="str">
        <f t="shared" ref="AG9:AH9" si="22">AH9</f>
        <v>-</v>
      </c>
      <c r="AH9" s="15" t="str">
        <f t="shared" si="22"/>
        <v>-</v>
      </c>
      <c r="AI9" t="s">
        <v>390</v>
      </c>
    </row>
    <row r="10" spans="1:35" x14ac:dyDescent="0.25">
      <c r="A10" s="5" t="s">
        <v>36</v>
      </c>
      <c r="B10" s="6" t="s">
        <v>19</v>
      </c>
      <c r="C10" s="6" t="s">
        <v>2</v>
      </c>
      <c r="D10" s="6" t="s">
        <v>37</v>
      </c>
      <c r="E10" s="6" t="s">
        <v>21</v>
      </c>
      <c r="F10" s="7">
        <v>4</v>
      </c>
      <c r="G10" s="7">
        <v>4.55</v>
      </c>
      <c r="H10" s="7">
        <v>5.05</v>
      </c>
      <c r="I10" s="7">
        <v>5.5</v>
      </c>
      <c r="J10" s="7">
        <v>6</v>
      </c>
      <c r="K10" s="7">
        <v>6.5</v>
      </c>
      <c r="L10" s="7">
        <v>6.9499999999999993</v>
      </c>
      <c r="M10" s="7">
        <v>7.4</v>
      </c>
      <c r="N10" s="7">
        <v>7.9500000000000011</v>
      </c>
      <c r="O10" s="7">
        <v>8.4500000000000011</v>
      </c>
      <c r="P10" s="7">
        <v>8.9500000000000011</v>
      </c>
      <c r="Q10" s="7">
        <v>9.3000000000000007</v>
      </c>
      <c r="R10" s="7">
        <v>9.8000000000000007</v>
      </c>
      <c r="S10" s="7">
        <v>10.25</v>
      </c>
      <c r="T10" s="7">
        <v>10.6</v>
      </c>
      <c r="U10" s="7">
        <v>11</v>
      </c>
      <c r="V10" s="7">
        <v>11.4</v>
      </c>
      <c r="W10" s="7">
        <v>11.9</v>
      </c>
      <c r="X10" s="7">
        <v>12.4</v>
      </c>
      <c r="Y10" s="7">
        <v>12.8</v>
      </c>
      <c r="Z10" s="7">
        <v>13.200000000000001</v>
      </c>
      <c r="AA10" s="15">
        <f t="shared" ref="AA10:AB10" si="23">AB10</f>
        <v>17.350000000000001</v>
      </c>
      <c r="AB10" s="15">
        <f t="shared" si="23"/>
        <v>17.350000000000001</v>
      </c>
      <c r="AC10" s="7">
        <v>17.350000000000001</v>
      </c>
      <c r="AD10" s="15" t="str">
        <f t="shared" ref="AD10:AE10" si="24">AE10</f>
        <v>-</v>
      </c>
      <c r="AE10" s="15" t="str">
        <f t="shared" si="24"/>
        <v>-</v>
      </c>
      <c r="AF10" s="15" t="str">
        <f t="shared" si="1"/>
        <v>-</v>
      </c>
      <c r="AG10" s="15" t="str">
        <f t="shared" ref="AG10:AH10" si="25">AH10</f>
        <v>-</v>
      </c>
      <c r="AH10" s="15" t="str">
        <f t="shared" si="25"/>
        <v>-</v>
      </c>
      <c r="AI10" t="s">
        <v>390</v>
      </c>
    </row>
    <row r="11" spans="1:35" x14ac:dyDescent="0.25">
      <c r="A11" s="5" t="s">
        <v>38</v>
      </c>
      <c r="B11" s="6" t="s">
        <v>19</v>
      </c>
      <c r="C11" s="6" t="s">
        <v>2</v>
      </c>
      <c r="D11" s="6" t="s">
        <v>39</v>
      </c>
      <c r="E11" s="6" t="s">
        <v>21</v>
      </c>
      <c r="F11" s="7">
        <v>4</v>
      </c>
      <c r="G11" s="7">
        <v>4.55</v>
      </c>
      <c r="H11" s="7">
        <v>5.05</v>
      </c>
      <c r="I11" s="7">
        <v>5.5</v>
      </c>
      <c r="J11" s="7">
        <v>6</v>
      </c>
      <c r="K11" s="7">
        <v>6.5</v>
      </c>
      <c r="L11" s="7">
        <v>6.9499999999999993</v>
      </c>
      <c r="M11" s="7">
        <v>7.4</v>
      </c>
      <c r="N11" s="7">
        <v>7.9500000000000011</v>
      </c>
      <c r="O11" s="7">
        <v>8.4500000000000011</v>
      </c>
      <c r="P11" s="7">
        <v>8.9500000000000011</v>
      </c>
      <c r="Q11" s="7">
        <v>9.3000000000000007</v>
      </c>
      <c r="R11" s="7">
        <v>9.8000000000000007</v>
      </c>
      <c r="S11" s="7">
        <v>10.25</v>
      </c>
      <c r="T11" s="7">
        <v>10.6</v>
      </c>
      <c r="U11" s="7">
        <v>11</v>
      </c>
      <c r="V11" s="7">
        <v>11.4</v>
      </c>
      <c r="W11" s="7">
        <v>11.9</v>
      </c>
      <c r="X11" s="7">
        <v>12.4</v>
      </c>
      <c r="Y11" s="7">
        <v>12.8</v>
      </c>
      <c r="Z11" s="7">
        <v>13.200000000000001</v>
      </c>
      <c r="AA11" s="15">
        <f t="shared" ref="AA11:AB11" si="26">AB11</f>
        <v>17.350000000000001</v>
      </c>
      <c r="AB11" s="15">
        <f t="shared" si="26"/>
        <v>17.350000000000001</v>
      </c>
      <c r="AC11" s="7">
        <v>17.350000000000001</v>
      </c>
      <c r="AD11" s="15" t="str">
        <f t="shared" ref="AD11:AE11" si="27">AE11</f>
        <v>-</v>
      </c>
      <c r="AE11" s="15" t="str">
        <f t="shared" si="27"/>
        <v>-</v>
      </c>
      <c r="AF11" s="15" t="str">
        <f t="shared" si="1"/>
        <v>-</v>
      </c>
      <c r="AG11" s="15" t="str">
        <f t="shared" ref="AG11:AH11" si="28">AH11</f>
        <v>-</v>
      </c>
      <c r="AH11" s="15" t="str">
        <f t="shared" si="28"/>
        <v>-</v>
      </c>
      <c r="AI11" t="s">
        <v>390</v>
      </c>
    </row>
    <row r="12" spans="1:35" x14ac:dyDescent="0.25">
      <c r="A12" s="5" t="s">
        <v>40</v>
      </c>
      <c r="B12" s="6" t="s">
        <v>19</v>
      </c>
      <c r="C12" s="6" t="s">
        <v>2</v>
      </c>
      <c r="D12" s="6" t="s">
        <v>41</v>
      </c>
      <c r="E12" s="6" t="s">
        <v>21</v>
      </c>
      <c r="F12" s="7">
        <v>4</v>
      </c>
      <c r="G12" s="7">
        <v>4.55</v>
      </c>
      <c r="H12" s="7">
        <v>5.05</v>
      </c>
      <c r="I12" s="7">
        <v>5.5</v>
      </c>
      <c r="J12" s="7">
        <v>6</v>
      </c>
      <c r="K12" s="7">
        <v>6.5</v>
      </c>
      <c r="L12" s="7">
        <v>6.9499999999999993</v>
      </c>
      <c r="M12" s="7">
        <v>7.4</v>
      </c>
      <c r="N12" s="7">
        <v>7.9500000000000011</v>
      </c>
      <c r="O12" s="7">
        <v>8.4500000000000011</v>
      </c>
      <c r="P12" s="7">
        <v>8.9500000000000011</v>
      </c>
      <c r="Q12" s="7">
        <v>9.3000000000000007</v>
      </c>
      <c r="R12" s="7">
        <v>9.8000000000000007</v>
      </c>
      <c r="S12" s="7">
        <v>10.25</v>
      </c>
      <c r="T12" s="7">
        <v>10.6</v>
      </c>
      <c r="U12" s="7">
        <v>11</v>
      </c>
      <c r="V12" s="7">
        <v>11.4</v>
      </c>
      <c r="W12" s="7">
        <v>11.9</v>
      </c>
      <c r="X12" s="7">
        <v>12.4</v>
      </c>
      <c r="Y12" s="7">
        <v>12.8</v>
      </c>
      <c r="Z12" s="7">
        <v>13.200000000000001</v>
      </c>
      <c r="AA12" s="15">
        <f t="shared" ref="AA12:AB12" si="29">AB12</f>
        <v>17.350000000000001</v>
      </c>
      <c r="AB12" s="15">
        <f t="shared" si="29"/>
        <v>17.350000000000001</v>
      </c>
      <c r="AC12" s="7">
        <v>17.350000000000001</v>
      </c>
      <c r="AD12" s="15" t="str">
        <f t="shared" ref="AD12:AE12" si="30">AE12</f>
        <v>-</v>
      </c>
      <c r="AE12" s="15" t="str">
        <f t="shared" si="30"/>
        <v>-</v>
      </c>
      <c r="AF12" s="15" t="str">
        <f t="shared" si="1"/>
        <v>-</v>
      </c>
      <c r="AG12" s="15" t="str">
        <f t="shared" ref="AG12:AH12" si="31">AH12</f>
        <v>-</v>
      </c>
      <c r="AH12" s="15" t="str">
        <f t="shared" si="31"/>
        <v>-</v>
      </c>
      <c r="AI12" t="s">
        <v>390</v>
      </c>
    </row>
    <row r="13" spans="1:35" x14ac:dyDescent="0.25">
      <c r="A13" s="5" t="s">
        <v>42</v>
      </c>
      <c r="B13" s="6" t="s">
        <v>19</v>
      </c>
      <c r="C13" s="6" t="s">
        <v>2</v>
      </c>
      <c r="D13" s="6" t="s">
        <v>43</v>
      </c>
      <c r="E13" s="6" t="s">
        <v>21</v>
      </c>
      <c r="F13" s="7">
        <v>4</v>
      </c>
      <c r="G13" s="7">
        <v>4.55</v>
      </c>
      <c r="H13" s="7">
        <v>5.05</v>
      </c>
      <c r="I13" s="7">
        <v>5.5</v>
      </c>
      <c r="J13" s="7">
        <v>6</v>
      </c>
      <c r="K13" s="7">
        <v>6.5</v>
      </c>
      <c r="L13" s="7">
        <v>6.9499999999999993</v>
      </c>
      <c r="M13" s="7">
        <v>7.4</v>
      </c>
      <c r="N13" s="7">
        <v>7.9500000000000011</v>
      </c>
      <c r="O13" s="7">
        <v>8.4500000000000011</v>
      </c>
      <c r="P13" s="7">
        <v>8.9500000000000011</v>
      </c>
      <c r="Q13" s="7">
        <v>9.3000000000000007</v>
      </c>
      <c r="R13" s="7">
        <v>9.8000000000000007</v>
      </c>
      <c r="S13" s="7">
        <v>10.25</v>
      </c>
      <c r="T13" s="7">
        <v>10.6</v>
      </c>
      <c r="U13" s="7">
        <v>11</v>
      </c>
      <c r="V13" s="7">
        <v>11.4</v>
      </c>
      <c r="W13" s="7">
        <v>11.9</v>
      </c>
      <c r="X13" s="7">
        <v>12.4</v>
      </c>
      <c r="Y13" s="7">
        <v>12.8</v>
      </c>
      <c r="Z13" s="7">
        <v>13.200000000000001</v>
      </c>
      <c r="AA13" s="15">
        <f t="shared" ref="AA13:AB13" si="32">AB13</f>
        <v>17.350000000000001</v>
      </c>
      <c r="AB13" s="15">
        <f t="shared" si="32"/>
        <v>17.350000000000001</v>
      </c>
      <c r="AC13" s="7">
        <v>17.350000000000001</v>
      </c>
      <c r="AD13" s="15" t="str">
        <f t="shared" ref="AD13:AE13" si="33">AE13</f>
        <v>-</v>
      </c>
      <c r="AE13" s="15" t="str">
        <f t="shared" si="33"/>
        <v>-</v>
      </c>
      <c r="AF13" s="15" t="str">
        <f t="shared" si="1"/>
        <v>-</v>
      </c>
      <c r="AG13" s="15" t="str">
        <f t="shared" ref="AG13:AH13" si="34">AH13</f>
        <v>-</v>
      </c>
      <c r="AH13" s="15" t="str">
        <f t="shared" si="34"/>
        <v>-</v>
      </c>
      <c r="AI13" t="s">
        <v>390</v>
      </c>
    </row>
    <row r="14" spans="1:35" x14ac:dyDescent="0.25">
      <c r="A14" s="5" t="s">
        <v>44</v>
      </c>
      <c r="B14" s="6" t="s">
        <v>19</v>
      </c>
      <c r="C14" s="6" t="s">
        <v>2</v>
      </c>
      <c r="D14" s="6" t="s">
        <v>45</v>
      </c>
      <c r="E14" s="6" t="s">
        <v>21</v>
      </c>
      <c r="F14" s="7">
        <v>4</v>
      </c>
      <c r="G14" s="7">
        <v>4.55</v>
      </c>
      <c r="H14" s="7">
        <v>5.05</v>
      </c>
      <c r="I14" s="7">
        <v>5.5</v>
      </c>
      <c r="J14" s="7">
        <v>6</v>
      </c>
      <c r="K14" s="7">
        <v>6.5</v>
      </c>
      <c r="L14" s="7">
        <v>6.9499999999999993</v>
      </c>
      <c r="M14" s="7">
        <v>7.4</v>
      </c>
      <c r="N14" s="7">
        <v>7.9500000000000011</v>
      </c>
      <c r="O14" s="7">
        <v>8.4500000000000011</v>
      </c>
      <c r="P14" s="7">
        <v>8.9500000000000011</v>
      </c>
      <c r="Q14" s="7">
        <v>9.3000000000000007</v>
      </c>
      <c r="R14" s="7">
        <v>9.8000000000000007</v>
      </c>
      <c r="S14" s="7">
        <v>10.25</v>
      </c>
      <c r="T14" s="7">
        <v>10.6</v>
      </c>
      <c r="U14" s="7">
        <v>11</v>
      </c>
      <c r="V14" s="7">
        <v>11.4</v>
      </c>
      <c r="W14" s="7">
        <v>11.9</v>
      </c>
      <c r="X14" s="7">
        <v>12.4</v>
      </c>
      <c r="Y14" s="7">
        <v>12.8</v>
      </c>
      <c r="Z14" s="7">
        <v>13.200000000000001</v>
      </c>
      <c r="AA14" s="15">
        <f t="shared" ref="AA14:AB14" si="35">AB14</f>
        <v>17.350000000000001</v>
      </c>
      <c r="AB14" s="15">
        <f t="shared" si="35"/>
        <v>17.350000000000001</v>
      </c>
      <c r="AC14" s="7">
        <v>17.350000000000001</v>
      </c>
      <c r="AD14" s="15" t="str">
        <f t="shared" ref="AD14:AE14" si="36">AE14</f>
        <v>-</v>
      </c>
      <c r="AE14" s="15" t="str">
        <f t="shared" si="36"/>
        <v>-</v>
      </c>
      <c r="AF14" s="15" t="str">
        <f t="shared" si="1"/>
        <v>-</v>
      </c>
      <c r="AG14" s="15" t="str">
        <f t="shared" ref="AG14:AH14" si="37">AH14</f>
        <v>-</v>
      </c>
      <c r="AH14" s="15" t="str">
        <f t="shared" si="37"/>
        <v>-</v>
      </c>
      <c r="AI14" t="s">
        <v>390</v>
      </c>
    </row>
    <row r="15" spans="1:35" x14ac:dyDescent="0.25">
      <c r="A15" s="5" t="s">
        <v>46</v>
      </c>
      <c r="B15" s="6" t="s">
        <v>19</v>
      </c>
      <c r="C15" s="6" t="s">
        <v>2</v>
      </c>
      <c r="D15" s="6" t="s">
        <v>47</v>
      </c>
      <c r="E15" s="6" t="s">
        <v>21</v>
      </c>
      <c r="F15" s="7">
        <v>4</v>
      </c>
      <c r="G15" s="7">
        <v>4.55</v>
      </c>
      <c r="H15" s="7">
        <v>5.05</v>
      </c>
      <c r="I15" s="7">
        <v>5.5</v>
      </c>
      <c r="J15" s="7">
        <v>6</v>
      </c>
      <c r="K15" s="7">
        <v>6.5</v>
      </c>
      <c r="L15" s="7">
        <v>6.9499999999999993</v>
      </c>
      <c r="M15" s="7">
        <v>7.4</v>
      </c>
      <c r="N15" s="7">
        <v>7.9500000000000011</v>
      </c>
      <c r="O15" s="7">
        <v>8.4500000000000011</v>
      </c>
      <c r="P15" s="7">
        <v>8.9500000000000011</v>
      </c>
      <c r="Q15" s="7">
        <v>9.3000000000000007</v>
      </c>
      <c r="R15" s="7">
        <v>9.8000000000000007</v>
      </c>
      <c r="S15" s="7">
        <v>10.25</v>
      </c>
      <c r="T15" s="7">
        <v>10.6</v>
      </c>
      <c r="U15" s="7">
        <v>11</v>
      </c>
      <c r="V15" s="7">
        <v>11.4</v>
      </c>
      <c r="W15" s="7">
        <v>11.9</v>
      </c>
      <c r="X15" s="7">
        <v>12.4</v>
      </c>
      <c r="Y15" s="7">
        <v>12.8</v>
      </c>
      <c r="Z15" s="7">
        <v>13.200000000000001</v>
      </c>
      <c r="AA15" s="15">
        <f t="shared" ref="AA15:AB15" si="38">AB15</f>
        <v>17.350000000000001</v>
      </c>
      <c r="AB15" s="15">
        <f t="shared" si="38"/>
        <v>17.350000000000001</v>
      </c>
      <c r="AC15" s="7">
        <v>17.350000000000001</v>
      </c>
      <c r="AD15" s="15" t="str">
        <f t="shared" ref="AD15:AE15" si="39">AE15</f>
        <v>-</v>
      </c>
      <c r="AE15" s="15" t="str">
        <f t="shared" si="39"/>
        <v>-</v>
      </c>
      <c r="AF15" s="15" t="str">
        <f t="shared" si="1"/>
        <v>-</v>
      </c>
      <c r="AG15" s="15" t="str">
        <f t="shared" ref="AG15:AH15" si="40">AH15</f>
        <v>-</v>
      </c>
      <c r="AH15" s="15" t="str">
        <f t="shared" si="40"/>
        <v>-</v>
      </c>
      <c r="AI15" t="s">
        <v>390</v>
      </c>
    </row>
    <row r="16" spans="1:35" x14ac:dyDescent="0.25">
      <c r="A16" s="5" t="s">
        <v>48</v>
      </c>
      <c r="B16" s="6" t="s">
        <v>19</v>
      </c>
      <c r="C16" s="6" t="s">
        <v>2</v>
      </c>
      <c r="D16" s="6" t="s">
        <v>49</v>
      </c>
      <c r="E16" s="6" t="s">
        <v>21</v>
      </c>
      <c r="F16" s="7">
        <v>4</v>
      </c>
      <c r="G16" s="7">
        <v>4.55</v>
      </c>
      <c r="H16" s="7">
        <v>5.05</v>
      </c>
      <c r="I16" s="7">
        <v>5.5</v>
      </c>
      <c r="J16" s="7">
        <v>6</v>
      </c>
      <c r="K16" s="7">
        <v>6.5</v>
      </c>
      <c r="L16" s="7">
        <v>6.9499999999999993</v>
      </c>
      <c r="M16" s="7">
        <v>7.4</v>
      </c>
      <c r="N16" s="7">
        <v>7.9500000000000011</v>
      </c>
      <c r="O16" s="7">
        <v>8.4500000000000011</v>
      </c>
      <c r="P16" s="7">
        <v>8.9500000000000011</v>
      </c>
      <c r="Q16" s="7">
        <v>9.3000000000000007</v>
      </c>
      <c r="R16" s="7">
        <v>9.8000000000000007</v>
      </c>
      <c r="S16" s="7">
        <v>10.25</v>
      </c>
      <c r="T16" s="7">
        <v>10.6</v>
      </c>
      <c r="U16" s="7">
        <v>11</v>
      </c>
      <c r="V16" s="7">
        <v>11.4</v>
      </c>
      <c r="W16" s="7">
        <v>11.9</v>
      </c>
      <c r="X16" s="7">
        <v>12.4</v>
      </c>
      <c r="Y16" s="7">
        <v>12.8</v>
      </c>
      <c r="Z16" s="7">
        <v>13.200000000000001</v>
      </c>
      <c r="AA16" s="15">
        <f t="shared" ref="AA16:AB16" si="41">AB16</f>
        <v>17.350000000000001</v>
      </c>
      <c r="AB16" s="15">
        <f t="shared" si="41"/>
        <v>17.350000000000001</v>
      </c>
      <c r="AC16" s="7">
        <v>17.350000000000001</v>
      </c>
      <c r="AD16" s="15" t="str">
        <f t="shared" ref="AD16:AE16" si="42">AE16</f>
        <v>-</v>
      </c>
      <c r="AE16" s="15" t="str">
        <f t="shared" si="42"/>
        <v>-</v>
      </c>
      <c r="AF16" s="15" t="str">
        <f t="shared" si="1"/>
        <v>-</v>
      </c>
      <c r="AG16" s="15" t="str">
        <f t="shared" ref="AG16:AH16" si="43">AH16</f>
        <v>-</v>
      </c>
      <c r="AH16" s="15" t="str">
        <f t="shared" si="43"/>
        <v>-</v>
      </c>
      <c r="AI16" t="s">
        <v>390</v>
      </c>
    </row>
    <row r="17" spans="1:35" x14ac:dyDescent="0.25">
      <c r="A17" s="5" t="s">
        <v>50</v>
      </c>
      <c r="B17" s="6" t="s">
        <v>19</v>
      </c>
      <c r="C17" s="6" t="s">
        <v>2</v>
      </c>
      <c r="D17" s="6" t="s">
        <v>51</v>
      </c>
      <c r="E17" s="6" t="s">
        <v>21</v>
      </c>
      <c r="F17" s="7">
        <v>4</v>
      </c>
      <c r="G17" s="7">
        <v>4.55</v>
      </c>
      <c r="H17" s="7">
        <v>5.05</v>
      </c>
      <c r="I17" s="7">
        <v>5.5</v>
      </c>
      <c r="J17" s="7">
        <v>6</v>
      </c>
      <c r="K17" s="7">
        <v>6.5</v>
      </c>
      <c r="L17" s="7">
        <v>6.9499999999999993</v>
      </c>
      <c r="M17" s="7">
        <v>7.4</v>
      </c>
      <c r="N17" s="7">
        <v>7.9500000000000011</v>
      </c>
      <c r="O17" s="7">
        <v>8.4500000000000011</v>
      </c>
      <c r="P17" s="7">
        <v>8.9500000000000011</v>
      </c>
      <c r="Q17" s="7">
        <v>9.3000000000000007</v>
      </c>
      <c r="R17" s="7">
        <v>9.8000000000000007</v>
      </c>
      <c r="S17" s="7">
        <v>10.25</v>
      </c>
      <c r="T17" s="7">
        <v>10.6</v>
      </c>
      <c r="U17" s="7">
        <v>11</v>
      </c>
      <c r="V17" s="7">
        <v>11.4</v>
      </c>
      <c r="W17" s="7">
        <v>11.9</v>
      </c>
      <c r="X17" s="7">
        <v>12.4</v>
      </c>
      <c r="Y17" s="7">
        <v>12.8</v>
      </c>
      <c r="Z17" s="7">
        <v>13.200000000000001</v>
      </c>
      <c r="AA17" s="15">
        <f t="shared" ref="AA17:AB17" si="44">AB17</f>
        <v>17.350000000000001</v>
      </c>
      <c r="AB17" s="15">
        <f t="shared" si="44"/>
        <v>17.350000000000001</v>
      </c>
      <c r="AC17" s="7">
        <v>17.350000000000001</v>
      </c>
      <c r="AD17" s="15" t="str">
        <f t="shared" ref="AD17:AE17" si="45">AE17</f>
        <v>-</v>
      </c>
      <c r="AE17" s="15" t="str">
        <f t="shared" si="45"/>
        <v>-</v>
      </c>
      <c r="AF17" s="15" t="str">
        <f t="shared" si="1"/>
        <v>-</v>
      </c>
      <c r="AG17" s="15" t="str">
        <f t="shared" ref="AG17:AH17" si="46">AH17</f>
        <v>-</v>
      </c>
      <c r="AH17" s="15" t="str">
        <f t="shared" si="46"/>
        <v>-</v>
      </c>
      <c r="AI17" t="s">
        <v>390</v>
      </c>
    </row>
    <row r="18" spans="1:35" x14ac:dyDescent="0.25">
      <c r="A18" s="5" t="s">
        <v>52</v>
      </c>
      <c r="B18" s="6" t="s">
        <v>19</v>
      </c>
      <c r="C18" s="6" t="s">
        <v>2</v>
      </c>
      <c r="D18" s="6" t="s">
        <v>53</v>
      </c>
      <c r="E18" s="6" t="s">
        <v>21</v>
      </c>
      <c r="F18" s="7">
        <v>4</v>
      </c>
      <c r="G18" s="7">
        <v>4.55</v>
      </c>
      <c r="H18" s="7">
        <v>5.05</v>
      </c>
      <c r="I18" s="7">
        <v>5.5</v>
      </c>
      <c r="J18" s="7">
        <v>6</v>
      </c>
      <c r="K18" s="7">
        <v>6.5</v>
      </c>
      <c r="L18" s="7">
        <v>6.9499999999999993</v>
      </c>
      <c r="M18" s="7">
        <v>7.4</v>
      </c>
      <c r="N18" s="7">
        <v>7.9500000000000011</v>
      </c>
      <c r="O18" s="7">
        <v>8.4500000000000011</v>
      </c>
      <c r="P18" s="7">
        <v>8.9500000000000011</v>
      </c>
      <c r="Q18" s="7">
        <v>9.3000000000000007</v>
      </c>
      <c r="R18" s="7">
        <v>9.8000000000000007</v>
      </c>
      <c r="S18" s="7">
        <v>10.25</v>
      </c>
      <c r="T18" s="7">
        <v>10.6</v>
      </c>
      <c r="U18" s="7">
        <v>11</v>
      </c>
      <c r="V18" s="7">
        <v>11.4</v>
      </c>
      <c r="W18" s="7">
        <v>11.9</v>
      </c>
      <c r="X18" s="7">
        <v>12.4</v>
      </c>
      <c r="Y18" s="7">
        <v>12.8</v>
      </c>
      <c r="Z18" s="7">
        <v>13.200000000000001</v>
      </c>
      <c r="AA18" s="15">
        <f t="shared" ref="AA18:AB18" si="47">AB18</f>
        <v>17.350000000000001</v>
      </c>
      <c r="AB18" s="15">
        <f t="shared" si="47"/>
        <v>17.350000000000001</v>
      </c>
      <c r="AC18" s="7">
        <v>17.350000000000001</v>
      </c>
      <c r="AD18" s="15" t="str">
        <f t="shared" ref="AD18:AE18" si="48">AE18</f>
        <v>-</v>
      </c>
      <c r="AE18" s="15" t="str">
        <f t="shared" si="48"/>
        <v>-</v>
      </c>
      <c r="AF18" s="15" t="str">
        <f t="shared" si="1"/>
        <v>-</v>
      </c>
      <c r="AG18" s="15" t="str">
        <f t="shared" ref="AG18:AH18" si="49">AH18</f>
        <v>-</v>
      </c>
      <c r="AH18" s="15" t="str">
        <f t="shared" si="49"/>
        <v>-</v>
      </c>
      <c r="AI18" t="s">
        <v>390</v>
      </c>
    </row>
    <row r="19" spans="1:35" x14ac:dyDescent="0.25">
      <c r="A19" s="5" t="s">
        <v>54</v>
      </c>
      <c r="B19" s="6" t="s">
        <v>19</v>
      </c>
      <c r="C19" s="6" t="s">
        <v>2</v>
      </c>
      <c r="D19" s="6" t="s">
        <v>55</v>
      </c>
      <c r="E19" s="6" t="s">
        <v>21</v>
      </c>
      <c r="F19" s="7">
        <v>4</v>
      </c>
      <c r="G19" s="7">
        <v>4.55</v>
      </c>
      <c r="H19" s="7">
        <v>5.05</v>
      </c>
      <c r="I19" s="7">
        <v>5.5</v>
      </c>
      <c r="J19" s="7">
        <v>6</v>
      </c>
      <c r="K19" s="7">
        <v>6.5</v>
      </c>
      <c r="L19" s="7">
        <v>6.9499999999999993</v>
      </c>
      <c r="M19" s="7">
        <v>7.4</v>
      </c>
      <c r="N19" s="7">
        <v>7.9500000000000011</v>
      </c>
      <c r="O19" s="7">
        <v>8.4500000000000011</v>
      </c>
      <c r="P19" s="7">
        <v>8.9500000000000011</v>
      </c>
      <c r="Q19" s="7">
        <v>9.3000000000000007</v>
      </c>
      <c r="R19" s="7">
        <v>9.8000000000000007</v>
      </c>
      <c r="S19" s="7">
        <v>10.25</v>
      </c>
      <c r="T19" s="7">
        <v>10.6</v>
      </c>
      <c r="U19" s="7">
        <v>11</v>
      </c>
      <c r="V19" s="7">
        <v>11.4</v>
      </c>
      <c r="W19" s="7">
        <v>11.9</v>
      </c>
      <c r="X19" s="7">
        <v>12.4</v>
      </c>
      <c r="Y19" s="7">
        <v>12.8</v>
      </c>
      <c r="Z19" s="7">
        <v>13.200000000000001</v>
      </c>
      <c r="AA19" s="15">
        <f t="shared" ref="AA19:AB19" si="50">AB19</f>
        <v>17.350000000000001</v>
      </c>
      <c r="AB19" s="15">
        <f t="shared" si="50"/>
        <v>17.350000000000001</v>
      </c>
      <c r="AC19" s="7">
        <v>17.350000000000001</v>
      </c>
      <c r="AD19" s="15" t="str">
        <f t="shared" ref="AD19:AE19" si="51">AE19</f>
        <v>-</v>
      </c>
      <c r="AE19" s="15" t="str">
        <f t="shared" si="51"/>
        <v>-</v>
      </c>
      <c r="AF19" s="15" t="str">
        <f t="shared" si="1"/>
        <v>-</v>
      </c>
      <c r="AG19" s="15" t="str">
        <f t="shared" ref="AG19:AH19" si="52">AH19</f>
        <v>-</v>
      </c>
      <c r="AH19" s="15" t="str">
        <f t="shared" si="52"/>
        <v>-</v>
      </c>
      <c r="AI19" t="s">
        <v>390</v>
      </c>
    </row>
    <row r="20" spans="1:35" x14ac:dyDescent="0.25">
      <c r="A20" s="5" t="s">
        <v>56</v>
      </c>
      <c r="B20" s="6" t="s">
        <v>19</v>
      </c>
      <c r="C20" s="6" t="s">
        <v>2</v>
      </c>
      <c r="D20" s="6" t="s">
        <v>57</v>
      </c>
      <c r="E20" s="6" t="s">
        <v>21</v>
      </c>
      <c r="F20" s="7">
        <v>4</v>
      </c>
      <c r="G20" s="7">
        <v>4.55</v>
      </c>
      <c r="H20" s="7">
        <v>5.05</v>
      </c>
      <c r="I20" s="7">
        <v>5.5</v>
      </c>
      <c r="J20" s="7">
        <v>6</v>
      </c>
      <c r="K20" s="7">
        <v>6.5</v>
      </c>
      <c r="L20" s="7">
        <v>6.9499999999999993</v>
      </c>
      <c r="M20" s="7">
        <v>7.4</v>
      </c>
      <c r="N20" s="7">
        <v>7.9500000000000011</v>
      </c>
      <c r="O20" s="7">
        <v>8.4500000000000011</v>
      </c>
      <c r="P20" s="7">
        <v>8.9500000000000011</v>
      </c>
      <c r="Q20" s="7">
        <v>9.3000000000000007</v>
      </c>
      <c r="R20" s="7">
        <v>9.8000000000000007</v>
      </c>
      <c r="S20" s="7">
        <v>10.25</v>
      </c>
      <c r="T20" s="7">
        <v>10.6</v>
      </c>
      <c r="U20" s="7">
        <v>11</v>
      </c>
      <c r="V20" s="7">
        <v>11.4</v>
      </c>
      <c r="W20" s="7">
        <v>11.9</v>
      </c>
      <c r="X20" s="7">
        <v>12.4</v>
      </c>
      <c r="Y20" s="7">
        <v>12.8</v>
      </c>
      <c r="Z20" s="7">
        <v>13.200000000000001</v>
      </c>
      <c r="AA20" s="15">
        <f t="shared" ref="AA20:AB20" si="53">AB20</f>
        <v>17.350000000000001</v>
      </c>
      <c r="AB20" s="15">
        <f t="shared" si="53"/>
        <v>17.350000000000001</v>
      </c>
      <c r="AC20" s="7">
        <v>17.350000000000001</v>
      </c>
      <c r="AD20" s="15" t="str">
        <f t="shared" ref="AD20:AE20" si="54">AE20</f>
        <v>-</v>
      </c>
      <c r="AE20" s="15" t="str">
        <f t="shared" si="54"/>
        <v>-</v>
      </c>
      <c r="AF20" s="15" t="str">
        <f t="shared" si="1"/>
        <v>-</v>
      </c>
      <c r="AG20" s="15" t="str">
        <f t="shared" ref="AG20:AH20" si="55">AH20</f>
        <v>-</v>
      </c>
      <c r="AH20" s="15" t="str">
        <f t="shared" si="55"/>
        <v>-</v>
      </c>
      <c r="AI20" t="s">
        <v>390</v>
      </c>
    </row>
    <row r="21" spans="1:35" x14ac:dyDescent="0.25">
      <c r="A21" s="5" t="s">
        <v>58</v>
      </c>
      <c r="B21" s="6" t="s">
        <v>19</v>
      </c>
      <c r="C21" s="6" t="s">
        <v>2</v>
      </c>
      <c r="D21" s="6" t="s">
        <v>59</v>
      </c>
      <c r="E21" s="6" t="s">
        <v>21</v>
      </c>
      <c r="F21" s="7">
        <v>4</v>
      </c>
      <c r="G21" s="7">
        <v>4.55</v>
      </c>
      <c r="H21" s="7">
        <v>5.05</v>
      </c>
      <c r="I21" s="7">
        <v>5.5</v>
      </c>
      <c r="J21" s="7">
        <v>6</v>
      </c>
      <c r="K21" s="7">
        <v>6.5</v>
      </c>
      <c r="L21" s="7">
        <v>6.9499999999999993</v>
      </c>
      <c r="M21" s="7">
        <v>7.4</v>
      </c>
      <c r="N21" s="7">
        <v>7.9500000000000011</v>
      </c>
      <c r="O21" s="7">
        <v>8.4500000000000011</v>
      </c>
      <c r="P21" s="7">
        <v>8.9500000000000011</v>
      </c>
      <c r="Q21" s="7">
        <v>9.3000000000000007</v>
      </c>
      <c r="R21" s="7">
        <v>9.8000000000000007</v>
      </c>
      <c r="S21" s="7">
        <v>10.25</v>
      </c>
      <c r="T21" s="7">
        <v>10.6</v>
      </c>
      <c r="U21" s="7">
        <v>11</v>
      </c>
      <c r="V21" s="7">
        <v>11.4</v>
      </c>
      <c r="W21" s="7">
        <v>11.9</v>
      </c>
      <c r="X21" s="7">
        <v>12.4</v>
      </c>
      <c r="Y21" s="7">
        <v>12.8</v>
      </c>
      <c r="Z21" s="7">
        <v>13.200000000000001</v>
      </c>
      <c r="AA21" s="15">
        <f t="shared" ref="AA21:AB21" si="56">AB21</f>
        <v>17.350000000000001</v>
      </c>
      <c r="AB21" s="15">
        <f t="shared" si="56"/>
        <v>17.350000000000001</v>
      </c>
      <c r="AC21" s="7">
        <v>17.350000000000001</v>
      </c>
      <c r="AD21" s="15" t="str">
        <f t="shared" ref="AD21:AE21" si="57">AE21</f>
        <v>-</v>
      </c>
      <c r="AE21" s="15" t="str">
        <f t="shared" si="57"/>
        <v>-</v>
      </c>
      <c r="AF21" s="15" t="str">
        <f t="shared" si="1"/>
        <v>-</v>
      </c>
      <c r="AG21" s="15" t="str">
        <f t="shared" ref="AG21:AH21" si="58">AH21</f>
        <v>-</v>
      </c>
      <c r="AH21" s="15" t="str">
        <f t="shared" si="58"/>
        <v>-</v>
      </c>
      <c r="AI21" t="s">
        <v>390</v>
      </c>
    </row>
    <row r="22" spans="1:35" x14ac:dyDescent="0.25">
      <c r="A22" s="5" t="s">
        <v>60</v>
      </c>
      <c r="B22" s="6" t="s">
        <v>19</v>
      </c>
      <c r="C22" s="6" t="s">
        <v>2</v>
      </c>
      <c r="D22" s="6" t="s">
        <v>61</v>
      </c>
      <c r="E22" s="6" t="s">
        <v>21</v>
      </c>
      <c r="F22" s="7">
        <v>4</v>
      </c>
      <c r="G22" s="7">
        <v>4.55</v>
      </c>
      <c r="H22" s="7">
        <v>5.05</v>
      </c>
      <c r="I22" s="7">
        <v>5.5</v>
      </c>
      <c r="J22" s="7">
        <v>6</v>
      </c>
      <c r="K22" s="7">
        <v>6.5</v>
      </c>
      <c r="L22" s="7">
        <v>6.9499999999999993</v>
      </c>
      <c r="M22" s="7">
        <v>7.4</v>
      </c>
      <c r="N22" s="7">
        <v>7.9500000000000011</v>
      </c>
      <c r="O22" s="7">
        <v>8.4500000000000011</v>
      </c>
      <c r="P22" s="7">
        <v>8.9500000000000011</v>
      </c>
      <c r="Q22" s="7">
        <v>9.3000000000000007</v>
      </c>
      <c r="R22" s="7">
        <v>9.8000000000000007</v>
      </c>
      <c r="S22" s="7">
        <v>10.25</v>
      </c>
      <c r="T22" s="7">
        <v>10.6</v>
      </c>
      <c r="U22" s="7">
        <v>11</v>
      </c>
      <c r="V22" s="7">
        <v>11.4</v>
      </c>
      <c r="W22" s="7">
        <v>11.9</v>
      </c>
      <c r="X22" s="7">
        <v>12.4</v>
      </c>
      <c r="Y22" s="7">
        <v>12.8</v>
      </c>
      <c r="Z22" s="7">
        <v>13.200000000000001</v>
      </c>
      <c r="AA22" s="15">
        <f t="shared" ref="AA22:AB22" si="59">AB22</f>
        <v>17.350000000000001</v>
      </c>
      <c r="AB22" s="15">
        <f t="shared" si="59"/>
        <v>17.350000000000001</v>
      </c>
      <c r="AC22" s="7">
        <v>17.350000000000001</v>
      </c>
      <c r="AD22" s="15" t="str">
        <f t="shared" ref="AD22:AE22" si="60">AE22</f>
        <v>-</v>
      </c>
      <c r="AE22" s="15" t="str">
        <f t="shared" si="60"/>
        <v>-</v>
      </c>
      <c r="AF22" s="15" t="str">
        <f t="shared" si="1"/>
        <v>-</v>
      </c>
      <c r="AG22" s="15" t="str">
        <f t="shared" ref="AG22:AH22" si="61">AH22</f>
        <v>-</v>
      </c>
      <c r="AH22" s="15" t="str">
        <f t="shared" si="61"/>
        <v>-</v>
      </c>
      <c r="AI22" t="s">
        <v>390</v>
      </c>
    </row>
    <row r="23" spans="1:35" x14ac:dyDescent="0.25">
      <c r="A23" s="5" t="s">
        <v>62</v>
      </c>
      <c r="B23" s="6" t="s">
        <v>19</v>
      </c>
      <c r="C23" s="6" t="s">
        <v>2</v>
      </c>
      <c r="D23" s="6" t="s">
        <v>63</v>
      </c>
      <c r="E23" s="6" t="s">
        <v>21</v>
      </c>
      <c r="F23" s="7">
        <v>4</v>
      </c>
      <c r="G23" s="7">
        <v>4.55</v>
      </c>
      <c r="H23" s="7">
        <v>5.05</v>
      </c>
      <c r="I23" s="7">
        <v>5.5</v>
      </c>
      <c r="J23" s="7">
        <v>6</v>
      </c>
      <c r="K23" s="7">
        <v>6.5</v>
      </c>
      <c r="L23" s="7">
        <v>6.9499999999999993</v>
      </c>
      <c r="M23" s="7">
        <v>7.4</v>
      </c>
      <c r="N23" s="7">
        <v>7.9500000000000011</v>
      </c>
      <c r="O23" s="7">
        <v>8.4500000000000011</v>
      </c>
      <c r="P23" s="7">
        <v>8.9500000000000011</v>
      </c>
      <c r="Q23" s="7">
        <v>9.3000000000000007</v>
      </c>
      <c r="R23" s="7">
        <v>9.8000000000000007</v>
      </c>
      <c r="S23" s="7">
        <v>10.25</v>
      </c>
      <c r="T23" s="7">
        <v>10.6</v>
      </c>
      <c r="U23" s="7">
        <v>11</v>
      </c>
      <c r="V23" s="7">
        <v>11.4</v>
      </c>
      <c r="W23" s="7">
        <v>11.9</v>
      </c>
      <c r="X23" s="7">
        <v>12.4</v>
      </c>
      <c r="Y23" s="7">
        <v>12.8</v>
      </c>
      <c r="Z23" s="7">
        <v>13.200000000000001</v>
      </c>
      <c r="AA23" s="15">
        <f t="shared" ref="AA23:AB23" si="62">AB23</f>
        <v>17.350000000000001</v>
      </c>
      <c r="AB23" s="15">
        <f t="shared" si="62"/>
        <v>17.350000000000001</v>
      </c>
      <c r="AC23" s="7">
        <v>17.350000000000001</v>
      </c>
      <c r="AD23" s="15" t="str">
        <f t="shared" ref="AD23:AE23" si="63">AE23</f>
        <v>-</v>
      </c>
      <c r="AE23" s="15" t="str">
        <f t="shared" si="63"/>
        <v>-</v>
      </c>
      <c r="AF23" s="15" t="str">
        <f t="shared" si="1"/>
        <v>-</v>
      </c>
      <c r="AG23" s="15" t="str">
        <f t="shared" ref="AG23:AH23" si="64">AH23</f>
        <v>-</v>
      </c>
      <c r="AH23" s="15" t="str">
        <f t="shared" si="64"/>
        <v>-</v>
      </c>
      <c r="AI23" t="s">
        <v>390</v>
      </c>
    </row>
    <row r="24" spans="1:35" x14ac:dyDescent="0.25">
      <c r="A24" s="5" t="s">
        <v>64</v>
      </c>
      <c r="B24" s="6" t="s">
        <v>19</v>
      </c>
      <c r="C24" s="6" t="s">
        <v>2</v>
      </c>
      <c r="D24" s="6" t="s">
        <v>65</v>
      </c>
      <c r="E24" s="6" t="s">
        <v>21</v>
      </c>
      <c r="F24" s="7">
        <v>4</v>
      </c>
      <c r="G24" s="7">
        <v>4.55</v>
      </c>
      <c r="H24" s="7">
        <v>5.05</v>
      </c>
      <c r="I24" s="7">
        <v>5.5</v>
      </c>
      <c r="J24" s="7">
        <v>6</v>
      </c>
      <c r="K24" s="7">
        <v>6.5</v>
      </c>
      <c r="L24" s="7">
        <v>6.9499999999999993</v>
      </c>
      <c r="M24" s="7">
        <v>7.4</v>
      </c>
      <c r="N24" s="7">
        <v>7.9500000000000011</v>
      </c>
      <c r="O24" s="7">
        <v>8.4500000000000011</v>
      </c>
      <c r="P24" s="7">
        <v>8.9500000000000011</v>
      </c>
      <c r="Q24" s="7">
        <v>9.3000000000000007</v>
      </c>
      <c r="R24" s="7">
        <v>9.8000000000000007</v>
      </c>
      <c r="S24" s="7">
        <v>10.25</v>
      </c>
      <c r="T24" s="7">
        <v>10.6</v>
      </c>
      <c r="U24" s="7">
        <v>11</v>
      </c>
      <c r="V24" s="7">
        <v>11.4</v>
      </c>
      <c r="W24" s="7">
        <v>11.9</v>
      </c>
      <c r="X24" s="7">
        <v>12.4</v>
      </c>
      <c r="Y24" s="7">
        <v>12.8</v>
      </c>
      <c r="Z24" s="7">
        <v>13.200000000000001</v>
      </c>
      <c r="AA24" s="15">
        <f t="shared" ref="AA24:AB24" si="65">AB24</f>
        <v>17.350000000000001</v>
      </c>
      <c r="AB24" s="15">
        <f t="shared" si="65"/>
        <v>17.350000000000001</v>
      </c>
      <c r="AC24" s="7">
        <v>17.350000000000001</v>
      </c>
      <c r="AD24" s="15" t="str">
        <f t="shared" ref="AD24:AE24" si="66">AE24</f>
        <v>-</v>
      </c>
      <c r="AE24" s="15" t="str">
        <f t="shared" si="66"/>
        <v>-</v>
      </c>
      <c r="AF24" s="15" t="str">
        <f t="shared" si="1"/>
        <v>-</v>
      </c>
      <c r="AG24" s="15" t="str">
        <f t="shared" ref="AG24:AH24" si="67">AH24</f>
        <v>-</v>
      </c>
      <c r="AH24" s="15" t="str">
        <f t="shared" si="67"/>
        <v>-</v>
      </c>
      <c r="AI24" t="s">
        <v>390</v>
      </c>
    </row>
    <row r="25" spans="1:35" x14ac:dyDescent="0.25">
      <c r="A25" s="5" t="s">
        <v>66</v>
      </c>
      <c r="B25" s="6" t="s">
        <v>19</v>
      </c>
      <c r="C25" s="6" t="s">
        <v>2</v>
      </c>
      <c r="D25" s="6" t="s">
        <v>67</v>
      </c>
      <c r="E25" s="6" t="s">
        <v>21</v>
      </c>
      <c r="F25" s="7">
        <v>4</v>
      </c>
      <c r="G25" s="7">
        <v>4.55</v>
      </c>
      <c r="H25" s="7">
        <v>5.05</v>
      </c>
      <c r="I25" s="7">
        <v>5.5</v>
      </c>
      <c r="J25" s="7">
        <v>6</v>
      </c>
      <c r="K25" s="7">
        <v>6.5</v>
      </c>
      <c r="L25" s="7">
        <v>6.9499999999999993</v>
      </c>
      <c r="M25" s="7">
        <v>7.4</v>
      </c>
      <c r="N25" s="7">
        <v>7.9500000000000011</v>
      </c>
      <c r="O25" s="7">
        <v>8.4500000000000011</v>
      </c>
      <c r="P25" s="7">
        <v>8.9500000000000011</v>
      </c>
      <c r="Q25" s="7">
        <v>9.3000000000000007</v>
      </c>
      <c r="R25" s="7">
        <v>9.8000000000000007</v>
      </c>
      <c r="S25" s="7">
        <v>10.25</v>
      </c>
      <c r="T25" s="7">
        <v>10.6</v>
      </c>
      <c r="U25" s="7">
        <v>11</v>
      </c>
      <c r="V25" s="7">
        <v>11.4</v>
      </c>
      <c r="W25" s="7">
        <v>11.9</v>
      </c>
      <c r="X25" s="7">
        <v>12.4</v>
      </c>
      <c r="Y25" s="7">
        <v>12.8</v>
      </c>
      <c r="Z25" s="7">
        <v>13.200000000000001</v>
      </c>
      <c r="AA25" s="15">
        <f t="shared" ref="AA25:AB25" si="68">AB25</f>
        <v>17.350000000000001</v>
      </c>
      <c r="AB25" s="15">
        <f t="shared" si="68"/>
        <v>17.350000000000001</v>
      </c>
      <c r="AC25" s="7">
        <v>17.350000000000001</v>
      </c>
      <c r="AD25" s="15" t="str">
        <f t="shared" ref="AD25:AE25" si="69">AE25</f>
        <v>-</v>
      </c>
      <c r="AE25" s="15" t="str">
        <f t="shared" si="69"/>
        <v>-</v>
      </c>
      <c r="AF25" s="15" t="str">
        <f t="shared" si="1"/>
        <v>-</v>
      </c>
      <c r="AG25" s="15" t="str">
        <f t="shared" ref="AG25:AH25" si="70">AH25</f>
        <v>-</v>
      </c>
      <c r="AH25" s="15" t="str">
        <f t="shared" si="70"/>
        <v>-</v>
      </c>
      <c r="AI25" t="s">
        <v>390</v>
      </c>
    </row>
    <row r="26" spans="1:35" x14ac:dyDescent="0.25">
      <c r="A26" s="5" t="s">
        <v>68</v>
      </c>
      <c r="B26" s="6" t="s">
        <v>19</v>
      </c>
      <c r="C26" s="6" t="s">
        <v>2</v>
      </c>
      <c r="D26" s="6" t="s">
        <v>69</v>
      </c>
      <c r="E26" s="6" t="s">
        <v>21</v>
      </c>
      <c r="F26" s="7">
        <v>4</v>
      </c>
      <c r="G26" s="7">
        <v>4.55</v>
      </c>
      <c r="H26" s="7">
        <v>5.05</v>
      </c>
      <c r="I26" s="7">
        <v>5.5</v>
      </c>
      <c r="J26" s="7">
        <v>6</v>
      </c>
      <c r="K26" s="7">
        <v>6.5</v>
      </c>
      <c r="L26" s="7">
        <v>6.9499999999999993</v>
      </c>
      <c r="M26" s="7">
        <v>7.4</v>
      </c>
      <c r="N26" s="7">
        <v>7.9500000000000011</v>
      </c>
      <c r="O26" s="7">
        <v>8.4500000000000011</v>
      </c>
      <c r="P26" s="7">
        <v>8.9500000000000011</v>
      </c>
      <c r="Q26" s="7">
        <v>9.3000000000000007</v>
      </c>
      <c r="R26" s="7">
        <v>9.8000000000000007</v>
      </c>
      <c r="S26" s="7">
        <v>10.25</v>
      </c>
      <c r="T26" s="7">
        <v>10.6</v>
      </c>
      <c r="U26" s="7">
        <v>11</v>
      </c>
      <c r="V26" s="7">
        <v>11.4</v>
      </c>
      <c r="W26" s="7">
        <v>11.9</v>
      </c>
      <c r="X26" s="7">
        <v>12.4</v>
      </c>
      <c r="Y26" s="7">
        <v>12.8</v>
      </c>
      <c r="Z26" s="7">
        <v>13.200000000000001</v>
      </c>
      <c r="AA26" s="15">
        <f t="shared" ref="AA26:AB26" si="71">AB26</f>
        <v>17.350000000000001</v>
      </c>
      <c r="AB26" s="15">
        <f t="shared" si="71"/>
        <v>17.350000000000001</v>
      </c>
      <c r="AC26" s="7">
        <v>17.350000000000001</v>
      </c>
      <c r="AD26" s="15" t="str">
        <f t="shared" ref="AD26:AE26" si="72">AE26</f>
        <v>-</v>
      </c>
      <c r="AE26" s="15" t="str">
        <f t="shared" si="72"/>
        <v>-</v>
      </c>
      <c r="AF26" s="15" t="str">
        <f t="shared" si="1"/>
        <v>-</v>
      </c>
      <c r="AG26" s="15" t="str">
        <f t="shared" ref="AG26:AH26" si="73">AH26</f>
        <v>-</v>
      </c>
      <c r="AH26" s="15" t="str">
        <f t="shared" si="73"/>
        <v>-</v>
      </c>
      <c r="AI26" t="s">
        <v>390</v>
      </c>
    </row>
    <row r="27" spans="1:35" x14ac:dyDescent="0.25">
      <c r="A27" s="5" t="s">
        <v>70</v>
      </c>
      <c r="B27" s="6" t="s">
        <v>19</v>
      </c>
      <c r="C27" s="6" t="s">
        <v>2</v>
      </c>
      <c r="D27" s="6" t="s">
        <v>71</v>
      </c>
      <c r="E27" s="6" t="s">
        <v>21</v>
      </c>
      <c r="F27" s="7">
        <v>4</v>
      </c>
      <c r="G27" s="7">
        <v>4.55</v>
      </c>
      <c r="H27" s="7">
        <v>5.05</v>
      </c>
      <c r="I27" s="7">
        <v>5.5</v>
      </c>
      <c r="J27" s="7">
        <v>6</v>
      </c>
      <c r="K27" s="7">
        <v>6.5</v>
      </c>
      <c r="L27" s="7">
        <v>6.9499999999999993</v>
      </c>
      <c r="M27" s="7">
        <v>7.4</v>
      </c>
      <c r="N27" s="7">
        <v>7.9500000000000011</v>
      </c>
      <c r="O27" s="7">
        <v>8.4500000000000011</v>
      </c>
      <c r="P27" s="7">
        <v>8.9500000000000011</v>
      </c>
      <c r="Q27" s="7">
        <v>9.3000000000000007</v>
      </c>
      <c r="R27" s="7">
        <v>9.8000000000000007</v>
      </c>
      <c r="S27" s="7">
        <v>10.25</v>
      </c>
      <c r="T27" s="7">
        <v>10.6</v>
      </c>
      <c r="U27" s="7">
        <v>11</v>
      </c>
      <c r="V27" s="7">
        <v>11.4</v>
      </c>
      <c r="W27" s="7">
        <v>11.9</v>
      </c>
      <c r="X27" s="7">
        <v>12.4</v>
      </c>
      <c r="Y27" s="7">
        <v>12.8</v>
      </c>
      <c r="Z27" s="7">
        <v>13.200000000000001</v>
      </c>
      <c r="AA27" s="15">
        <f t="shared" ref="AA27:AB27" si="74">AB27</f>
        <v>17.350000000000001</v>
      </c>
      <c r="AB27" s="15">
        <f t="shared" si="74"/>
        <v>17.350000000000001</v>
      </c>
      <c r="AC27" s="7">
        <v>17.350000000000001</v>
      </c>
      <c r="AD27" s="15" t="str">
        <f t="shared" ref="AD27:AE27" si="75">AE27</f>
        <v>-</v>
      </c>
      <c r="AE27" s="15" t="str">
        <f t="shared" si="75"/>
        <v>-</v>
      </c>
      <c r="AF27" s="15" t="str">
        <f t="shared" si="1"/>
        <v>-</v>
      </c>
      <c r="AG27" s="15" t="str">
        <f t="shared" ref="AG27:AH27" si="76">AH27</f>
        <v>-</v>
      </c>
      <c r="AH27" s="15" t="str">
        <f t="shared" si="76"/>
        <v>-</v>
      </c>
      <c r="AI27" t="s">
        <v>390</v>
      </c>
    </row>
    <row r="28" spans="1:35" x14ac:dyDescent="0.25">
      <c r="A28" s="5" t="s">
        <v>72</v>
      </c>
      <c r="B28" s="6" t="s">
        <v>19</v>
      </c>
      <c r="C28" s="6" t="s">
        <v>2</v>
      </c>
      <c r="D28" s="6" t="s">
        <v>73</v>
      </c>
      <c r="E28" s="6" t="s">
        <v>21</v>
      </c>
      <c r="F28" s="7">
        <v>4</v>
      </c>
      <c r="G28" s="7">
        <v>4.55</v>
      </c>
      <c r="H28" s="7">
        <v>5.05</v>
      </c>
      <c r="I28" s="7">
        <v>5.5</v>
      </c>
      <c r="J28" s="7">
        <v>6</v>
      </c>
      <c r="K28" s="7">
        <v>6.5</v>
      </c>
      <c r="L28" s="7">
        <v>6.9499999999999993</v>
      </c>
      <c r="M28" s="7">
        <v>7.4</v>
      </c>
      <c r="N28" s="7">
        <v>7.9500000000000011</v>
      </c>
      <c r="O28" s="7">
        <v>8.4500000000000011</v>
      </c>
      <c r="P28" s="7">
        <v>8.9500000000000011</v>
      </c>
      <c r="Q28" s="7">
        <v>9.3000000000000007</v>
      </c>
      <c r="R28" s="7">
        <v>9.8000000000000007</v>
      </c>
      <c r="S28" s="7">
        <v>10.25</v>
      </c>
      <c r="T28" s="7">
        <v>10.6</v>
      </c>
      <c r="U28" s="7">
        <v>11</v>
      </c>
      <c r="V28" s="7">
        <v>11.4</v>
      </c>
      <c r="W28" s="7">
        <v>11.9</v>
      </c>
      <c r="X28" s="7">
        <v>12.4</v>
      </c>
      <c r="Y28" s="7">
        <v>12.8</v>
      </c>
      <c r="Z28" s="7">
        <v>13.200000000000001</v>
      </c>
      <c r="AA28" s="15">
        <f t="shared" ref="AA28:AB28" si="77">AB28</f>
        <v>17.350000000000001</v>
      </c>
      <c r="AB28" s="15">
        <f t="shared" si="77"/>
        <v>17.350000000000001</v>
      </c>
      <c r="AC28" s="7">
        <v>17.350000000000001</v>
      </c>
      <c r="AD28" s="15" t="str">
        <f t="shared" ref="AD28:AE28" si="78">AE28</f>
        <v>-</v>
      </c>
      <c r="AE28" s="15" t="str">
        <f t="shared" si="78"/>
        <v>-</v>
      </c>
      <c r="AF28" s="15" t="str">
        <f t="shared" si="1"/>
        <v>-</v>
      </c>
      <c r="AG28" s="15" t="str">
        <f t="shared" ref="AG28:AH28" si="79">AH28</f>
        <v>-</v>
      </c>
      <c r="AH28" s="15" t="str">
        <f t="shared" si="79"/>
        <v>-</v>
      </c>
      <c r="AI28" t="s">
        <v>390</v>
      </c>
    </row>
    <row r="29" spans="1:35" x14ac:dyDescent="0.25">
      <c r="A29" s="5" t="s">
        <v>74</v>
      </c>
      <c r="B29" s="6" t="s">
        <v>75</v>
      </c>
      <c r="C29" s="6" t="s">
        <v>3</v>
      </c>
      <c r="D29" s="6" t="s">
        <v>25</v>
      </c>
      <c r="E29" s="6" t="s">
        <v>76</v>
      </c>
      <c r="F29" s="15">
        <f>G29</f>
        <v>5.5</v>
      </c>
      <c r="G29" s="15">
        <f t="shared" ref="G29:Y29" si="80">H29</f>
        <v>5.5</v>
      </c>
      <c r="H29" s="15">
        <f t="shared" si="80"/>
        <v>5.5</v>
      </c>
      <c r="I29" s="15">
        <f t="shared" si="80"/>
        <v>5.5</v>
      </c>
      <c r="J29" s="15">
        <f t="shared" si="80"/>
        <v>5.5</v>
      </c>
      <c r="K29" s="15">
        <f t="shared" si="80"/>
        <v>5.5</v>
      </c>
      <c r="L29" s="15">
        <f t="shared" si="80"/>
        <v>5.5</v>
      </c>
      <c r="M29" s="15">
        <f t="shared" si="80"/>
        <v>5.5</v>
      </c>
      <c r="N29" s="15">
        <f t="shared" si="80"/>
        <v>5.5</v>
      </c>
      <c r="O29" s="15">
        <f t="shared" si="80"/>
        <v>5.5</v>
      </c>
      <c r="P29" s="15">
        <f t="shared" si="80"/>
        <v>5.5</v>
      </c>
      <c r="Q29" s="15">
        <f t="shared" si="80"/>
        <v>5.5</v>
      </c>
      <c r="R29" s="15">
        <f t="shared" si="80"/>
        <v>5.5</v>
      </c>
      <c r="S29" s="15">
        <f t="shared" si="80"/>
        <v>5.5</v>
      </c>
      <c r="T29" s="15">
        <f t="shared" si="80"/>
        <v>5.5</v>
      </c>
      <c r="U29" s="15">
        <f t="shared" si="80"/>
        <v>5.5</v>
      </c>
      <c r="V29" s="15">
        <f t="shared" si="80"/>
        <v>5.5</v>
      </c>
      <c r="W29" s="15">
        <f t="shared" si="80"/>
        <v>5.5</v>
      </c>
      <c r="X29" s="15">
        <f t="shared" si="80"/>
        <v>5.5</v>
      </c>
      <c r="Y29" s="15">
        <f t="shared" si="80"/>
        <v>5.5</v>
      </c>
      <c r="Z29" s="7">
        <v>5.5</v>
      </c>
      <c r="AA29" s="15">
        <f t="shared" ref="AA29:AB29" si="81">AB29</f>
        <v>6</v>
      </c>
      <c r="AB29" s="15">
        <f t="shared" si="81"/>
        <v>6</v>
      </c>
      <c r="AC29" s="7">
        <v>6</v>
      </c>
      <c r="AD29" s="15">
        <f t="shared" ref="AD29" si="82">AE29</f>
        <v>7</v>
      </c>
      <c r="AE29" s="7">
        <v>7</v>
      </c>
      <c r="AF29" s="15">
        <f t="shared" si="1"/>
        <v>8</v>
      </c>
      <c r="AG29" s="7">
        <v>8</v>
      </c>
      <c r="AH29" s="7">
        <v>9</v>
      </c>
      <c r="AI29" t="s">
        <v>390</v>
      </c>
    </row>
    <row r="30" spans="1:35" x14ac:dyDescent="0.25">
      <c r="A30" s="5" t="s">
        <v>77</v>
      </c>
      <c r="B30" s="6" t="s">
        <v>75</v>
      </c>
      <c r="C30" s="6" t="s">
        <v>3</v>
      </c>
      <c r="D30" s="6" t="s">
        <v>25</v>
      </c>
      <c r="E30" s="6" t="s">
        <v>78</v>
      </c>
      <c r="F30" s="15">
        <f t="shared" ref="F30:Y30" si="83">G30</f>
        <v>8.5</v>
      </c>
      <c r="G30" s="15">
        <f t="shared" si="83"/>
        <v>8.5</v>
      </c>
      <c r="H30" s="15">
        <f t="shared" si="83"/>
        <v>8.5</v>
      </c>
      <c r="I30" s="15">
        <f t="shared" si="83"/>
        <v>8.5</v>
      </c>
      <c r="J30" s="15">
        <f t="shared" si="83"/>
        <v>8.5</v>
      </c>
      <c r="K30" s="15">
        <f t="shared" si="83"/>
        <v>8.5</v>
      </c>
      <c r="L30" s="15">
        <f t="shared" si="83"/>
        <v>8.5</v>
      </c>
      <c r="M30" s="15">
        <f t="shared" si="83"/>
        <v>8.5</v>
      </c>
      <c r="N30" s="15">
        <f t="shared" si="83"/>
        <v>8.5</v>
      </c>
      <c r="O30" s="15">
        <f t="shared" si="83"/>
        <v>8.5</v>
      </c>
      <c r="P30" s="15">
        <f t="shared" si="83"/>
        <v>8.5</v>
      </c>
      <c r="Q30" s="15">
        <f t="shared" si="83"/>
        <v>8.5</v>
      </c>
      <c r="R30" s="15">
        <f t="shared" si="83"/>
        <v>8.5</v>
      </c>
      <c r="S30" s="15">
        <f t="shared" si="83"/>
        <v>8.5</v>
      </c>
      <c r="T30" s="15">
        <f t="shared" si="83"/>
        <v>8.5</v>
      </c>
      <c r="U30" s="15">
        <f t="shared" si="83"/>
        <v>8.5</v>
      </c>
      <c r="V30" s="15">
        <f t="shared" si="83"/>
        <v>8.5</v>
      </c>
      <c r="W30" s="15">
        <f t="shared" si="83"/>
        <v>8.5</v>
      </c>
      <c r="X30" s="15">
        <f t="shared" si="83"/>
        <v>8.5</v>
      </c>
      <c r="Y30" s="15">
        <f t="shared" si="83"/>
        <v>8.5</v>
      </c>
      <c r="Z30" s="7">
        <v>8.5</v>
      </c>
      <c r="AA30" s="15">
        <f t="shared" ref="AA30:AB30" si="84">AB30</f>
        <v>9.5</v>
      </c>
      <c r="AB30" s="15">
        <f t="shared" si="84"/>
        <v>9.5</v>
      </c>
      <c r="AC30" s="7">
        <v>9.5</v>
      </c>
      <c r="AD30" s="15">
        <f t="shared" ref="AD30" si="85">AE30</f>
        <v>10.5</v>
      </c>
      <c r="AE30" s="7">
        <v>10.5</v>
      </c>
      <c r="AF30" s="15">
        <f t="shared" si="1"/>
        <v>11.5</v>
      </c>
      <c r="AG30" s="7">
        <v>11.5</v>
      </c>
      <c r="AH30" s="7">
        <v>12.5</v>
      </c>
      <c r="AI30" t="s">
        <v>390</v>
      </c>
    </row>
    <row r="31" spans="1:35" x14ac:dyDescent="0.25">
      <c r="A31" s="5" t="s">
        <v>79</v>
      </c>
      <c r="B31" s="6" t="s">
        <v>75</v>
      </c>
      <c r="C31" s="6" t="s">
        <v>3</v>
      </c>
      <c r="D31" s="6" t="s">
        <v>25</v>
      </c>
      <c r="E31" s="6" t="s">
        <v>80</v>
      </c>
      <c r="F31" s="15">
        <f t="shared" ref="F31:Y31" si="86">G31</f>
        <v>5.5</v>
      </c>
      <c r="G31" s="15">
        <f t="shared" si="86"/>
        <v>5.5</v>
      </c>
      <c r="H31" s="15">
        <f t="shared" si="86"/>
        <v>5.5</v>
      </c>
      <c r="I31" s="15">
        <f t="shared" si="86"/>
        <v>5.5</v>
      </c>
      <c r="J31" s="15">
        <f t="shared" si="86"/>
        <v>5.5</v>
      </c>
      <c r="K31" s="15">
        <f t="shared" si="86"/>
        <v>5.5</v>
      </c>
      <c r="L31" s="15">
        <f t="shared" si="86"/>
        <v>5.5</v>
      </c>
      <c r="M31" s="15">
        <f t="shared" si="86"/>
        <v>5.5</v>
      </c>
      <c r="N31" s="15">
        <f t="shared" si="86"/>
        <v>5.5</v>
      </c>
      <c r="O31" s="15">
        <f t="shared" si="86"/>
        <v>5.5</v>
      </c>
      <c r="P31" s="15">
        <f t="shared" si="86"/>
        <v>5.5</v>
      </c>
      <c r="Q31" s="15">
        <f t="shared" si="86"/>
        <v>5.5</v>
      </c>
      <c r="R31" s="15">
        <f t="shared" si="86"/>
        <v>5.5</v>
      </c>
      <c r="S31" s="15">
        <f t="shared" si="86"/>
        <v>5.5</v>
      </c>
      <c r="T31" s="15">
        <f t="shared" si="86"/>
        <v>5.5</v>
      </c>
      <c r="U31" s="15">
        <f t="shared" si="86"/>
        <v>5.5</v>
      </c>
      <c r="V31" s="15">
        <f t="shared" si="86"/>
        <v>5.5</v>
      </c>
      <c r="W31" s="15">
        <f t="shared" si="86"/>
        <v>5.5</v>
      </c>
      <c r="X31" s="15">
        <f t="shared" si="86"/>
        <v>5.5</v>
      </c>
      <c r="Y31" s="15">
        <f t="shared" si="86"/>
        <v>5.5</v>
      </c>
      <c r="Z31" s="7">
        <v>5.5</v>
      </c>
      <c r="AA31" s="15">
        <f t="shared" ref="AA31:AB31" si="87">AB31</f>
        <v>6</v>
      </c>
      <c r="AB31" s="15">
        <f t="shared" si="87"/>
        <v>6</v>
      </c>
      <c r="AC31" s="7">
        <v>6</v>
      </c>
      <c r="AD31" s="15">
        <f t="shared" ref="AD31" si="88">AE31</f>
        <v>7</v>
      </c>
      <c r="AE31" s="7">
        <v>7</v>
      </c>
      <c r="AF31" s="15">
        <f t="shared" si="1"/>
        <v>8</v>
      </c>
      <c r="AG31" s="7">
        <v>8</v>
      </c>
      <c r="AH31" s="7">
        <v>9</v>
      </c>
      <c r="AI31" t="s">
        <v>390</v>
      </c>
    </row>
    <row r="32" spans="1:35" x14ac:dyDescent="0.25">
      <c r="A32" s="5" t="s">
        <v>81</v>
      </c>
      <c r="B32" s="6" t="s">
        <v>75</v>
      </c>
      <c r="C32" s="6" t="s">
        <v>3</v>
      </c>
      <c r="D32" s="6" t="s">
        <v>27</v>
      </c>
      <c r="E32" s="6" t="s">
        <v>80</v>
      </c>
      <c r="F32" s="15">
        <f t="shared" ref="F32:Y32" si="89">G32</f>
        <v>11.07</v>
      </c>
      <c r="G32" s="15">
        <f t="shared" si="89"/>
        <v>11.07</v>
      </c>
      <c r="H32" s="15">
        <f t="shared" si="89"/>
        <v>11.07</v>
      </c>
      <c r="I32" s="15">
        <f t="shared" si="89"/>
        <v>11.07</v>
      </c>
      <c r="J32" s="15">
        <f t="shared" si="89"/>
        <v>11.07</v>
      </c>
      <c r="K32" s="15">
        <f t="shared" si="89"/>
        <v>11.07</v>
      </c>
      <c r="L32" s="15">
        <f t="shared" si="89"/>
        <v>11.07</v>
      </c>
      <c r="M32" s="15">
        <f t="shared" si="89"/>
        <v>11.07</v>
      </c>
      <c r="N32" s="15">
        <f t="shared" si="89"/>
        <v>11.07</v>
      </c>
      <c r="O32" s="15">
        <f t="shared" si="89"/>
        <v>11.07</v>
      </c>
      <c r="P32" s="15">
        <f t="shared" si="89"/>
        <v>11.07</v>
      </c>
      <c r="Q32" s="15">
        <f t="shared" si="89"/>
        <v>11.07</v>
      </c>
      <c r="R32" s="15">
        <f t="shared" si="89"/>
        <v>11.07</v>
      </c>
      <c r="S32" s="15">
        <f t="shared" si="89"/>
        <v>11.07</v>
      </c>
      <c r="T32" s="15">
        <f t="shared" si="89"/>
        <v>11.07</v>
      </c>
      <c r="U32" s="15">
        <f t="shared" si="89"/>
        <v>11.07</v>
      </c>
      <c r="V32" s="15">
        <f t="shared" si="89"/>
        <v>11.07</v>
      </c>
      <c r="W32" s="15">
        <f t="shared" si="89"/>
        <v>11.07</v>
      </c>
      <c r="X32" s="15">
        <f t="shared" si="89"/>
        <v>11.07</v>
      </c>
      <c r="Y32" s="15">
        <f t="shared" si="89"/>
        <v>11.07</v>
      </c>
      <c r="Z32" s="7">
        <v>11.07</v>
      </c>
      <c r="AA32" s="15">
        <f t="shared" ref="AA32:AB32" si="90">AB32</f>
        <v>13.14</v>
      </c>
      <c r="AB32" s="15">
        <f t="shared" si="90"/>
        <v>13.14</v>
      </c>
      <c r="AC32" s="7">
        <v>13.14</v>
      </c>
      <c r="AD32" s="15">
        <f t="shared" ref="AD32" si="91">AE32</f>
        <v>15.21</v>
      </c>
      <c r="AE32" s="7">
        <v>15.21</v>
      </c>
      <c r="AF32" s="15">
        <f t="shared" si="1"/>
        <v>17.28</v>
      </c>
      <c r="AG32" s="7">
        <v>17.28</v>
      </c>
      <c r="AH32" s="7">
        <v>19.350000000000001</v>
      </c>
      <c r="AI32" t="s">
        <v>390</v>
      </c>
    </row>
    <row r="33" spans="1:35" x14ac:dyDescent="0.25">
      <c r="A33" s="5" t="s">
        <v>82</v>
      </c>
      <c r="B33" s="6" t="s">
        <v>75</v>
      </c>
      <c r="C33" s="6" t="s">
        <v>3</v>
      </c>
      <c r="D33" s="6" t="s">
        <v>27</v>
      </c>
      <c r="E33" s="6" t="s">
        <v>76</v>
      </c>
      <c r="F33" s="15">
        <f t="shared" ref="F33:Y33" si="92">G33</f>
        <v>11.07</v>
      </c>
      <c r="G33" s="15">
        <f t="shared" si="92"/>
        <v>11.07</v>
      </c>
      <c r="H33" s="15">
        <f t="shared" si="92"/>
        <v>11.07</v>
      </c>
      <c r="I33" s="15">
        <f t="shared" si="92"/>
        <v>11.07</v>
      </c>
      <c r="J33" s="15">
        <f t="shared" si="92"/>
        <v>11.07</v>
      </c>
      <c r="K33" s="15">
        <f t="shared" si="92"/>
        <v>11.07</v>
      </c>
      <c r="L33" s="15">
        <f t="shared" si="92"/>
        <v>11.07</v>
      </c>
      <c r="M33" s="15">
        <f t="shared" si="92"/>
        <v>11.07</v>
      </c>
      <c r="N33" s="15">
        <f t="shared" si="92"/>
        <v>11.07</v>
      </c>
      <c r="O33" s="15">
        <f t="shared" si="92"/>
        <v>11.07</v>
      </c>
      <c r="P33" s="15">
        <f t="shared" si="92"/>
        <v>11.07</v>
      </c>
      <c r="Q33" s="15">
        <f t="shared" si="92"/>
        <v>11.07</v>
      </c>
      <c r="R33" s="15">
        <f t="shared" si="92"/>
        <v>11.07</v>
      </c>
      <c r="S33" s="15">
        <f t="shared" si="92"/>
        <v>11.07</v>
      </c>
      <c r="T33" s="15">
        <f t="shared" si="92"/>
        <v>11.07</v>
      </c>
      <c r="U33" s="15">
        <f t="shared" si="92"/>
        <v>11.07</v>
      </c>
      <c r="V33" s="15">
        <f t="shared" si="92"/>
        <v>11.07</v>
      </c>
      <c r="W33" s="15">
        <f t="shared" si="92"/>
        <v>11.07</v>
      </c>
      <c r="X33" s="15">
        <f t="shared" si="92"/>
        <v>11.07</v>
      </c>
      <c r="Y33" s="15">
        <f t="shared" si="92"/>
        <v>11.07</v>
      </c>
      <c r="Z33" s="7">
        <v>11.07</v>
      </c>
      <c r="AA33" s="15">
        <f t="shared" ref="AA33:AB33" si="93">AB33</f>
        <v>13.14</v>
      </c>
      <c r="AB33" s="15">
        <f t="shared" si="93"/>
        <v>13.14</v>
      </c>
      <c r="AC33" s="7">
        <v>13.14</v>
      </c>
      <c r="AD33" s="15">
        <f t="shared" ref="AD33" si="94">AE33</f>
        <v>15.21</v>
      </c>
      <c r="AE33" s="7">
        <v>15.21</v>
      </c>
      <c r="AF33" s="15">
        <f t="shared" si="1"/>
        <v>17.28</v>
      </c>
      <c r="AG33" s="7">
        <v>17.28</v>
      </c>
      <c r="AH33" s="7">
        <v>19.350000000000001</v>
      </c>
      <c r="AI33" t="s">
        <v>390</v>
      </c>
    </row>
    <row r="34" spans="1:35" x14ac:dyDescent="0.25">
      <c r="A34" s="5" t="s">
        <v>83</v>
      </c>
      <c r="B34" s="6" t="s">
        <v>75</v>
      </c>
      <c r="C34" s="6" t="s">
        <v>3</v>
      </c>
      <c r="D34" s="6" t="s">
        <v>27</v>
      </c>
      <c r="E34" s="6" t="s">
        <v>78</v>
      </c>
      <c r="F34" s="15">
        <f t="shared" ref="F34:Y34" si="95">G34</f>
        <v>12.39</v>
      </c>
      <c r="G34" s="15">
        <f t="shared" si="95"/>
        <v>12.39</v>
      </c>
      <c r="H34" s="15">
        <f t="shared" si="95"/>
        <v>12.39</v>
      </c>
      <c r="I34" s="15">
        <f t="shared" si="95"/>
        <v>12.39</v>
      </c>
      <c r="J34" s="15">
        <f t="shared" si="95"/>
        <v>12.39</v>
      </c>
      <c r="K34" s="15">
        <f t="shared" si="95"/>
        <v>12.39</v>
      </c>
      <c r="L34" s="15">
        <f t="shared" si="95"/>
        <v>12.39</v>
      </c>
      <c r="M34" s="15">
        <f t="shared" si="95"/>
        <v>12.39</v>
      </c>
      <c r="N34" s="15">
        <f t="shared" si="95"/>
        <v>12.39</v>
      </c>
      <c r="O34" s="15">
        <f t="shared" si="95"/>
        <v>12.39</v>
      </c>
      <c r="P34" s="15">
        <f t="shared" si="95"/>
        <v>12.39</v>
      </c>
      <c r="Q34" s="15">
        <f t="shared" si="95"/>
        <v>12.39</v>
      </c>
      <c r="R34" s="15">
        <f t="shared" si="95"/>
        <v>12.39</v>
      </c>
      <c r="S34" s="15">
        <f t="shared" si="95"/>
        <v>12.39</v>
      </c>
      <c r="T34" s="15">
        <f t="shared" si="95"/>
        <v>12.39</v>
      </c>
      <c r="U34" s="15">
        <f t="shared" si="95"/>
        <v>12.39</v>
      </c>
      <c r="V34" s="15">
        <f t="shared" si="95"/>
        <v>12.39</v>
      </c>
      <c r="W34" s="15">
        <f t="shared" si="95"/>
        <v>12.39</v>
      </c>
      <c r="X34" s="15">
        <f t="shared" si="95"/>
        <v>12.39</v>
      </c>
      <c r="Y34" s="15">
        <f t="shared" si="95"/>
        <v>12.39</v>
      </c>
      <c r="Z34" s="7">
        <v>12.39</v>
      </c>
      <c r="AA34" s="15">
        <f t="shared" ref="AA34:AB34" si="96">AB34</f>
        <v>13.65</v>
      </c>
      <c r="AB34" s="15">
        <f t="shared" si="96"/>
        <v>13.65</v>
      </c>
      <c r="AC34" s="7">
        <v>13.65</v>
      </c>
      <c r="AD34" s="15">
        <f t="shared" ref="AD34" si="97">AE34</f>
        <v>17.45</v>
      </c>
      <c r="AE34" s="7">
        <v>17.45</v>
      </c>
      <c r="AF34" s="15">
        <f t="shared" si="1"/>
        <v>19.98</v>
      </c>
      <c r="AG34" s="7">
        <v>19.98</v>
      </c>
      <c r="AH34" s="7">
        <v>22.51</v>
      </c>
      <c r="AI34" t="s">
        <v>390</v>
      </c>
    </row>
    <row r="35" spans="1:35" x14ac:dyDescent="0.25">
      <c r="A35" s="5" t="s">
        <v>84</v>
      </c>
      <c r="B35" s="6" t="s">
        <v>75</v>
      </c>
      <c r="C35" s="6" t="s">
        <v>3</v>
      </c>
      <c r="D35" s="6" t="s">
        <v>57</v>
      </c>
      <c r="E35" s="6" t="s">
        <v>76</v>
      </c>
      <c r="F35" s="15">
        <f t="shared" ref="F35:Y35" si="98">G35</f>
        <v>12.75</v>
      </c>
      <c r="G35" s="15">
        <f t="shared" si="98"/>
        <v>12.75</v>
      </c>
      <c r="H35" s="15">
        <f t="shared" si="98"/>
        <v>12.75</v>
      </c>
      <c r="I35" s="15">
        <f t="shared" si="98"/>
        <v>12.75</v>
      </c>
      <c r="J35" s="15">
        <f t="shared" si="98"/>
        <v>12.75</v>
      </c>
      <c r="K35" s="15">
        <f t="shared" si="98"/>
        <v>12.75</v>
      </c>
      <c r="L35" s="15">
        <f t="shared" si="98"/>
        <v>12.75</v>
      </c>
      <c r="M35" s="15">
        <f t="shared" si="98"/>
        <v>12.75</v>
      </c>
      <c r="N35" s="15">
        <f t="shared" si="98"/>
        <v>12.75</v>
      </c>
      <c r="O35" s="15">
        <f t="shared" si="98"/>
        <v>12.75</v>
      </c>
      <c r="P35" s="15">
        <f t="shared" si="98"/>
        <v>12.75</v>
      </c>
      <c r="Q35" s="15">
        <f t="shared" si="98"/>
        <v>12.75</v>
      </c>
      <c r="R35" s="15">
        <f t="shared" si="98"/>
        <v>12.75</v>
      </c>
      <c r="S35" s="15">
        <f t="shared" si="98"/>
        <v>12.75</v>
      </c>
      <c r="T35" s="15">
        <f t="shared" si="98"/>
        <v>12.75</v>
      </c>
      <c r="U35" s="15">
        <f t="shared" si="98"/>
        <v>12.75</v>
      </c>
      <c r="V35" s="15">
        <f t="shared" si="98"/>
        <v>12.75</v>
      </c>
      <c r="W35" s="15">
        <f t="shared" si="98"/>
        <v>12.75</v>
      </c>
      <c r="X35" s="15">
        <f t="shared" si="98"/>
        <v>12.75</v>
      </c>
      <c r="Y35" s="15">
        <f t="shared" si="98"/>
        <v>12.75</v>
      </c>
      <c r="Z35" s="7">
        <v>12.75</v>
      </c>
      <c r="AA35" s="15">
        <f t="shared" ref="AA35:AB35" si="99">AB35</f>
        <v>17.690000000000001</v>
      </c>
      <c r="AB35" s="15">
        <f t="shared" si="99"/>
        <v>17.690000000000001</v>
      </c>
      <c r="AC35" s="7">
        <v>17.690000000000001</v>
      </c>
      <c r="AD35" s="15">
        <f t="shared" ref="AD35" si="100">AE35</f>
        <v>22.630000000000003</v>
      </c>
      <c r="AE35" s="7">
        <v>22.630000000000003</v>
      </c>
      <c r="AF35" s="15">
        <f t="shared" si="1"/>
        <v>27.570000000000004</v>
      </c>
      <c r="AG35" s="7">
        <v>27.570000000000004</v>
      </c>
      <c r="AH35" s="7">
        <v>32.510000000000005</v>
      </c>
      <c r="AI35" t="s">
        <v>390</v>
      </c>
    </row>
    <row r="36" spans="1:35" x14ac:dyDescent="0.25">
      <c r="A36" s="5" t="s">
        <v>85</v>
      </c>
      <c r="B36" s="6" t="s">
        <v>75</v>
      </c>
      <c r="C36" s="6" t="s">
        <v>3</v>
      </c>
      <c r="D36" s="6" t="s">
        <v>57</v>
      </c>
      <c r="E36" s="6" t="s">
        <v>78</v>
      </c>
      <c r="F36" s="15">
        <f t="shared" ref="F36:Y36" si="101">G36</f>
        <v>12.75</v>
      </c>
      <c r="G36" s="15">
        <f t="shared" si="101"/>
        <v>12.75</v>
      </c>
      <c r="H36" s="15">
        <f t="shared" si="101"/>
        <v>12.75</v>
      </c>
      <c r="I36" s="15">
        <f t="shared" si="101"/>
        <v>12.75</v>
      </c>
      <c r="J36" s="15">
        <f t="shared" si="101"/>
        <v>12.75</v>
      </c>
      <c r="K36" s="15">
        <f t="shared" si="101"/>
        <v>12.75</v>
      </c>
      <c r="L36" s="15">
        <f t="shared" si="101"/>
        <v>12.75</v>
      </c>
      <c r="M36" s="15">
        <f t="shared" si="101"/>
        <v>12.75</v>
      </c>
      <c r="N36" s="15">
        <f t="shared" si="101"/>
        <v>12.75</v>
      </c>
      <c r="O36" s="15">
        <f t="shared" si="101"/>
        <v>12.75</v>
      </c>
      <c r="P36" s="15">
        <f t="shared" si="101"/>
        <v>12.75</v>
      </c>
      <c r="Q36" s="15">
        <f t="shared" si="101"/>
        <v>12.75</v>
      </c>
      <c r="R36" s="15">
        <f t="shared" si="101"/>
        <v>12.75</v>
      </c>
      <c r="S36" s="15">
        <f t="shared" si="101"/>
        <v>12.75</v>
      </c>
      <c r="T36" s="15">
        <f t="shared" si="101"/>
        <v>12.75</v>
      </c>
      <c r="U36" s="15">
        <f t="shared" si="101"/>
        <v>12.75</v>
      </c>
      <c r="V36" s="15">
        <f t="shared" si="101"/>
        <v>12.75</v>
      </c>
      <c r="W36" s="15">
        <f t="shared" si="101"/>
        <v>12.75</v>
      </c>
      <c r="X36" s="15">
        <f t="shared" si="101"/>
        <v>12.75</v>
      </c>
      <c r="Y36" s="15">
        <f t="shared" si="101"/>
        <v>12.75</v>
      </c>
      <c r="Z36" s="7">
        <v>12.75</v>
      </c>
      <c r="AA36" s="15">
        <f t="shared" ref="AA36:AB36" si="102">AB36</f>
        <v>17.690000000000001</v>
      </c>
      <c r="AB36" s="15">
        <f t="shared" si="102"/>
        <v>17.690000000000001</v>
      </c>
      <c r="AC36" s="7">
        <v>17.690000000000001</v>
      </c>
      <c r="AD36" s="15">
        <f t="shared" ref="AD36" si="103">AE36</f>
        <v>22.630000000000003</v>
      </c>
      <c r="AE36" s="7">
        <v>22.630000000000003</v>
      </c>
      <c r="AF36" s="15">
        <f t="shared" si="1"/>
        <v>27.570000000000004</v>
      </c>
      <c r="AG36" s="7">
        <v>27.570000000000004</v>
      </c>
      <c r="AH36" s="7">
        <v>32.510000000000005</v>
      </c>
      <c r="AI36" t="s">
        <v>390</v>
      </c>
    </row>
    <row r="37" spans="1:35" x14ac:dyDescent="0.25">
      <c r="A37" s="5" t="s">
        <v>86</v>
      </c>
      <c r="B37" s="6" t="s">
        <v>75</v>
      </c>
      <c r="C37" s="6" t="s">
        <v>3</v>
      </c>
      <c r="D37" s="6" t="s">
        <v>39</v>
      </c>
      <c r="E37" s="6" t="s">
        <v>76</v>
      </c>
      <c r="F37" s="15">
        <f t="shared" ref="F37:Y37" si="104">G37</f>
        <v>12.75</v>
      </c>
      <c r="G37" s="15">
        <f t="shared" si="104"/>
        <v>12.75</v>
      </c>
      <c r="H37" s="15">
        <f t="shared" si="104"/>
        <v>12.75</v>
      </c>
      <c r="I37" s="15">
        <f t="shared" si="104"/>
        <v>12.75</v>
      </c>
      <c r="J37" s="15">
        <f t="shared" si="104"/>
        <v>12.75</v>
      </c>
      <c r="K37" s="15">
        <f t="shared" si="104"/>
        <v>12.75</v>
      </c>
      <c r="L37" s="15">
        <f t="shared" si="104"/>
        <v>12.75</v>
      </c>
      <c r="M37" s="15">
        <f t="shared" si="104"/>
        <v>12.75</v>
      </c>
      <c r="N37" s="15">
        <f t="shared" si="104"/>
        <v>12.75</v>
      </c>
      <c r="O37" s="15">
        <f t="shared" si="104"/>
        <v>12.75</v>
      </c>
      <c r="P37" s="15">
        <f t="shared" si="104"/>
        <v>12.75</v>
      </c>
      <c r="Q37" s="15">
        <f t="shared" si="104"/>
        <v>12.75</v>
      </c>
      <c r="R37" s="15">
        <f t="shared" si="104"/>
        <v>12.75</v>
      </c>
      <c r="S37" s="15">
        <f t="shared" si="104"/>
        <v>12.75</v>
      </c>
      <c r="T37" s="15">
        <f t="shared" si="104"/>
        <v>12.75</v>
      </c>
      <c r="U37" s="15">
        <f t="shared" si="104"/>
        <v>12.75</v>
      </c>
      <c r="V37" s="15">
        <f t="shared" si="104"/>
        <v>12.75</v>
      </c>
      <c r="W37" s="15">
        <f t="shared" si="104"/>
        <v>12.75</v>
      </c>
      <c r="X37" s="15">
        <f t="shared" si="104"/>
        <v>12.75</v>
      </c>
      <c r="Y37" s="15">
        <f t="shared" si="104"/>
        <v>12.75</v>
      </c>
      <c r="Z37" s="7">
        <v>12.75</v>
      </c>
      <c r="AA37" s="15">
        <f t="shared" ref="AA37:AB37" si="105">AB37</f>
        <v>17.690000000000001</v>
      </c>
      <c r="AB37" s="15">
        <f t="shared" si="105"/>
        <v>17.690000000000001</v>
      </c>
      <c r="AC37" s="7">
        <v>17.690000000000001</v>
      </c>
      <c r="AD37" s="15">
        <f t="shared" ref="AD37" si="106">AE37</f>
        <v>22.630000000000003</v>
      </c>
      <c r="AE37" s="7">
        <v>22.630000000000003</v>
      </c>
      <c r="AF37" s="15">
        <f t="shared" si="1"/>
        <v>27.570000000000004</v>
      </c>
      <c r="AG37" s="7">
        <v>27.570000000000004</v>
      </c>
      <c r="AH37" s="7">
        <v>32.510000000000005</v>
      </c>
      <c r="AI37" t="s">
        <v>390</v>
      </c>
    </row>
    <row r="38" spans="1:35" x14ac:dyDescent="0.25">
      <c r="A38" s="5" t="s">
        <v>87</v>
      </c>
      <c r="B38" s="6" t="s">
        <v>75</v>
      </c>
      <c r="C38" s="6" t="s">
        <v>3</v>
      </c>
      <c r="D38" s="6" t="s">
        <v>39</v>
      </c>
      <c r="E38" s="6" t="s">
        <v>78</v>
      </c>
      <c r="F38" s="15">
        <f t="shared" ref="F38:Y38" si="107">G38</f>
        <v>12.75</v>
      </c>
      <c r="G38" s="15">
        <f t="shared" si="107"/>
        <v>12.75</v>
      </c>
      <c r="H38" s="15">
        <f t="shared" si="107"/>
        <v>12.75</v>
      </c>
      <c r="I38" s="15">
        <f t="shared" si="107"/>
        <v>12.75</v>
      </c>
      <c r="J38" s="15">
        <f t="shared" si="107"/>
        <v>12.75</v>
      </c>
      <c r="K38" s="15">
        <f t="shared" si="107"/>
        <v>12.75</v>
      </c>
      <c r="L38" s="15">
        <f t="shared" si="107"/>
        <v>12.75</v>
      </c>
      <c r="M38" s="15">
        <f t="shared" si="107"/>
        <v>12.75</v>
      </c>
      <c r="N38" s="15">
        <f t="shared" si="107"/>
        <v>12.75</v>
      </c>
      <c r="O38" s="15">
        <f t="shared" si="107"/>
        <v>12.75</v>
      </c>
      <c r="P38" s="15">
        <f t="shared" si="107"/>
        <v>12.75</v>
      </c>
      <c r="Q38" s="15">
        <f t="shared" si="107"/>
        <v>12.75</v>
      </c>
      <c r="R38" s="15">
        <f t="shared" si="107"/>
        <v>12.75</v>
      </c>
      <c r="S38" s="15">
        <f t="shared" si="107"/>
        <v>12.75</v>
      </c>
      <c r="T38" s="15">
        <f t="shared" si="107"/>
        <v>12.75</v>
      </c>
      <c r="U38" s="15">
        <f t="shared" si="107"/>
        <v>12.75</v>
      </c>
      <c r="V38" s="15">
        <f t="shared" si="107"/>
        <v>12.75</v>
      </c>
      <c r="W38" s="15">
        <f t="shared" si="107"/>
        <v>12.75</v>
      </c>
      <c r="X38" s="15">
        <f t="shared" si="107"/>
        <v>12.75</v>
      </c>
      <c r="Y38" s="15">
        <f t="shared" si="107"/>
        <v>12.75</v>
      </c>
      <c r="Z38" s="7">
        <v>12.75</v>
      </c>
      <c r="AA38" s="15">
        <f t="shared" ref="AA38:AB38" si="108">AB38</f>
        <v>17.690000000000001</v>
      </c>
      <c r="AB38" s="15">
        <f t="shared" si="108"/>
        <v>17.690000000000001</v>
      </c>
      <c r="AC38" s="7">
        <v>17.690000000000001</v>
      </c>
      <c r="AD38" s="15">
        <f t="shared" ref="AD38" si="109">AE38</f>
        <v>22.630000000000003</v>
      </c>
      <c r="AE38" s="7">
        <v>22.630000000000003</v>
      </c>
      <c r="AF38" s="15">
        <f t="shared" si="1"/>
        <v>27.570000000000004</v>
      </c>
      <c r="AG38" s="7">
        <v>27.570000000000004</v>
      </c>
      <c r="AH38" s="7">
        <v>32.510000000000005</v>
      </c>
      <c r="AI38" t="s">
        <v>390</v>
      </c>
    </row>
    <row r="39" spans="1:35" x14ac:dyDescent="0.25">
      <c r="A39" s="5" t="s">
        <v>88</v>
      </c>
      <c r="B39" s="6" t="s">
        <v>75</v>
      </c>
      <c r="C39" s="6" t="s">
        <v>3</v>
      </c>
      <c r="D39" s="6" t="s">
        <v>20</v>
      </c>
      <c r="E39" s="6" t="s">
        <v>76</v>
      </c>
      <c r="F39" s="15">
        <f t="shared" ref="F39:Y39" si="110">G39</f>
        <v>12.75</v>
      </c>
      <c r="G39" s="15">
        <f t="shared" si="110"/>
        <v>12.75</v>
      </c>
      <c r="H39" s="15">
        <f t="shared" si="110"/>
        <v>12.75</v>
      </c>
      <c r="I39" s="15">
        <f t="shared" si="110"/>
        <v>12.75</v>
      </c>
      <c r="J39" s="15">
        <f t="shared" si="110"/>
        <v>12.75</v>
      </c>
      <c r="K39" s="15">
        <f t="shared" si="110"/>
        <v>12.75</v>
      </c>
      <c r="L39" s="15">
        <f t="shared" si="110"/>
        <v>12.75</v>
      </c>
      <c r="M39" s="15">
        <f t="shared" si="110"/>
        <v>12.75</v>
      </c>
      <c r="N39" s="15">
        <f t="shared" si="110"/>
        <v>12.75</v>
      </c>
      <c r="O39" s="15">
        <f t="shared" si="110"/>
        <v>12.75</v>
      </c>
      <c r="P39" s="15">
        <f t="shared" si="110"/>
        <v>12.75</v>
      </c>
      <c r="Q39" s="15">
        <f t="shared" si="110"/>
        <v>12.75</v>
      </c>
      <c r="R39" s="15">
        <f t="shared" si="110"/>
        <v>12.75</v>
      </c>
      <c r="S39" s="15">
        <f t="shared" si="110"/>
        <v>12.75</v>
      </c>
      <c r="T39" s="15">
        <f t="shared" si="110"/>
        <v>12.75</v>
      </c>
      <c r="U39" s="15">
        <f t="shared" si="110"/>
        <v>12.75</v>
      </c>
      <c r="V39" s="15">
        <f t="shared" si="110"/>
        <v>12.75</v>
      </c>
      <c r="W39" s="15">
        <f t="shared" si="110"/>
        <v>12.75</v>
      </c>
      <c r="X39" s="15">
        <f t="shared" si="110"/>
        <v>12.75</v>
      </c>
      <c r="Y39" s="15">
        <f t="shared" si="110"/>
        <v>12.75</v>
      </c>
      <c r="Z39" s="7">
        <v>12.75</v>
      </c>
      <c r="AA39" s="15">
        <f t="shared" ref="AA39:AB39" si="111">AB39</f>
        <v>17.690000000000001</v>
      </c>
      <c r="AB39" s="15">
        <f t="shared" si="111"/>
        <v>17.690000000000001</v>
      </c>
      <c r="AC39" s="7">
        <v>17.690000000000001</v>
      </c>
      <c r="AD39" s="15">
        <f t="shared" ref="AD39" si="112">AE39</f>
        <v>22.630000000000003</v>
      </c>
      <c r="AE39" s="7">
        <v>22.630000000000003</v>
      </c>
      <c r="AF39" s="15">
        <f t="shared" si="1"/>
        <v>27.570000000000004</v>
      </c>
      <c r="AG39" s="7">
        <v>27.570000000000004</v>
      </c>
      <c r="AH39" s="7">
        <v>32.510000000000005</v>
      </c>
      <c r="AI39" t="s">
        <v>390</v>
      </c>
    </row>
    <row r="40" spans="1:35" x14ac:dyDescent="0.25">
      <c r="A40" s="5" t="s">
        <v>89</v>
      </c>
      <c r="B40" s="6" t="s">
        <v>75</v>
      </c>
      <c r="C40" s="6" t="s">
        <v>3</v>
      </c>
      <c r="D40" s="6" t="s">
        <v>20</v>
      </c>
      <c r="E40" s="6" t="s">
        <v>78</v>
      </c>
      <c r="F40" s="15">
        <f t="shared" ref="F40:Y40" si="113">G40</f>
        <v>12.75</v>
      </c>
      <c r="G40" s="15">
        <f t="shared" si="113"/>
        <v>12.75</v>
      </c>
      <c r="H40" s="15">
        <f t="shared" si="113"/>
        <v>12.75</v>
      </c>
      <c r="I40" s="15">
        <f t="shared" si="113"/>
        <v>12.75</v>
      </c>
      <c r="J40" s="15">
        <f t="shared" si="113"/>
        <v>12.75</v>
      </c>
      <c r="K40" s="15">
        <f t="shared" si="113"/>
        <v>12.75</v>
      </c>
      <c r="L40" s="15">
        <f t="shared" si="113"/>
        <v>12.75</v>
      </c>
      <c r="M40" s="15">
        <f t="shared" si="113"/>
        <v>12.75</v>
      </c>
      <c r="N40" s="15">
        <f t="shared" si="113"/>
        <v>12.75</v>
      </c>
      <c r="O40" s="15">
        <f t="shared" si="113"/>
        <v>12.75</v>
      </c>
      <c r="P40" s="15">
        <f t="shared" si="113"/>
        <v>12.75</v>
      </c>
      <c r="Q40" s="15">
        <f t="shared" si="113"/>
        <v>12.75</v>
      </c>
      <c r="R40" s="15">
        <f t="shared" si="113"/>
        <v>12.75</v>
      </c>
      <c r="S40" s="15">
        <f t="shared" si="113"/>
        <v>12.75</v>
      </c>
      <c r="T40" s="15">
        <f t="shared" si="113"/>
        <v>12.75</v>
      </c>
      <c r="U40" s="15">
        <f t="shared" si="113"/>
        <v>12.75</v>
      </c>
      <c r="V40" s="15">
        <f t="shared" si="113"/>
        <v>12.75</v>
      </c>
      <c r="W40" s="15">
        <f t="shared" si="113"/>
        <v>12.75</v>
      </c>
      <c r="X40" s="15">
        <f t="shared" si="113"/>
        <v>12.75</v>
      </c>
      <c r="Y40" s="15">
        <f t="shared" si="113"/>
        <v>12.75</v>
      </c>
      <c r="Z40" s="7">
        <v>12.75</v>
      </c>
      <c r="AA40" s="15">
        <f t="shared" ref="AA40:AB40" si="114">AB40</f>
        <v>17.690000000000001</v>
      </c>
      <c r="AB40" s="15">
        <f t="shared" si="114"/>
        <v>17.690000000000001</v>
      </c>
      <c r="AC40" s="7">
        <v>17.690000000000001</v>
      </c>
      <c r="AD40" s="15">
        <f t="shared" ref="AD40" si="115">AE40</f>
        <v>22.630000000000003</v>
      </c>
      <c r="AE40" s="7">
        <v>22.630000000000003</v>
      </c>
      <c r="AF40" s="15">
        <f t="shared" si="1"/>
        <v>27.570000000000004</v>
      </c>
      <c r="AG40" s="7">
        <v>27.570000000000004</v>
      </c>
      <c r="AH40" s="7">
        <v>32.510000000000005</v>
      </c>
      <c r="AI40" t="s">
        <v>390</v>
      </c>
    </row>
    <row r="41" spans="1:35" x14ac:dyDescent="0.25">
      <c r="A41" s="5" t="s">
        <v>90</v>
      </c>
      <c r="B41" s="6" t="s">
        <v>75</v>
      </c>
      <c r="C41" s="6" t="s">
        <v>3</v>
      </c>
      <c r="D41" s="6" t="s">
        <v>31</v>
      </c>
      <c r="E41" s="6" t="s">
        <v>76</v>
      </c>
      <c r="F41" s="15">
        <f t="shared" ref="F41:Y41" si="116">G41</f>
        <v>12.75</v>
      </c>
      <c r="G41" s="15">
        <f t="shared" si="116"/>
        <v>12.75</v>
      </c>
      <c r="H41" s="15">
        <f t="shared" si="116"/>
        <v>12.75</v>
      </c>
      <c r="I41" s="15">
        <f t="shared" si="116"/>
        <v>12.75</v>
      </c>
      <c r="J41" s="15">
        <f t="shared" si="116"/>
        <v>12.75</v>
      </c>
      <c r="K41" s="15">
        <f t="shared" si="116"/>
        <v>12.75</v>
      </c>
      <c r="L41" s="15">
        <f t="shared" si="116"/>
        <v>12.75</v>
      </c>
      <c r="M41" s="15">
        <f t="shared" si="116"/>
        <v>12.75</v>
      </c>
      <c r="N41" s="15">
        <f t="shared" si="116"/>
        <v>12.75</v>
      </c>
      <c r="O41" s="15">
        <f t="shared" si="116"/>
        <v>12.75</v>
      </c>
      <c r="P41" s="15">
        <f t="shared" si="116"/>
        <v>12.75</v>
      </c>
      <c r="Q41" s="15">
        <f t="shared" si="116"/>
        <v>12.75</v>
      </c>
      <c r="R41" s="15">
        <f t="shared" si="116"/>
        <v>12.75</v>
      </c>
      <c r="S41" s="15">
        <f t="shared" si="116"/>
        <v>12.75</v>
      </c>
      <c r="T41" s="15">
        <f t="shared" si="116"/>
        <v>12.75</v>
      </c>
      <c r="U41" s="15">
        <f t="shared" si="116"/>
        <v>12.75</v>
      </c>
      <c r="V41" s="15">
        <f t="shared" si="116"/>
        <v>12.75</v>
      </c>
      <c r="W41" s="15">
        <f t="shared" si="116"/>
        <v>12.75</v>
      </c>
      <c r="X41" s="15">
        <f t="shared" si="116"/>
        <v>12.75</v>
      </c>
      <c r="Y41" s="15">
        <f t="shared" si="116"/>
        <v>12.75</v>
      </c>
      <c r="Z41" s="7">
        <v>12.75</v>
      </c>
      <c r="AA41" s="15">
        <f t="shared" ref="AA41:AB41" si="117">AB41</f>
        <v>17.690000000000001</v>
      </c>
      <c r="AB41" s="15">
        <f t="shared" si="117"/>
        <v>17.690000000000001</v>
      </c>
      <c r="AC41" s="7">
        <v>17.690000000000001</v>
      </c>
      <c r="AD41" s="15">
        <f t="shared" ref="AD41" si="118">AE41</f>
        <v>22.630000000000003</v>
      </c>
      <c r="AE41" s="7">
        <v>22.630000000000003</v>
      </c>
      <c r="AF41" s="15">
        <f t="shared" si="1"/>
        <v>27.570000000000004</v>
      </c>
      <c r="AG41" s="7">
        <v>27.570000000000004</v>
      </c>
      <c r="AH41" s="7">
        <v>32.510000000000005</v>
      </c>
      <c r="AI41" t="s">
        <v>390</v>
      </c>
    </row>
    <row r="42" spans="1:35" x14ac:dyDescent="0.25">
      <c r="A42" s="5" t="s">
        <v>91</v>
      </c>
      <c r="B42" s="6" t="s">
        <v>75</v>
      </c>
      <c r="C42" s="6" t="s">
        <v>3</v>
      </c>
      <c r="D42" s="6" t="s">
        <v>31</v>
      </c>
      <c r="E42" s="6" t="s">
        <v>78</v>
      </c>
      <c r="F42" s="15">
        <f t="shared" ref="F42:Y42" si="119">G42</f>
        <v>12.75</v>
      </c>
      <c r="G42" s="15">
        <f t="shared" si="119"/>
        <v>12.75</v>
      </c>
      <c r="H42" s="15">
        <f t="shared" si="119"/>
        <v>12.75</v>
      </c>
      <c r="I42" s="15">
        <f t="shared" si="119"/>
        <v>12.75</v>
      </c>
      <c r="J42" s="15">
        <f t="shared" si="119"/>
        <v>12.75</v>
      </c>
      <c r="K42" s="15">
        <f t="shared" si="119"/>
        <v>12.75</v>
      </c>
      <c r="L42" s="15">
        <f t="shared" si="119"/>
        <v>12.75</v>
      </c>
      <c r="M42" s="15">
        <f t="shared" si="119"/>
        <v>12.75</v>
      </c>
      <c r="N42" s="15">
        <f t="shared" si="119"/>
        <v>12.75</v>
      </c>
      <c r="O42" s="15">
        <f t="shared" si="119"/>
        <v>12.75</v>
      </c>
      <c r="P42" s="15">
        <f t="shared" si="119"/>
        <v>12.75</v>
      </c>
      <c r="Q42" s="15">
        <f t="shared" si="119"/>
        <v>12.75</v>
      </c>
      <c r="R42" s="15">
        <f t="shared" si="119"/>
        <v>12.75</v>
      </c>
      <c r="S42" s="15">
        <f t="shared" si="119"/>
        <v>12.75</v>
      </c>
      <c r="T42" s="15">
        <f t="shared" si="119"/>
        <v>12.75</v>
      </c>
      <c r="U42" s="15">
        <f t="shared" si="119"/>
        <v>12.75</v>
      </c>
      <c r="V42" s="15">
        <f t="shared" si="119"/>
        <v>12.75</v>
      </c>
      <c r="W42" s="15">
        <f t="shared" si="119"/>
        <v>12.75</v>
      </c>
      <c r="X42" s="15">
        <f t="shared" si="119"/>
        <v>12.75</v>
      </c>
      <c r="Y42" s="15">
        <f t="shared" si="119"/>
        <v>12.75</v>
      </c>
      <c r="Z42" s="7">
        <v>12.75</v>
      </c>
      <c r="AA42" s="15">
        <f t="shared" ref="AA42:AB42" si="120">AB42</f>
        <v>17.690000000000001</v>
      </c>
      <c r="AB42" s="15">
        <f t="shared" si="120"/>
        <v>17.690000000000001</v>
      </c>
      <c r="AC42" s="7">
        <v>17.690000000000001</v>
      </c>
      <c r="AD42" s="15">
        <f t="shared" ref="AD42" si="121">AE42</f>
        <v>22.630000000000003</v>
      </c>
      <c r="AE42" s="7">
        <v>22.630000000000003</v>
      </c>
      <c r="AF42" s="15">
        <f t="shared" si="1"/>
        <v>27.570000000000004</v>
      </c>
      <c r="AG42" s="7">
        <v>27.570000000000004</v>
      </c>
      <c r="AH42" s="7">
        <v>32.510000000000005</v>
      </c>
      <c r="AI42" t="s">
        <v>390</v>
      </c>
    </row>
    <row r="43" spans="1:35" x14ac:dyDescent="0.25">
      <c r="A43" s="5" t="s">
        <v>92</v>
      </c>
      <c r="B43" s="6" t="s">
        <v>75</v>
      </c>
      <c r="C43" s="6" t="s">
        <v>3</v>
      </c>
      <c r="D43" s="6" t="s">
        <v>23</v>
      </c>
      <c r="E43" s="6" t="s">
        <v>76</v>
      </c>
      <c r="F43" s="15">
        <f t="shared" ref="F43:Y43" si="122">G43</f>
        <v>12.75</v>
      </c>
      <c r="G43" s="15">
        <f t="shared" si="122"/>
        <v>12.75</v>
      </c>
      <c r="H43" s="15">
        <f t="shared" si="122"/>
        <v>12.75</v>
      </c>
      <c r="I43" s="15">
        <f t="shared" si="122"/>
        <v>12.75</v>
      </c>
      <c r="J43" s="15">
        <f t="shared" si="122"/>
        <v>12.75</v>
      </c>
      <c r="K43" s="15">
        <f t="shared" si="122"/>
        <v>12.75</v>
      </c>
      <c r="L43" s="15">
        <f t="shared" si="122"/>
        <v>12.75</v>
      </c>
      <c r="M43" s="15">
        <f t="shared" si="122"/>
        <v>12.75</v>
      </c>
      <c r="N43" s="15">
        <f t="shared" si="122"/>
        <v>12.75</v>
      </c>
      <c r="O43" s="15">
        <f t="shared" si="122"/>
        <v>12.75</v>
      </c>
      <c r="P43" s="15">
        <f t="shared" si="122"/>
        <v>12.75</v>
      </c>
      <c r="Q43" s="15">
        <f t="shared" si="122"/>
        <v>12.75</v>
      </c>
      <c r="R43" s="15">
        <f t="shared" si="122"/>
        <v>12.75</v>
      </c>
      <c r="S43" s="15">
        <f t="shared" si="122"/>
        <v>12.75</v>
      </c>
      <c r="T43" s="15">
        <f t="shared" si="122"/>
        <v>12.75</v>
      </c>
      <c r="U43" s="15">
        <f t="shared" si="122"/>
        <v>12.75</v>
      </c>
      <c r="V43" s="15">
        <f t="shared" si="122"/>
        <v>12.75</v>
      </c>
      <c r="W43" s="15">
        <f t="shared" si="122"/>
        <v>12.75</v>
      </c>
      <c r="X43" s="15">
        <f t="shared" si="122"/>
        <v>12.75</v>
      </c>
      <c r="Y43" s="15">
        <f t="shared" si="122"/>
        <v>12.75</v>
      </c>
      <c r="Z43" s="7">
        <v>12.75</v>
      </c>
      <c r="AA43" s="15">
        <f t="shared" ref="AA43:AB43" si="123">AB43</f>
        <v>17.690000000000001</v>
      </c>
      <c r="AB43" s="15">
        <f t="shared" si="123"/>
        <v>17.690000000000001</v>
      </c>
      <c r="AC43" s="7">
        <v>17.690000000000001</v>
      </c>
      <c r="AD43" s="15">
        <f t="shared" ref="AD43" si="124">AE43</f>
        <v>22.630000000000003</v>
      </c>
      <c r="AE43" s="7">
        <v>22.630000000000003</v>
      </c>
      <c r="AF43" s="15">
        <f t="shared" si="1"/>
        <v>27.570000000000004</v>
      </c>
      <c r="AG43" s="7">
        <v>27.570000000000004</v>
      </c>
      <c r="AH43" s="7">
        <v>32.510000000000005</v>
      </c>
      <c r="AI43" t="s">
        <v>390</v>
      </c>
    </row>
    <row r="44" spans="1:35" x14ac:dyDescent="0.25">
      <c r="A44" s="5" t="s">
        <v>93</v>
      </c>
      <c r="B44" s="6" t="s">
        <v>75</v>
      </c>
      <c r="C44" s="6" t="s">
        <v>3</v>
      </c>
      <c r="D44" s="6" t="s">
        <v>23</v>
      </c>
      <c r="E44" s="6" t="s">
        <v>78</v>
      </c>
      <c r="F44" s="15">
        <f t="shared" ref="F44:Y44" si="125">G44</f>
        <v>12.75</v>
      </c>
      <c r="G44" s="15">
        <f t="shared" si="125"/>
        <v>12.75</v>
      </c>
      <c r="H44" s="15">
        <f t="shared" si="125"/>
        <v>12.75</v>
      </c>
      <c r="I44" s="15">
        <f t="shared" si="125"/>
        <v>12.75</v>
      </c>
      <c r="J44" s="15">
        <f t="shared" si="125"/>
        <v>12.75</v>
      </c>
      <c r="K44" s="15">
        <f t="shared" si="125"/>
        <v>12.75</v>
      </c>
      <c r="L44" s="15">
        <f t="shared" si="125"/>
        <v>12.75</v>
      </c>
      <c r="M44" s="15">
        <f t="shared" si="125"/>
        <v>12.75</v>
      </c>
      <c r="N44" s="15">
        <f t="shared" si="125"/>
        <v>12.75</v>
      </c>
      <c r="O44" s="15">
        <f t="shared" si="125"/>
        <v>12.75</v>
      </c>
      <c r="P44" s="15">
        <f t="shared" si="125"/>
        <v>12.75</v>
      </c>
      <c r="Q44" s="15">
        <f t="shared" si="125"/>
        <v>12.75</v>
      </c>
      <c r="R44" s="15">
        <f t="shared" si="125"/>
        <v>12.75</v>
      </c>
      <c r="S44" s="15">
        <f t="shared" si="125"/>
        <v>12.75</v>
      </c>
      <c r="T44" s="15">
        <f t="shared" si="125"/>
        <v>12.75</v>
      </c>
      <c r="U44" s="15">
        <f t="shared" si="125"/>
        <v>12.75</v>
      </c>
      <c r="V44" s="15">
        <f t="shared" si="125"/>
        <v>12.75</v>
      </c>
      <c r="W44" s="15">
        <f t="shared" si="125"/>
        <v>12.75</v>
      </c>
      <c r="X44" s="15">
        <f t="shared" si="125"/>
        <v>12.75</v>
      </c>
      <c r="Y44" s="15">
        <f t="shared" si="125"/>
        <v>12.75</v>
      </c>
      <c r="Z44" s="7">
        <v>12.75</v>
      </c>
      <c r="AA44" s="15">
        <f t="shared" ref="AA44:AB44" si="126">AB44</f>
        <v>17.690000000000001</v>
      </c>
      <c r="AB44" s="15">
        <f t="shared" si="126"/>
        <v>17.690000000000001</v>
      </c>
      <c r="AC44" s="7">
        <v>17.690000000000001</v>
      </c>
      <c r="AD44" s="15">
        <f t="shared" ref="AD44" si="127">AE44</f>
        <v>22.630000000000003</v>
      </c>
      <c r="AE44" s="7">
        <v>22.630000000000003</v>
      </c>
      <c r="AF44" s="15">
        <f t="shared" si="1"/>
        <v>27.570000000000004</v>
      </c>
      <c r="AG44" s="7">
        <v>27.570000000000004</v>
      </c>
      <c r="AH44" s="7">
        <v>32.510000000000005</v>
      </c>
      <c r="AI44" t="s">
        <v>390</v>
      </c>
    </row>
    <row r="45" spans="1:35" x14ac:dyDescent="0.25">
      <c r="A45" s="5" t="s">
        <v>94</v>
      </c>
      <c r="B45" s="6" t="s">
        <v>75</v>
      </c>
      <c r="C45" s="6" t="s">
        <v>3</v>
      </c>
      <c r="D45" s="6" t="s">
        <v>29</v>
      </c>
      <c r="E45" s="6" t="s">
        <v>76</v>
      </c>
      <c r="F45" s="15">
        <f t="shared" ref="F45:Y45" si="128">G45</f>
        <v>18.309999999999999</v>
      </c>
      <c r="G45" s="15">
        <f t="shared" si="128"/>
        <v>18.309999999999999</v>
      </c>
      <c r="H45" s="15">
        <f t="shared" si="128"/>
        <v>18.309999999999999</v>
      </c>
      <c r="I45" s="15">
        <f t="shared" si="128"/>
        <v>18.309999999999999</v>
      </c>
      <c r="J45" s="15">
        <f t="shared" si="128"/>
        <v>18.309999999999999</v>
      </c>
      <c r="K45" s="15">
        <f t="shared" si="128"/>
        <v>18.309999999999999</v>
      </c>
      <c r="L45" s="15">
        <f t="shared" si="128"/>
        <v>18.309999999999999</v>
      </c>
      <c r="M45" s="15">
        <f t="shared" si="128"/>
        <v>18.309999999999999</v>
      </c>
      <c r="N45" s="15">
        <f t="shared" si="128"/>
        <v>18.309999999999999</v>
      </c>
      <c r="O45" s="15">
        <f t="shared" si="128"/>
        <v>18.309999999999999</v>
      </c>
      <c r="P45" s="15">
        <f t="shared" si="128"/>
        <v>18.309999999999999</v>
      </c>
      <c r="Q45" s="15">
        <f t="shared" si="128"/>
        <v>18.309999999999999</v>
      </c>
      <c r="R45" s="15">
        <f t="shared" si="128"/>
        <v>18.309999999999999</v>
      </c>
      <c r="S45" s="15">
        <f t="shared" si="128"/>
        <v>18.309999999999999</v>
      </c>
      <c r="T45" s="15">
        <f t="shared" si="128"/>
        <v>18.309999999999999</v>
      </c>
      <c r="U45" s="15">
        <f t="shared" si="128"/>
        <v>18.309999999999999</v>
      </c>
      <c r="V45" s="15">
        <f t="shared" si="128"/>
        <v>18.309999999999999</v>
      </c>
      <c r="W45" s="15">
        <f t="shared" si="128"/>
        <v>18.309999999999999</v>
      </c>
      <c r="X45" s="15">
        <f t="shared" si="128"/>
        <v>18.309999999999999</v>
      </c>
      <c r="Y45" s="15">
        <f t="shared" si="128"/>
        <v>18.309999999999999</v>
      </c>
      <c r="Z45" s="7">
        <v>18.309999999999999</v>
      </c>
      <c r="AA45" s="15">
        <f t="shared" ref="AA45:AB45" si="129">AB45</f>
        <v>25.04</v>
      </c>
      <c r="AB45" s="15">
        <f t="shared" si="129"/>
        <v>25.04</v>
      </c>
      <c r="AC45" s="7">
        <v>25.04</v>
      </c>
      <c r="AD45" s="15">
        <f t="shared" ref="AD45" si="130">AE45</f>
        <v>31.77</v>
      </c>
      <c r="AE45" s="7">
        <v>31.77</v>
      </c>
      <c r="AF45" s="15">
        <f t="shared" si="1"/>
        <v>38.5</v>
      </c>
      <c r="AG45" s="7">
        <v>38.5</v>
      </c>
      <c r="AH45" s="7">
        <v>45.230000000000004</v>
      </c>
      <c r="AI45" t="s">
        <v>390</v>
      </c>
    </row>
    <row r="46" spans="1:35" x14ac:dyDescent="0.25">
      <c r="A46" s="5" t="s">
        <v>95</v>
      </c>
      <c r="B46" s="6" t="s">
        <v>75</v>
      </c>
      <c r="C46" s="6" t="s">
        <v>3</v>
      </c>
      <c r="D46" s="6" t="s">
        <v>29</v>
      </c>
      <c r="E46" s="6" t="s">
        <v>78</v>
      </c>
      <c r="F46" s="15">
        <f t="shared" ref="F46:Y46" si="131">G46</f>
        <v>18.309999999999999</v>
      </c>
      <c r="G46" s="15">
        <f t="shared" si="131"/>
        <v>18.309999999999999</v>
      </c>
      <c r="H46" s="15">
        <f t="shared" si="131"/>
        <v>18.309999999999999</v>
      </c>
      <c r="I46" s="15">
        <f t="shared" si="131"/>
        <v>18.309999999999999</v>
      </c>
      <c r="J46" s="15">
        <f t="shared" si="131"/>
        <v>18.309999999999999</v>
      </c>
      <c r="K46" s="15">
        <f t="shared" si="131"/>
        <v>18.309999999999999</v>
      </c>
      <c r="L46" s="15">
        <f t="shared" si="131"/>
        <v>18.309999999999999</v>
      </c>
      <c r="M46" s="15">
        <f t="shared" si="131"/>
        <v>18.309999999999999</v>
      </c>
      <c r="N46" s="15">
        <f t="shared" si="131"/>
        <v>18.309999999999999</v>
      </c>
      <c r="O46" s="15">
        <f t="shared" si="131"/>
        <v>18.309999999999999</v>
      </c>
      <c r="P46" s="15">
        <f t="shared" si="131"/>
        <v>18.309999999999999</v>
      </c>
      <c r="Q46" s="15">
        <f t="shared" si="131"/>
        <v>18.309999999999999</v>
      </c>
      <c r="R46" s="15">
        <f t="shared" si="131"/>
        <v>18.309999999999999</v>
      </c>
      <c r="S46" s="15">
        <f t="shared" si="131"/>
        <v>18.309999999999999</v>
      </c>
      <c r="T46" s="15">
        <f t="shared" si="131"/>
        <v>18.309999999999999</v>
      </c>
      <c r="U46" s="15">
        <f t="shared" si="131"/>
        <v>18.309999999999999</v>
      </c>
      <c r="V46" s="15">
        <f t="shared" si="131"/>
        <v>18.309999999999999</v>
      </c>
      <c r="W46" s="15">
        <f t="shared" si="131"/>
        <v>18.309999999999999</v>
      </c>
      <c r="X46" s="15">
        <f t="shared" si="131"/>
        <v>18.309999999999999</v>
      </c>
      <c r="Y46" s="15">
        <f t="shared" si="131"/>
        <v>18.309999999999999</v>
      </c>
      <c r="Z46" s="7">
        <v>18.309999999999999</v>
      </c>
      <c r="AA46" s="15">
        <f t="shared" ref="AA46:AB46" si="132">AB46</f>
        <v>25.04</v>
      </c>
      <c r="AB46" s="15">
        <f t="shared" si="132"/>
        <v>25.04</v>
      </c>
      <c r="AC46" s="7">
        <v>25.04</v>
      </c>
      <c r="AD46" s="15">
        <f t="shared" ref="AD46" si="133">AE46</f>
        <v>31.77</v>
      </c>
      <c r="AE46" s="7">
        <v>31.77</v>
      </c>
      <c r="AF46" s="15">
        <f t="shared" si="1"/>
        <v>38.5</v>
      </c>
      <c r="AG46" s="7">
        <v>38.5</v>
      </c>
      <c r="AH46" s="7">
        <v>45.230000000000004</v>
      </c>
      <c r="AI46" t="s">
        <v>390</v>
      </c>
    </row>
    <row r="47" spans="1:35" x14ac:dyDescent="0.25">
      <c r="A47" s="5" t="s">
        <v>96</v>
      </c>
      <c r="B47" s="6" t="s">
        <v>75</v>
      </c>
      <c r="C47" s="6" t="s">
        <v>3</v>
      </c>
      <c r="D47" s="6" t="s">
        <v>47</v>
      </c>
      <c r="E47" s="6" t="s">
        <v>76</v>
      </c>
      <c r="F47" s="15">
        <f t="shared" ref="F47:Y47" si="134">G47</f>
        <v>18.309999999999999</v>
      </c>
      <c r="G47" s="15">
        <f t="shared" si="134"/>
        <v>18.309999999999999</v>
      </c>
      <c r="H47" s="15">
        <f t="shared" si="134"/>
        <v>18.309999999999999</v>
      </c>
      <c r="I47" s="15">
        <f t="shared" si="134"/>
        <v>18.309999999999999</v>
      </c>
      <c r="J47" s="15">
        <f t="shared" si="134"/>
        <v>18.309999999999999</v>
      </c>
      <c r="K47" s="15">
        <f t="shared" si="134"/>
        <v>18.309999999999999</v>
      </c>
      <c r="L47" s="15">
        <f t="shared" si="134"/>
        <v>18.309999999999999</v>
      </c>
      <c r="M47" s="15">
        <f t="shared" si="134"/>
        <v>18.309999999999999</v>
      </c>
      <c r="N47" s="15">
        <f t="shared" si="134"/>
        <v>18.309999999999999</v>
      </c>
      <c r="O47" s="15">
        <f t="shared" si="134"/>
        <v>18.309999999999999</v>
      </c>
      <c r="P47" s="15">
        <f t="shared" si="134"/>
        <v>18.309999999999999</v>
      </c>
      <c r="Q47" s="15">
        <f t="shared" si="134"/>
        <v>18.309999999999999</v>
      </c>
      <c r="R47" s="15">
        <f t="shared" si="134"/>
        <v>18.309999999999999</v>
      </c>
      <c r="S47" s="15">
        <f t="shared" si="134"/>
        <v>18.309999999999999</v>
      </c>
      <c r="T47" s="15">
        <f t="shared" si="134"/>
        <v>18.309999999999999</v>
      </c>
      <c r="U47" s="15">
        <f t="shared" si="134"/>
        <v>18.309999999999999</v>
      </c>
      <c r="V47" s="15">
        <f t="shared" si="134"/>
        <v>18.309999999999999</v>
      </c>
      <c r="W47" s="15">
        <f t="shared" si="134"/>
        <v>18.309999999999999</v>
      </c>
      <c r="X47" s="15">
        <f t="shared" si="134"/>
        <v>18.309999999999999</v>
      </c>
      <c r="Y47" s="15">
        <f t="shared" si="134"/>
        <v>18.309999999999999</v>
      </c>
      <c r="Z47" s="7">
        <v>18.309999999999999</v>
      </c>
      <c r="AA47" s="15">
        <f t="shared" ref="AA47:AB47" si="135">AB47</f>
        <v>25.04</v>
      </c>
      <c r="AB47" s="15">
        <f t="shared" si="135"/>
        <v>25.04</v>
      </c>
      <c r="AC47" s="7">
        <v>25.04</v>
      </c>
      <c r="AD47" s="15">
        <f t="shared" ref="AD47" si="136">AE47</f>
        <v>31.77</v>
      </c>
      <c r="AE47" s="7">
        <v>31.77</v>
      </c>
      <c r="AF47" s="15">
        <f t="shared" si="1"/>
        <v>38.5</v>
      </c>
      <c r="AG47" s="7">
        <v>38.5</v>
      </c>
      <c r="AH47" s="7">
        <v>45.230000000000004</v>
      </c>
      <c r="AI47" t="s">
        <v>390</v>
      </c>
    </row>
    <row r="48" spans="1:35" x14ac:dyDescent="0.25">
      <c r="A48" s="5" t="s">
        <v>97</v>
      </c>
      <c r="B48" s="6" t="s">
        <v>75</v>
      </c>
      <c r="C48" s="6" t="s">
        <v>3</v>
      </c>
      <c r="D48" s="6" t="s">
        <v>47</v>
      </c>
      <c r="E48" s="6" t="s">
        <v>78</v>
      </c>
      <c r="F48" s="15">
        <f t="shared" ref="F48:Y48" si="137">G48</f>
        <v>18.309999999999999</v>
      </c>
      <c r="G48" s="15">
        <f t="shared" si="137"/>
        <v>18.309999999999999</v>
      </c>
      <c r="H48" s="15">
        <f t="shared" si="137"/>
        <v>18.309999999999999</v>
      </c>
      <c r="I48" s="15">
        <f t="shared" si="137"/>
        <v>18.309999999999999</v>
      </c>
      <c r="J48" s="15">
        <f t="shared" si="137"/>
        <v>18.309999999999999</v>
      </c>
      <c r="K48" s="15">
        <f t="shared" si="137"/>
        <v>18.309999999999999</v>
      </c>
      <c r="L48" s="15">
        <f t="shared" si="137"/>
        <v>18.309999999999999</v>
      </c>
      <c r="M48" s="15">
        <f t="shared" si="137"/>
        <v>18.309999999999999</v>
      </c>
      <c r="N48" s="15">
        <f t="shared" si="137"/>
        <v>18.309999999999999</v>
      </c>
      <c r="O48" s="15">
        <f t="shared" si="137"/>
        <v>18.309999999999999</v>
      </c>
      <c r="P48" s="15">
        <f t="shared" si="137"/>
        <v>18.309999999999999</v>
      </c>
      <c r="Q48" s="15">
        <f t="shared" si="137"/>
        <v>18.309999999999999</v>
      </c>
      <c r="R48" s="15">
        <f t="shared" si="137"/>
        <v>18.309999999999999</v>
      </c>
      <c r="S48" s="15">
        <f t="shared" si="137"/>
        <v>18.309999999999999</v>
      </c>
      <c r="T48" s="15">
        <f t="shared" si="137"/>
        <v>18.309999999999999</v>
      </c>
      <c r="U48" s="15">
        <f t="shared" si="137"/>
        <v>18.309999999999999</v>
      </c>
      <c r="V48" s="15">
        <f t="shared" si="137"/>
        <v>18.309999999999999</v>
      </c>
      <c r="W48" s="15">
        <f t="shared" si="137"/>
        <v>18.309999999999999</v>
      </c>
      <c r="X48" s="15">
        <f t="shared" si="137"/>
        <v>18.309999999999999</v>
      </c>
      <c r="Y48" s="15">
        <f t="shared" si="137"/>
        <v>18.309999999999999</v>
      </c>
      <c r="Z48" s="7">
        <v>18.309999999999999</v>
      </c>
      <c r="AA48" s="15">
        <f t="shared" ref="AA48:AB48" si="138">AB48</f>
        <v>25.04</v>
      </c>
      <c r="AB48" s="15">
        <f t="shared" si="138"/>
        <v>25.04</v>
      </c>
      <c r="AC48" s="7">
        <v>25.04</v>
      </c>
      <c r="AD48" s="15">
        <f t="shared" ref="AD48" si="139">AE48</f>
        <v>31.77</v>
      </c>
      <c r="AE48" s="7">
        <v>31.77</v>
      </c>
      <c r="AF48" s="15">
        <f t="shared" si="1"/>
        <v>38.5</v>
      </c>
      <c r="AG48" s="7">
        <v>38.5</v>
      </c>
      <c r="AH48" s="7">
        <v>45.230000000000004</v>
      </c>
      <c r="AI48" t="s">
        <v>390</v>
      </c>
    </row>
    <row r="49" spans="1:35" x14ac:dyDescent="0.25">
      <c r="A49" s="5" t="s">
        <v>98</v>
      </c>
      <c r="B49" s="6" t="s">
        <v>75</v>
      </c>
      <c r="C49" s="6" t="s">
        <v>3</v>
      </c>
      <c r="D49" s="6" t="s">
        <v>37</v>
      </c>
      <c r="E49" s="6" t="s">
        <v>76</v>
      </c>
      <c r="F49" s="15">
        <f t="shared" ref="F49:Y49" si="140">G49</f>
        <v>18.309999999999999</v>
      </c>
      <c r="G49" s="15">
        <f t="shared" si="140"/>
        <v>18.309999999999999</v>
      </c>
      <c r="H49" s="15">
        <f t="shared" si="140"/>
        <v>18.309999999999999</v>
      </c>
      <c r="I49" s="15">
        <f t="shared" si="140"/>
        <v>18.309999999999999</v>
      </c>
      <c r="J49" s="15">
        <f t="shared" si="140"/>
        <v>18.309999999999999</v>
      </c>
      <c r="K49" s="15">
        <f t="shared" si="140"/>
        <v>18.309999999999999</v>
      </c>
      <c r="L49" s="15">
        <f t="shared" si="140"/>
        <v>18.309999999999999</v>
      </c>
      <c r="M49" s="15">
        <f t="shared" si="140"/>
        <v>18.309999999999999</v>
      </c>
      <c r="N49" s="15">
        <f t="shared" si="140"/>
        <v>18.309999999999999</v>
      </c>
      <c r="O49" s="15">
        <f t="shared" si="140"/>
        <v>18.309999999999999</v>
      </c>
      <c r="P49" s="15">
        <f t="shared" si="140"/>
        <v>18.309999999999999</v>
      </c>
      <c r="Q49" s="15">
        <f t="shared" si="140"/>
        <v>18.309999999999999</v>
      </c>
      <c r="R49" s="15">
        <f t="shared" si="140"/>
        <v>18.309999999999999</v>
      </c>
      <c r="S49" s="15">
        <f t="shared" si="140"/>
        <v>18.309999999999999</v>
      </c>
      <c r="T49" s="15">
        <f t="shared" si="140"/>
        <v>18.309999999999999</v>
      </c>
      <c r="U49" s="15">
        <f t="shared" si="140"/>
        <v>18.309999999999999</v>
      </c>
      <c r="V49" s="15">
        <f t="shared" si="140"/>
        <v>18.309999999999999</v>
      </c>
      <c r="W49" s="15">
        <f t="shared" si="140"/>
        <v>18.309999999999999</v>
      </c>
      <c r="X49" s="15">
        <f t="shared" si="140"/>
        <v>18.309999999999999</v>
      </c>
      <c r="Y49" s="15">
        <f t="shared" si="140"/>
        <v>18.309999999999999</v>
      </c>
      <c r="Z49" s="7">
        <v>18.309999999999999</v>
      </c>
      <c r="AA49" s="15">
        <f t="shared" ref="AA49:AB49" si="141">AB49</f>
        <v>25.04</v>
      </c>
      <c r="AB49" s="15">
        <f t="shared" si="141"/>
        <v>25.04</v>
      </c>
      <c r="AC49" s="7">
        <v>25.04</v>
      </c>
      <c r="AD49" s="15">
        <f t="shared" ref="AD49" si="142">AE49</f>
        <v>31.77</v>
      </c>
      <c r="AE49" s="7">
        <v>31.77</v>
      </c>
      <c r="AF49" s="15">
        <f t="shared" si="1"/>
        <v>38.5</v>
      </c>
      <c r="AG49" s="7">
        <v>38.5</v>
      </c>
      <c r="AH49" s="7">
        <v>45.230000000000004</v>
      </c>
      <c r="AI49" t="s">
        <v>390</v>
      </c>
    </row>
    <row r="50" spans="1:35" x14ac:dyDescent="0.25">
      <c r="A50" s="5" t="s">
        <v>99</v>
      </c>
      <c r="B50" s="6" t="s">
        <v>75</v>
      </c>
      <c r="C50" s="6" t="s">
        <v>3</v>
      </c>
      <c r="D50" s="6" t="s">
        <v>37</v>
      </c>
      <c r="E50" s="6" t="s">
        <v>78</v>
      </c>
      <c r="F50" s="15">
        <f t="shared" ref="F50:Y50" si="143">G50</f>
        <v>18.309999999999999</v>
      </c>
      <c r="G50" s="15">
        <f t="shared" si="143"/>
        <v>18.309999999999999</v>
      </c>
      <c r="H50" s="15">
        <f t="shared" si="143"/>
        <v>18.309999999999999</v>
      </c>
      <c r="I50" s="15">
        <f t="shared" si="143"/>
        <v>18.309999999999999</v>
      </c>
      <c r="J50" s="15">
        <f t="shared" si="143"/>
        <v>18.309999999999999</v>
      </c>
      <c r="K50" s="15">
        <f t="shared" si="143"/>
        <v>18.309999999999999</v>
      </c>
      <c r="L50" s="15">
        <f t="shared" si="143"/>
        <v>18.309999999999999</v>
      </c>
      <c r="M50" s="15">
        <f t="shared" si="143"/>
        <v>18.309999999999999</v>
      </c>
      <c r="N50" s="15">
        <f t="shared" si="143"/>
        <v>18.309999999999999</v>
      </c>
      <c r="O50" s="15">
        <f t="shared" si="143"/>
        <v>18.309999999999999</v>
      </c>
      <c r="P50" s="15">
        <f t="shared" si="143"/>
        <v>18.309999999999999</v>
      </c>
      <c r="Q50" s="15">
        <f t="shared" si="143"/>
        <v>18.309999999999999</v>
      </c>
      <c r="R50" s="15">
        <f t="shared" si="143"/>
        <v>18.309999999999999</v>
      </c>
      <c r="S50" s="15">
        <f t="shared" si="143"/>
        <v>18.309999999999999</v>
      </c>
      <c r="T50" s="15">
        <f t="shared" si="143"/>
        <v>18.309999999999999</v>
      </c>
      <c r="U50" s="15">
        <f t="shared" si="143"/>
        <v>18.309999999999999</v>
      </c>
      <c r="V50" s="15">
        <f t="shared" si="143"/>
        <v>18.309999999999999</v>
      </c>
      <c r="W50" s="15">
        <f t="shared" si="143"/>
        <v>18.309999999999999</v>
      </c>
      <c r="X50" s="15">
        <f t="shared" si="143"/>
        <v>18.309999999999999</v>
      </c>
      <c r="Y50" s="15">
        <f t="shared" si="143"/>
        <v>18.309999999999999</v>
      </c>
      <c r="Z50" s="7">
        <v>18.309999999999999</v>
      </c>
      <c r="AA50" s="15">
        <f t="shared" ref="AA50:AB50" si="144">AB50</f>
        <v>25.04</v>
      </c>
      <c r="AB50" s="15">
        <f t="shared" si="144"/>
        <v>25.04</v>
      </c>
      <c r="AC50" s="7">
        <v>25.04</v>
      </c>
      <c r="AD50" s="15">
        <f t="shared" ref="AD50" si="145">AE50</f>
        <v>31.77</v>
      </c>
      <c r="AE50" s="7">
        <v>31.77</v>
      </c>
      <c r="AF50" s="15">
        <f t="shared" si="1"/>
        <v>38.5</v>
      </c>
      <c r="AG50" s="7">
        <v>38.5</v>
      </c>
      <c r="AH50" s="7">
        <v>45.230000000000004</v>
      </c>
      <c r="AI50" t="s">
        <v>390</v>
      </c>
    </row>
    <row r="51" spans="1:35" x14ac:dyDescent="0.25">
      <c r="A51" s="5" t="s">
        <v>100</v>
      </c>
      <c r="B51" s="6" t="s">
        <v>75</v>
      </c>
      <c r="C51" s="6" t="s">
        <v>3</v>
      </c>
      <c r="D51" s="6" t="s">
        <v>35</v>
      </c>
      <c r="E51" s="6" t="s">
        <v>76</v>
      </c>
      <c r="F51" s="15">
        <f t="shared" ref="F51:Y51" si="146">G51</f>
        <v>18.309999999999999</v>
      </c>
      <c r="G51" s="15">
        <f t="shared" si="146"/>
        <v>18.309999999999999</v>
      </c>
      <c r="H51" s="15">
        <f t="shared" si="146"/>
        <v>18.309999999999999</v>
      </c>
      <c r="I51" s="15">
        <f t="shared" si="146"/>
        <v>18.309999999999999</v>
      </c>
      <c r="J51" s="15">
        <f t="shared" si="146"/>
        <v>18.309999999999999</v>
      </c>
      <c r="K51" s="15">
        <f t="shared" si="146"/>
        <v>18.309999999999999</v>
      </c>
      <c r="L51" s="15">
        <f t="shared" si="146"/>
        <v>18.309999999999999</v>
      </c>
      <c r="M51" s="15">
        <f t="shared" si="146"/>
        <v>18.309999999999999</v>
      </c>
      <c r="N51" s="15">
        <f t="shared" si="146"/>
        <v>18.309999999999999</v>
      </c>
      <c r="O51" s="15">
        <f t="shared" si="146"/>
        <v>18.309999999999999</v>
      </c>
      <c r="P51" s="15">
        <f t="shared" si="146"/>
        <v>18.309999999999999</v>
      </c>
      <c r="Q51" s="15">
        <f t="shared" si="146"/>
        <v>18.309999999999999</v>
      </c>
      <c r="R51" s="15">
        <f t="shared" si="146"/>
        <v>18.309999999999999</v>
      </c>
      <c r="S51" s="15">
        <f t="shared" si="146"/>
        <v>18.309999999999999</v>
      </c>
      <c r="T51" s="15">
        <f t="shared" si="146"/>
        <v>18.309999999999999</v>
      </c>
      <c r="U51" s="15">
        <f t="shared" si="146"/>
        <v>18.309999999999999</v>
      </c>
      <c r="V51" s="15">
        <f t="shared" si="146"/>
        <v>18.309999999999999</v>
      </c>
      <c r="W51" s="15">
        <f t="shared" si="146"/>
        <v>18.309999999999999</v>
      </c>
      <c r="X51" s="15">
        <f t="shared" si="146"/>
        <v>18.309999999999999</v>
      </c>
      <c r="Y51" s="15">
        <f t="shared" si="146"/>
        <v>18.309999999999999</v>
      </c>
      <c r="Z51" s="7">
        <v>18.309999999999999</v>
      </c>
      <c r="AA51" s="15">
        <f t="shared" ref="AA51:AB51" si="147">AB51</f>
        <v>25.04</v>
      </c>
      <c r="AB51" s="15">
        <f t="shared" si="147"/>
        <v>25.04</v>
      </c>
      <c r="AC51" s="7">
        <v>25.04</v>
      </c>
      <c r="AD51" s="15">
        <f t="shared" ref="AD51" si="148">AE51</f>
        <v>31.77</v>
      </c>
      <c r="AE51" s="7">
        <v>31.77</v>
      </c>
      <c r="AF51" s="15">
        <f t="shared" si="1"/>
        <v>38.5</v>
      </c>
      <c r="AG51" s="7">
        <v>38.5</v>
      </c>
      <c r="AH51" s="7">
        <v>45.230000000000004</v>
      </c>
      <c r="AI51" t="s">
        <v>390</v>
      </c>
    </row>
    <row r="52" spans="1:35" x14ac:dyDescent="0.25">
      <c r="A52" s="5" t="s">
        <v>101</v>
      </c>
      <c r="B52" s="6" t="s">
        <v>75</v>
      </c>
      <c r="C52" s="6" t="s">
        <v>3</v>
      </c>
      <c r="D52" s="6" t="s">
        <v>35</v>
      </c>
      <c r="E52" s="6" t="s">
        <v>78</v>
      </c>
      <c r="F52" s="15">
        <f t="shared" ref="F52:Y52" si="149">G52</f>
        <v>18.309999999999999</v>
      </c>
      <c r="G52" s="15">
        <f t="shared" si="149"/>
        <v>18.309999999999999</v>
      </c>
      <c r="H52" s="15">
        <f t="shared" si="149"/>
        <v>18.309999999999999</v>
      </c>
      <c r="I52" s="15">
        <f t="shared" si="149"/>
        <v>18.309999999999999</v>
      </c>
      <c r="J52" s="15">
        <f t="shared" si="149"/>
        <v>18.309999999999999</v>
      </c>
      <c r="K52" s="15">
        <f t="shared" si="149"/>
        <v>18.309999999999999</v>
      </c>
      <c r="L52" s="15">
        <f t="shared" si="149"/>
        <v>18.309999999999999</v>
      </c>
      <c r="M52" s="15">
        <f t="shared" si="149"/>
        <v>18.309999999999999</v>
      </c>
      <c r="N52" s="15">
        <f t="shared" si="149"/>
        <v>18.309999999999999</v>
      </c>
      <c r="O52" s="15">
        <f t="shared" si="149"/>
        <v>18.309999999999999</v>
      </c>
      <c r="P52" s="15">
        <f t="shared" si="149"/>
        <v>18.309999999999999</v>
      </c>
      <c r="Q52" s="15">
        <f t="shared" si="149"/>
        <v>18.309999999999999</v>
      </c>
      <c r="R52" s="15">
        <f t="shared" si="149"/>
        <v>18.309999999999999</v>
      </c>
      <c r="S52" s="15">
        <f t="shared" si="149"/>
        <v>18.309999999999999</v>
      </c>
      <c r="T52" s="15">
        <f t="shared" si="149"/>
        <v>18.309999999999999</v>
      </c>
      <c r="U52" s="15">
        <f t="shared" si="149"/>
        <v>18.309999999999999</v>
      </c>
      <c r="V52" s="15">
        <f t="shared" si="149"/>
        <v>18.309999999999999</v>
      </c>
      <c r="W52" s="15">
        <f t="shared" si="149"/>
        <v>18.309999999999999</v>
      </c>
      <c r="X52" s="15">
        <f t="shared" si="149"/>
        <v>18.309999999999999</v>
      </c>
      <c r="Y52" s="15">
        <f t="shared" si="149"/>
        <v>18.309999999999999</v>
      </c>
      <c r="Z52" s="7">
        <v>18.309999999999999</v>
      </c>
      <c r="AA52" s="15">
        <f t="shared" ref="AA52:AB52" si="150">AB52</f>
        <v>25.04</v>
      </c>
      <c r="AB52" s="15">
        <f t="shared" si="150"/>
        <v>25.04</v>
      </c>
      <c r="AC52" s="7">
        <v>25.04</v>
      </c>
      <c r="AD52" s="15">
        <f t="shared" ref="AD52" si="151">AE52</f>
        <v>31.77</v>
      </c>
      <c r="AE52" s="7">
        <v>31.77</v>
      </c>
      <c r="AF52" s="15">
        <f t="shared" si="1"/>
        <v>38.5</v>
      </c>
      <c r="AG52" s="7">
        <v>38.5</v>
      </c>
      <c r="AH52" s="7">
        <v>45.230000000000004</v>
      </c>
      <c r="AI52" t="s">
        <v>390</v>
      </c>
    </row>
    <row r="53" spans="1:35" x14ac:dyDescent="0.25">
      <c r="A53" s="5" t="s">
        <v>102</v>
      </c>
      <c r="B53" s="6" t="s">
        <v>75</v>
      </c>
      <c r="C53" s="6" t="s">
        <v>3</v>
      </c>
      <c r="D53" s="6" t="s">
        <v>41</v>
      </c>
      <c r="E53" s="6" t="s">
        <v>76</v>
      </c>
      <c r="F53" s="15">
        <f t="shared" ref="F53:Y53" si="152">G53</f>
        <v>21</v>
      </c>
      <c r="G53" s="15">
        <f t="shared" si="152"/>
        <v>21</v>
      </c>
      <c r="H53" s="15">
        <f t="shared" si="152"/>
        <v>21</v>
      </c>
      <c r="I53" s="15">
        <f t="shared" si="152"/>
        <v>21</v>
      </c>
      <c r="J53" s="15">
        <f t="shared" si="152"/>
        <v>21</v>
      </c>
      <c r="K53" s="15">
        <f t="shared" si="152"/>
        <v>21</v>
      </c>
      <c r="L53" s="15">
        <f t="shared" si="152"/>
        <v>21</v>
      </c>
      <c r="M53" s="15">
        <f t="shared" si="152"/>
        <v>21</v>
      </c>
      <c r="N53" s="15">
        <f t="shared" si="152"/>
        <v>21</v>
      </c>
      <c r="O53" s="15">
        <f t="shared" si="152"/>
        <v>21</v>
      </c>
      <c r="P53" s="15">
        <f t="shared" si="152"/>
        <v>21</v>
      </c>
      <c r="Q53" s="15">
        <f t="shared" si="152"/>
        <v>21</v>
      </c>
      <c r="R53" s="15">
        <f t="shared" si="152"/>
        <v>21</v>
      </c>
      <c r="S53" s="15">
        <f t="shared" si="152"/>
        <v>21</v>
      </c>
      <c r="T53" s="15">
        <f t="shared" si="152"/>
        <v>21</v>
      </c>
      <c r="U53" s="15">
        <f t="shared" si="152"/>
        <v>21</v>
      </c>
      <c r="V53" s="15">
        <f t="shared" si="152"/>
        <v>21</v>
      </c>
      <c r="W53" s="15">
        <f t="shared" si="152"/>
        <v>21</v>
      </c>
      <c r="X53" s="15">
        <f t="shared" si="152"/>
        <v>21</v>
      </c>
      <c r="Y53" s="15">
        <f t="shared" si="152"/>
        <v>21</v>
      </c>
      <c r="Z53" s="7">
        <v>21</v>
      </c>
      <c r="AA53" s="15">
        <f t="shared" ref="AA53:AB53" si="153">AB53</f>
        <v>34.9</v>
      </c>
      <c r="AB53" s="15">
        <f t="shared" si="153"/>
        <v>34.9</v>
      </c>
      <c r="AC53" s="7">
        <v>34.9</v>
      </c>
      <c r="AD53" s="15">
        <f t="shared" ref="AD53" si="154">AE53</f>
        <v>48.8</v>
      </c>
      <c r="AE53" s="7">
        <v>48.8</v>
      </c>
      <c r="AF53" s="15">
        <f t="shared" si="1"/>
        <v>62.699999999999996</v>
      </c>
      <c r="AG53" s="7">
        <v>62.699999999999996</v>
      </c>
      <c r="AH53" s="7">
        <v>76.599999999999994</v>
      </c>
      <c r="AI53" t="s">
        <v>390</v>
      </c>
    </row>
    <row r="54" spans="1:35" x14ac:dyDescent="0.25">
      <c r="A54" s="5" t="s">
        <v>103</v>
      </c>
      <c r="B54" s="6" t="s">
        <v>75</v>
      </c>
      <c r="C54" s="6" t="s">
        <v>3</v>
      </c>
      <c r="D54" s="6" t="s">
        <v>41</v>
      </c>
      <c r="E54" s="6" t="s">
        <v>78</v>
      </c>
      <c r="F54" s="15">
        <f t="shared" ref="F54:Y54" si="155">G54</f>
        <v>21</v>
      </c>
      <c r="G54" s="15">
        <f t="shared" si="155"/>
        <v>21</v>
      </c>
      <c r="H54" s="15">
        <f t="shared" si="155"/>
        <v>21</v>
      </c>
      <c r="I54" s="15">
        <f t="shared" si="155"/>
        <v>21</v>
      </c>
      <c r="J54" s="15">
        <f t="shared" si="155"/>
        <v>21</v>
      </c>
      <c r="K54" s="15">
        <f t="shared" si="155"/>
        <v>21</v>
      </c>
      <c r="L54" s="15">
        <f t="shared" si="155"/>
        <v>21</v>
      </c>
      <c r="M54" s="15">
        <f t="shared" si="155"/>
        <v>21</v>
      </c>
      <c r="N54" s="15">
        <f t="shared" si="155"/>
        <v>21</v>
      </c>
      <c r="O54" s="15">
        <f t="shared" si="155"/>
        <v>21</v>
      </c>
      <c r="P54" s="15">
        <f t="shared" si="155"/>
        <v>21</v>
      </c>
      <c r="Q54" s="15">
        <f t="shared" si="155"/>
        <v>21</v>
      </c>
      <c r="R54" s="15">
        <f t="shared" si="155"/>
        <v>21</v>
      </c>
      <c r="S54" s="15">
        <f t="shared" si="155"/>
        <v>21</v>
      </c>
      <c r="T54" s="15">
        <f t="shared" si="155"/>
        <v>21</v>
      </c>
      <c r="U54" s="15">
        <f t="shared" si="155"/>
        <v>21</v>
      </c>
      <c r="V54" s="15">
        <f t="shared" si="155"/>
        <v>21</v>
      </c>
      <c r="W54" s="15">
        <f t="shared" si="155"/>
        <v>21</v>
      </c>
      <c r="X54" s="15">
        <f t="shared" si="155"/>
        <v>21</v>
      </c>
      <c r="Y54" s="15">
        <f t="shared" si="155"/>
        <v>21</v>
      </c>
      <c r="Z54" s="7">
        <v>21</v>
      </c>
      <c r="AA54" s="15">
        <f t="shared" ref="AA54:AB54" si="156">AB54</f>
        <v>34.9</v>
      </c>
      <c r="AB54" s="15">
        <f t="shared" si="156"/>
        <v>34.9</v>
      </c>
      <c r="AC54" s="7">
        <v>34.9</v>
      </c>
      <c r="AD54" s="15">
        <f t="shared" ref="AD54" si="157">AE54</f>
        <v>48.8</v>
      </c>
      <c r="AE54" s="7">
        <v>48.8</v>
      </c>
      <c r="AF54" s="15">
        <f t="shared" si="1"/>
        <v>62.699999999999996</v>
      </c>
      <c r="AG54" s="7">
        <v>62.699999999999996</v>
      </c>
      <c r="AH54" s="7">
        <v>76.599999999999994</v>
      </c>
      <c r="AI54" t="s">
        <v>390</v>
      </c>
    </row>
    <row r="55" spans="1:35" x14ac:dyDescent="0.25">
      <c r="A55" s="5" t="s">
        <v>104</v>
      </c>
      <c r="B55" s="6" t="s">
        <v>75</v>
      </c>
      <c r="C55" s="6" t="s">
        <v>3</v>
      </c>
      <c r="D55" s="6" t="s">
        <v>45</v>
      </c>
      <c r="E55" s="6" t="s">
        <v>76</v>
      </c>
      <c r="F55" s="15">
        <f t="shared" ref="F55:Y55" si="158">G55</f>
        <v>21</v>
      </c>
      <c r="G55" s="15">
        <f t="shared" si="158"/>
        <v>21</v>
      </c>
      <c r="H55" s="15">
        <f t="shared" si="158"/>
        <v>21</v>
      </c>
      <c r="I55" s="15">
        <f t="shared" si="158"/>
        <v>21</v>
      </c>
      <c r="J55" s="15">
        <f t="shared" si="158"/>
        <v>21</v>
      </c>
      <c r="K55" s="15">
        <f t="shared" si="158"/>
        <v>21</v>
      </c>
      <c r="L55" s="15">
        <f t="shared" si="158"/>
        <v>21</v>
      </c>
      <c r="M55" s="15">
        <f t="shared" si="158"/>
        <v>21</v>
      </c>
      <c r="N55" s="15">
        <f t="shared" si="158"/>
        <v>21</v>
      </c>
      <c r="O55" s="15">
        <f t="shared" si="158"/>
        <v>21</v>
      </c>
      <c r="P55" s="15">
        <f t="shared" si="158"/>
        <v>21</v>
      </c>
      <c r="Q55" s="15">
        <f t="shared" si="158"/>
        <v>21</v>
      </c>
      <c r="R55" s="15">
        <f t="shared" si="158"/>
        <v>21</v>
      </c>
      <c r="S55" s="15">
        <f t="shared" si="158"/>
        <v>21</v>
      </c>
      <c r="T55" s="15">
        <f t="shared" si="158"/>
        <v>21</v>
      </c>
      <c r="U55" s="15">
        <f t="shared" si="158"/>
        <v>21</v>
      </c>
      <c r="V55" s="15">
        <f t="shared" si="158"/>
        <v>21</v>
      </c>
      <c r="W55" s="15">
        <f t="shared" si="158"/>
        <v>21</v>
      </c>
      <c r="X55" s="15">
        <f t="shared" si="158"/>
        <v>21</v>
      </c>
      <c r="Y55" s="15">
        <f t="shared" si="158"/>
        <v>21</v>
      </c>
      <c r="Z55" s="7">
        <v>21</v>
      </c>
      <c r="AA55" s="15">
        <f t="shared" ref="AA55:AB55" si="159">AB55</f>
        <v>34.9</v>
      </c>
      <c r="AB55" s="15">
        <f t="shared" si="159"/>
        <v>34.9</v>
      </c>
      <c r="AC55" s="7">
        <v>34.9</v>
      </c>
      <c r="AD55" s="15">
        <f t="shared" ref="AD55" si="160">AE55</f>
        <v>48.8</v>
      </c>
      <c r="AE55" s="7">
        <v>48.8</v>
      </c>
      <c r="AF55" s="15">
        <f t="shared" si="1"/>
        <v>62.699999999999996</v>
      </c>
      <c r="AG55" s="7">
        <v>62.699999999999996</v>
      </c>
      <c r="AH55" s="7">
        <v>76.599999999999994</v>
      </c>
      <c r="AI55" t="s">
        <v>390</v>
      </c>
    </row>
    <row r="56" spans="1:35" x14ac:dyDescent="0.25">
      <c r="A56" s="5" t="s">
        <v>105</v>
      </c>
      <c r="B56" s="6" t="s">
        <v>75</v>
      </c>
      <c r="C56" s="6" t="s">
        <v>3</v>
      </c>
      <c r="D56" s="6" t="s">
        <v>45</v>
      </c>
      <c r="E56" s="6" t="s">
        <v>78</v>
      </c>
      <c r="F56" s="15">
        <f t="shared" ref="F56:Y56" si="161">G56</f>
        <v>21</v>
      </c>
      <c r="G56" s="15">
        <f t="shared" si="161"/>
        <v>21</v>
      </c>
      <c r="H56" s="15">
        <f t="shared" si="161"/>
        <v>21</v>
      </c>
      <c r="I56" s="15">
        <f t="shared" si="161"/>
        <v>21</v>
      </c>
      <c r="J56" s="15">
        <f t="shared" si="161"/>
        <v>21</v>
      </c>
      <c r="K56" s="15">
        <f t="shared" si="161"/>
        <v>21</v>
      </c>
      <c r="L56" s="15">
        <f t="shared" si="161"/>
        <v>21</v>
      </c>
      <c r="M56" s="15">
        <f t="shared" si="161"/>
        <v>21</v>
      </c>
      <c r="N56" s="15">
        <f t="shared" si="161"/>
        <v>21</v>
      </c>
      <c r="O56" s="15">
        <f t="shared" si="161"/>
        <v>21</v>
      </c>
      <c r="P56" s="15">
        <f t="shared" si="161"/>
        <v>21</v>
      </c>
      <c r="Q56" s="15">
        <f t="shared" si="161"/>
        <v>21</v>
      </c>
      <c r="R56" s="15">
        <f t="shared" si="161"/>
        <v>21</v>
      </c>
      <c r="S56" s="15">
        <f t="shared" si="161"/>
        <v>21</v>
      </c>
      <c r="T56" s="15">
        <f t="shared" si="161"/>
        <v>21</v>
      </c>
      <c r="U56" s="15">
        <f t="shared" si="161"/>
        <v>21</v>
      </c>
      <c r="V56" s="15">
        <f t="shared" si="161"/>
        <v>21</v>
      </c>
      <c r="W56" s="15">
        <f t="shared" si="161"/>
        <v>21</v>
      </c>
      <c r="X56" s="15">
        <f t="shared" si="161"/>
        <v>21</v>
      </c>
      <c r="Y56" s="15">
        <f t="shared" si="161"/>
        <v>21</v>
      </c>
      <c r="Z56" s="7">
        <v>21</v>
      </c>
      <c r="AA56" s="15">
        <f t="shared" ref="AA56:AB56" si="162">AB56</f>
        <v>34.9</v>
      </c>
      <c r="AB56" s="15">
        <f t="shared" si="162"/>
        <v>34.9</v>
      </c>
      <c r="AC56" s="7">
        <v>34.9</v>
      </c>
      <c r="AD56" s="15">
        <f t="shared" ref="AD56" si="163">AE56</f>
        <v>48.8</v>
      </c>
      <c r="AE56" s="7">
        <v>48.8</v>
      </c>
      <c r="AF56" s="15">
        <f t="shared" si="1"/>
        <v>62.699999999999996</v>
      </c>
      <c r="AG56" s="7">
        <v>62.699999999999996</v>
      </c>
      <c r="AH56" s="7">
        <v>76.599999999999994</v>
      </c>
      <c r="AI56" t="s">
        <v>390</v>
      </c>
    </row>
    <row r="57" spans="1:35" x14ac:dyDescent="0.25">
      <c r="A57" s="5" t="s">
        <v>106</v>
      </c>
      <c r="B57" s="6" t="s">
        <v>75</v>
      </c>
      <c r="C57" s="6" t="s">
        <v>3</v>
      </c>
      <c r="D57" s="6" t="s">
        <v>61</v>
      </c>
      <c r="E57" s="6" t="s">
        <v>76</v>
      </c>
      <c r="F57" s="15">
        <f t="shared" ref="F57:Y57" si="164">G57</f>
        <v>21</v>
      </c>
      <c r="G57" s="15">
        <f t="shared" si="164"/>
        <v>21</v>
      </c>
      <c r="H57" s="15">
        <f t="shared" si="164"/>
        <v>21</v>
      </c>
      <c r="I57" s="15">
        <f t="shared" si="164"/>
        <v>21</v>
      </c>
      <c r="J57" s="15">
        <f t="shared" si="164"/>
        <v>21</v>
      </c>
      <c r="K57" s="15">
        <f t="shared" si="164"/>
        <v>21</v>
      </c>
      <c r="L57" s="15">
        <f t="shared" si="164"/>
        <v>21</v>
      </c>
      <c r="M57" s="15">
        <f t="shared" si="164"/>
        <v>21</v>
      </c>
      <c r="N57" s="15">
        <f t="shared" si="164"/>
        <v>21</v>
      </c>
      <c r="O57" s="15">
        <f t="shared" si="164"/>
        <v>21</v>
      </c>
      <c r="P57" s="15">
        <f t="shared" si="164"/>
        <v>21</v>
      </c>
      <c r="Q57" s="15">
        <f t="shared" si="164"/>
        <v>21</v>
      </c>
      <c r="R57" s="15">
        <f t="shared" si="164"/>
        <v>21</v>
      </c>
      <c r="S57" s="15">
        <f t="shared" si="164"/>
        <v>21</v>
      </c>
      <c r="T57" s="15">
        <f t="shared" si="164"/>
        <v>21</v>
      </c>
      <c r="U57" s="15">
        <f t="shared" si="164"/>
        <v>21</v>
      </c>
      <c r="V57" s="15">
        <f t="shared" si="164"/>
        <v>21</v>
      </c>
      <c r="W57" s="15">
        <f t="shared" si="164"/>
        <v>21</v>
      </c>
      <c r="X57" s="15">
        <f t="shared" si="164"/>
        <v>21</v>
      </c>
      <c r="Y57" s="15">
        <f t="shared" si="164"/>
        <v>21</v>
      </c>
      <c r="Z57" s="7">
        <v>21</v>
      </c>
      <c r="AA57" s="15">
        <f t="shared" ref="AA57:AB57" si="165">AB57</f>
        <v>34.9</v>
      </c>
      <c r="AB57" s="15">
        <f t="shared" si="165"/>
        <v>34.9</v>
      </c>
      <c r="AC57" s="7">
        <v>34.9</v>
      </c>
      <c r="AD57" s="15">
        <f t="shared" ref="AD57" si="166">AE57</f>
        <v>48.8</v>
      </c>
      <c r="AE57" s="7">
        <v>48.8</v>
      </c>
      <c r="AF57" s="15">
        <f t="shared" si="1"/>
        <v>62.699999999999996</v>
      </c>
      <c r="AG57" s="7">
        <v>62.699999999999996</v>
      </c>
      <c r="AH57" s="7">
        <v>76.599999999999994</v>
      </c>
      <c r="AI57" t="s">
        <v>390</v>
      </c>
    </row>
    <row r="58" spans="1:35" x14ac:dyDescent="0.25">
      <c r="A58" s="5" t="s">
        <v>107</v>
      </c>
      <c r="B58" s="6" t="s">
        <v>75</v>
      </c>
      <c r="C58" s="6" t="s">
        <v>3</v>
      </c>
      <c r="D58" s="6" t="s">
        <v>61</v>
      </c>
      <c r="E58" s="6" t="s">
        <v>78</v>
      </c>
      <c r="F58" s="15">
        <f t="shared" ref="F58:Y58" si="167">G58</f>
        <v>21</v>
      </c>
      <c r="G58" s="15">
        <f t="shared" si="167"/>
        <v>21</v>
      </c>
      <c r="H58" s="15">
        <f t="shared" si="167"/>
        <v>21</v>
      </c>
      <c r="I58" s="15">
        <f t="shared" si="167"/>
        <v>21</v>
      </c>
      <c r="J58" s="15">
        <f t="shared" si="167"/>
        <v>21</v>
      </c>
      <c r="K58" s="15">
        <f t="shared" si="167"/>
        <v>21</v>
      </c>
      <c r="L58" s="15">
        <f t="shared" si="167"/>
        <v>21</v>
      </c>
      <c r="M58" s="15">
        <f t="shared" si="167"/>
        <v>21</v>
      </c>
      <c r="N58" s="15">
        <f t="shared" si="167"/>
        <v>21</v>
      </c>
      <c r="O58" s="15">
        <f t="shared" si="167"/>
        <v>21</v>
      </c>
      <c r="P58" s="15">
        <f t="shared" si="167"/>
        <v>21</v>
      </c>
      <c r="Q58" s="15">
        <f t="shared" si="167"/>
        <v>21</v>
      </c>
      <c r="R58" s="15">
        <f t="shared" si="167"/>
        <v>21</v>
      </c>
      <c r="S58" s="15">
        <f t="shared" si="167"/>
        <v>21</v>
      </c>
      <c r="T58" s="15">
        <f t="shared" si="167"/>
        <v>21</v>
      </c>
      <c r="U58" s="15">
        <f t="shared" si="167"/>
        <v>21</v>
      </c>
      <c r="V58" s="15">
        <f t="shared" si="167"/>
        <v>21</v>
      </c>
      <c r="W58" s="15">
        <f t="shared" si="167"/>
        <v>21</v>
      </c>
      <c r="X58" s="15">
        <f t="shared" si="167"/>
        <v>21</v>
      </c>
      <c r="Y58" s="15">
        <f t="shared" si="167"/>
        <v>21</v>
      </c>
      <c r="Z58" s="7">
        <v>21</v>
      </c>
      <c r="AA58" s="15">
        <f t="shared" ref="AA58:AB58" si="168">AB58</f>
        <v>34.9</v>
      </c>
      <c r="AB58" s="15">
        <f t="shared" si="168"/>
        <v>34.9</v>
      </c>
      <c r="AC58" s="7">
        <v>34.9</v>
      </c>
      <c r="AD58" s="15">
        <f t="shared" ref="AD58" si="169">AE58</f>
        <v>48.8</v>
      </c>
      <c r="AE58" s="7">
        <v>48.8</v>
      </c>
      <c r="AF58" s="15">
        <f t="shared" si="1"/>
        <v>62.699999999999996</v>
      </c>
      <c r="AG58" s="7">
        <v>62.699999999999996</v>
      </c>
      <c r="AH58" s="7">
        <v>76.599999999999994</v>
      </c>
      <c r="AI58" t="s">
        <v>390</v>
      </c>
    </row>
    <row r="59" spans="1:35" x14ac:dyDescent="0.25">
      <c r="A59" s="5" t="s">
        <v>108</v>
      </c>
      <c r="B59" s="6" t="s">
        <v>75</v>
      </c>
      <c r="C59" s="6" t="s">
        <v>3</v>
      </c>
      <c r="D59" s="6" t="s">
        <v>53</v>
      </c>
      <c r="E59" s="6" t="s">
        <v>76</v>
      </c>
      <c r="F59" s="15">
        <f t="shared" ref="F59:Y59" si="170">G59</f>
        <v>21</v>
      </c>
      <c r="G59" s="15">
        <f t="shared" si="170"/>
        <v>21</v>
      </c>
      <c r="H59" s="15">
        <f t="shared" si="170"/>
        <v>21</v>
      </c>
      <c r="I59" s="15">
        <f t="shared" si="170"/>
        <v>21</v>
      </c>
      <c r="J59" s="15">
        <f t="shared" si="170"/>
        <v>21</v>
      </c>
      <c r="K59" s="15">
        <f t="shared" si="170"/>
        <v>21</v>
      </c>
      <c r="L59" s="15">
        <f t="shared" si="170"/>
        <v>21</v>
      </c>
      <c r="M59" s="15">
        <f t="shared" si="170"/>
        <v>21</v>
      </c>
      <c r="N59" s="15">
        <f t="shared" si="170"/>
        <v>21</v>
      </c>
      <c r="O59" s="15">
        <f t="shared" si="170"/>
        <v>21</v>
      </c>
      <c r="P59" s="15">
        <f t="shared" si="170"/>
        <v>21</v>
      </c>
      <c r="Q59" s="15">
        <f t="shared" si="170"/>
        <v>21</v>
      </c>
      <c r="R59" s="15">
        <f t="shared" si="170"/>
        <v>21</v>
      </c>
      <c r="S59" s="15">
        <f t="shared" si="170"/>
        <v>21</v>
      </c>
      <c r="T59" s="15">
        <f t="shared" si="170"/>
        <v>21</v>
      </c>
      <c r="U59" s="15">
        <f t="shared" si="170"/>
        <v>21</v>
      </c>
      <c r="V59" s="15">
        <f t="shared" si="170"/>
        <v>21</v>
      </c>
      <c r="W59" s="15">
        <f t="shared" si="170"/>
        <v>21</v>
      </c>
      <c r="X59" s="15">
        <f t="shared" si="170"/>
        <v>21</v>
      </c>
      <c r="Y59" s="15">
        <f t="shared" si="170"/>
        <v>21</v>
      </c>
      <c r="Z59" s="7">
        <v>21</v>
      </c>
      <c r="AA59" s="15">
        <f t="shared" ref="AA59:AB59" si="171">AB59</f>
        <v>34.9</v>
      </c>
      <c r="AB59" s="15">
        <f t="shared" si="171"/>
        <v>34.9</v>
      </c>
      <c r="AC59" s="7">
        <v>34.9</v>
      </c>
      <c r="AD59" s="15">
        <f t="shared" ref="AD59" si="172">AE59</f>
        <v>48.8</v>
      </c>
      <c r="AE59" s="7">
        <v>48.8</v>
      </c>
      <c r="AF59" s="15">
        <f t="shared" si="1"/>
        <v>62.699999999999996</v>
      </c>
      <c r="AG59" s="7">
        <v>62.699999999999996</v>
      </c>
      <c r="AH59" s="7">
        <v>76.599999999999994</v>
      </c>
      <c r="AI59" t="s">
        <v>390</v>
      </c>
    </row>
    <row r="60" spans="1:35" x14ac:dyDescent="0.25">
      <c r="A60" s="5" t="s">
        <v>109</v>
      </c>
      <c r="B60" s="6" t="s">
        <v>75</v>
      </c>
      <c r="C60" s="6" t="s">
        <v>3</v>
      </c>
      <c r="D60" s="6" t="s">
        <v>53</v>
      </c>
      <c r="E60" s="6" t="s">
        <v>78</v>
      </c>
      <c r="F60" s="15">
        <f t="shared" ref="F60:Y60" si="173">G60</f>
        <v>21</v>
      </c>
      <c r="G60" s="15">
        <f t="shared" si="173"/>
        <v>21</v>
      </c>
      <c r="H60" s="15">
        <f t="shared" si="173"/>
        <v>21</v>
      </c>
      <c r="I60" s="15">
        <f t="shared" si="173"/>
        <v>21</v>
      </c>
      <c r="J60" s="15">
        <f t="shared" si="173"/>
        <v>21</v>
      </c>
      <c r="K60" s="15">
        <f t="shared" si="173"/>
        <v>21</v>
      </c>
      <c r="L60" s="15">
        <f t="shared" si="173"/>
        <v>21</v>
      </c>
      <c r="M60" s="15">
        <f t="shared" si="173"/>
        <v>21</v>
      </c>
      <c r="N60" s="15">
        <f t="shared" si="173"/>
        <v>21</v>
      </c>
      <c r="O60" s="15">
        <f t="shared" si="173"/>
        <v>21</v>
      </c>
      <c r="P60" s="15">
        <f t="shared" si="173"/>
        <v>21</v>
      </c>
      <c r="Q60" s="15">
        <f t="shared" si="173"/>
        <v>21</v>
      </c>
      <c r="R60" s="15">
        <f t="shared" si="173"/>
        <v>21</v>
      </c>
      <c r="S60" s="15">
        <f t="shared" si="173"/>
        <v>21</v>
      </c>
      <c r="T60" s="15">
        <f t="shared" si="173"/>
        <v>21</v>
      </c>
      <c r="U60" s="15">
        <f t="shared" si="173"/>
        <v>21</v>
      </c>
      <c r="V60" s="15">
        <f t="shared" si="173"/>
        <v>21</v>
      </c>
      <c r="W60" s="15">
        <f t="shared" si="173"/>
        <v>21</v>
      </c>
      <c r="X60" s="15">
        <f t="shared" si="173"/>
        <v>21</v>
      </c>
      <c r="Y60" s="15">
        <f t="shared" si="173"/>
        <v>21</v>
      </c>
      <c r="Z60" s="7">
        <v>21</v>
      </c>
      <c r="AA60" s="15">
        <f t="shared" ref="AA60:AB60" si="174">AB60</f>
        <v>34.9</v>
      </c>
      <c r="AB60" s="15">
        <f t="shared" si="174"/>
        <v>34.9</v>
      </c>
      <c r="AC60" s="7">
        <v>34.9</v>
      </c>
      <c r="AD60" s="15">
        <f t="shared" ref="AD60" si="175">AE60</f>
        <v>48.8</v>
      </c>
      <c r="AE60" s="7">
        <v>48.8</v>
      </c>
      <c r="AF60" s="15">
        <f t="shared" si="1"/>
        <v>62.699999999999996</v>
      </c>
      <c r="AG60" s="7">
        <v>62.699999999999996</v>
      </c>
      <c r="AH60" s="7">
        <v>76.599999999999994</v>
      </c>
      <c r="AI60" t="s">
        <v>390</v>
      </c>
    </row>
    <row r="61" spans="1:35" x14ac:dyDescent="0.25">
      <c r="A61" s="5" t="s">
        <v>110</v>
      </c>
      <c r="B61" s="6" t="s">
        <v>75</v>
      </c>
      <c r="C61" s="6" t="s">
        <v>3</v>
      </c>
      <c r="D61" s="6" t="s">
        <v>55</v>
      </c>
      <c r="E61" s="6" t="s">
        <v>76</v>
      </c>
      <c r="F61" s="15">
        <f t="shared" ref="F61:Y61" si="176">G61</f>
        <v>21</v>
      </c>
      <c r="G61" s="15">
        <f t="shared" si="176"/>
        <v>21</v>
      </c>
      <c r="H61" s="15">
        <f t="shared" si="176"/>
        <v>21</v>
      </c>
      <c r="I61" s="15">
        <f t="shared" si="176"/>
        <v>21</v>
      </c>
      <c r="J61" s="15">
        <f t="shared" si="176"/>
        <v>21</v>
      </c>
      <c r="K61" s="15">
        <f t="shared" si="176"/>
        <v>21</v>
      </c>
      <c r="L61" s="15">
        <f t="shared" si="176"/>
        <v>21</v>
      </c>
      <c r="M61" s="15">
        <f t="shared" si="176"/>
        <v>21</v>
      </c>
      <c r="N61" s="15">
        <f t="shared" si="176"/>
        <v>21</v>
      </c>
      <c r="O61" s="15">
        <f t="shared" si="176"/>
        <v>21</v>
      </c>
      <c r="P61" s="15">
        <f t="shared" si="176"/>
        <v>21</v>
      </c>
      <c r="Q61" s="15">
        <f t="shared" si="176"/>
        <v>21</v>
      </c>
      <c r="R61" s="15">
        <f t="shared" si="176"/>
        <v>21</v>
      </c>
      <c r="S61" s="15">
        <f t="shared" si="176"/>
        <v>21</v>
      </c>
      <c r="T61" s="15">
        <f t="shared" si="176"/>
        <v>21</v>
      </c>
      <c r="U61" s="15">
        <f t="shared" si="176"/>
        <v>21</v>
      </c>
      <c r="V61" s="15">
        <f t="shared" si="176"/>
        <v>21</v>
      </c>
      <c r="W61" s="15">
        <f t="shared" si="176"/>
        <v>21</v>
      </c>
      <c r="X61" s="15">
        <f t="shared" si="176"/>
        <v>21</v>
      </c>
      <c r="Y61" s="15">
        <f t="shared" si="176"/>
        <v>21</v>
      </c>
      <c r="Z61" s="7">
        <v>21</v>
      </c>
      <c r="AA61" s="15">
        <f t="shared" ref="AA61:AB61" si="177">AB61</f>
        <v>34.9</v>
      </c>
      <c r="AB61" s="15">
        <f t="shared" si="177"/>
        <v>34.9</v>
      </c>
      <c r="AC61" s="7">
        <v>34.9</v>
      </c>
      <c r="AD61" s="15">
        <f t="shared" ref="AD61" si="178">AE61</f>
        <v>48.8</v>
      </c>
      <c r="AE61" s="7">
        <v>48.8</v>
      </c>
      <c r="AF61" s="15">
        <f t="shared" si="1"/>
        <v>62.699999999999996</v>
      </c>
      <c r="AG61" s="7">
        <v>62.699999999999996</v>
      </c>
      <c r="AH61" s="7">
        <v>76.599999999999994</v>
      </c>
      <c r="AI61" t="s">
        <v>390</v>
      </c>
    </row>
    <row r="62" spans="1:35" x14ac:dyDescent="0.25">
      <c r="A62" s="5" t="s">
        <v>111</v>
      </c>
      <c r="B62" s="6" t="s">
        <v>75</v>
      </c>
      <c r="C62" s="6" t="s">
        <v>3</v>
      </c>
      <c r="D62" s="6" t="s">
        <v>55</v>
      </c>
      <c r="E62" s="6" t="s">
        <v>78</v>
      </c>
      <c r="F62" s="15">
        <f t="shared" ref="F62:Y62" si="179">G62</f>
        <v>21</v>
      </c>
      <c r="G62" s="15">
        <f t="shared" si="179"/>
        <v>21</v>
      </c>
      <c r="H62" s="15">
        <f t="shared" si="179"/>
        <v>21</v>
      </c>
      <c r="I62" s="15">
        <f t="shared" si="179"/>
        <v>21</v>
      </c>
      <c r="J62" s="15">
        <f t="shared" si="179"/>
        <v>21</v>
      </c>
      <c r="K62" s="15">
        <f t="shared" si="179"/>
        <v>21</v>
      </c>
      <c r="L62" s="15">
        <f t="shared" si="179"/>
        <v>21</v>
      </c>
      <c r="M62" s="15">
        <f t="shared" si="179"/>
        <v>21</v>
      </c>
      <c r="N62" s="15">
        <f t="shared" si="179"/>
        <v>21</v>
      </c>
      <c r="O62" s="15">
        <f t="shared" si="179"/>
        <v>21</v>
      </c>
      <c r="P62" s="15">
        <f t="shared" si="179"/>
        <v>21</v>
      </c>
      <c r="Q62" s="15">
        <f t="shared" si="179"/>
        <v>21</v>
      </c>
      <c r="R62" s="15">
        <f t="shared" si="179"/>
        <v>21</v>
      </c>
      <c r="S62" s="15">
        <f t="shared" si="179"/>
        <v>21</v>
      </c>
      <c r="T62" s="15">
        <f t="shared" si="179"/>
        <v>21</v>
      </c>
      <c r="U62" s="15">
        <f t="shared" si="179"/>
        <v>21</v>
      </c>
      <c r="V62" s="15">
        <f t="shared" si="179"/>
        <v>21</v>
      </c>
      <c r="W62" s="15">
        <f t="shared" si="179"/>
        <v>21</v>
      </c>
      <c r="X62" s="15">
        <f t="shared" si="179"/>
        <v>21</v>
      </c>
      <c r="Y62" s="15">
        <f t="shared" si="179"/>
        <v>21</v>
      </c>
      <c r="Z62" s="7">
        <v>21</v>
      </c>
      <c r="AA62" s="15">
        <f t="shared" ref="AA62:AB62" si="180">AB62</f>
        <v>34.9</v>
      </c>
      <c r="AB62" s="15">
        <f t="shared" si="180"/>
        <v>34.9</v>
      </c>
      <c r="AC62" s="7">
        <v>34.9</v>
      </c>
      <c r="AD62" s="15">
        <f t="shared" ref="AD62" si="181">AE62</f>
        <v>48.8</v>
      </c>
      <c r="AE62" s="7">
        <v>48.8</v>
      </c>
      <c r="AF62" s="15">
        <f t="shared" si="1"/>
        <v>62.699999999999996</v>
      </c>
      <c r="AG62" s="7">
        <v>62.699999999999996</v>
      </c>
      <c r="AH62" s="7">
        <v>76.599999999999994</v>
      </c>
      <c r="AI62" t="s">
        <v>390</v>
      </c>
    </row>
    <row r="63" spans="1:35" x14ac:dyDescent="0.25">
      <c r="A63" s="5" t="s">
        <v>112</v>
      </c>
      <c r="B63" s="6" t="s">
        <v>75</v>
      </c>
      <c r="C63" s="6" t="s">
        <v>3</v>
      </c>
      <c r="D63" s="6" t="s">
        <v>51</v>
      </c>
      <c r="E63" s="6" t="s">
        <v>76</v>
      </c>
      <c r="F63" s="15">
        <f t="shared" ref="F63:Y63" si="182">G63</f>
        <v>21</v>
      </c>
      <c r="G63" s="15">
        <f t="shared" si="182"/>
        <v>21</v>
      </c>
      <c r="H63" s="15">
        <f t="shared" si="182"/>
        <v>21</v>
      </c>
      <c r="I63" s="15">
        <f t="shared" si="182"/>
        <v>21</v>
      </c>
      <c r="J63" s="15">
        <f t="shared" si="182"/>
        <v>21</v>
      </c>
      <c r="K63" s="15">
        <f t="shared" si="182"/>
        <v>21</v>
      </c>
      <c r="L63" s="15">
        <f t="shared" si="182"/>
        <v>21</v>
      </c>
      <c r="M63" s="15">
        <f t="shared" si="182"/>
        <v>21</v>
      </c>
      <c r="N63" s="15">
        <f t="shared" si="182"/>
        <v>21</v>
      </c>
      <c r="O63" s="15">
        <f t="shared" si="182"/>
        <v>21</v>
      </c>
      <c r="P63" s="15">
        <f t="shared" si="182"/>
        <v>21</v>
      </c>
      <c r="Q63" s="15">
        <f t="shared" si="182"/>
        <v>21</v>
      </c>
      <c r="R63" s="15">
        <f t="shared" si="182"/>
        <v>21</v>
      </c>
      <c r="S63" s="15">
        <f t="shared" si="182"/>
        <v>21</v>
      </c>
      <c r="T63" s="15">
        <f t="shared" si="182"/>
        <v>21</v>
      </c>
      <c r="U63" s="15">
        <f t="shared" si="182"/>
        <v>21</v>
      </c>
      <c r="V63" s="15">
        <f t="shared" si="182"/>
        <v>21</v>
      </c>
      <c r="W63" s="15">
        <f t="shared" si="182"/>
        <v>21</v>
      </c>
      <c r="X63" s="15">
        <f t="shared" si="182"/>
        <v>21</v>
      </c>
      <c r="Y63" s="15">
        <f t="shared" si="182"/>
        <v>21</v>
      </c>
      <c r="Z63" s="7">
        <v>21</v>
      </c>
      <c r="AA63" s="15">
        <f t="shared" ref="AA63:AB63" si="183">AB63</f>
        <v>34.9</v>
      </c>
      <c r="AB63" s="15">
        <f t="shared" si="183"/>
        <v>34.9</v>
      </c>
      <c r="AC63" s="7">
        <v>34.9</v>
      </c>
      <c r="AD63" s="15">
        <f t="shared" ref="AD63" si="184">AE63</f>
        <v>48.8</v>
      </c>
      <c r="AE63" s="7">
        <v>48.8</v>
      </c>
      <c r="AF63" s="15">
        <f t="shared" si="1"/>
        <v>62.699999999999996</v>
      </c>
      <c r="AG63" s="7">
        <v>62.699999999999996</v>
      </c>
      <c r="AH63" s="7">
        <v>76.599999999999994</v>
      </c>
      <c r="AI63" t="s">
        <v>390</v>
      </c>
    </row>
    <row r="64" spans="1:35" x14ac:dyDescent="0.25">
      <c r="A64" s="5" t="s">
        <v>113</v>
      </c>
      <c r="B64" s="6" t="s">
        <v>75</v>
      </c>
      <c r="C64" s="6" t="s">
        <v>3</v>
      </c>
      <c r="D64" s="6" t="s">
        <v>51</v>
      </c>
      <c r="E64" s="6" t="s">
        <v>78</v>
      </c>
      <c r="F64" s="15">
        <f t="shared" ref="F64:Y64" si="185">G64</f>
        <v>21</v>
      </c>
      <c r="G64" s="15">
        <f t="shared" si="185"/>
        <v>21</v>
      </c>
      <c r="H64" s="15">
        <f t="shared" si="185"/>
        <v>21</v>
      </c>
      <c r="I64" s="15">
        <f t="shared" si="185"/>
        <v>21</v>
      </c>
      <c r="J64" s="15">
        <f t="shared" si="185"/>
        <v>21</v>
      </c>
      <c r="K64" s="15">
        <f t="shared" si="185"/>
        <v>21</v>
      </c>
      <c r="L64" s="15">
        <f t="shared" si="185"/>
        <v>21</v>
      </c>
      <c r="M64" s="15">
        <f t="shared" si="185"/>
        <v>21</v>
      </c>
      <c r="N64" s="15">
        <f t="shared" si="185"/>
        <v>21</v>
      </c>
      <c r="O64" s="15">
        <f t="shared" si="185"/>
        <v>21</v>
      </c>
      <c r="P64" s="15">
        <f t="shared" si="185"/>
        <v>21</v>
      </c>
      <c r="Q64" s="15">
        <f t="shared" si="185"/>
        <v>21</v>
      </c>
      <c r="R64" s="15">
        <f t="shared" si="185"/>
        <v>21</v>
      </c>
      <c r="S64" s="15">
        <f t="shared" si="185"/>
        <v>21</v>
      </c>
      <c r="T64" s="15">
        <f t="shared" si="185"/>
        <v>21</v>
      </c>
      <c r="U64" s="15">
        <f t="shared" si="185"/>
        <v>21</v>
      </c>
      <c r="V64" s="15">
        <f t="shared" si="185"/>
        <v>21</v>
      </c>
      <c r="W64" s="15">
        <f t="shared" si="185"/>
        <v>21</v>
      </c>
      <c r="X64" s="15">
        <f t="shared" si="185"/>
        <v>21</v>
      </c>
      <c r="Y64" s="15">
        <f t="shared" si="185"/>
        <v>21</v>
      </c>
      <c r="Z64" s="7">
        <v>21</v>
      </c>
      <c r="AA64" s="15">
        <f t="shared" ref="AA64:AB64" si="186">AB64</f>
        <v>34.9</v>
      </c>
      <c r="AB64" s="15">
        <f t="shared" si="186"/>
        <v>34.9</v>
      </c>
      <c r="AC64" s="7">
        <v>34.9</v>
      </c>
      <c r="AD64" s="15">
        <f t="shared" ref="AD64" si="187">AE64</f>
        <v>48.8</v>
      </c>
      <c r="AE64" s="7">
        <v>48.8</v>
      </c>
      <c r="AF64" s="15">
        <f t="shared" si="1"/>
        <v>62.699999999999996</v>
      </c>
      <c r="AG64" s="7">
        <v>62.699999999999996</v>
      </c>
      <c r="AH64" s="7">
        <v>76.599999999999994</v>
      </c>
      <c r="AI64" t="s">
        <v>390</v>
      </c>
    </row>
    <row r="65" spans="1:35" x14ac:dyDescent="0.25">
      <c r="A65" s="5" t="s">
        <v>114</v>
      </c>
      <c r="B65" s="6" t="s">
        <v>75</v>
      </c>
      <c r="C65" s="6" t="s">
        <v>3</v>
      </c>
      <c r="D65" s="6" t="s">
        <v>43</v>
      </c>
      <c r="E65" s="6" t="s">
        <v>76</v>
      </c>
      <c r="F65" s="15">
        <f t="shared" ref="F65:Y65" si="188">G65</f>
        <v>26</v>
      </c>
      <c r="G65" s="15">
        <f t="shared" si="188"/>
        <v>26</v>
      </c>
      <c r="H65" s="15">
        <f t="shared" si="188"/>
        <v>26</v>
      </c>
      <c r="I65" s="15">
        <f t="shared" si="188"/>
        <v>26</v>
      </c>
      <c r="J65" s="15">
        <f t="shared" si="188"/>
        <v>26</v>
      </c>
      <c r="K65" s="15">
        <f t="shared" si="188"/>
        <v>26</v>
      </c>
      <c r="L65" s="15">
        <f t="shared" si="188"/>
        <v>26</v>
      </c>
      <c r="M65" s="15">
        <f t="shared" si="188"/>
        <v>26</v>
      </c>
      <c r="N65" s="15">
        <f t="shared" si="188"/>
        <v>26</v>
      </c>
      <c r="O65" s="15">
        <f t="shared" si="188"/>
        <v>26</v>
      </c>
      <c r="P65" s="15">
        <f t="shared" si="188"/>
        <v>26</v>
      </c>
      <c r="Q65" s="15">
        <f t="shared" si="188"/>
        <v>26</v>
      </c>
      <c r="R65" s="15">
        <f t="shared" si="188"/>
        <v>26</v>
      </c>
      <c r="S65" s="15">
        <f t="shared" si="188"/>
        <v>26</v>
      </c>
      <c r="T65" s="15">
        <f t="shared" si="188"/>
        <v>26</v>
      </c>
      <c r="U65" s="15">
        <f t="shared" si="188"/>
        <v>26</v>
      </c>
      <c r="V65" s="15">
        <f t="shared" si="188"/>
        <v>26</v>
      </c>
      <c r="W65" s="15">
        <f t="shared" si="188"/>
        <v>26</v>
      </c>
      <c r="X65" s="15">
        <f t="shared" si="188"/>
        <v>26</v>
      </c>
      <c r="Y65" s="15">
        <f t="shared" si="188"/>
        <v>26</v>
      </c>
      <c r="Z65" s="7">
        <v>26</v>
      </c>
      <c r="AA65" s="15">
        <f t="shared" ref="AA65:AB65" si="189">AB65</f>
        <v>41.72</v>
      </c>
      <c r="AB65" s="15">
        <f t="shared" si="189"/>
        <v>41.72</v>
      </c>
      <c r="AC65" s="7">
        <v>41.72</v>
      </c>
      <c r="AD65" s="15">
        <f t="shared" ref="AD65" si="190">AE65</f>
        <v>57.44</v>
      </c>
      <c r="AE65" s="7">
        <v>57.44</v>
      </c>
      <c r="AF65" s="15">
        <f t="shared" si="1"/>
        <v>73.16</v>
      </c>
      <c r="AG65" s="7">
        <v>73.16</v>
      </c>
      <c r="AH65" s="7">
        <v>88.88</v>
      </c>
      <c r="AI65" t="s">
        <v>390</v>
      </c>
    </row>
    <row r="66" spans="1:35" x14ac:dyDescent="0.25">
      <c r="A66" s="5" t="s">
        <v>115</v>
      </c>
      <c r="B66" s="6" t="s">
        <v>75</v>
      </c>
      <c r="C66" s="6" t="s">
        <v>3</v>
      </c>
      <c r="D66" s="6" t="s">
        <v>43</v>
      </c>
      <c r="E66" s="6" t="s">
        <v>78</v>
      </c>
      <c r="F66" s="15">
        <f t="shared" ref="F66:Y66" si="191">G66</f>
        <v>26</v>
      </c>
      <c r="G66" s="15">
        <f t="shared" si="191"/>
        <v>26</v>
      </c>
      <c r="H66" s="15">
        <f t="shared" si="191"/>
        <v>26</v>
      </c>
      <c r="I66" s="15">
        <f t="shared" si="191"/>
        <v>26</v>
      </c>
      <c r="J66" s="15">
        <f t="shared" si="191"/>
        <v>26</v>
      </c>
      <c r="K66" s="15">
        <f t="shared" si="191"/>
        <v>26</v>
      </c>
      <c r="L66" s="15">
        <f t="shared" si="191"/>
        <v>26</v>
      </c>
      <c r="M66" s="15">
        <f t="shared" si="191"/>
        <v>26</v>
      </c>
      <c r="N66" s="15">
        <f t="shared" si="191"/>
        <v>26</v>
      </c>
      <c r="O66" s="15">
        <f t="shared" si="191"/>
        <v>26</v>
      </c>
      <c r="P66" s="15">
        <f t="shared" si="191"/>
        <v>26</v>
      </c>
      <c r="Q66" s="15">
        <f t="shared" si="191"/>
        <v>26</v>
      </c>
      <c r="R66" s="15">
        <f t="shared" si="191"/>
        <v>26</v>
      </c>
      <c r="S66" s="15">
        <f t="shared" si="191"/>
        <v>26</v>
      </c>
      <c r="T66" s="15">
        <f t="shared" si="191"/>
        <v>26</v>
      </c>
      <c r="U66" s="15">
        <f t="shared" si="191"/>
        <v>26</v>
      </c>
      <c r="V66" s="15">
        <f t="shared" si="191"/>
        <v>26</v>
      </c>
      <c r="W66" s="15">
        <f t="shared" si="191"/>
        <v>26</v>
      </c>
      <c r="X66" s="15">
        <f t="shared" si="191"/>
        <v>26</v>
      </c>
      <c r="Y66" s="15">
        <f t="shared" si="191"/>
        <v>26</v>
      </c>
      <c r="Z66" s="7">
        <v>26</v>
      </c>
      <c r="AA66" s="15">
        <f t="shared" ref="AA66:AB66" si="192">AB66</f>
        <v>41.72</v>
      </c>
      <c r="AB66" s="15">
        <f t="shared" si="192"/>
        <v>41.72</v>
      </c>
      <c r="AC66" s="7">
        <v>41.72</v>
      </c>
      <c r="AD66" s="15">
        <f t="shared" ref="AD66" si="193">AE66</f>
        <v>57.44</v>
      </c>
      <c r="AE66" s="7">
        <v>57.44</v>
      </c>
      <c r="AF66" s="15">
        <f t="shared" ref="AF66:AH129" si="194">AG66</f>
        <v>73.16</v>
      </c>
      <c r="AG66" s="7">
        <v>73.16</v>
      </c>
      <c r="AH66" s="7">
        <v>88.88</v>
      </c>
      <c r="AI66" t="s">
        <v>390</v>
      </c>
    </row>
    <row r="67" spans="1:35" x14ac:dyDescent="0.25">
      <c r="A67" s="5" t="s">
        <v>116</v>
      </c>
      <c r="B67" s="6" t="s">
        <v>75</v>
      </c>
      <c r="C67" s="6" t="s">
        <v>3</v>
      </c>
      <c r="D67" s="6" t="s">
        <v>33</v>
      </c>
      <c r="E67" s="6" t="s">
        <v>76</v>
      </c>
      <c r="F67" s="15">
        <f t="shared" ref="F67:Y67" si="195">G67</f>
        <v>26</v>
      </c>
      <c r="G67" s="15">
        <f t="shared" si="195"/>
        <v>26</v>
      </c>
      <c r="H67" s="15">
        <f t="shared" si="195"/>
        <v>26</v>
      </c>
      <c r="I67" s="15">
        <f t="shared" si="195"/>
        <v>26</v>
      </c>
      <c r="J67" s="15">
        <f t="shared" si="195"/>
        <v>26</v>
      </c>
      <c r="K67" s="15">
        <f t="shared" si="195"/>
        <v>26</v>
      </c>
      <c r="L67" s="15">
        <f t="shared" si="195"/>
        <v>26</v>
      </c>
      <c r="M67" s="15">
        <f t="shared" si="195"/>
        <v>26</v>
      </c>
      <c r="N67" s="15">
        <f t="shared" si="195"/>
        <v>26</v>
      </c>
      <c r="O67" s="15">
        <f t="shared" si="195"/>
        <v>26</v>
      </c>
      <c r="P67" s="15">
        <f t="shared" si="195"/>
        <v>26</v>
      </c>
      <c r="Q67" s="15">
        <f t="shared" si="195"/>
        <v>26</v>
      </c>
      <c r="R67" s="15">
        <f t="shared" si="195"/>
        <v>26</v>
      </c>
      <c r="S67" s="15">
        <f t="shared" si="195"/>
        <v>26</v>
      </c>
      <c r="T67" s="15">
        <f t="shared" si="195"/>
        <v>26</v>
      </c>
      <c r="U67" s="15">
        <f t="shared" si="195"/>
        <v>26</v>
      </c>
      <c r="V67" s="15">
        <f t="shared" si="195"/>
        <v>26</v>
      </c>
      <c r="W67" s="15">
        <f t="shared" si="195"/>
        <v>26</v>
      </c>
      <c r="X67" s="15">
        <f t="shared" si="195"/>
        <v>26</v>
      </c>
      <c r="Y67" s="15">
        <f t="shared" si="195"/>
        <v>26</v>
      </c>
      <c r="Z67" s="7">
        <v>26</v>
      </c>
      <c r="AA67" s="15">
        <f t="shared" ref="AA67:AB67" si="196">AB67</f>
        <v>41.72</v>
      </c>
      <c r="AB67" s="15">
        <f t="shared" si="196"/>
        <v>41.72</v>
      </c>
      <c r="AC67" s="7">
        <v>41.72</v>
      </c>
      <c r="AD67" s="15">
        <f t="shared" ref="AD67" si="197">AE67</f>
        <v>57.44</v>
      </c>
      <c r="AE67" s="7">
        <v>57.44</v>
      </c>
      <c r="AF67" s="15">
        <f t="shared" si="194"/>
        <v>73.16</v>
      </c>
      <c r="AG67" s="7">
        <v>73.16</v>
      </c>
      <c r="AH67" s="7">
        <v>88.88</v>
      </c>
      <c r="AI67" t="s">
        <v>390</v>
      </c>
    </row>
    <row r="68" spans="1:35" x14ac:dyDescent="0.25">
      <c r="A68" s="5" t="s">
        <v>117</v>
      </c>
      <c r="B68" s="6" t="s">
        <v>75</v>
      </c>
      <c r="C68" s="6" t="s">
        <v>3</v>
      </c>
      <c r="D68" s="6" t="s">
        <v>33</v>
      </c>
      <c r="E68" s="6" t="s">
        <v>78</v>
      </c>
      <c r="F68" s="15">
        <f t="shared" ref="F68:Y68" si="198">G68</f>
        <v>26</v>
      </c>
      <c r="G68" s="15">
        <f t="shared" si="198"/>
        <v>26</v>
      </c>
      <c r="H68" s="15">
        <f t="shared" si="198"/>
        <v>26</v>
      </c>
      <c r="I68" s="15">
        <f t="shared" si="198"/>
        <v>26</v>
      </c>
      <c r="J68" s="15">
        <f t="shared" si="198"/>
        <v>26</v>
      </c>
      <c r="K68" s="15">
        <f t="shared" si="198"/>
        <v>26</v>
      </c>
      <c r="L68" s="15">
        <f t="shared" si="198"/>
        <v>26</v>
      </c>
      <c r="M68" s="15">
        <f t="shared" si="198"/>
        <v>26</v>
      </c>
      <c r="N68" s="15">
        <f t="shared" si="198"/>
        <v>26</v>
      </c>
      <c r="O68" s="15">
        <f t="shared" si="198"/>
        <v>26</v>
      </c>
      <c r="P68" s="15">
        <f t="shared" si="198"/>
        <v>26</v>
      </c>
      <c r="Q68" s="15">
        <f t="shared" si="198"/>
        <v>26</v>
      </c>
      <c r="R68" s="15">
        <f t="shared" si="198"/>
        <v>26</v>
      </c>
      <c r="S68" s="15">
        <f t="shared" si="198"/>
        <v>26</v>
      </c>
      <c r="T68" s="15">
        <f t="shared" si="198"/>
        <v>26</v>
      </c>
      <c r="U68" s="15">
        <f t="shared" si="198"/>
        <v>26</v>
      </c>
      <c r="V68" s="15">
        <f t="shared" si="198"/>
        <v>26</v>
      </c>
      <c r="W68" s="15">
        <f t="shared" si="198"/>
        <v>26</v>
      </c>
      <c r="X68" s="15">
        <f t="shared" si="198"/>
        <v>26</v>
      </c>
      <c r="Y68" s="15">
        <f t="shared" si="198"/>
        <v>26</v>
      </c>
      <c r="Z68" s="7">
        <v>26</v>
      </c>
      <c r="AA68" s="15">
        <f t="shared" ref="AA68:AB68" si="199">AB68</f>
        <v>41.72</v>
      </c>
      <c r="AB68" s="15">
        <f t="shared" si="199"/>
        <v>41.72</v>
      </c>
      <c r="AC68" s="7">
        <v>41.72</v>
      </c>
      <c r="AD68" s="15">
        <f t="shared" ref="AD68" si="200">AE68</f>
        <v>57.44</v>
      </c>
      <c r="AE68" s="7">
        <v>57.44</v>
      </c>
      <c r="AF68" s="15">
        <f t="shared" si="194"/>
        <v>73.16</v>
      </c>
      <c r="AG68" s="7">
        <v>73.16</v>
      </c>
      <c r="AH68" s="7">
        <v>88.88</v>
      </c>
      <c r="AI68" t="s">
        <v>390</v>
      </c>
    </row>
    <row r="69" spans="1:35" x14ac:dyDescent="0.25">
      <c r="A69" s="5" t="s">
        <v>118</v>
      </c>
      <c r="B69" s="6" t="s">
        <v>75</v>
      </c>
      <c r="C69" s="6" t="s">
        <v>3</v>
      </c>
      <c r="D69" s="6" t="s">
        <v>59</v>
      </c>
      <c r="E69" s="6" t="s">
        <v>76</v>
      </c>
      <c r="F69" s="15">
        <f t="shared" ref="F69:Y69" si="201">G69</f>
        <v>26</v>
      </c>
      <c r="G69" s="15">
        <f t="shared" si="201"/>
        <v>26</v>
      </c>
      <c r="H69" s="15">
        <f t="shared" si="201"/>
        <v>26</v>
      </c>
      <c r="I69" s="15">
        <f t="shared" si="201"/>
        <v>26</v>
      </c>
      <c r="J69" s="15">
        <f t="shared" si="201"/>
        <v>26</v>
      </c>
      <c r="K69" s="15">
        <f t="shared" si="201"/>
        <v>26</v>
      </c>
      <c r="L69" s="15">
        <f t="shared" si="201"/>
        <v>26</v>
      </c>
      <c r="M69" s="15">
        <f t="shared" si="201"/>
        <v>26</v>
      </c>
      <c r="N69" s="15">
        <f t="shared" si="201"/>
        <v>26</v>
      </c>
      <c r="O69" s="15">
        <f t="shared" si="201"/>
        <v>26</v>
      </c>
      <c r="P69" s="15">
        <f t="shared" si="201"/>
        <v>26</v>
      </c>
      <c r="Q69" s="15">
        <f t="shared" si="201"/>
        <v>26</v>
      </c>
      <c r="R69" s="15">
        <f t="shared" si="201"/>
        <v>26</v>
      </c>
      <c r="S69" s="15">
        <f t="shared" si="201"/>
        <v>26</v>
      </c>
      <c r="T69" s="15">
        <f t="shared" si="201"/>
        <v>26</v>
      </c>
      <c r="U69" s="15">
        <f t="shared" si="201"/>
        <v>26</v>
      </c>
      <c r="V69" s="15">
        <f t="shared" si="201"/>
        <v>26</v>
      </c>
      <c r="W69" s="15">
        <f t="shared" si="201"/>
        <v>26</v>
      </c>
      <c r="X69" s="15">
        <f t="shared" si="201"/>
        <v>26</v>
      </c>
      <c r="Y69" s="15">
        <f t="shared" si="201"/>
        <v>26</v>
      </c>
      <c r="Z69" s="7">
        <v>26</v>
      </c>
      <c r="AA69" s="15">
        <f t="shared" ref="AA69:AB69" si="202">AB69</f>
        <v>41.72</v>
      </c>
      <c r="AB69" s="15">
        <f t="shared" si="202"/>
        <v>41.72</v>
      </c>
      <c r="AC69" s="7">
        <v>41.72</v>
      </c>
      <c r="AD69" s="15">
        <f t="shared" ref="AD69" si="203">AE69</f>
        <v>57.44</v>
      </c>
      <c r="AE69" s="7">
        <v>57.44</v>
      </c>
      <c r="AF69" s="15">
        <f t="shared" si="194"/>
        <v>73.16</v>
      </c>
      <c r="AG69" s="7">
        <v>73.16</v>
      </c>
      <c r="AH69" s="7">
        <v>88.88</v>
      </c>
      <c r="AI69" t="s">
        <v>390</v>
      </c>
    </row>
    <row r="70" spans="1:35" x14ac:dyDescent="0.25">
      <c r="A70" s="5" t="s">
        <v>119</v>
      </c>
      <c r="B70" s="6" t="s">
        <v>75</v>
      </c>
      <c r="C70" s="6" t="s">
        <v>3</v>
      </c>
      <c r="D70" s="6" t="s">
        <v>59</v>
      </c>
      <c r="E70" s="6" t="s">
        <v>78</v>
      </c>
      <c r="F70" s="15">
        <f t="shared" ref="F70:Y70" si="204">G70</f>
        <v>26</v>
      </c>
      <c r="G70" s="15">
        <f t="shared" si="204"/>
        <v>26</v>
      </c>
      <c r="H70" s="15">
        <f t="shared" si="204"/>
        <v>26</v>
      </c>
      <c r="I70" s="15">
        <f t="shared" si="204"/>
        <v>26</v>
      </c>
      <c r="J70" s="15">
        <f t="shared" si="204"/>
        <v>26</v>
      </c>
      <c r="K70" s="15">
        <f t="shared" si="204"/>
        <v>26</v>
      </c>
      <c r="L70" s="15">
        <f t="shared" si="204"/>
        <v>26</v>
      </c>
      <c r="M70" s="15">
        <f t="shared" si="204"/>
        <v>26</v>
      </c>
      <c r="N70" s="15">
        <f t="shared" si="204"/>
        <v>26</v>
      </c>
      <c r="O70" s="15">
        <f t="shared" si="204"/>
        <v>26</v>
      </c>
      <c r="P70" s="15">
        <f t="shared" si="204"/>
        <v>26</v>
      </c>
      <c r="Q70" s="15">
        <f t="shared" si="204"/>
        <v>26</v>
      </c>
      <c r="R70" s="15">
        <f t="shared" si="204"/>
        <v>26</v>
      </c>
      <c r="S70" s="15">
        <f t="shared" si="204"/>
        <v>26</v>
      </c>
      <c r="T70" s="15">
        <f t="shared" si="204"/>
        <v>26</v>
      </c>
      <c r="U70" s="15">
        <f t="shared" si="204"/>
        <v>26</v>
      </c>
      <c r="V70" s="15">
        <f t="shared" si="204"/>
        <v>26</v>
      </c>
      <c r="W70" s="15">
        <f t="shared" si="204"/>
        <v>26</v>
      </c>
      <c r="X70" s="15">
        <f t="shared" si="204"/>
        <v>26</v>
      </c>
      <c r="Y70" s="15">
        <f t="shared" si="204"/>
        <v>26</v>
      </c>
      <c r="Z70" s="7">
        <v>26</v>
      </c>
      <c r="AA70" s="15">
        <f t="shared" ref="AA70:AB70" si="205">AB70</f>
        <v>41.72</v>
      </c>
      <c r="AB70" s="15">
        <f t="shared" si="205"/>
        <v>41.72</v>
      </c>
      <c r="AC70" s="7">
        <v>41.72</v>
      </c>
      <c r="AD70" s="15">
        <f t="shared" ref="AD70" si="206">AE70</f>
        <v>57.44</v>
      </c>
      <c r="AE70" s="7">
        <v>57.44</v>
      </c>
      <c r="AF70" s="15">
        <f t="shared" si="194"/>
        <v>73.16</v>
      </c>
      <c r="AG70" s="7">
        <v>73.16</v>
      </c>
      <c r="AH70" s="7">
        <v>88.88</v>
      </c>
      <c r="AI70" t="s">
        <v>390</v>
      </c>
    </row>
    <row r="71" spans="1:35" x14ac:dyDescent="0.25">
      <c r="A71" s="5" t="s">
        <v>120</v>
      </c>
      <c r="B71" s="6" t="s">
        <v>75</v>
      </c>
      <c r="C71" s="6" t="s">
        <v>3</v>
      </c>
      <c r="D71" s="6" t="s">
        <v>49</v>
      </c>
      <c r="E71" s="6" t="s">
        <v>76</v>
      </c>
      <c r="F71" s="15">
        <f t="shared" ref="F71:Y71" si="207">G71</f>
        <v>26</v>
      </c>
      <c r="G71" s="15">
        <f t="shared" si="207"/>
        <v>26</v>
      </c>
      <c r="H71" s="15">
        <f t="shared" si="207"/>
        <v>26</v>
      </c>
      <c r="I71" s="15">
        <f t="shared" si="207"/>
        <v>26</v>
      </c>
      <c r="J71" s="15">
        <f t="shared" si="207"/>
        <v>26</v>
      </c>
      <c r="K71" s="15">
        <f t="shared" si="207"/>
        <v>26</v>
      </c>
      <c r="L71" s="15">
        <f t="shared" si="207"/>
        <v>26</v>
      </c>
      <c r="M71" s="15">
        <f t="shared" si="207"/>
        <v>26</v>
      </c>
      <c r="N71" s="15">
        <f t="shared" si="207"/>
        <v>26</v>
      </c>
      <c r="O71" s="15">
        <f t="shared" si="207"/>
        <v>26</v>
      </c>
      <c r="P71" s="15">
        <f t="shared" si="207"/>
        <v>26</v>
      </c>
      <c r="Q71" s="15">
        <f t="shared" si="207"/>
        <v>26</v>
      </c>
      <c r="R71" s="15">
        <f t="shared" si="207"/>
        <v>26</v>
      </c>
      <c r="S71" s="15">
        <f t="shared" si="207"/>
        <v>26</v>
      </c>
      <c r="T71" s="15">
        <f t="shared" si="207"/>
        <v>26</v>
      </c>
      <c r="U71" s="15">
        <f t="shared" si="207"/>
        <v>26</v>
      </c>
      <c r="V71" s="15">
        <f t="shared" si="207"/>
        <v>26</v>
      </c>
      <c r="W71" s="15">
        <f t="shared" si="207"/>
        <v>26</v>
      </c>
      <c r="X71" s="15">
        <f t="shared" si="207"/>
        <v>26</v>
      </c>
      <c r="Y71" s="15">
        <f t="shared" si="207"/>
        <v>26</v>
      </c>
      <c r="Z71" s="7">
        <v>26</v>
      </c>
      <c r="AA71" s="15">
        <f t="shared" ref="AA71:AB71" si="208">AB71</f>
        <v>41.72</v>
      </c>
      <c r="AB71" s="15">
        <f t="shared" si="208"/>
        <v>41.72</v>
      </c>
      <c r="AC71" s="7">
        <v>41.72</v>
      </c>
      <c r="AD71" s="15">
        <f t="shared" ref="AD71" si="209">AE71</f>
        <v>57.44</v>
      </c>
      <c r="AE71" s="7">
        <v>57.44</v>
      </c>
      <c r="AF71" s="15">
        <f t="shared" si="194"/>
        <v>73.16</v>
      </c>
      <c r="AG71" s="7">
        <v>73.16</v>
      </c>
      <c r="AH71" s="7">
        <v>88.88</v>
      </c>
      <c r="AI71" t="s">
        <v>390</v>
      </c>
    </row>
    <row r="72" spans="1:35" x14ac:dyDescent="0.25">
      <c r="A72" s="5" t="s">
        <v>121</v>
      </c>
      <c r="B72" s="6" t="s">
        <v>75</v>
      </c>
      <c r="C72" s="6" t="s">
        <v>3</v>
      </c>
      <c r="D72" s="6" t="s">
        <v>49</v>
      </c>
      <c r="E72" s="6" t="s">
        <v>78</v>
      </c>
      <c r="F72" s="15">
        <f t="shared" ref="F72:Y72" si="210">G72</f>
        <v>26</v>
      </c>
      <c r="G72" s="15">
        <f t="shared" si="210"/>
        <v>26</v>
      </c>
      <c r="H72" s="15">
        <f t="shared" si="210"/>
        <v>26</v>
      </c>
      <c r="I72" s="15">
        <f t="shared" si="210"/>
        <v>26</v>
      </c>
      <c r="J72" s="15">
        <f t="shared" si="210"/>
        <v>26</v>
      </c>
      <c r="K72" s="15">
        <f t="shared" si="210"/>
        <v>26</v>
      </c>
      <c r="L72" s="15">
        <f t="shared" si="210"/>
        <v>26</v>
      </c>
      <c r="M72" s="15">
        <f t="shared" si="210"/>
        <v>26</v>
      </c>
      <c r="N72" s="15">
        <f t="shared" si="210"/>
        <v>26</v>
      </c>
      <c r="O72" s="15">
        <f t="shared" si="210"/>
        <v>26</v>
      </c>
      <c r="P72" s="15">
        <f t="shared" si="210"/>
        <v>26</v>
      </c>
      <c r="Q72" s="15">
        <f t="shared" si="210"/>
        <v>26</v>
      </c>
      <c r="R72" s="15">
        <f t="shared" si="210"/>
        <v>26</v>
      </c>
      <c r="S72" s="15">
        <f t="shared" si="210"/>
        <v>26</v>
      </c>
      <c r="T72" s="15">
        <f t="shared" si="210"/>
        <v>26</v>
      </c>
      <c r="U72" s="15">
        <f t="shared" si="210"/>
        <v>26</v>
      </c>
      <c r="V72" s="15">
        <f t="shared" si="210"/>
        <v>26</v>
      </c>
      <c r="W72" s="15">
        <f t="shared" si="210"/>
        <v>26</v>
      </c>
      <c r="X72" s="15">
        <f t="shared" si="210"/>
        <v>26</v>
      </c>
      <c r="Y72" s="15">
        <f t="shared" si="210"/>
        <v>26</v>
      </c>
      <c r="Z72" s="7">
        <v>26</v>
      </c>
      <c r="AA72" s="15">
        <f t="shared" ref="AA72:AB72" si="211">AB72</f>
        <v>41.72</v>
      </c>
      <c r="AB72" s="15">
        <f t="shared" si="211"/>
        <v>41.72</v>
      </c>
      <c r="AC72" s="7">
        <v>41.72</v>
      </c>
      <c r="AD72" s="15">
        <f t="shared" ref="AD72" si="212">AE72</f>
        <v>57.44</v>
      </c>
      <c r="AE72" s="7">
        <v>57.44</v>
      </c>
      <c r="AF72" s="15">
        <f t="shared" si="194"/>
        <v>73.16</v>
      </c>
      <c r="AG72" s="7">
        <v>73.16</v>
      </c>
      <c r="AH72" s="7">
        <v>88.88</v>
      </c>
      <c r="AI72" t="s">
        <v>390</v>
      </c>
    </row>
    <row r="73" spans="1:35" x14ac:dyDescent="0.25">
      <c r="A73" s="5" t="s">
        <v>122</v>
      </c>
      <c r="B73" s="6" t="s">
        <v>75</v>
      </c>
      <c r="C73" s="6" t="s">
        <v>3</v>
      </c>
      <c r="D73" s="6" t="s">
        <v>67</v>
      </c>
      <c r="E73" s="6" t="s">
        <v>76</v>
      </c>
      <c r="F73" s="15">
        <f t="shared" ref="F73:Y73" si="213">G73</f>
        <v>26</v>
      </c>
      <c r="G73" s="15">
        <f t="shared" si="213"/>
        <v>26</v>
      </c>
      <c r="H73" s="15">
        <f t="shared" si="213"/>
        <v>26</v>
      </c>
      <c r="I73" s="15">
        <f t="shared" si="213"/>
        <v>26</v>
      </c>
      <c r="J73" s="15">
        <f t="shared" si="213"/>
        <v>26</v>
      </c>
      <c r="K73" s="15">
        <f t="shared" si="213"/>
        <v>26</v>
      </c>
      <c r="L73" s="15">
        <f t="shared" si="213"/>
        <v>26</v>
      </c>
      <c r="M73" s="15">
        <f t="shared" si="213"/>
        <v>26</v>
      </c>
      <c r="N73" s="15">
        <f t="shared" si="213"/>
        <v>26</v>
      </c>
      <c r="O73" s="15">
        <f t="shared" si="213"/>
        <v>26</v>
      </c>
      <c r="P73" s="15">
        <f t="shared" si="213"/>
        <v>26</v>
      </c>
      <c r="Q73" s="15">
        <f t="shared" si="213"/>
        <v>26</v>
      </c>
      <c r="R73" s="15">
        <f t="shared" si="213"/>
        <v>26</v>
      </c>
      <c r="S73" s="15">
        <f t="shared" si="213"/>
        <v>26</v>
      </c>
      <c r="T73" s="15">
        <f t="shared" si="213"/>
        <v>26</v>
      </c>
      <c r="U73" s="15">
        <f t="shared" si="213"/>
        <v>26</v>
      </c>
      <c r="V73" s="15">
        <f t="shared" si="213"/>
        <v>26</v>
      </c>
      <c r="W73" s="15">
        <f t="shared" si="213"/>
        <v>26</v>
      </c>
      <c r="X73" s="15">
        <f t="shared" si="213"/>
        <v>26</v>
      </c>
      <c r="Y73" s="15">
        <f t="shared" si="213"/>
        <v>26</v>
      </c>
      <c r="Z73" s="7">
        <v>26</v>
      </c>
      <c r="AA73" s="15">
        <f t="shared" ref="AA73:AB73" si="214">AB73</f>
        <v>41.72</v>
      </c>
      <c r="AB73" s="15">
        <f t="shared" si="214"/>
        <v>41.72</v>
      </c>
      <c r="AC73" s="7">
        <v>41.72</v>
      </c>
      <c r="AD73" s="15">
        <f t="shared" ref="AD73" si="215">AE73</f>
        <v>57.44</v>
      </c>
      <c r="AE73" s="7">
        <v>57.44</v>
      </c>
      <c r="AF73" s="15">
        <f t="shared" si="194"/>
        <v>73.16</v>
      </c>
      <c r="AG73" s="7">
        <v>73.16</v>
      </c>
      <c r="AH73" s="7">
        <v>88.88</v>
      </c>
      <c r="AI73" t="s">
        <v>390</v>
      </c>
    </row>
    <row r="74" spans="1:35" x14ac:dyDescent="0.25">
      <c r="A74" s="5" t="s">
        <v>123</v>
      </c>
      <c r="B74" s="6" t="s">
        <v>75</v>
      </c>
      <c r="C74" s="6" t="s">
        <v>3</v>
      </c>
      <c r="D74" s="6" t="s">
        <v>67</v>
      </c>
      <c r="E74" s="6" t="s">
        <v>78</v>
      </c>
      <c r="F74" s="15">
        <f t="shared" ref="F74:Y74" si="216">G74</f>
        <v>26</v>
      </c>
      <c r="G74" s="15">
        <f t="shared" si="216"/>
        <v>26</v>
      </c>
      <c r="H74" s="15">
        <f t="shared" si="216"/>
        <v>26</v>
      </c>
      <c r="I74" s="15">
        <f t="shared" si="216"/>
        <v>26</v>
      </c>
      <c r="J74" s="15">
        <f t="shared" si="216"/>
        <v>26</v>
      </c>
      <c r="K74" s="15">
        <f t="shared" si="216"/>
        <v>26</v>
      </c>
      <c r="L74" s="15">
        <f t="shared" si="216"/>
        <v>26</v>
      </c>
      <c r="M74" s="15">
        <f t="shared" si="216"/>
        <v>26</v>
      </c>
      <c r="N74" s="15">
        <f t="shared" si="216"/>
        <v>26</v>
      </c>
      <c r="O74" s="15">
        <f t="shared" si="216"/>
        <v>26</v>
      </c>
      <c r="P74" s="15">
        <f t="shared" si="216"/>
        <v>26</v>
      </c>
      <c r="Q74" s="15">
        <f t="shared" si="216"/>
        <v>26</v>
      </c>
      <c r="R74" s="15">
        <f t="shared" si="216"/>
        <v>26</v>
      </c>
      <c r="S74" s="15">
        <f t="shared" si="216"/>
        <v>26</v>
      </c>
      <c r="T74" s="15">
        <f t="shared" si="216"/>
        <v>26</v>
      </c>
      <c r="U74" s="15">
        <f t="shared" si="216"/>
        <v>26</v>
      </c>
      <c r="V74" s="15">
        <f t="shared" si="216"/>
        <v>26</v>
      </c>
      <c r="W74" s="15">
        <f t="shared" si="216"/>
        <v>26</v>
      </c>
      <c r="X74" s="15">
        <f t="shared" si="216"/>
        <v>26</v>
      </c>
      <c r="Y74" s="15">
        <f t="shared" si="216"/>
        <v>26</v>
      </c>
      <c r="Z74" s="7">
        <v>26</v>
      </c>
      <c r="AA74" s="15">
        <f t="shared" ref="AA74:AB74" si="217">AB74</f>
        <v>41.72</v>
      </c>
      <c r="AB74" s="15">
        <f t="shared" si="217"/>
        <v>41.72</v>
      </c>
      <c r="AC74" s="7">
        <v>41.72</v>
      </c>
      <c r="AD74" s="15">
        <f t="shared" ref="AD74" si="218">AE74</f>
        <v>57.44</v>
      </c>
      <c r="AE74" s="7">
        <v>57.44</v>
      </c>
      <c r="AF74" s="15">
        <f t="shared" si="194"/>
        <v>73.16</v>
      </c>
      <c r="AG74" s="7">
        <v>73.16</v>
      </c>
      <c r="AH74" s="7">
        <v>88.88</v>
      </c>
      <c r="AI74" t="s">
        <v>390</v>
      </c>
    </row>
    <row r="75" spans="1:35" x14ac:dyDescent="0.25">
      <c r="A75" s="5" t="s">
        <v>124</v>
      </c>
      <c r="B75" s="6" t="s">
        <v>125</v>
      </c>
      <c r="C75" s="6" t="s">
        <v>4</v>
      </c>
      <c r="D75" s="6" t="s">
        <v>29</v>
      </c>
      <c r="E75" s="6" t="s">
        <v>76</v>
      </c>
      <c r="F75" s="15">
        <f t="shared" ref="F75:Y75" si="219">G75</f>
        <v>13.15</v>
      </c>
      <c r="G75" s="15">
        <f t="shared" si="219"/>
        <v>13.15</v>
      </c>
      <c r="H75" s="15">
        <f t="shared" si="219"/>
        <v>13.15</v>
      </c>
      <c r="I75" s="15">
        <f t="shared" si="219"/>
        <v>13.15</v>
      </c>
      <c r="J75" s="15">
        <f t="shared" si="219"/>
        <v>13.15</v>
      </c>
      <c r="K75" s="15">
        <f t="shared" si="219"/>
        <v>13.15</v>
      </c>
      <c r="L75" s="15">
        <f t="shared" si="219"/>
        <v>13.15</v>
      </c>
      <c r="M75" s="15">
        <f t="shared" si="219"/>
        <v>13.15</v>
      </c>
      <c r="N75" s="15">
        <f t="shared" si="219"/>
        <v>13.15</v>
      </c>
      <c r="O75" s="15">
        <f t="shared" si="219"/>
        <v>13.15</v>
      </c>
      <c r="P75" s="15">
        <f t="shared" si="219"/>
        <v>13.15</v>
      </c>
      <c r="Q75" s="15">
        <f t="shared" si="219"/>
        <v>13.15</v>
      </c>
      <c r="R75" s="15">
        <f t="shared" si="219"/>
        <v>13.15</v>
      </c>
      <c r="S75" s="15">
        <f t="shared" si="219"/>
        <v>13.15</v>
      </c>
      <c r="T75" s="15">
        <f t="shared" si="219"/>
        <v>13.15</v>
      </c>
      <c r="U75" s="15">
        <f t="shared" si="219"/>
        <v>13.15</v>
      </c>
      <c r="V75" s="15">
        <f t="shared" si="219"/>
        <v>13.15</v>
      </c>
      <c r="W75" s="15">
        <f t="shared" si="219"/>
        <v>13.15</v>
      </c>
      <c r="X75" s="15">
        <f t="shared" si="219"/>
        <v>13.15</v>
      </c>
      <c r="Y75" s="15">
        <f t="shared" si="219"/>
        <v>13.15</v>
      </c>
      <c r="Z75" s="7">
        <v>13.15</v>
      </c>
      <c r="AA75" s="15" t="str">
        <f t="shared" ref="AA75:AB75" si="220">AB75</f>
        <v>-</v>
      </c>
      <c r="AB75" s="15" t="str">
        <f t="shared" si="220"/>
        <v>-</v>
      </c>
      <c r="AC75" s="15" t="str">
        <f t="shared" ref="AC75:AE75" si="221">AD75</f>
        <v>-</v>
      </c>
      <c r="AD75" s="15" t="str">
        <f t="shared" si="221"/>
        <v>-</v>
      </c>
      <c r="AE75" s="15" t="str">
        <f t="shared" si="221"/>
        <v>-</v>
      </c>
      <c r="AF75" s="15" t="str">
        <f t="shared" si="194"/>
        <v>-</v>
      </c>
      <c r="AG75" s="15" t="str">
        <f t="shared" si="194"/>
        <v>-</v>
      </c>
      <c r="AH75" s="15" t="str">
        <f t="shared" si="194"/>
        <v>-</v>
      </c>
      <c r="AI75" t="s">
        <v>390</v>
      </c>
    </row>
    <row r="76" spans="1:35" x14ac:dyDescent="0.25">
      <c r="A76" s="5" t="s">
        <v>126</v>
      </c>
      <c r="B76" s="6" t="s">
        <v>125</v>
      </c>
      <c r="C76" s="6" t="s">
        <v>4</v>
      </c>
      <c r="D76" s="6" t="s">
        <v>47</v>
      </c>
      <c r="E76" s="6" t="s">
        <v>76</v>
      </c>
      <c r="F76" s="15">
        <f t="shared" ref="F76:Y76" si="222">G76</f>
        <v>13.15</v>
      </c>
      <c r="G76" s="15">
        <f t="shared" si="222"/>
        <v>13.15</v>
      </c>
      <c r="H76" s="15">
        <f t="shared" si="222"/>
        <v>13.15</v>
      </c>
      <c r="I76" s="15">
        <f t="shared" si="222"/>
        <v>13.15</v>
      </c>
      <c r="J76" s="15">
        <f t="shared" si="222"/>
        <v>13.15</v>
      </c>
      <c r="K76" s="15">
        <f t="shared" si="222"/>
        <v>13.15</v>
      </c>
      <c r="L76" s="15">
        <f t="shared" si="222"/>
        <v>13.15</v>
      </c>
      <c r="M76" s="15">
        <f t="shared" si="222"/>
        <v>13.15</v>
      </c>
      <c r="N76" s="15">
        <f t="shared" si="222"/>
        <v>13.15</v>
      </c>
      <c r="O76" s="15">
        <f t="shared" si="222"/>
        <v>13.15</v>
      </c>
      <c r="P76" s="15">
        <f t="shared" si="222"/>
        <v>13.15</v>
      </c>
      <c r="Q76" s="15">
        <f t="shared" si="222"/>
        <v>13.15</v>
      </c>
      <c r="R76" s="15">
        <f t="shared" si="222"/>
        <v>13.15</v>
      </c>
      <c r="S76" s="15">
        <f t="shared" si="222"/>
        <v>13.15</v>
      </c>
      <c r="T76" s="15">
        <f t="shared" si="222"/>
        <v>13.15</v>
      </c>
      <c r="U76" s="15">
        <f t="shared" si="222"/>
        <v>13.15</v>
      </c>
      <c r="V76" s="15">
        <f t="shared" si="222"/>
        <v>13.15</v>
      </c>
      <c r="W76" s="15">
        <f t="shared" si="222"/>
        <v>13.15</v>
      </c>
      <c r="X76" s="15">
        <f t="shared" si="222"/>
        <v>13.15</v>
      </c>
      <c r="Y76" s="15">
        <f t="shared" si="222"/>
        <v>13.15</v>
      </c>
      <c r="Z76" s="7">
        <v>13.15</v>
      </c>
      <c r="AA76" s="15" t="str">
        <f t="shared" ref="AA76:AE76" si="223">AB76</f>
        <v>-</v>
      </c>
      <c r="AB76" s="15" t="str">
        <f t="shared" si="223"/>
        <v>-</v>
      </c>
      <c r="AC76" s="15" t="str">
        <f t="shared" si="223"/>
        <v>-</v>
      </c>
      <c r="AD76" s="15" t="str">
        <f t="shared" si="223"/>
        <v>-</v>
      </c>
      <c r="AE76" s="15" t="str">
        <f t="shared" si="223"/>
        <v>-</v>
      </c>
      <c r="AF76" s="15" t="str">
        <f t="shared" si="194"/>
        <v>-</v>
      </c>
      <c r="AG76" s="15" t="str">
        <f t="shared" ref="AG76:AH76" si="224">AH76</f>
        <v>-</v>
      </c>
      <c r="AH76" s="15" t="str">
        <f t="shared" si="224"/>
        <v>-</v>
      </c>
      <c r="AI76" t="s">
        <v>390</v>
      </c>
    </row>
    <row r="77" spans="1:35" x14ac:dyDescent="0.25">
      <c r="A77" s="5" t="s">
        <v>127</v>
      </c>
      <c r="B77" s="6" t="s">
        <v>125</v>
      </c>
      <c r="C77" s="6" t="s">
        <v>4</v>
      </c>
      <c r="D77" s="6" t="s">
        <v>37</v>
      </c>
      <c r="E77" s="6" t="s">
        <v>76</v>
      </c>
      <c r="F77" s="15">
        <f t="shared" ref="F77:Y77" si="225">G77</f>
        <v>13.55</v>
      </c>
      <c r="G77" s="15">
        <f t="shared" si="225"/>
        <v>13.55</v>
      </c>
      <c r="H77" s="15">
        <f t="shared" si="225"/>
        <v>13.55</v>
      </c>
      <c r="I77" s="15">
        <f t="shared" si="225"/>
        <v>13.55</v>
      </c>
      <c r="J77" s="15">
        <f t="shared" si="225"/>
        <v>13.55</v>
      </c>
      <c r="K77" s="15">
        <f t="shared" si="225"/>
        <v>13.55</v>
      </c>
      <c r="L77" s="15">
        <f t="shared" si="225"/>
        <v>13.55</v>
      </c>
      <c r="M77" s="15">
        <f t="shared" si="225"/>
        <v>13.55</v>
      </c>
      <c r="N77" s="15">
        <f t="shared" si="225"/>
        <v>13.55</v>
      </c>
      <c r="O77" s="15">
        <f t="shared" si="225"/>
        <v>13.55</v>
      </c>
      <c r="P77" s="15">
        <f t="shared" si="225"/>
        <v>13.55</v>
      </c>
      <c r="Q77" s="15">
        <f t="shared" si="225"/>
        <v>13.55</v>
      </c>
      <c r="R77" s="15">
        <f t="shared" si="225"/>
        <v>13.55</v>
      </c>
      <c r="S77" s="15">
        <f t="shared" si="225"/>
        <v>13.55</v>
      </c>
      <c r="T77" s="15">
        <f t="shared" si="225"/>
        <v>13.55</v>
      </c>
      <c r="U77" s="15">
        <f t="shared" si="225"/>
        <v>13.55</v>
      </c>
      <c r="V77" s="15">
        <f t="shared" si="225"/>
        <v>13.55</v>
      </c>
      <c r="W77" s="15">
        <f t="shared" si="225"/>
        <v>13.55</v>
      </c>
      <c r="X77" s="15">
        <f t="shared" si="225"/>
        <v>13.55</v>
      </c>
      <c r="Y77" s="15">
        <f t="shared" si="225"/>
        <v>13.55</v>
      </c>
      <c r="Z77" s="7">
        <v>13.55</v>
      </c>
      <c r="AA77" s="15" t="str">
        <f t="shared" ref="AA77:AE77" si="226">AB77</f>
        <v>-</v>
      </c>
      <c r="AB77" s="15" t="str">
        <f t="shared" si="226"/>
        <v>-</v>
      </c>
      <c r="AC77" s="15" t="str">
        <f t="shared" si="226"/>
        <v>-</v>
      </c>
      <c r="AD77" s="15" t="str">
        <f t="shared" si="226"/>
        <v>-</v>
      </c>
      <c r="AE77" s="15" t="str">
        <f t="shared" si="226"/>
        <v>-</v>
      </c>
      <c r="AF77" s="15" t="str">
        <f t="shared" si="194"/>
        <v>-</v>
      </c>
      <c r="AG77" s="15" t="str">
        <f t="shared" ref="AG77:AH77" si="227">AH77</f>
        <v>-</v>
      </c>
      <c r="AH77" s="15" t="str">
        <f t="shared" si="227"/>
        <v>-</v>
      </c>
      <c r="AI77" t="s">
        <v>390</v>
      </c>
    </row>
    <row r="78" spans="1:35" x14ac:dyDescent="0.25">
      <c r="A78" s="5" t="s">
        <v>128</v>
      </c>
      <c r="B78" s="6" t="s">
        <v>125</v>
      </c>
      <c r="C78" s="6" t="s">
        <v>4</v>
      </c>
      <c r="D78" s="6" t="s">
        <v>35</v>
      </c>
      <c r="E78" s="6" t="s">
        <v>76</v>
      </c>
      <c r="F78" s="15">
        <f t="shared" ref="F78:Y78" si="228">G78</f>
        <v>13.71</v>
      </c>
      <c r="G78" s="15">
        <f t="shared" si="228"/>
        <v>13.71</v>
      </c>
      <c r="H78" s="15">
        <f t="shared" si="228"/>
        <v>13.71</v>
      </c>
      <c r="I78" s="15">
        <f t="shared" si="228"/>
        <v>13.71</v>
      </c>
      <c r="J78" s="15">
        <f t="shared" si="228"/>
        <v>13.71</v>
      </c>
      <c r="K78" s="15">
        <f t="shared" si="228"/>
        <v>13.71</v>
      </c>
      <c r="L78" s="15">
        <f t="shared" si="228"/>
        <v>13.71</v>
      </c>
      <c r="M78" s="15">
        <f t="shared" si="228"/>
        <v>13.71</v>
      </c>
      <c r="N78" s="15">
        <f t="shared" si="228"/>
        <v>13.71</v>
      </c>
      <c r="O78" s="15">
        <f t="shared" si="228"/>
        <v>13.71</v>
      </c>
      <c r="P78" s="15">
        <f t="shared" si="228"/>
        <v>13.71</v>
      </c>
      <c r="Q78" s="15">
        <f t="shared" si="228"/>
        <v>13.71</v>
      </c>
      <c r="R78" s="15">
        <f t="shared" si="228"/>
        <v>13.71</v>
      </c>
      <c r="S78" s="15">
        <f t="shared" si="228"/>
        <v>13.71</v>
      </c>
      <c r="T78" s="15">
        <f t="shared" si="228"/>
        <v>13.71</v>
      </c>
      <c r="U78" s="15">
        <f t="shared" si="228"/>
        <v>13.71</v>
      </c>
      <c r="V78" s="15">
        <f t="shared" si="228"/>
        <v>13.71</v>
      </c>
      <c r="W78" s="15">
        <f t="shared" si="228"/>
        <v>13.71</v>
      </c>
      <c r="X78" s="15">
        <f t="shared" si="228"/>
        <v>13.71</v>
      </c>
      <c r="Y78" s="15">
        <f t="shared" si="228"/>
        <v>13.71</v>
      </c>
      <c r="Z78" s="7">
        <v>13.71</v>
      </c>
      <c r="AA78" s="15" t="str">
        <f t="shared" ref="AA78:AE78" si="229">AB78</f>
        <v>-</v>
      </c>
      <c r="AB78" s="15" t="str">
        <f t="shared" si="229"/>
        <v>-</v>
      </c>
      <c r="AC78" s="15" t="str">
        <f t="shared" si="229"/>
        <v>-</v>
      </c>
      <c r="AD78" s="15" t="str">
        <f t="shared" si="229"/>
        <v>-</v>
      </c>
      <c r="AE78" s="15" t="str">
        <f t="shared" si="229"/>
        <v>-</v>
      </c>
      <c r="AF78" s="15" t="str">
        <f t="shared" si="194"/>
        <v>-</v>
      </c>
      <c r="AG78" s="15" t="str">
        <f t="shared" ref="AG78:AH78" si="230">AH78</f>
        <v>-</v>
      </c>
      <c r="AH78" s="15" t="str">
        <f t="shared" si="230"/>
        <v>-</v>
      </c>
      <c r="AI78" t="s">
        <v>390</v>
      </c>
    </row>
    <row r="79" spans="1:35" x14ac:dyDescent="0.25">
      <c r="A79" s="5" t="s">
        <v>129</v>
      </c>
      <c r="B79" s="6" t="s">
        <v>125</v>
      </c>
      <c r="C79" s="6" t="s">
        <v>4</v>
      </c>
      <c r="D79" s="6" t="s">
        <v>41</v>
      </c>
      <c r="E79" s="6" t="s">
        <v>76</v>
      </c>
      <c r="F79" s="15">
        <f t="shared" ref="F79:Y79" si="231">G79</f>
        <v>13.47</v>
      </c>
      <c r="G79" s="15">
        <f t="shared" si="231"/>
        <v>13.47</v>
      </c>
      <c r="H79" s="15">
        <f t="shared" si="231"/>
        <v>13.47</v>
      </c>
      <c r="I79" s="15">
        <f t="shared" si="231"/>
        <v>13.47</v>
      </c>
      <c r="J79" s="15">
        <f t="shared" si="231"/>
        <v>13.47</v>
      </c>
      <c r="K79" s="15">
        <f t="shared" si="231"/>
        <v>13.47</v>
      </c>
      <c r="L79" s="15">
        <f t="shared" si="231"/>
        <v>13.47</v>
      </c>
      <c r="M79" s="15">
        <f t="shared" si="231"/>
        <v>13.47</v>
      </c>
      <c r="N79" s="15">
        <f t="shared" si="231"/>
        <v>13.47</v>
      </c>
      <c r="O79" s="15">
        <f t="shared" si="231"/>
        <v>13.47</v>
      </c>
      <c r="P79" s="15">
        <f t="shared" si="231"/>
        <v>13.47</v>
      </c>
      <c r="Q79" s="15">
        <f t="shared" si="231"/>
        <v>13.47</v>
      </c>
      <c r="R79" s="15">
        <f t="shared" si="231"/>
        <v>13.47</v>
      </c>
      <c r="S79" s="15">
        <f t="shared" si="231"/>
        <v>13.47</v>
      </c>
      <c r="T79" s="15">
        <f t="shared" si="231"/>
        <v>13.47</v>
      </c>
      <c r="U79" s="15">
        <f t="shared" si="231"/>
        <v>13.47</v>
      </c>
      <c r="V79" s="15">
        <f t="shared" si="231"/>
        <v>13.47</v>
      </c>
      <c r="W79" s="15">
        <f t="shared" si="231"/>
        <v>13.47</v>
      </c>
      <c r="X79" s="15">
        <f t="shared" si="231"/>
        <v>13.47</v>
      </c>
      <c r="Y79" s="15">
        <f t="shared" si="231"/>
        <v>13.47</v>
      </c>
      <c r="Z79" s="7">
        <v>13.47</v>
      </c>
      <c r="AA79" s="15" t="str">
        <f t="shared" ref="AA79:AE79" si="232">AB79</f>
        <v>-</v>
      </c>
      <c r="AB79" s="15" t="str">
        <f t="shared" si="232"/>
        <v>-</v>
      </c>
      <c r="AC79" s="15" t="str">
        <f t="shared" si="232"/>
        <v>-</v>
      </c>
      <c r="AD79" s="15" t="str">
        <f t="shared" si="232"/>
        <v>-</v>
      </c>
      <c r="AE79" s="15" t="str">
        <f t="shared" si="232"/>
        <v>-</v>
      </c>
      <c r="AF79" s="15" t="str">
        <f t="shared" si="194"/>
        <v>-</v>
      </c>
      <c r="AG79" s="15" t="str">
        <f t="shared" ref="AG79:AH79" si="233">AH79</f>
        <v>-</v>
      </c>
      <c r="AH79" s="15" t="str">
        <f t="shared" si="233"/>
        <v>-</v>
      </c>
      <c r="AI79" t="s">
        <v>390</v>
      </c>
    </row>
    <row r="80" spans="1:35" x14ac:dyDescent="0.25">
      <c r="A80" s="5" t="s">
        <v>130</v>
      </c>
      <c r="B80" s="6" t="s">
        <v>125</v>
      </c>
      <c r="C80" s="6" t="s">
        <v>4</v>
      </c>
      <c r="D80" s="6" t="s">
        <v>45</v>
      </c>
      <c r="E80" s="6" t="s">
        <v>76</v>
      </c>
      <c r="F80" s="15">
        <f t="shared" ref="F80:Y80" si="234">G80</f>
        <v>13.47</v>
      </c>
      <c r="G80" s="15">
        <f t="shared" si="234"/>
        <v>13.47</v>
      </c>
      <c r="H80" s="15">
        <f t="shared" si="234"/>
        <v>13.47</v>
      </c>
      <c r="I80" s="15">
        <f t="shared" si="234"/>
        <v>13.47</v>
      </c>
      <c r="J80" s="15">
        <f t="shared" si="234"/>
        <v>13.47</v>
      </c>
      <c r="K80" s="15">
        <f t="shared" si="234"/>
        <v>13.47</v>
      </c>
      <c r="L80" s="15">
        <f t="shared" si="234"/>
        <v>13.47</v>
      </c>
      <c r="M80" s="15">
        <f t="shared" si="234"/>
        <v>13.47</v>
      </c>
      <c r="N80" s="15">
        <f t="shared" si="234"/>
        <v>13.47</v>
      </c>
      <c r="O80" s="15">
        <f t="shared" si="234"/>
        <v>13.47</v>
      </c>
      <c r="P80" s="15">
        <f t="shared" si="234"/>
        <v>13.47</v>
      </c>
      <c r="Q80" s="15">
        <f t="shared" si="234"/>
        <v>13.47</v>
      </c>
      <c r="R80" s="15">
        <f t="shared" si="234"/>
        <v>13.47</v>
      </c>
      <c r="S80" s="15">
        <f t="shared" si="234"/>
        <v>13.47</v>
      </c>
      <c r="T80" s="15">
        <f t="shared" si="234"/>
        <v>13.47</v>
      </c>
      <c r="U80" s="15">
        <f t="shared" si="234"/>
        <v>13.47</v>
      </c>
      <c r="V80" s="15">
        <f t="shared" si="234"/>
        <v>13.47</v>
      </c>
      <c r="W80" s="15">
        <f t="shared" si="234"/>
        <v>13.47</v>
      </c>
      <c r="X80" s="15">
        <f t="shared" si="234"/>
        <v>13.47</v>
      </c>
      <c r="Y80" s="15">
        <f t="shared" si="234"/>
        <v>13.47</v>
      </c>
      <c r="Z80" s="7">
        <v>13.47</v>
      </c>
      <c r="AA80" s="15" t="str">
        <f t="shared" ref="AA80:AE80" si="235">AB80</f>
        <v>-</v>
      </c>
      <c r="AB80" s="15" t="str">
        <f t="shared" si="235"/>
        <v>-</v>
      </c>
      <c r="AC80" s="15" t="str">
        <f t="shared" si="235"/>
        <v>-</v>
      </c>
      <c r="AD80" s="15" t="str">
        <f t="shared" si="235"/>
        <v>-</v>
      </c>
      <c r="AE80" s="15" t="str">
        <f t="shared" si="235"/>
        <v>-</v>
      </c>
      <c r="AF80" s="15" t="str">
        <f t="shared" si="194"/>
        <v>-</v>
      </c>
      <c r="AG80" s="15" t="str">
        <f t="shared" ref="AG80:AH80" si="236">AH80</f>
        <v>-</v>
      </c>
      <c r="AH80" s="15" t="str">
        <f t="shared" si="236"/>
        <v>-</v>
      </c>
      <c r="AI80" t="s">
        <v>390</v>
      </c>
    </row>
    <row r="81" spans="1:35" x14ac:dyDescent="0.25">
      <c r="A81" s="5" t="s">
        <v>131</v>
      </c>
      <c r="B81" s="6" t="s">
        <v>125</v>
      </c>
      <c r="C81" s="6" t="s">
        <v>4</v>
      </c>
      <c r="D81" s="6" t="s">
        <v>33</v>
      </c>
      <c r="E81" s="6" t="s">
        <v>76</v>
      </c>
      <c r="F81" s="15">
        <f t="shared" ref="F81:Y81" si="237">G81</f>
        <v>14.42</v>
      </c>
      <c r="G81" s="15">
        <f t="shared" si="237"/>
        <v>14.42</v>
      </c>
      <c r="H81" s="15">
        <f t="shared" si="237"/>
        <v>14.42</v>
      </c>
      <c r="I81" s="15">
        <f t="shared" si="237"/>
        <v>14.42</v>
      </c>
      <c r="J81" s="15">
        <f t="shared" si="237"/>
        <v>14.42</v>
      </c>
      <c r="K81" s="15">
        <f t="shared" si="237"/>
        <v>14.42</v>
      </c>
      <c r="L81" s="15">
        <f t="shared" si="237"/>
        <v>14.42</v>
      </c>
      <c r="M81" s="15">
        <f t="shared" si="237"/>
        <v>14.42</v>
      </c>
      <c r="N81" s="15">
        <f t="shared" si="237"/>
        <v>14.42</v>
      </c>
      <c r="O81" s="15">
        <f t="shared" si="237"/>
        <v>14.42</v>
      </c>
      <c r="P81" s="15">
        <f t="shared" si="237"/>
        <v>14.42</v>
      </c>
      <c r="Q81" s="15">
        <f t="shared" si="237"/>
        <v>14.42</v>
      </c>
      <c r="R81" s="15">
        <f t="shared" si="237"/>
        <v>14.42</v>
      </c>
      <c r="S81" s="15">
        <f t="shared" si="237"/>
        <v>14.42</v>
      </c>
      <c r="T81" s="15">
        <f t="shared" si="237"/>
        <v>14.42</v>
      </c>
      <c r="U81" s="15">
        <f t="shared" si="237"/>
        <v>14.42</v>
      </c>
      <c r="V81" s="15">
        <f t="shared" si="237"/>
        <v>14.42</v>
      </c>
      <c r="W81" s="15">
        <f t="shared" si="237"/>
        <v>14.42</v>
      </c>
      <c r="X81" s="15">
        <f t="shared" si="237"/>
        <v>14.42</v>
      </c>
      <c r="Y81" s="15">
        <f t="shared" si="237"/>
        <v>14.42</v>
      </c>
      <c r="Z81" s="7">
        <v>14.42</v>
      </c>
      <c r="AA81" s="15" t="str">
        <f t="shared" ref="AA81:AE81" si="238">AB81</f>
        <v>-</v>
      </c>
      <c r="AB81" s="15" t="str">
        <f t="shared" si="238"/>
        <v>-</v>
      </c>
      <c r="AC81" s="15" t="str">
        <f t="shared" si="238"/>
        <v>-</v>
      </c>
      <c r="AD81" s="15" t="str">
        <f t="shared" si="238"/>
        <v>-</v>
      </c>
      <c r="AE81" s="15" t="str">
        <f t="shared" si="238"/>
        <v>-</v>
      </c>
      <c r="AF81" s="15" t="str">
        <f t="shared" si="194"/>
        <v>-</v>
      </c>
      <c r="AG81" s="15" t="str">
        <f t="shared" ref="AG81:AH81" si="239">AH81</f>
        <v>-</v>
      </c>
      <c r="AH81" s="15" t="str">
        <f t="shared" si="239"/>
        <v>-</v>
      </c>
      <c r="AI81" t="s">
        <v>390</v>
      </c>
    </row>
    <row r="82" spans="1:35" x14ac:dyDescent="0.25">
      <c r="A82" s="5" t="s">
        <v>132</v>
      </c>
      <c r="B82" s="6" t="s">
        <v>125</v>
      </c>
      <c r="C82" s="6" t="s">
        <v>4</v>
      </c>
      <c r="D82" s="6" t="s">
        <v>59</v>
      </c>
      <c r="E82" s="6" t="s">
        <v>76</v>
      </c>
      <c r="F82" s="15">
        <f t="shared" ref="F82:Y82" si="240">G82</f>
        <v>13.55</v>
      </c>
      <c r="G82" s="15">
        <f t="shared" si="240"/>
        <v>13.55</v>
      </c>
      <c r="H82" s="15">
        <f t="shared" si="240"/>
        <v>13.55</v>
      </c>
      <c r="I82" s="15">
        <f t="shared" si="240"/>
        <v>13.55</v>
      </c>
      <c r="J82" s="15">
        <f t="shared" si="240"/>
        <v>13.55</v>
      </c>
      <c r="K82" s="15">
        <f t="shared" si="240"/>
        <v>13.55</v>
      </c>
      <c r="L82" s="15">
        <f t="shared" si="240"/>
        <v>13.55</v>
      </c>
      <c r="M82" s="15">
        <f t="shared" si="240"/>
        <v>13.55</v>
      </c>
      <c r="N82" s="15">
        <f t="shared" si="240"/>
        <v>13.55</v>
      </c>
      <c r="O82" s="15">
        <f t="shared" si="240"/>
        <v>13.55</v>
      </c>
      <c r="P82" s="15">
        <f t="shared" si="240"/>
        <v>13.55</v>
      </c>
      <c r="Q82" s="15">
        <f t="shared" si="240"/>
        <v>13.55</v>
      </c>
      <c r="R82" s="15">
        <f t="shared" si="240"/>
        <v>13.55</v>
      </c>
      <c r="S82" s="15">
        <f t="shared" si="240"/>
        <v>13.55</v>
      </c>
      <c r="T82" s="15">
        <f t="shared" si="240"/>
        <v>13.55</v>
      </c>
      <c r="U82" s="15">
        <f t="shared" si="240"/>
        <v>13.55</v>
      </c>
      <c r="V82" s="15">
        <f t="shared" si="240"/>
        <v>13.55</v>
      </c>
      <c r="W82" s="15">
        <f t="shared" si="240"/>
        <v>13.55</v>
      </c>
      <c r="X82" s="15">
        <f t="shared" si="240"/>
        <v>13.55</v>
      </c>
      <c r="Y82" s="15">
        <f t="shared" si="240"/>
        <v>13.55</v>
      </c>
      <c r="Z82" s="7">
        <v>13.55</v>
      </c>
      <c r="AA82" s="15" t="str">
        <f t="shared" ref="AA82:AE82" si="241">AB82</f>
        <v>-</v>
      </c>
      <c r="AB82" s="15" t="str">
        <f t="shared" si="241"/>
        <v>-</v>
      </c>
      <c r="AC82" s="15" t="str">
        <f t="shared" si="241"/>
        <v>-</v>
      </c>
      <c r="AD82" s="15" t="str">
        <f t="shared" si="241"/>
        <v>-</v>
      </c>
      <c r="AE82" s="15" t="str">
        <f t="shared" si="241"/>
        <v>-</v>
      </c>
      <c r="AF82" s="15" t="str">
        <f t="shared" si="194"/>
        <v>-</v>
      </c>
      <c r="AG82" s="15" t="str">
        <f t="shared" ref="AG82:AH82" si="242">AH82</f>
        <v>-</v>
      </c>
      <c r="AH82" s="15" t="str">
        <f t="shared" si="242"/>
        <v>-</v>
      </c>
      <c r="AI82" t="s">
        <v>390</v>
      </c>
    </row>
    <row r="83" spans="1:35" x14ac:dyDescent="0.25">
      <c r="A83" s="5" t="s">
        <v>133</v>
      </c>
      <c r="B83" s="6" t="s">
        <v>125</v>
      </c>
      <c r="C83" s="6" t="s">
        <v>4</v>
      </c>
      <c r="D83" s="6" t="s">
        <v>61</v>
      </c>
      <c r="E83" s="6" t="s">
        <v>76</v>
      </c>
      <c r="F83" s="15">
        <f t="shared" ref="F83:Y83" si="243">G83</f>
        <v>14.1</v>
      </c>
      <c r="G83" s="15">
        <f t="shared" si="243"/>
        <v>14.1</v>
      </c>
      <c r="H83" s="15">
        <f t="shared" si="243"/>
        <v>14.1</v>
      </c>
      <c r="I83" s="15">
        <f t="shared" si="243"/>
        <v>14.1</v>
      </c>
      <c r="J83" s="15">
        <f t="shared" si="243"/>
        <v>14.1</v>
      </c>
      <c r="K83" s="15">
        <f t="shared" si="243"/>
        <v>14.1</v>
      </c>
      <c r="L83" s="15">
        <f t="shared" si="243"/>
        <v>14.1</v>
      </c>
      <c r="M83" s="15">
        <f t="shared" si="243"/>
        <v>14.1</v>
      </c>
      <c r="N83" s="15">
        <f t="shared" si="243"/>
        <v>14.1</v>
      </c>
      <c r="O83" s="15">
        <f t="shared" si="243"/>
        <v>14.1</v>
      </c>
      <c r="P83" s="15">
        <f t="shared" si="243"/>
        <v>14.1</v>
      </c>
      <c r="Q83" s="15">
        <f t="shared" si="243"/>
        <v>14.1</v>
      </c>
      <c r="R83" s="15">
        <f t="shared" si="243"/>
        <v>14.1</v>
      </c>
      <c r="S83" s="15">
        <f t="shared" si="243"/>
        <v>14.1</v>
      </c>
      <c r="T83" s="15">
        <f t="shared" si="243"/>
        <v>14.1</v>
      </c>
      <c r="U83" s="15">
        <f t="shared" si="243"/>
        <v>14.1</v>
      </c>
      <c r="V83" s="15">
        <f t="shared" si="243"/>
        <v>14.1</v>
      </c>
      <c r="W83" s="15">
        <f t="shared" si="243"/>
        <v>14.1</v>
      </c>
      <c r="X83" s="15">
        <f t="shared" si="243"/>
        <v>14.1</v>
      </c>
      <c r="Y83" s="15">
        <f t="shared" si="243"/>
        <v>14.1</v>
      </c>
      <c r="Z83" s="7">
        <v>14.1</v>
      </c>
      <c r="AA83" s="15" t="str">
        <f t="shared" ref="AA83:AE83" si="244">AB83</f>
        <v>-</v>
      </c>
      <c r="AB83" s="15" t="str">
        <f t="shared" si="244"/>
        <v>-</v>
      </c>
      <c r="AC83" s="15" t="str">
        <f t="shared" si="244"/>
        <v>-</v>
      </c>
      <c r="AD83" s="15" t="str">
        <f t="shared" si="244"/>
        <v>-</v>
      </c>
      <c r="AE83" s="15" t="str">
        <f t="shared" si="244"/>
        <v>-</v>
      </c>
      <c r="AF83" s="15" t="str">
        <f t="shared" si="194"/>
        <v>-</v>
      </c>
      <c r="AG83" s="15" t="str">
        <f t="shared" ref="AG83:AH83" si="245">AH83</f>
        <v>-</v>
      </c>
      <c r="AH83" s="15" t="str">
        <f t="shared" si="245"/>
        <v>-</v>
      </c>
      <c r="AI83" t="s">
        <v>390</v>
      </c>
    </row>
    <row r="84" spans="1:35" x14ac:dyDescent="0.25">
      <c r="A84" s="5" t="s">
        <v>134</v>
      </c>
      <c r="B84" s="6" t="s">
        <v>125</v>
      </c>
      <c r="C84" s="6" t="s">
        <v>4</v>
      </c>
      <c r="D84" s="6" t="s">
        <v>53</v>
      </c>
      <c r="E84" s="6" t="s">
        <v>76</v>
      </c>
      <c r="F84" s="15">
        <f t="shared" ref="F84:Y84" si="246">G84</f>
        <v>13.78</v>
      </c>
      <c r="G84" s="15">
        <f t="shared" si="246"/>
        <v>13.78</v>
      </c>
      <c r="H84" s="15">
        <f t="shared" si="246"/>
        <v>13.78</v>
      </c>
      <c r="I84" s="15">
        <f t="shared" si="246"/>
        <v>13.78</v>
      </c>
      <c r="J84" s="15">
        <f t="shared" si="246"/>
        <v>13.78</v>
      </c>
      <c r="K84" s="15">
        <f t="shared" si="246"/>
        <v>13.78</v>
      </c>
      <c r="L84" s="15">
        <f t="shared" si="246"/>
        <v>13.78</v>
      </c>
      <c r="M84" s="15">
        <f t="shared" si="246"/>
        <v>13.78</v>
      </c>
      <c r="N84" s="15">
        <f t="shared" si="246"/>
        <v>13.78</v>
      </c>
      <c r="O84" s="15">
        <f t="shared" si="246"/>
        <v>13.78</v>
      </c>
      <c r="P84" s="15">
        <f t="shared" si="246"/>
        <v>13.78</v>
      </c>
      <c r="Q84" s="15">
        <f t="shared" si="246"/>
        <v>13.78</v>
      </c>
      <c r="R84" s="15">
        <f t="shared" si="246"/>
        <v>13.78</v>
      </c>
      <c r="S84" s="15">
        <f t="shared" si="246"/>
        <v>13.78</v>
      </c>
      <c r="T84" s="15">
        <f t="shared" si="246"/>
        <v>13.78</v>
      </c>
      <c r="U84" s="15">
        <f t="shared" si="246"/>
        <v>13.78</v>
      </c>
      <c r="V84" s="15">
        <f t="shared" si="246"/>
        <v>13.78</v>
      </c>
      <c r="W84" s="15">
        <f t="shared" si="246"/>
        <v>13.78</v>
      </c>
      <c r="X84" s="15">
        <f t="shared" si="246"/>
        <v>13.78</v>
      </c>
      <c r="Y84" s="15">
        <f t="shared" si="246"/>
        <v>13.78</v>
      </c>
      <c r="Z84" s="7">
        <v>13.78</v>
      </c>
      <c r="AA84" s="15" t="str">
        <f t="shared" ref="AA84:AE84" si="247">AB84</f>
        <v>-</v>
      </c>
      <c r="AB84" s="15" t="str">
        <f t="shared" si="247"/>
        <v>-</v>
      </c>
      <c r="AC84" s="15" t="str">
        <f t="shared" si="247"/>
        <v>-</v>
      </c>
      <c r="AD84" s="15" t="str">
        <f t="shared" si="247"/>
        <v>-</v>
      </c>
      <c r="AE84" s="15" t="str">
        <f t="shared" si="247"/>
        <v>-</v>
      </c>
      <c r="AF84" s="15" t="str">
        <f t="shared" si="194"/>
        <v>-</v>
      </c>
      <c r="AG84" s="15" t="str">
        <f t="shared" ref="AG84:AH84" si="248">AH84</f>
        <v>-</v>
      </c>
      <c r="AH84" s="15" t="str">
        <f t="shared" si="248"/>
        <v>-</v>
      </c>
      <c r="AI84" t="s">
        <v>390</v>
      </c>
    </row>
    <row r="85" spans="1:35" x14ac:dyDescent="0.25">
      <c r="A85" s="5" t="s">
        <v>135</v>
      </c>
      <c r="B85" s="6" t="s">
        <v>125</v>
      </c>
      <c r="C85" s="6" t="s">
        <v>4</v>
      </c>
      <c r="D85" s="6" t="s">
        <v>67</v>
      </c>
      <c r="E85" s="6" t="s">
        <v>76</v>
      </c>
      <c r="F85" s="15">
        <f t="shared" ref="F85:Y85" si="249">G85</f>
        <v>13.55</v>
      </c>
      <c r="G85" s="15">
        <f t="shared" si="249"/>
        <v>13.55</v>
      </c>
      <c r="H85" s="15">
        <f t="shared" si="249"/>
        <v>13.55</v>
      </c>
      <c r="I85" s="15">
        <f t="shared" si="249"/>
        <v>13.55</v>
      </c>
      <c r="J85" s="15">
        <f t="shared" si="249"/>
        <v>13.55</v>
      </c>
      <c r="K85" s="15">
        <f t="shared" si="249"/>
        <v>13.55</v>
      </c>
      <c r="L85" s="15">
        <f t="shared" si="249"/>
        <v>13.55</v>
      </c>
      <c r="M85" s="15">
        <f t="shared" si="249"/>
        <v>13.55</v>
      </c>
      <c r="N85" s="15">
        <f t="shared" si="249"/>
        <v>13.55</v>
      </c>
      <c r="O85" s="15">
        <f t="shared" si="249"/>
        <v>13.55</v>
      </c>
      <c r="P85" s="15">
        <f t="shared" si="249"/>
        <v>13.55</v>
      </c>
      <c r="Q85" s="15">
        <f t="shared" si="249"/>
        <v>13.55</v>
      </c>
      <c r="R85" s="15">
        <f t="shared" si="249"/>
        <v>13.55</v>
      </c>
      <c r="S85" s="15">
        <f t="shared" si="249"/>
        <v>13.55</v>
      </c>
      <c r="T85" s="15">
        <f t="shared" si="249"/>
        <v>13.55</v>
      </c>
      <c r="U85" s="15">
        <f t="shared" si="249"/>
        <v>13.55</v>
      </c>
      <c r="V85" s="15">
        <f t="shared" si="249"/>
        <v>13.55</v>
      </c>
      <c r="W85" s="15">
        <f t="shared" si="249"/>
        <v>13.55</v>
      </c>
      <c r="X85" s="15">
        <f t="shared" si="249"/>
        <v>13.55</v>
      </c>
      <c r="Y85" s="15">
        <f t="shared" si="249"/>
        <v>13.55</v>
      </c>
      <c r="Z85" s="7">
        <v>13.55</v>
      </c>
      <c r="AA85" s="15" t="str">
        <f t="shared" ref="AA85:AE85" si="250">AB85</f>
        <v>-</v>
      </c>
      <c r="AB85" s="15" t="str">
        <f t="shared" si="250"/>
        <v>-</v>
      </c>
      <c r="AC85" s="15" t="str">
        <f t="shared" si="250"/>
        <v>-</v>
      </c>
      <c r="AD85" s="15" t="str">
        <f t="shared" si="250"/>
        <v>-</v>
      </c>
      <c r="AE85" s="15" t="str">
        <f t="shared" si="250"/>
        <v>-</v>
      </c>
      <c r="AF85" s="15" t="str">
        <f t="shared" si="194"/>
        <v>-</v>
      </c>
      <c r="AG85" s="15" t="str">
        <f t="shared" ref="AG85:AH85" si="251">AH85</f>
        <v>-</v>
      </c>
      <c r="AH85" s="15" t="str">
        <f t="shared" si="251"/>
        <v>-</v>
      </c>
      <c r="AI85" t="s">
        <v>390</v>
      </c>
    </row>
    <row r="86" spans="1:35" x14ac:dyDescent="0.25">
      <c r="A86" s="5" t="s">
        <v>136</v>
      </c>
      <c r="B86" s="6" t="s">
        <v>125</v>
      </c>
      <c r="C86" s="6" t="s">
        <v>4</v>
      </c>
      <c r="D86" s="6" t="s">
        <v>55</v>
      </c>
      <c r="E86" s="6" t="s">
        <v>76</v>
      </c>
      <c r="F86" s="15">
        <f t="shared" ref="F86:Y86" si="252">G86</f>
        <v>14.1</v>
      </c>
      <c r="G86" s="15">
        <f t="shared" si="252"/>
        <v>14.1</v>
      </c>
      <c r="H86" s="15">
        <f t="shared" si="252"/>
        <v>14.1</v>
      </c>
      <c r="I86" s="15">
        <f t="shared" si="252"/>
        <v>14.1</v>
      </c>
      <c r="J86" s="15">
        <f t="shared" si="252"/>
        <v>14.1</v>
      </c>
      <c r="K86" s="15">
        <f t="shared" si="252"/>
        <v>14.1</v>
      </c>
      <c r="L86" s="15">
        <f t="shared" si="252"/>
        <v>14.1</v>
      </c>
      <c r="M86" s="15">
        <f t="shared" si="252"/>
        <v>14.1</v>
      </c>
      <c r="N86" s="15">
        <f t="shared" si="252"/>
        <v>14.1</v>
      </c>
      <c r="O86" s="15">
        <f t="shared" si="252"/>
        <v>14.1</v>
      </c>
      <c r="P86" s="15">
        <f t="shared" si="252"/>
        <v>14.1</v>
      </c>
      <c r="Q86" s="15">
        <f t="shared" si="252"/>
        <v>14.1</v>
      </c>
      <c r="R86" s="15">
        <f t="shared" si="252"/>
        <v>14.1</v>
      </c>
      <c r="S86" s="15">
        <f t="shared" si="252"/>
        <v>14.1</v>
      </c>
      <c r="T86" s="15">
        <f t="shared" si="252"/>
        <v>14.1</v>
      </c>
      <c r="U86" s="15">
        <f t="shared" si="252"/>
        <v>14.1</v>
      </c>
      <c r="V86" s="15">
        <f t="shared" si="252"/>
        <v>14.1</v>
      </c>
      <c r="W86" s="15">
        <f t="shared" si="252"/>
        <v>14.1</v>
      </c>
      <c r="X86" s="15">
        <f t="shared" si="252"/>
        <v>14.1</v>
      </c>
      <c r="Y86" s="15">
        <f t="shared" si="252"/>
        <v>14.1</v>
      </c>
      <c r="Z86" s="7">
        <v>14.1</v>
      </c>
      <c r="AA86" s="15" t="str">
        <f t="shared" ref="AA86:AE86" si="253">AB86</f>
        <v>-</v>
      </c>
      <c r="AB86" s="15" t="str">
        <f t="shared" si="253"/>
        <v>-</v>
      </c>
      <c r="AC86" s="15" t="str">
        <f t="shared" si="253"/>
        <v>-</v>
      </c>
      <c r="AD86" s="15" t="str">
        <f t="shared" si="253"/>
        <v>-</v>
      </c>
      <c r="AE86" s="15" t="str">
        <f t="shared" si="253"/>
        <v>-</v>
      </c>
      <c r="AF86" s="15" t="str">
        <f t="shared" si="194"/>
        <v>-</v>
      </c>
      <c r="AG86" s="15" t="str">
        <f t="shared" ref="AG86:AH86" si="254">AH86</f>
        <v>-</v>
      </c>
      <c r="AH86" s="15" t="str">
        <f t="shared" si="254"/>
        <v>-</v>
      </c>
      <c r="AI86" t="s">
        <v>390</v>
      </c>
    </row>
    <row r="87" spans="1:35" x14ac:dyDescent="0.25">
      <c r="A87" s="5" t="s">
        <v>137</v>
      </c>
      <c r="B87" s="6" t="s">
        <v>125</v>
      </c>
      <c r="C87" s="6" t="s">
        <v>4</v>
      </c>
      <c r="D87" s="6" t="s">
        <v>51</v>
      </c>
      <c r="E87" s="6" t="s">
        <v>76</v>
      </c>
      <c r="F87" s="15">
        <f t="shared" ref="F87:Y87" si="255">G87</f>
        <v>13.47</v>
      </c>
      <c r="G87" s="15">
        <f t="shared" si="255"/>
        <v>13.47</v>
      </c>
      <c r="H87" s="15">
        <f t="shared" si="255"/>
        <v>13.47</v>
      </c>
      <c r="I87" s="15">
        <f t="shared" si="255"/>
        <v>13.47</v>
      </c>
      <c r="J87" s="15">
        <f t="shared" si="255"/>
        <v>13.47</v>
      </c>
      <c r="K87" s="15">
        <f t="shared" si="255"/>
        <v>13.47</v>
      </c>
      <c r="L87" s="15">
        <f t="shared" si="255"/>
        <v>13.47</v>
      </c>
      <c r="M87" s="15">
        <f t="shared" si="255"/>
        <v>13.47</v>
      </c>
      <c r="N87" s="15">
        <f t="shared" si="255"/>
        <v>13.47</v>
      </c>
      <c r="O87" s="15">
        <f t="shared" si="255"/>
        <v>13.47</v>
      </c>
      <c r="P87" s="15">
        <f t="shared" si="255"/>
        <v>13.47</v>
      </c>
      <c r="Q87" s="15">
        <f t="shared" si="255"/>
        <v>13.47</v>
      </c>
      <c r="R87" s="15">
        <f t="shared" si="255"/>
        <v>13.47</v>
      </c>
      <c r="S87" s="15">
        <f t="shared" si="255"/>
        <v>13.47</v>
      </c>
      <c r="T87" s="15">
        <f t="shared" si="255"/>
        <v>13.47</v>
      </c>
      <c r="U87" s="15">
        <f t="shared" si="255"/>
        <v>13.47</v>
      </c>
      <c r="V87" s="15">
        <f t="shared" si="255"/>
        <v>13.47</v>
      </c>
      <c r="W87" s="15">
        <f t="shared" si="255"/>
        <v>13.47</v>
      </c>
      <c r="X87" s="15">
        <f t="shared" si="255"/>
        <v>13.47</v>
      </c>
      <c r="Y87" s="15">
        <f t="shared" si="255"/>
        <v>13.47</v>
      </c>
      <c r="Z87" s="7">
        <v>13.47</v>
      </c>
      <c r="AA87" s="15" t="str">
        <f t="shared" ref="AA87:AE87" si="256">AB87</f>
        <v>-</v>
      </c>
      <c r="AB87" s="15" t="str">
        <f t="shared" si="256"/>
        <v>-</v>
      </c>
      <c r="AC87" s="15" t="str">
        <f t="shared" si="256"/>
        <v>-</v>
      </c>
      <c r="AD87" s="15" t="str">
        <f t="shared" si="256"/>
        <v>-</v>
      </c>
      <c r="AE87" s="15" t="str">
        <f t="shared" si="256"/>
        <v>-</v>
      </c>
      <c r="AF87" s="15" t="str">
        <f t="shared" si="194"/>
        <v>-</v>
      </c>
      <c r="AG87" s="15" t="str">
        <f t="shared" ref="AG87:AH87" si="257">AH87</f>
        <v>-</v>
      </c>
      <c r="AH87" s="15" t="str">
        <f t="shared" si="257"/>
        <v>-</v>
      </c>
      <c r="AI87" t="s">
        <v>390</v>
      </c>
    </row>
    <row r="88" spans="1:35" x14ac:dyDescent="0.25">
      <c r="A88" s="5" t="s">
        <v>138</v>
      </c>
      <c r="B88" s="6" t="s">
        <v>125</v>
      </c>
      <c r="C88" s="6" t="s">
        <v>4</v>
      </c>
      <c r="D88" s="6" t="s">
        <v>63</v>
      </c>
      <c r="E88" s="6" t="s">
        <v>76</v>
      </c>
      <c r="F88" s="15">
        <f t="shared" ref="F88:Y88" si="258">G88</f>
        <v>34.71</v>
      </c>
      <c r="G88" s="15">
        <f t="shared" si="258"/>
        <v>34.71</v>
      </c>
      <c r="H88" s="15">
        <f t="shared" si="258"/>
        <v>34.71</v>
      </c>
      <c r="I88" s="15">
        <f t="shared" si="258"/>
        <v>34.71</v>
      </c>
      <c r="J88" s="15">
        <f t="shared" si="258"/>
        <v>34.71</v>
      </c>
      <c r="K88" s="15">
        <f t="shared" si="258"/>
        <v>34.71</v>
      </c>
      <c r="L88" s="15">
        <f t="shared" si="258"/>
        <v>34.71</v>
      </c>
      <c r="M88" s="15">
        <f t="shared" si="258"/>
        <v>34.71</v>
      </c>
      <c r="N88" s="15">
        <f t="shared" si="258"/>
        <v>34.71</v>
      </c>
      <c r="O88" s="15">
        <f t="shared" si="258"/>
        <v>34.71</v>
      </c>
      <c r="P88" s="15">
        <f t="shared" si="258"/>
        <v>34.71</v>
      </c>
      <c r="Q88" s="15">
        <f t="shared" si="258"/>
        <v>34.71</v>
      </c>
      <c r="R88" s="15">
        <f t="shared" si="258"/>
        <v>34.71</v>
      </c>
      <c r="S88" s="15">
        <f t="shared" si="258"/>
        <v>34.71</v>
      </c>
      <c r="T88" s="15">
        <f t="shared" si="258"/>
        <v>34.71</v>
      </c>
      <c r="U88" s="15">
        <f t="shared" si="258"/>
        <v>34.71</v>
      </c>
      <c r="V88" s="15">
        <f t="shared" si="258"/>
        <v>34.71</v>
      </c>
      <c r="W88" s="15">
        <f t="shared" si="258"/>
        <v>34.71</v>
      </c>
      <c r="X88" s="15">
        <f t="shared" si="258"/>
        <v>34.71</v>
      </c>
      <c r="Y88" s="15">
        <f t="shared" si="258"/>
        <v>34.71</v>
      </c>
      <c r="Z88" s="7">
        <v>34.71</v>
      </c>
      <c r="AA88" s="15" t="str">
        <f t="shared" ref="AA88:AE88" si="259">AB88</f>
        <v>-</v>
      </c>
      <c r="AB88" s="15" t="str">
        <f t="shared" si="259"/>
        <v>-</v>
      </c>
      <c r="AC88" s="15" t="str">
        <f t="shared" si="259"/>
        <v>-</v>
      </c>
      <c r="AD88" s="15" t="str">
        <f t="shared" si="259"/>
        <v>-</v>
      </c>
      <c r="AE88" s="15" t="str">
        <f t="shared" si="259"/>
        <v>-</v>
      </c>
      <c r="AF88" s="15" t="str">
        <f t="shared" si="194"/>
        <v>-</v>
      </c>
      <c r="AG88" s="15" t="str">
        <f t="shared" ref="AG88:AH88" si="260">AH88</f>
        <v>-</v>
      </c>
      <c r="AH88" s="15" t="str">
        <f t="shared" si="260"/>
        <v>-</v>
      </c>
      <c r="AI88" t="s">
        <v>390</v>
      </c>
    </row>
    <row r="89" spans="1:35" x14ac:dyDescent="0.25">
      <c r="A89" s="5" t="s">
        <v>139</v>
      </c>
      <c r="B89" s="6" t="s">
        <v>125</v>
      </c>
      <c r="C89" s="6" t="s">
        <v>4</v>
      </c>
      <c r="D89" s="6" t="s">
        <v>43</v>
      </c>
      <c r="E89" s="6" t="s">
        <v>76</v>
      </c>
      <c r="F89" s="15">
        <f t="shared" ref="F89:Y89" si="261">G89</f>
        <v>35.71</v>
      </c>
      <c r="G89" s="15">
        <f t="shared" si="261"/>
        <v>35.71</v>
      </c>
      <c r="H89" s="15">
        <f t="shared" si="261"/>
        <v>35.71</v>
      </c>
      <c r="I89" s="15">
        <f t="shared" si="261"/>
        <v>35.71</v>
      </c>
      <c r="J89" s="15">
        <f t="shared" si="261"/>
        <v>35.71</v>
      </c>
      <c r="K89" s="15">
        <f t="shared" si="261"/>
        <v>35.71</v>
      </c>
      <c r="L89" s="15">
        <f t="shared" si="261"/>
        <v>35.71</v>
      </c>
      <c r="M89" s="15">
        <f t="shared" si="261"/>
        <v>35.71</v>
      </c>
      <c r="N89" s="15">
        <f t="shared" si="261"/>
        <v>35.71</v>
      </c>
      <c r="O89" s="15">
        <f t="shared" si="261"/>
        <v>35.71</v>
      </c>
      <c r="P89" s="15">
        <f t="shared" si="261"/>
        <v>35.71</v>
      </c>
      <c r="Q89" s="15">
        <f t="shared" si="261"/>
        <v>35.71</v>
      </c>
      <c r="R89" s="15">
        <f t="shared" si="261"/>
        <v>35.71</v>
      </c>
      <c r="S89" s="15">
        <f t="shared" si="261"/>
        <v>35.71</v>
      </c>
      <c r="T89" s="15">
        <f t="shared" si="261"/>
        <v>35.71</v>
      </c>
      <c r="U89" s="15">
        <f t="shared" si="261"/>
        <v>35.71</v>
      </c>
      <c r="V89" s="15">
        <f t="shared" si="261"/>
        <v>35.71</v>
      </c>
      <c r="W89" s="15">
        <f t="shared" si="261"/>
        <v>35.71</v>
      </c>
      <c r="X89" s="15">
        <f t="shared" si="261"/>
        <v>35.71</v>
      </c>
      <c r="Y89" s="15">
        <f t="shared" si="261"/>
        <v>35.71</v>
      </c>
      <c r="Z89" s="7">
        <v>35.71</v>
      </c>
      <c r="AA89" s="15" t="str">
        <f t="shared" ref="AA89:AE89" si="262">AB89</f>
        <v>-</v>
      </c>
      <c r="AB89" s="15" t="str">
        <f t="shared" si="262"/>
        <v>-</v>
      </c>
      <c r="AC89" s="15" t="str">
        <f t="shared" si="262"/>
        <v>-</v>
      </c>
      <c r="AD89" s="15" t="str">
        <f t="shared" si="262"/>
        <v>-</v>
      </c>
      <c r="AE89" s="15" t="str">
        <f t="shared" si="262"/>
        <v>-</v>
      </c>
      <c r="AF89" s="15" t="str">
        <f t="shared" si="194"/>
        <v>-</v>
      </c>
      <c r="AG89" s="15" t="str">
        <f t="shared" ref="AG89:AH89" si="263">AH89</f>
        <v>-</v>
      </c>
      <c r="AH89" s="15" t="str">
        <f t="shared" si="263"/>
        <v>-</v>
      </c>
      <c r="AI89" t="s">
        <v>390</v>
      </c>
    </row>
    <row r="90" spans="1:35" x14ac:dyDescent="0.25">
      <c r="A90" s="5" t="s">
        <v>140</v>
      </c>
      <c r="B90" s="6" t="s">
        <v>125</v>
      </c>
      <c r="C90" s="6" t="s">
        <v>4</v>
      </c>
      <c r="D90" s="6" t="s">
        <v>65</v>
      </c>
      <c r="E90" s="6" t="s">
        <v>76</v>
      </c>
      <c r="F90" s="15">
        <f t="shared" ref="F90:Y90" si="264">G90</f>
        <v>36.71</v>
      </c>
      <c r="G90" s="15">
        <f t="shared" si="264"/>
        <v>36.71</v>
      </c>
      <c r="H90" s="15">
        <f t="shared" si="264"/>
        <v>36.71</v>
      </c>
      <c r="I90" s="15">
        <f t="shared" si="264"/>
        <v>36.71</v>
      </c>
      <c r="J90" s="15">
        <f t="shared" si="264"/>
        <v>36.71</v>
      </c>
      <c r="K90" s="15">
        <f t="shared" si="264"/>
        <v>36.71</v>
      </c>
      <c r="L90" s="15">
        <f t="shared" si="264"/>
        <v>36.71</v>
      </c>
      <c r="M90" s="15">
        <f t="shared" si="264"/>
        <v>36.71</v>
      </c>
      <c r="N90" s="15">
        <f t="shared" si="264"/>
        <v>36.71</v>
      </c>
      <c r="O90" s="15">
        <f t="shared" si="264"/>
        <v>36.71</v>
      </c>
      <c r="P90" s="15">
        <f t="shared" si="264"/>
        <v>36.71</v>
      </c>
      <c r="Q90" s="15">
        <f t="shared" si="264"/>
        <v>36.71</v>
      </c>
      <c r="R90" s="15">
        <f t="shared" si="264"/>
        <v>36.71</v>
      </c>
      <c r="S90" s="15">
        <f t="shared" si="264"/>
        <v>36.71</v>
      </c>
      <c r="T90" s="15">
        <f t="shared" si="264"/>
        <v>36.71</v>
      </c>
      <c r="U90" s="15">
        <f t="shared" si="264"/>
        <v>36.71</v>
      </c>
      <c r="V90" s="15">
        <f t="shared" si="264"/>
        <v>36.71</v>
      </c>
      <c r="W90" s="15">
        <f t="shared" si="264"/>
        <v>36.71</v>
      </c>
      <c r="X90" s="15">
        <f t="shared" si="264"/>
        <v>36.71</v>
      </c>
      <c r="Y90" s="15">
        <f t="shared" si="264"/>
        <v>36.71</v>
      </c>
      <c r="Z90" s="7">
        <v>36.71</v>
      </c>
      <c r="AA90" s="15" t="str">
        <f t="shared" ref="AA90:AE90" si="265">AB90</f>
        <v>-</v>
      </c>
      <c r="AB90" s="15" t="str">
        <f t="shared" si="265"/>
        <v>-</v>
      </c>
      <c r="AC90" s="15" t="str">
        <f t="shared" si="265"/>
        <v>-</v>
      </c>
      <c r="AD90" s="15" t="str">
        <f t="shared" si="265"/>
        <v>-</v>
      </c>
      <c r="AE90" s="15" t="str">
        <f t="shared" si="265"/>
        <v>-</v>
      </c>
      <c r="AF90" s="15" t="str">
        <f t="shared" si="194"/>
        <v>-</v>
      </c>
      <c r="AG90" s="15" t="str">
        <f t="shared" ref="AG90:AH90" si="266">AH90</f>
        <v>-</v>
      </c>
      <c r="AH90" s="15" t="str">
        <f t="shared" si="266"/>
        <v>-</v>
      </c>
      <c r="AI90" t="s">
        <v>390</v>
      </c>
    </row>
    <row r="91" spans="1:35" x14ac:dyDescent="0.25">
      <c r="A91" s="5" t="s">
        <v>141</v>
      </c>
      <c r="B91" s="6" t="s">
        <v>125</v>
      </c>
      <c r="C91" s="6" t="s">
        <v>4</v>
      </c>
      <c r="D91" s="6" t="s">
        <v>49</v>
      </c>
      <c r="E91" s="6" t="s">
        <v>76</v>
      </c>
      <c r="F91" s="15">
        <f t="shared" ref="F91:Y91" si="267">G91</f>
        <v>13.55</v>
      </c>
      <c r="G91" s="15">
        <f t="shared" si="267"/>
        <v>13.55</v>
      </c>
      <c r="H91" s="15">
        <f t="shared" si="267"/>
        <v>13.55</v>
      </c>
      <c r="I91" s="15">
        <f t="shared" si="267"/>
        <v>13.55</v>
      </c>
      <c r="J91" s="15">
        <f t="shared" si="267"/>
        <v>13.55</v>
      </c>
      <c r="K91" s="15">
        <f t="shared" si="267"/>
        <v>13.55</v>
      </c>
      <c r="L91" s="15">
        <f t="shared" si="267"/>
        <v>13.55</v>
      </c>
      <c r="M91" s="15">
        <f t="shared" si="267"/>
        <v>13.55</v>
      </c>
      <c r="N91" s="15">
        <f t="shared" si="267"/>
        <v>13.55</v>
      </c>
      <c r="O91" s="15">
        <f t="shared" si="267"/>
        <v>13.55</v>
      </c>
      <c r="P91" s="15">
        <f t="shared" si="267"/>
        <v>13.55</v>
      </c>
      <c r="Q91" s="15">
        <f t="shared" si="267"/>
        <v>13.55</v>
      </c>
      <c r="R91" s="15">
        <f t="shared" si="267"/>
        <v>13.55</v>
      </c>
      <c r="S91" s="15">
        <f t="shared" si="267"/>
        <v>13.55</v>
      </c>
      <c r="T91" s="15">
        <f t="shared" si="267"/>
        <v>13.55</v>
      </c>
      <c r="U91" s="15">
        <f t="shared" si="267"/>
        <v>13.55</v>
      </c>
      <c r="V91" s="15">
        <f t="shared" si="267"/>
        <v>13.55</v>
      </c>
      <c r="W91" s="15">
        <f t="shared" si="267"/>
        <v>13.55</v>
      </c>
      <c r="X91" s="15">
        <f t="shared" si="267"/>
        <v>13.55</v>
      </c>
      <c r="Y91" s="15">
        <f t="shared" si="267"/>
        <v>13.55</v>
      </c>
      <c r="Z91" s="7">
        <v>13.55</v>
      </c>
      <c r="AA91" s="15" t="str">
        <f t="shared" ref="AA91:AE91" si="268">AB91</f>
        <v>-</v>
      </c>
      <c r="AB91" s="15" t="str">
        <f t="shared" si="268"/>
        <v>-</v>
      </c>
      <c r="AC91" s="15" t="str">
        <f t="shared" si="268"/>
        <v>-</v>
      </c>
      <c r="AD91" s="15" t="str">
        <f t="shared" si="268"/>
        <v>-</v>
      </c>
      <c r="AE91" s="15" t="str">
        <f t="shared" si="268"/>
        <v>-</v>
      </c>
      <c r="AF91" s="15" t="str">
        <f t="shared" si="194"/>
        <v>-</v>
      </c>
      <c r="AG91" s="15" t="str">
        <f t="shared" ref="AG91:AH91" si="269">AH91</f>
        <v>-</v>
      </c>
      <c r="AH91" s="15" t="str">
        <f t="shared" si="269"/>
        <v>-</v>
      </c>
      <c r="AI91" t="s">
        <v>390</v>
      </c>
    </row>
    <row r="92" spans="1:35" x14ac:dyDescent="0.25">
      <c r="A92" s="5" t="s">
        <v>142</v>
      </c>
      <c r="B92" s="6" t="s">
        <v>125</v>
      </c>
      <c r="C92" s="6" t="s">
        <v>4</v>
      </c>
      <c r="D92" s="6" t="s">
        <v>69</v>
      </c>
      <c r="E92" s="6" t="s">
        <v>76</v>
      </c>
      <c r="F92" s="15">
        <f t="shared" ref="F92:Y92" si="270">G92</f>
        <v>14.31</v>
      </c>
      <c r="G92" s="15">
        <f t="shared" si="270"/>
        <v>14.31</v>
      </c>
      <c r="H92" s="15">
        <f t="shared" si="270"/>
        <v>14.31</v>
      </c>
      <c r="I92" s="15">
        <f t="shared" si="270"/>
        <v>14.31</v>
      </c>
      <c r="J92" s="15">
        <f t="shared" si="270"/>
        <v>14.31</v>
      </c>
      <c r="K92" s="15">
        <f t="shared" si="270"/>
        <v>14.31</v>
      </c>
      <c r="L92" s="15">
        <f t="shared" si="270"/>
        <v>14.31</v>
      </c>
      <c r="M92" s="15">
        <f t="shared" si="270"/>
        <v>14.31</v>
      </c>
      <c r="N92" s="15">
        <f t="shared" si="270"/>
        <v>14.31</v>
      </c>
      <c r="O92" s="15">
        <f t="shared" si="270"/>
        <v>14.31</v>
      </c>
      <c r="P92" s="15">
        <f t="shared" si="270"/>
        <v>14.31</v>
      </c>
      <c r="Q92" s="15">
        <f t="shared" si="270"/>
        <v>14.31</v>
      </c>
      <c r="R92" s="15">
        <f t="shared" si="270"/>
        <v>14.31</v>
      </c>
      <c r="S92" s="15">
        <f t="shared" si="270"/>
        <v>14.31</v>
      </c>
      <c r="T92" s="15">
        <f t="shared" si="270"/>
        <v>14.31</v>
      </c>
      <c r="U92" s="15">
        <f t="shared" si="270"/>
        <v>14.31</v>
      </c>
      <c r="V92" s="15">
        <f t="shared" si="270"/>
        <v>14.31</v>
      </c>
      <c r="W92" s="15">
        <f t="shared" si="270"/>
        <v>14.31</v>
      </c>
      <c r="X92" s="15">
        <f t="shared" si="270"/>
        <v>14.31</v>
      </c>
      <c r="Y92" s="15">
        <f t="shared" si="270"/>
        <v>14.31</v>
      </c>
      <c r="Z92" s="7">
        <v>14.31</v>
      </c>
      <c r="AA92" s="15" t="str">
        <f t="shared" ref="AA92:AE92" si="271">AB92</f>
        <v>-</v>
      </c>
      <c r="AB92" s="15" t="str">
        <f t="shared" si="271"/>
        <v>-</v>
      </c>
      <c r="AC92" s="15" t="str">
        <f t="shared" si="271"/>
        <v>-</v>
      </c>
      <c r="AD92" s="15" t="str">
        <f t="shared" si="271"/>
        <v>-</v>
      </c>
      <c r="AE92" s="15" t="str">
        <f t="shared" si="271"/>
        <v>-</v>
      </c>
      <c r="AF92" s="15" t="str">
        <f t="shared" si="194"/>
        <v>-</v>
      </c>
      <c r="AG92" s="15" t="str">
        <f t="shared" ref="AG92:AH92" si="272">AH92</f>
        <v>-</v>
      </c>
      <c r="AH92" s="15" t="str">
        <f t="shared" si="272"/>
        <v>-</v>
      </c>
      <c r="AI92" t="s">
        <v>390</v>
      </c>
    </row>
    <row r="93" spans="1:35" x14ac:dyDescent="0.25">
      <c r="A93" s="5" t="s">
        <v>143</v>
      </c>
      <c r="B93" s="6" t="s">
        <v>125</v>
      </c>
      <c r="C93" s="6" t="s">
        <v>4</v>
      </c>
      <c r="D93" s="6" t="s">
        <v>71</v>
      </c>
      <c r="E93" s="6" t="s">
        <v>76</v>
      </c>
      <c r="F93" s="15">
        <f t="shared" ref="F93:Y93" si="273">G93</f>
        <v>37.71</v>
      </c>
      <c r="G93" s="15">
        <f t="shared" si="273"/>
        <v>37.71</v>
      </c>
      <c r="H93" s="15">
        <f t="shared" si="273"/>
        <v>37.71</v>
      </c>
      <c r="I93" s="15">
        <f t="shared" si="273"/>
        <v>37.71</v>
      </c>
      <c r="J93" s="15">
        <f t="shared" si="273"/>
        <v>37.71</v>
      </c>
      <c r="K93" s="15">
        <f t="shared" si="273"/>
        <v>37.71</v>
      </c>
      <c r="L93" s="15">
        <f t="shared" si="273"/>
        <v>37.71</v>
      </c>
      <c r="M93" s="15">
        <f t="shared" si="273"/>
        <v>37.71</v>
      </c>
      <c r="N93" s="15">
        <f t="shared" si="273"/>
        <v>37.71</v>
      </c>
      <c r="O93" s="15">
        <f t="shared" si="273"/>
        <v>37.71</v>
      </c>
      <c r="P93" s="15">
        <f t="shared" si="273"/>
        <v>37.71</v>
      </c>
      <c r="Q93" s="15">
        <f t="shared" si="273"/>
        <v>37.71</v>
      </c>
      <c r="R93" s="15">
        <f t="shared" si="273"/>
        <v>37.71</v>
      </c>
      <c r="S93" s="15">
        <f t="shared" si="273"/>
        <v>37.71</v>
      </c>
      <c r="T93" s="15">
        <f t="shared" si="273"/>
        <v>37.71</v>
      </c>
      <c r="U93" s="15">
        <f t="shared" si="273"/>
        <v>37.71</v>
      </c>
      <c r="V93" s="15">
        <f t="shared" si="273"/>
        <v>37.71</v>
      </c>
      <c r="W93" s="15">
        <f t="shared" si="273"/>
        <v>37.71</v>
      </c>
      <c r="X93" s="15">
        <f t="shared" si="273"/>
        <v>37.71</v>
      </c>
      <c r="Y93" s="15">
        <f t="shared" si="273"/>
        <v>37.71</v>
      </c>
      <c r="Z93" s="7">
        <v>37.71</v>
      </c>
      <c r="AA93" s="15" t="str">
        <f t="shared" ref="AA93:AE93" si="274">AB93</f>
        <v>-</v>
      </c>
      <c r="AB93" s="15" t="str">
        <f t="shared" si="274"/>
        <v>-</v>
      </c>
      <c r="AC93" s="15" t="str">
        <f t="shared" si="274"/>
        <v>-</v>
      </c>
      <c r="AD93" s="15" t="str">
        <f t="shared" si="274"/>
        <v>-</v>
      </c>
      <c r="AE93" s="15" t="str">
        <f t="shared" si="274"/>
        <v>-</v>
      </c>
      <c r="AF93" s="15" t="str">
        <f t="shared" si="194"/>
        <v>-</v>
      </c>
      <c r="AG93" s="15" t="str">
        <f t="shared" ref="AG93:AH93" si="275">AH93</f>
        <v>-</v>
      </c>
      <c r="AH93" s="15" t="str">
        <f t="shared" si="275"/>
        <v>-</v>
      </c>
      <c r="AI93" t="s">
        <v>390</v>
      </c>
    </row>
    <row r="94" spans="1:35" x14ac:dyDescent="0.25">
      <c r="A94" s="5" t="s">
        <v>144</v>
      </c>
      <c r="B94" s="6" t="s">
        <v>125</v>
      </c>
      <c r="C94" s="6" t="s">
        <v>4</v>
      </c>
      <c r="D94" s="6" t="s">
        <v>73</v>
      </c>
      <c r="E94" s="6" t="s">
        <v>76</v>
      </c>
      <c r="F94" s="15">
        <f t="shared" ref="F94:Y94" si="276">G94</f>
        <v>13.55</v>
      </c>
      <c r="G94" s="15">
        <f t="shared" si="276"/>
        <v>13.55</v>
      </c>
      <c r="H94" s="15">
        <f t="shared" si="276"/>
        <v>13.55</v>
      </c>
      <c r="I94" s="15">
        <f t="shared" si="276"/>
        <v>13.55</v>
      </c>
      <c r="J94" s="15">
        <f t="shared" si="276"/>
        <v>13.55</v>
      </c>
      <c r="K94" s="15">
        <f t="shared" si="276"/>
        <v>13.55</v>
      </c>
      <c r="L94" s="15">
        <f t="shared" si="276"/>
        <v>13.55</v>
      </c>
      <c r="M94" s="15">
        <f t="shared" si="276"/>
        <v>13.55</v>
      </c>
      <c r="N94" s="15">
        <f t="shared" si="276"/>
        <v>13.55</v>
      </c>
      <c r="O94" s="15">
        <f t="shared" si="276"/>
        <v>13.55</v>
      </c>
      <c r="P94" s="15">
        <f t="shared" si="276"/>
        <v>13.55</v>
      </c>
      <c r="Q94" s="15">
        <f t="shared" si="276"/>
        <v>13.55</v>
      </c>
      <c r="R94" s="15">
        <f t="shared" si="276"/>
        <v>13.55</v>
      </c>
      <c r="S94" s="15">
        <f t="shared" si="276"/>
        <v>13.55</v>
      </c>
      <c r="T94" s="15">
        <f t="shared" si="276"/>
        <v>13.55</v>
      </c>
      <c r="U94" s="15">
        <f t="shared" si="276"/>
        <v>13.55</v>
      </c>
      <c r="V94" s="15">
        <f t="shared" si="276"/>
        <v>13.55</v>
      </c>
      <c r="W94" s="15">
        <f t="shared" si="276"/>
        <v>13.55</v>
      </c>
      <c r="X94" s="15">
        <f t="shared" si="276"/>
        <v>13.55</v>
      </c>
      <c r="Y94" s="15">
        <f t="shared" si="276"/>
        <v>13.55</v>
      </c>
      <c r="Z94" s="7">
        <v>13.55</v>
      </c>
      <c r="AA94" s="15" t="str">
        <f t="shared" ref="AA94:AE94" si="277">AB94</f>
        <v>-</v>
      </c>
      <c r="AB94" s="15" t="str">
        <f t="shared" si="277"/>
        <v>-</v>
      </c>
      <c r="AC94" s="15" t="str">
        <f t="shared" si="277"/>
        <v>-</v>
      </c>
      <c r="AD94" s="15" t="str">
        <f t="shared" si="277"/>
        <v>-</v>
      </c>
      <c r="AE94" s="15" t="str">
        <f t="shared" si="277"/>
        <v>-</v>
      </c>
      <c r="AF94" s="15" t="str">
        <f t="shared" si="194"/>
        <v>-</v>
      </c>
      <c r="AG94" s="15" t="str">
        <f t="shared" ref="AG94:AH94" si="278">AH94</f>
        <v>-</v>
      </c>
      <c r="AH94" s="15" t="str">
        <f t="shared" si="278"/>
        <v>-</v>
      </c>
      <c r="AI94" t="s">
        <v>390</v>
      </c>
    </row>
    <row r="95" spans="1:35" x14ac:dyDescent="0.25">
      <c r="A95" s="5" t="s">
        <v>145</v>
      </c>
      <c r="B95" s="6" t="s">
        <v>125</v>
      </c>
      <c r="C95" s="6" t="s">
        <v>4</v>
      </c>
      <c r="D95" s="6" t="s">
        <v>57</v>
      </c>
      <c r="E95" s="6" t="s">
        <v>76</v>
      </c>
      <c r="F95" s="15">
        <f t="shared" ref="F95:Y95" si="279">G95</f>
        <v>13.15</v>
      </c>
      <c r="G95" s="15">
        <f t="shared" si="279"/>
        <v>13.15</v>
      </c>
      <c r="H95" s="15">
        <f t="shared" si="279"/>
        <v>13.15</v>
      </c>
      <c r="I95" s="15">
        <f t="shared" si="279"/>
        <v>13.15</v>
      </c>
      <c r="J95" s="15">
        <f t="shared" si="279"/>
        <v>13.15</v>
      </c>
      <c r="K95" s="15">
        <f t="shared" si="279"/>
        <v>13.15</v>
      </c>
      <c r="L95" s="15">
        <f t="shared" si="279"/>
        <v>13.15</v>
      </c>
      <c r="M95" s="15">
        <f t="shared" si="279"/>
        <v>13.15</v>
      </c>
      <c r="N95" s="15">
        <f t="shared" si="279"/>
        <v>13.15</v>
      </c>
      <c r="O95" s="15">
        <f t="shared" si="279"/>
        <v>13.15</v>
      </c>
      <c r="P95" s="15">
        <f t="shared" si="279"/>
        <v>13.15</v>
      </c>
      <c r="Q95" s="15">
        <f t="shared" si="279"/>
        <v>13.15</v>
      </c>
      <c r="R95" s="15">
        <f t="shared" si="279"/>
        <v>13.15</v>
      </c>
      <c r="S95" s="15">
        <f t="shared" si="279"/>
        <v>13.15</v>
      </c>
      <c r="T95" s="15">
        <f t="shared" si="279"/>
        <v>13.15</v>
      </c>
      <c r="U95" s="15">
        <f t="shared" si="279"/>
        <v>13.15</v>
      </c>
      <c r="V95" s="15">
        <f t="shared" si="279"/>
        <v>13.15</v>
      </c>
      <c r="W95" s="15">
        <f t="shared" si="279"/>
        <v>13.15</v>
      </c>
      <c r="X95" s="15">
        <f t="shared" si="279"/>
        <v>13.15</v>
      </c>
      <c r="Y95" s="15">
        <f t="shared" si="279"/>
        <v>13.15</v>
      </c>
      <c r="Z95" s="7">
        <v>13.15</v>
      </c>
      <c r="AA95" s="15" t="str">
        <f t="shared" ref="AA95:AE95" si="280">AB95</f>
        <v>-</v>
      </c>
      <c r="AB95" s="15" t="str">
        <f t="shared" si="280"/>
        <v>-</v>
      </c>
      <c r="AC95" s="15" t="str">
        <f t="shared" si="280"/>
        <v>-</v>
      </c>
      <c r="AD95" s="15" t="str">
        <f t="shared" si="280"/>
        <v>-</v>
      </c>
      <c r="AE95" s="15" t="str">
        <f t="shared" si="280"/>
        <v>-</v>
      </c>
      <c r="AF95" s="15" t="str">
        <f t="shared" si="194"/>
        <v>-</v>
      </c>
      <c r="AG95" s="15" t="str">
        <f t="shared" ref="AG95:AH95" si="281">AH95</f>
        <v>-</v>
      </c>
      <c r="AH95" s="15" t="str">
        <f t="shared" si="281"/>
        <v>-</v>
      </c>
      <c r="AI95" t="s">
        <v>390</v>
      </c>
    </row>
    <row r="96" spans="1:35" x14ac:dyDescent="0.25">
      <c r="A96" s="5" t="s">
        <v>146</v>
      </c>
      <c r="B96" s="6" t="s">
        <v>125</v>
      </c>
      <c r="C96" s="6" t="s">
        <v>4</v>
      </c>
      <c r="D96" s="6" t="s">
        <v>39</v>
      </c>
      <c r="E96" s="6" t="s">
        <v>76</v>
      </c>
      <c r="F96" s="15">
        <f t="shared" ref="F96:Y96" si="282">G96</f>
        <v>12.51</v>
      </c>
      <c r="G96" s="15">
        <f t="shared" si="282"/>
        <v>12.51</v>
      </c>
      <c r="H96" s="15">
        <f t="shared" si="282"/>
        <v>12.51</v>
      </c>
      <c r="I96" s="15">
        <f t="shared" si="282"/>
        <v>12.51</v>
      </c>
      <c r="J96" s="15">
        <f t="shared" si="282"/>
        <v>12.51</v>
      </c>
      <c r="K96" s="15">
        <f t="shared" si="282"/>
        <v>12.51</v>
      </c>
      <c r="L96" s="15">
        <f t="shared" si="282"/>
        <v>12.51</v>
      </c>
      <c r="M96" s="15">
        <f t="shared" si="282"/>
        <v>12.51</v>
      </c>
      <c r="N96" s="15">
        <f t="shared" si="282"/>
        <v>12.51</v>
      </c>
      <c r="O96" s="15">
        <f t="shared" si="282"/>
        <v>12.51</v>
      </c>
      <c r="P96" s="15">
        <f t="shared" si="282"/>
        <v>12.51</v>
      </c>
      <c r="Q96" s="15">
        <f t="shared" si="282"/>
        <v>12.51</v>
      </c>
      <c r="R96" s="15">
        <f t="shared" si="282"/>
        <v>12.51</v>
      </c>
      <c r="S96" s="15">
        <f t="shared" si="282"/>
        <v>12.51</v>
      </c>
      <c r="T96" s="15">
        <f t="shared" si="282"/>
        <v>12.51</v>
      </c>
      <c r="U96" s="15">
        <f t="shared" si="282"/>
        <v>12.51</v>
      </c>
      <c r="V96" s="15">
        <f t="shared" si="282"/>
        <v>12.51</v>
      </c>
      <c r="W96" s="15">
        <f t="shared" si="282"/>
        <v>12.51</v>
      </c>
      <c r="X96" s="15">
        <f t="shared" si="282"/>
        <v>12.51</v>
      </c>
      <c r="Y96" s="15">
        <f t="shared" si="282"/>
        <v>12.51</v>
      </c>
      <c r="Z96" s="7">
        <v>12.51</v>
      </c>
      <c r="AA96" s="15" t="str">
        <f t="shared" ref="AA96:AE96" si="283">AB96</f>
        <v>-</v>
      </c>
      <c r="AB96" s="15" t="str">
        <f t="shared" si="283"/>
        <v>-</v>
      </c>
      <c r="AC96" s="15" t="str">
        <f t="shared" si="283"/>
        <v>-</v>
      </c>
      <c r="AD96" s="15" t="str">
        <f t="shared" si="283"/>
        <v>-</v>
      </c>
      <c r="AE96" s="15" t="str">
        <f t="shared" si="283"/>
        <v>-</v>
      </c>
      <c r="AF96" s="15" t="str">
        <f t="shared" si="194"/>
        <v>-</v>
      </c>
      <c r="AG96" s="15" t="str">
        <f t="shared" ref="AG96:AH96" si="284">AH96</f>
        <v>-</v>
      </c>
      <c r="AH96" s="15" t="str">
        <f t="shared" si="284"/>
        <v>-</v>
      </c>
      <c r="AI96" t="s">
        <v>390</v>
      </c>
    </row>
    <row r="97" spans="1:35" x14ac:dyDescent="0.25">
      <c r="A97" s="5" t="s">
        <v>147</v>
      </c>
      <c r="B97" s="6" t="s">
        <v>125</v>
      </c>
      <c r="C97" s="6" t="s">
        <v>4</v>
      </c>
      <c r="D97" s="6" t="s">
        <v>31</v>
      </c>
      <c r="E97" s="6" t="s">
        <v>76</v>
      </c>
      <c r="F97" s="15">
        <f t="shared" ref="F97:Y98" si="285">G97</f>
        <v>12.51</v>
      </c>
      <c r="G97" s="15">
        <f t="shared" si="285"/>
        <v>12.51</v>
      </c>
      <c r="H97" s="15">
        <f t="shared" si="285"/>
        <v>12.51</v>
      </c>
      <c r="I97" s="15">
        <f t="shared" si="285"/>
        <v>12.51</v>
      </c>
      <c r="J97" s="15">
        <f t="shared" si="285"/>
        <v>12.51</v>
      </c>
      <c r="K97" s="15">
        <f t="shared" si="285"/>
        <v>12.51</v>
      </c>
      <c r="L97" s="15">
        <f t="shared" si="285"/>
        <v>12.51</v>
      </c>
      <c r="M97" s="15">
        <f t="shared" si="285"/>
        <v>12.51</v>
      </c>
      <c r="N97" s="15">
        <f t="shared" si="285"/>
        <v>12.51</v>
      </c>
      <c r="O97" s="15">
        <f t="shared" si="285"/>
        <v>12.51</v>
      </c>
      <c r="P97" s="15">
        <f t="shared" si="285"/>
        <v>12.51</v>
      </c>
      <c r="Q97" s="15">
        <f t="shared" si="285"/>
        <v>12.51</v>
      </c>
      <c r="R97" s="15">
        <f t="shared" si="285"/>
        <v>12.51</v>
      </c>
      <c r="S97" s="15">
        <f t="shared" si="285"/>
        <v>12.51</v>
      </c>
      <c r="T97" s="15">
        <f t="shared" si="285"/>
        <v>12.51</v>
      </c>
      <c r="U97" s="15">
        <f t="shared" si="285"/>
        <v>12.51</v>
      </c>
      <c r="V97" s="15">
        <f t="shared" si="285"/>
        <v>12.51</v>
      </c>
      <c r="W97" s="15">
        <f t="shared" si="285"/>
        <v>12.51</v>
      </c>
      <c r="X97" s="15">
        <f t="shared" si="285"/>
        <v>12.51</v>
      </c>
      <c r="Y97" s="15">
        <f t="shared" si="285"/>
        <v>12.51</v>
      </c>
      <c r="Z97" s="7">
        <v>12.51</v>
      </c>
      <c r="AA97" s="15" t="str">
        <f t="shared" ref="AA97:AE97" si="286">AB97</f>
        <v>-</v>
      </c>
      <c r="AB97" s="15" t="str">
        <f t="shared" si="286"/>
        <v>-</v>
      </c>
      <c r="AC97" s="15" t="str">
        <f t="shared" si="286"/>
        <v>-</v>
      </c>
      <c r="AD97" s="15" t="str">
        <f t="shared" si="286"/>
        <v>-</v>
      </c>
      <c r="AE97" s="15" t="str">
        <f t="shared" si="286"/>
        <v>-</v>
      </c>
      <c r="AF97" s="15" t="str">
        <f t="shared" si="194"/>
        <v>-</v>
      </c>
      <c r="AG97" s="15" t="str">
        <f t="shared" ref="AG97:AH97" si="287">AH97</f>
        <v>-</v>
      </c>
      <c r="AH97" s="15" t="str">
        <f t="shared" si="287"/>
        <v>-</v>
      </c>
      <c r="AI97" t="s">
        <v>390</v>
      </c>
    </row>
    <row r="98" spans="1:35" x14ac:dyDescent="0.25">
      <c r="A98" s="5" t="s">
        <v>148</v>
      </c>
      <c r="B98" s="6" t="s">
        <v>125</v>
      </c>
      <c r="C98" s="6" t="s">
        <v>4</v>
      </c>
      <c r="D98" s="6" t="s">
        <v>27</v>
      </c>
      <c r="E98" s="6" t="s">
        <v>76</v>
      </c>
      <c r="F98" s="15">
        <f t="shared" ref="F98:K98" si="288">G98</f>
        <v>9.9700000000000006</v>
      </c>
      <c r="G98" s="15">
        <f t="shared" si="288"/>
        <v>9.9700000000000006</v>
      </c>
      <c r="H98" s="15">
        <f t="shared" si="288"/>
        <v>9.9700000000000006</v>
      </c>
      <c r="I98" s="15">
        <f t="shared" si="288"/>
        <v>9.9700000000000006</v>
      </c>
      <c r="J98" s="15">
        <f t="shared" si="288"/>
        <v>9.9700000000000006</v>
      </c>
      <c r="K98" s="15">
        <f t="shared" si="288"/>
        <v>9.9700000000000006</v>
      </c>
      <c r="L98" s="15">
        <f t="shared" si="285"/>
        <v>9.9700000000000006</v>
      </c>
      <c r="M98" s="15">
        <f t="shared" si="285"/>
        <v>9.9700000000000006</v>
      </c>
      <c r="N98" s="15">
        <f t="shared" si="285"/>
        <v>9.9700000000000006</v>
      </c>
      <c r="O98" s="15">
        <f t="shared" si="285"/>
        <v>9.9700000000000006</v>
      </c>
      <c r="P98" s="15">
        <f t="shared" si="285"/>
        <v>9.9700000000000006</v>
      </c>
      <c r="Q98" s="7">
        <v>9.9700000000000006</v>
      </c>
      <c r="R98" s="15">
        <f t="shared" si="285"/>
        <v>10.5</v>
      </c>
      <c r="S98" s="15">
        <f t="shared" si="285"/>
        <v>10.5</v>
      </c>
      <c r="T98" s="15">
        <f t="shared" si="285"/>
        <v>10.5</v>
      </c>
      <c r="U98" s="15">
        <f t="shared" si="285"/>
        <v>10.5</v>
      </c>
      <c r="V98" s="15">
        <f t="shared" si="285"/>
        <v>10.5</v>
      </c>
      <c r="W98" s="15">
        <f t="shared" si="285"/>
        <v>10.5</v>
      </c>
      <c r="X98" s="15">
        <f t="shared" si="285"/>
        <v>10.5</v>
      </c>
      <c r="Y98" s="15">
        <f t="shared" si="285"/>
        <v>10.5</v>
      </c>
      <c r="Z98" s="7">
        <v>10.5</v>
      </c>
      <c r="AA98" s="15" t="str">
        <f t="shared" ref="AA98:AE98" si="289">AB98</f>
        <v>-</v>
      </c>
      <c r="AB98" s="15" t="str">
        <f t="shared" si="289"/>
        <v>-</v>
      </c>
      <c r="AC98" s="15" t="str">
        <f t="shared" si="289"/>
        <v>-</v>
      </c>
      <c r="AD98" s="15" t="str">
        <f t="shared" si="289"/>
        <v>-</v>
      </c>
      <c r="AE98" s="15" t="str">
        <f t="shared" si="289"/>
        <v>-</v>
      </c>
      <c r="AF98" s="15" t="str">
        <f t="shared" si="194"/>
        <v>-</v>
      </c>
      <c r="AG98" s="15" t="str">
        <f t="shared" ref="AG98:AH98" si="290">AH98</f>
        <v>-</v>
      </c>
      <c r="AH98" s="15" t="str">
        <f t="shared" si="290"/>
        <v>-</v>
      </c>
      <c r="AI98" t="s">
        <v>390</v>
      </c>
    </row>
    <row r="99" spans="1:35" x14ac:dyDescent="0.25">
      <c r="A99" s="5" t="s">
        <v>149</v>
      </c>
      <c r="B99" s="6" t="s">
        <v>125</v>
      </c>
      <c r="C99" s="6" t="s">
        <v>4</v>
      </c>
      <c r="D99" s="6" t="s">
        <v>20</v>
      </c>
      <c r="E99" s="6" t="s">
        <v>76</v>
      </c>
      <c r="F99" s="15">
        <f t="shared" ref="F99:Y101" si="291">G99</f>
        <v>12.51</v>
      </c>
      <c r="G99" s="15">
        <f t="shared" si="291"/>
        <v>12.51</v>
      </c>
      <c r="H99" s="15">
        <f t="shared" si="291"/>
        <v>12.51</v>
      </c>
      <c r="I99" s="15">
        <f t="shared" si="291"/>
        <v>12.51</v>
      </c>
      <c r="J99" s="15">
        <f t="shared" si="291"/>
        <v>12.51</v>
      </c>
      <c r="K99" s="15">
        <f t="shared" si="291"/>
        <v>12.51</v>
      </c>
      <c r="L99" s="15">
        <f t="shared" si="291"/>
        <v>12.51</v>
      </c>
      <c r="M99" s="15">
        <f t="shared" si="291"/>
        <v>12.51</v>
      </c>
      <c r="N99" s="15">
        <f t="shared" si="291"/>
        <v>12.51</v>
      </c>
      <c r="O99" s="15">
        <f t="shared" si="291"/>
        <v>12.51</v>
      </c>
      <c r="P99" s="15">
        <f t="shared" si="291"/>
        <v>12.51</v>
      </c>
      <c r="Q99" s="15">
        <f t="shared" si="291"/>
        <v>12.51</v>
      </c>
      <c r="R99" s="15">
        <f t="shared" si="291"/>
        <v>12.51</v>
      </c>
      <c r="S99" s="15">
        <f t="shared" si="291"/>
        <v>12.51</v>
      </c>
      <c r="T99" s="15">
        <f t="shared" si="291"/>
        <v>12.51</v>
      </c>
      <c r="U99" s="15">
        <f t="shared" si="291"/>
        <v>12.51</v>
      </c>
      <c r="V99" s="15">
        <f t="shared" si="291"/>
        <v>12.51</v>
      </c>
      <c r="W99" s="15">
        <f t="shared" si="291"/>
        <v>12.51</v>
      </c>
      <c r="X99" s="15">
        <f t="shared" si="291"/>
        <v>12.51</v>
      </c>
      <c r="Y99" s="15">
        <f t="shared" si="291"/>
        <v>12.51</v>
      </c>
      <c r="Z99" s="7">
        <v>12.51</v>
      </c>
      <c r="AA99" s="15" t="str">
        <f t="shared" ref="AA99:AE99" si="292">AB99</f>
        <v>-</v>
      </c>
      <c r="AB99" s="15" t="str">
        <f t="shared" si="292"/>
        <v>-</v>
      </c>
      <c r="AC99" s="15" t="str">
        <f t="shared" si="292"/>
        <v>-</v>
      </c>
      <c r="AD99" s="15" t="str">
        <f t="shared" si="292"/>
        <v>-</v>
      </c>
      <c r="AE99" s="15" t="str">
        <f t="shared" si="292"/>
        <v>-</v>
      </c>
      <c r="AF99" s="15" t="str">
        <f t="shared" si="194"/>
        <v>-</v>
      </c>
      <c r="AG99" s="15" t="str">
        <f t="shared" ref="AG99:AH99" si="293">AH99</f>
        <v>-</v>
      </c>
      <c r="AH99" s="15" t="str">
        <f t="shared" si="293"/>
        <v>-</v>
      </c>
      <c r="AI99" t="s">
        <v>390</v>
      </c>
    </row>
    <row r="100" spans="1:35" x14ac:dyDescent="0.25">
      <c r="A100" s="5" t="s">
        <v>150</v>
      </c>
      <c r="B100" s="6" t="s">
        <v>125</v>
      </c>
      <c r="C100" s="6" t="s">
        <v>4</v>
      </c>
      <c r="D100" s="6" t="s">
        <v>25</v>
      </c>
      <c r="E100" s="6" t="s">
        <v>76</v>
      </c>
      <c r="F100" s="15">
        <f t="shared" ref="F100:P100" si="294">G100</f>
        <v>9.9700000000000006</v>
      </c>
      <c r="G100" s="15">
        <f t="shared" si="294"/>
        <v>9.9700000000000006</v>
      </c>
      <c r="H100" s="15">
        <f t="shared" si="294"/>
        <v>9.9700000000000006</v>
      </c>
      <c r="I100" s="15">
        <f t="shared" si="294"/>
        <v>9.9700000000000006</v>
      </c>
      <c r="J100" s="15">
        <f t="shared" si="294"/>
        <v>9.9700000000000006</v>
      </c>
      <c r="K100" s="15">
        <f t="shared" si="294"/>
        <v>9.9700000000000006</v>
      </c>
      <c r="L100" s="15">
        <f t="shared" si="294"/>
        <v>9.9700000000000006</v>
      </c>
      <c r="M100" s="15">
        <f t="shared" si="294"/>
        <v>9.9700000000000006</v>
      </c>
      <c r="N100" s="15">
        <f t="shared" si="294"/>
        <v>9.9700000000000006</v>
      </c>
      <c r="O100" s="15">
        <f t="shared" si="294"/>
        <v>9.9700000000000006</v>
      </c>
      <c r="P100" s="15">
        <f t="shared" si="294"/>
        <v>9.9700000000000006</v>
      </c>
      <c r="Q100" s="7">
        <v>9.9700000000000006</v>
      </c>
      <c r="R100" s="15">
        <f t="shared" si="291"/>
        <v>10.5</v>
      </c>
      <c r="S100" s="15">
        <f t="shared" si="291"/>
        <v>10.5</v>
      </c>
      <c r="T100" s="15">
        <f t="shared" si="291"/>
        <v>10.5</v>
      </c>
      <c r="U100" s="15">
        <f t="shared" si="291"/>
        <v>10.5</v>
      </c>
      <c r="V100" s="15">
        <f t="shared" si="291"/>
        <v>10.5</v>
      </c>
      <c r="W100" s="15">
        <f t="shared" si="291"/>
        <v>10.5</v>
      </c>
      <c r="X100" s="15">
        <f t="shared" si="291"/>
        <v>10.5</v>
      </c>
      <c r="Y100" s="15">
        <f t="shared" si="291"/>
        <v>10.5</v>
      </c>
      <c r="Z100" s="7">
        <v>10.5</v>
      </c>
      <c r="AA100" s="15" t="str">
        <f t="shared" ref="AA100:AE100" si="295">AB100</f>
        <v>-</v>
      </c>
      <c r="AB100" s="15" t="str">
        <f t="shared" si="295"/>
        <v>-</v>
      </c>
      <c r="AC100" s="15" t="str">
        <f t="shared" si="295"/>
        <v>-</v>
      </c>
      <c r="AD100" s="15" t="str">
        <f t="shared" si="295"/>
        <v>-</v>
      </c>
      <c r="AE100" s="15" t="str">
        <f t="shared" si="295"/>
        <v>-</v>
      </c>
      <c r="AF100" s="15" t="str">
        <f t="shared" si="194"/>
        <v>-</v>
      </c>
      <c r="AG100" s="15" t="str">
        <f t="shared" ref="AG100:AH100" si="296">AH100</f>
        <v>-</v>
      </c>
      <c r="AH100" s="15" t="str">
        <f t="shared" si="296"/>
        <v>-</v>
      </c>
      <c r="AI100" t="s">
        <v>390</v>
      </c>
    </row>
    <row r="101" spans="1:35" x14ac:dyDescent="0.25">
      <c r="A101" s="5" t="s">
        <v>151</v>
      </c>
      <c r="B101" s="6" t="s">
        <v>125</v>
      </c>
      <c r="C101" s="6" t="s">
        <v>4</v>
      </c>
      <c r="D101" s="6" t="s">
        <v>23</v>
      </c>
      <c r="E101" s="6" t="s">
        <v>76</v>
      </c>
      <c r="F101" s="15">
        <f t="shared" ref="F101:P101" si="297">G101</f>
        <v>12.44</v>
      </c>
      <c r="G101" s="15">
        <f t="shared" si="297"/>
        <v>12.44</v>
      </c>
      <c r="H101" s="15">
        <f t="shared" si="297"/>
        <v>12.44</v>
      </c>
      <c r="I101" s="15">
        <f t="shared" si="297"/>
        <v>12.44</v>
      </c>
      <c r="J101" s="15">
        <f t="shared" si="297"/>
        <v>12.44</v>
      </c>
      <c r="K101" s="15">
        <f t="shared" si="297"/>
        <v>12.44</v>
      </c>
      <c r="L101" s="15">
        <f t="shared" si="297"/>
        <v>12.44</v>
      </c>
      <c r="M101" s="15">
        <f t="shared" si="297"/>
        <v>12.44</v>
      </c>
      <c r="N101" s="15">
        <f t="shared" si="297"/>
        <v>12.44</v>
      </c>
      <c r="O101" s="15">
        <f t="shared" si="297"/>
        <v>12.44</v>
      </c>
      <c r="P101" s="15">
        <f t="shared" si="297"/>
        <v>12.44</v>
      </c>
      <c r="Q101" s="15">
        <f t="shared" si="291"/>
        <v>12.44</v>
      </c>
      <c r="R101" s="15">
        <f t="shared" si="291"/>
        <v>12.44</v>
      </c>
      <c r="S101" s="15">
        <f t="shared" si="291"/>
        <v>12.44</v>
      </c>
      <c r="T101" s="15">
        <f t="shared" si="291"/>
        <v>12.44</v>
      </c>
      <c r="U101" s="15">
        <f t="shared" si="291"/>
        <v>12.44</v>
      </c>
      <c r="V101" s="15">
        <f t="shared" si="291"/>
        <v>12.44</v>
      </c>
      <c r="W101" s="15">
        <f t="shared" si="291"/>
        <v>12.44</v>
      </c>
      <c r="X101" s="15">
        <f t="shared" si="291"/>
        <v>12.44</v>
      </c>
      <c r="Y101" s="15">
        <f t="shared" si="291"/>
        <v>12.44</v>
      </c>
      <c r="Z101" s="7">
        <v>12.44</v>
      </c>
      <c r="AA101" s="15" t="str">
        <f t="shared" ref="AA101:AE101" si="298">AB101</f>
        <v>-</v>
      </c>
      <c r="AB101" s="15" t="str">
        <f t="shared" si="298"/>
        <v>-</v>
      </c>
      <c r="AC101" s="15" t="str">
        <f t="shared" si="298"/>
        <v>-</v>
      </c>
      <c r="AD101" s="15" t="str">
        <f t="shared" si="298"/>
        <v>-</v>
      </c>
      <c r="AE101" s="15" t="str">
        <f t="shared" si="298"/>
        <v>-</v>
      </c>
      <c r="AF101" s="15" t="str">
        <f t="shared" si="194"/>
        <v>-</v>
      </c>
      <c r="AG101" s="15" t="str">
        <f t="shared" ref="AG101:AH101" si="299">AH101</f>
        <v>-</v>
      </c>
      <c r="AH101" s="15" t="str">
        <f t="shared" si="299"/>
        <v>-</v>
      </c>
      <c r="AI101" t="s">
        <v>390</v>
      </c>
    </row>
    <row r="102" spans="1:35" x14ac:dyDescent="0.25">
      <c r="A102" s="5" t="s">
        <v>152</v>
      </c>
      <c r="B102" s="6" t="s">
        <v>125</v>
      </c>
      <c r="C102" s="6" t="s">
        <v>4</v>
      </c>
      <c r="D102" s="6" t="s">
        <v>29</v>
      </c>
      <c r="E102" s="6" t="s">
        <v>78</v>
      </c>
      <c r="F102" s="15">
        <f t="shared" ref="F102:Y102" si="300">G102</f>
        <v>46.35</v>
      </c>
      <c r="G102" s="15">
        <f t="shared" si="300"/>
        <v>46.35</v>
      </c>
      <c r="H102" s="15">
        <f t="shared" si="300"/>
        <v>46.35</v>
      </c>
      <c r="I102" s="15">
        <f t="shared" si="300"/>
        <v>46.35</v>
      </c>
      <c r="J102" s="15">
        <f t="shared" si="300"/>
        <v>46.35</v>
      </c>
      <c r="K102" s="15">
        <f t="shared" si="300"/>
        <v>46.35</v>
      </c>
      <c r="L102" s="15">
        <f t="shared" si="300"/>
        <v>46.35</v>
      </c>
      <c r="M102" s="15">
        <f t="shared" si="300"/>
        <v>46.35</v>
      </c>
      <c r="N102" s="15">
        <f t="shared" si="300"/>
        <v>46.35</v>
      </c>
      <c r="O102" s="15">
        <f t="shared" si="300"/>
        <v>46.35</v>
      </c>
      <c r="P102" s="15">
        <f t="shared" si="300"/>
        <v>46.35</v>
      </c>
      <c r="Q102" s="15">
        <f t="shared" si="300"/>
        <v>46.35</v>
      </c>
      <c r="R102" s="15">
        <f t="shared" si="300"/>
        <v>46.35</v>
      </c>
      <c r="S102" s="15">
        <f t="shared" si="300"/>
        <v>46.35</v>
      </c>
      <c r="T102" s="15">
        <f t="shared" si="300"/>
        <v>46.35</v>
      </c>
      <c r="U102" s="15">
        <f t="shared" si="300"/>
        <v>46.35</v>
      </c>
      <c r="V102" s="15">
        <f t="shared" si="300"/>
        <v>46.35</v>
      </c>
      <c r="W102" s="15">
        <f t="shared" si="300"/>
        <v>46.35</v>
      </c>
      <c r="X102" s="15">
        <f t="shared" si="300"/>
        <v>46.35</v>
      </c>
      <c r="Y102" s="15">
        <f t="shared" si="300"/>
        <v>46.35</v>
      </c>
      <c r="Z102" s="7">
        <v>46.35</v>
      </c>
      <c r="AA102" s="15" t="str">
        <f t="shared" ref="AA102:AE102" si="301">AB102</f>
        <v>-</v>
      </c>
      <c r="AB102" s="15" t="str">
        <f t="shared" si="301"/>
        <v>-</v>
      </c>
      <c r="AC102" s="15" t="str">
        <f t="shared" si="301"/>
        <v>-</v>
      </c>
      <c r="AD102" s="15" t="str">
        <f t="shared" si="301"/>
        <v>-</v>
      </c>
      <c r="AE102" s="15" t="str">
        <f t="shared" si="301"/>
        <v>-</v>
      </c>
      <c r="AF102" s="15" t="str">
        <f t="shared" si="194"/>
        <v>-</v>
      </c>
      <c r="AG102" s="15" t="str">
        <f t="shared" ref="AG102:AH102" si="302">AH102</f>
        <v>-</v>
      </c>
      <c r="AH102" s="15" t="str">
        <f t="shared" si="302"/>
        <v>-</v>
      </c>
      <c r="AI102" t="s">
        <v>390</v>
      </c>
    </row>
    <row r="103" spans="1:35" x14ac:dyDescent="0.25">
      <c r="A103" s="5" t="s">
        <v>153</v>
      </c>
      <c r="B103" s="6" t="s">
        <v>125</v>
      </c>
      <c r="C103" s="6" t="s">
        <v>4</v>
      </c>
      <c r="D103" s="6" t="s">
        <v>47</v>
      </c>
      <c r="E103" s="6" t="s">
        <v>78</v>
      </c>
      <c r="F103" s="15">
        <f t="shared" ref="F103:Y103" si="303">G103</f>
        <v>46.35</v>
      </c>
      <c r="G103" s="15">
        <f t="shared" si="303"/>
        <v>46.35</v>
      </c>
      <c r="H103" s="15">
        <f t="shared" si="303"/>
        <v>46.35</v>
      </c>
      <c r="I103" s="15">
        <f t="shared" si="303"/>
        <v>46.35</v>
      </c>
      <c r="J103" s="15">
        <f t="shared" si="303"/>
        <v>46.35</v>
      </c>
      <c r="K103" s="15">
        <f t="shared" si="303"/>
        <v>46.35</v>
      </c>
      <c r="L103" s="15">
        <f t="shared" si="303"/>
        <v>46.35</v>
      </c>
      <c r="M103" s="15">
        <f t="shared" si="303"/>
        <v>46.35</v>
      </c>
      <c r="N103" s="15">
        <f t="shared" si="303"/>
        <v>46.35</v>
      </c>
      <c r="O103" s="15">
        <f t="shared" si="303"/>
        <v>46.35</v>
      </c>
      <c r="P103" s="15">
        <f t="shared" si="303"/>
        <v>46.35</v>
      </c>
      <c r="Q103" s="15">
        <f t="shared" si="303"/>
        <v>46.35</v>
      </c>
      <c r="R103" s="15">
        <f t="shared" si="303"/>
        <v>46.35</v>
      </c>
      <c r="S103" s="15">
        <f t="shared" si="303"/>
        <v>46.35</v>
      </c>
      <c r="T103" s="15">
        <f t="shared" si="303"/>
        <v>46.35</v>
      </c>
      <c r="U103" s="15">
        <f t="shared" si="303"/>
        <v>46.35</v>
      </c>
      <c r="V103" s="15">
        <f t="shared" si="303"/>
        <v>46.35</v>
      </c>
      <c r="W103" s="15">
        <f t="shared" si="303"/>
        <v>46.35</v>
      </c>
      <c r="X103" s="15">
        <f t="shared" si="303"/>
        <v>46.35</v>
      </c>
      <c r="Y103" s="15">
        <f t="shared" si="303"/>
        <v>46.35</v>
      </c>
      <c r="Z103" s="7">
        <v>46.35</v>
      </c>
      <c r="AA103" s="15" t="str">
        <f t="shared" ref="AA103:AE103" si="304">AB103</f>
        <v>-</v>
      </c>
      <c r="AB103" s="15" t="str">
        <f t="shared" si="304"/>
        <v>-</v>
      </c>
      <c r="AC103" s="15" t="str">
        <f t="shared" si="304"/>
        <v>-</v>
      </c>
      <c r="AD103" s="15" t="str">
        <f t="shared" si="304"/>
        <v>-</v>
      </c>
      <c r="AE103" s="15" t="str">
        <f t="shared" si="304"/>
        <v>-</v>
      </c>
      <c r="AF103" s="15" t="str">
        <f t="shared" si="194"/>
        <v>-</v>
      </c>
      <c r="AG103" s="15" t="str">
        <f t="shared" ref="AG103:AH103" si="305">AH103</f>
        <v>-</v>
      </c>
      <c r="AH103" s="15" t="str">
        <f t="shared" si="305"/>
        <v>-</v>
      </c>
      <c r="AI103" t="s">
        <v>390</v>
      </c>
    </row>
    <row r="104" spans="1:35" x14ac:dyDescent="0.25">
      <c r="A104" s="5" t="s">
        <v>154</v>
      </c>
      <c r="B104" s="6" t="s">
        <v>125</v>
      </c>
      <c r="C104" s="6" t="s">
        <v>4</v>
      </c>
      <c r="D104" s="6" t="s">
        <v>37</v>
      </c>
      <c r="E104" s="6" t="s">
        <v>78</v>
      </c>
      <c r="F104" s="15">
        <f t="shared" ref="F104:Y104" si="306">G104</f>
        <v>46.75</v>
      </c>
      <c r="G104" s="15">
        <f t="shared" si="306"/>
        <v>46.75</v>
      </c>
      <c r="H104" s="15">
        <f t="shared" si="306"/>
        <v>46.75</v>
      </c>
      <c r="I104" s="15">
        <f t="shared" si="306"/>
        <v>46.75</v>
      </c>
      <c r="J104" s="15">
        <f t="shared" si="306"/>
        <v>46.75</v>
      </c>
      <c r="K104" s="15">
        <f t="shared" si="306"/>
        <v>46.75</v>
      </c>
      <c r="L104" s="15">
        <f t="shared" si="306"/>
        <v>46.75</v>
      </c>
      <c r="M104" s="15">
        <f t="shared" si="306"/>
        <v>46.75</v>
      </c>
      <c r="N104" s="15">
        <f t="shared" si="306"/>
        <v>46.75</v>
      </c>
      <c r="O104" s="15">
        <f t="shared" si="306"/>
        <v>46.75</v>
      </c>
      <c r="P104" s="15">
        <f t="shared" si="306"/>
        <v>46.75</v>
      </c>
      <c r="Q104" s="15">
        <f t="shared" si="306"/>
        <v>46.75</v>
      </c>
      <c r="R104" s="15">
        <f t="shared" si="306"/>
        <v>46.75</v>
      </c>
      <c r="S104" s="15">
        <f t="shared" si="306"/>
        <v>46.75</v>
      </c>
      <c r="T104" s="15">
        <f t="shared" si="306"/>
        <v>46.75</v>
      </c>
      <c r="U104" s="15">
        <f t="shared" si="306"/>
        <v>46.75</v>
      </c>
      <c r="V104" s="15">
        <f t="shared" si="306"/>
        <v>46.75</v>
      </c>
      <c r="W104" s="15">
        <f t="shared" si="306"/>
        <v>46.75</v>
      </c>
      <c r="X104" s="15">
        <f t="shared" si="306"/>
        <v>46.75</v>
      </c>
      <c r="Y104" s="15">
        <f t="shared" si="306"/>
        <v>46.75</v>
      </c>
      <c r="Z104" s="7">
        <v>46.75</v>
      </c>
      <c r="AA104" s="15" t="str">
        <f t="shared" ref="AA104:AE104" si="307">AB104</f>
        <v>-</v>
      </c>
      <c r="AB104" s="15" t="str">
        <f t="shared" si="307"/>
        <v>-</v>
      </c>
      <c r="AC104" s="15" t="str">
        <f t="shared" si="307"/>
        <v>-</v>
      </c>
      <c r="AD104" s="15" t="str">
        <f t="shared" si="307"/>
        <v>-</v>
      </c>
      <c r="AE104" s="15" t="str">
        <f t="shared" si="307"/>
        <v>-</v>
      </c>
      <c r="AF104" s="15" t="str">
        <f t="shared" si="194"/>
        <v>-</v>
      </c>
      <c r="AG104" s="15" t="str">
        <f t="shared" ref="AG104:AH104" si="308">AH104</f>
        <v>-</v>
      </c>
      <c r="AH104" s="15" t="str">
        <f t="shared" si="308"/>
        <v>-</v>
      </c>
      <c r="AI104" t="s">
        <v>390</v>
      </c>
    </row>
    <row r="105" spans="1:35" x14ac:dyDescent="0.25">
      <c r="A105" s="5" t="s">
        <v>155</v>
      </c>
      <c r="B105" s="6" t="s">
        <v>125</v>
      </c>
      <c r="C105" s="6" t="s">
        <v>4</v>
      </c>
      <c r="D105" s="6" t="s">
        <v>35</v>
      </c>
      <c r="E105" s="6" t="s">
        <v>78</v>
      </c>
      <c r="F105" s="15">
        <f t="shared" ref="F105:Y105" si="309">G105</f>
        <v>46.91</v>
      </c>
      <c r="G105" s="15">
        <f t="shared" si="309"/>
        <v>46.91</v>
      </c>
      <c r="H105" s="15">
        <f t="shared" si="309"/>
        <v>46.91</v>
      </c>
      <c r="I105" s="15">
        <f t="shared" si="309"/>
        <v>46.91</v>
      </c>
      <c r="J105" s="15">
        <f t="shared" si="309"/>
        <v>46.91</v>
      </c>
      <c r="K105" s="15">
        <f t="shared" si="309"/>
        <v>46.91</v>
      </c>
      <c r="L105" s="15">
        <f t="shared" si="309"/>
        <v>46.91</v>
      </c>
      <c r="M105" s="15">
        <f t="shared" si="309"/>
        <v>46.91</v>
      </c>
      <c r="N105" s="15">
        <f t="shared" si="309"/>
        <v>46.91</v>
      </c>
      <c r="O105" s="15">
        <f t="shared" si="309"/>
        <v>46.91</v>
      </c>
      <c r="P105" s="15">
        <f t="shared" si="309"/>
        <v>46.91</v>
      </c>
      <c r="Q105" s="15">
        <f t="shared" si="309"/>
        <v>46.91</v>
      </c>
      <c r="R105" s="15">
        <f t="shared" si="309"/>
        <v>46.91</v>
      </c>
      <c r="S105" s="15">
        <f t="shared" si="309"/>
        <v>46.91</v>
      </c>
      <c r="T105" s="15">
        <f t="shared" si="309"/>
        <v>46.91</v>
      </c>
      <c r="U105" s="15">
        <f t="shared" si="309"/>
        <v>46.91</v>
      </c>
      <c r="V105" s="15">
        <f t="shared" si="309"/>
        <v>46.91</v>
      </c>
      <c r="W105" s="15">
        <f t="shared" si="309"/>
        <v>46.91</v>
      </c>
      <c r="X105" s="15">
        <f t="shared" si="309"/>
        <v>46.91</v>
      </c>
      <c r="Y105" s="15">
        <f t="shared" si="309"/>
        <v>46.91</v>
      </c>
      <c r="Z105" s="7">
        <v>46.91</v>
      </c>
      <c r="AA105" s="15" t="str">
        <f t="shared" ref="AA105:AE105" si="310">AB105</f>
        <v>-</v>
      </c>
      <c r="AB105" s="15" t="str">
        <f t="shared" si="310"/>
        <v>-</v>
      </c>
      <c r="AC105" s="15" t="str">
        <f t="shared" si="310"/>
        <v>-</v>
      </c>
      <c r="AD105" s="15" t="str">
        <f t="shared" si="310"/>
        <v>-</v>
      </c>
      <c r="AE105" s="15" t="str">
        <f t="shared" si="310"/>
        <v>-</v>
      </c>
      <c r="AF105" s="15" t="str">
        <f t="shared" si="194"/>
        <v>-</v>
      </c>
      <c r="AG105" s="15" t="str">
        <f t="shared" ref="AG105:AH105" si="311">AH105</f>
        <v>-</v>
      </c>
      <c r="AH105" s="15" t="str">
        <f t="shared" si="311"/>
        <v>-</v>
      </c>
      <c r="AI105" t="s">
        <v>390</v>
      </c>
    </row>
    <row r="106" spans="1:35" x14ac:dyDescent="0.25">
      <c r="A106" s="5" t="s">
        <v>156</v>
      </c>
      <c r="B106" s="6" t="s">
        <v>125</v>
      </c>
      <c r="C106" s="6" t="s">
        <v>4</v>
      </c>
      <c r="D106" s="6" t="s">
        <v>41</v>
      </c>
      <c r="E106" s="6" t="s">
        <v>78</v>
      </c>
      <c r="F106" s="15">
        <f t="shared" ref="F106:Y106" si="312">G106</f>
        <v>43.67</v>
      </c>
      <c r="G106" s="15">
        <f t="shared" si="312"/>
        <v>43.67</v>
      </c>
      <c r="H106" s="15">
        <f t="shared" si="312"/>
        <v>43.67</v>
      </c>
      <c r="I106" s="15">
        <f t="shared" si="312"/>
        <v>43.67</v>
      </c>
      <c r="J106" s="15">
        <f t="shared" si="312"/>
        <v>43.67</v>
      </c>
      <c r="K106" s="15">
        <f t="shared" si="312"/>
        <v>43.67</v>
      </c>
      <c r="L106" s="15">
        <f t="shared" si="312"/>
        <v>43.67</v>
      </c>
      <c r="M106" s="15">
        <f t="shared" si="312"/>
        <v>43.67</v>
      </c>
      <c r="N106" s="15">
        <f t="shared" si="312"/>
        <v>43.67</v>
      </c>
      <c r="O106" s="15">
        <f t="shared" si="312"/>
        <v>43.67</v>
      </c>
      <c r="P106" s="15">
        <f t="shared" si="312"/>
        <v>43.67</v>
      </c>
      <c r="Q106" s="15">
        <f t="shared" si="312"/>
        <v>43.67</v>
      </c>
      <c r="R106" s="15">
        <f t="shared" si="312"/>
        <v>43.67</v>
      </c>
      <c r="S106" s="15">
        <f t="shared" si="312"/>
        <v>43.67</v>
      </c>
      <c r="T106" s="15">
        <f t="shared" si="312"/>
        <v>43.67</v>
      </c>
      <c r="U106" s="15">
        <f t="shared" si="312"/>
        <v>43.67</v>
      </c>
      <c r="V106" s="15">
        <f t="shared" si="312"/>
        <v>43.67</v>
      </c>
      <c r="W106" s="15">
        <f t="shared" si="312"/>
        <v>43.67</v>
      </c>
      <c r="X106" s="15">
        <f t="shared" si="312"/>
        <v>43.67</v>
      </c>
      <c r="Y106" s="15">
        <f t="shared" si="312"/>
        <v>43.67</v>
      </c>
      <c r="Z106" s="7">
        <v>43.67</v>
      </c>
      <c r="AA106" s="15" t="str">
        <f t="shared" ref="AA106:AE106" si="313">AB106</f>
        <v>-</v>
      </c>
      <c r="AB106" s="15" t="str">
        <f t="shared" si="313"/>
        <v>-</v>
      </c>
      <c r="AC106" s="15" t="str">
        <f t="shared" si="313"/>
        <v>-</v>
      </c>
      <c r="AD106" s="15" t="str">
        <f t="shared" si="313"/>
        <v>-</v>
      </c>
      <c r="AE106" s="15" t="str">
        <f t="shared" si="313"/>
        <v>-</v>
      </c>
      <c r="AF106" s="15" t="str">
        <f t="shared" si="194"/>
        <v>-</v>
      </c>
      <c r="AG106" s="15" t="str">
        <f t="shared" ref="AG106:AH106" si="314">AH106</f>
        <v>-</v>
      </c>
      <c r="AH106" s="15" t="str">
        <f t="shared" si="314"/>
        <v>-</v>
      </c>
      <c r="AI106" t="s">
        <v>390</v>
      </c>
    </row>
    <row r="107" spans="1:35" x14ac:dyDescent="0.25">
      <c r="A107" s="5" t="s">
        <v>157</v>
      </c>
      <c r="B107" s="6" t="s">
        <v>125</v>
      </c>
      <c r="C107" s="6" t="s">
        <v>4</v>
      </c>
      <c r="D107" s="6" t="s">
        <v>45</v>
      </c>
      <c r="E107" s="6" t="s">
        <v>78</v>
      </c>
      <c r="F107" s="15">
        <f t="shared" ref="F107:Y107" si="315">G107</f>
        <v>58.73</v>
      </c>
      <c r="G107" s="15">
        <f t="shared" si="315"/>
        <v>58.73</v>
      </c>
      <c r="H107" s="15">
        <f t="shared" si="315"/>
        <v>58.73</v>
      </c>
      <c r="I107" s="15">
        <f t="shared" si="315"/>
        <v>58.73</v>
      </c>
      <c r="J107" s="15">
        <f t="shared" si="315"/>
        <v>58.73</v>
      </c>
      <c r="K107" s="15">
        <f t="shared" si="315"/>
        <v>58.73</v>
      </c>
      <c r="L107" s="15">
        <f t="shared" si="315"/>
        <v>58.73</v>
      </c>
      <c r="M107" s="15">
        <f t="shared" si="315"/>
        <v>58.73</v>
      </c>
      <c r="N107" s="15">
        <f t="shared" si="315"/>
        <v>58.73</v>
      </c>
      <c r="O107" s="15">
        <f t="shared" si="315"/>
        <v>58.73</v>
      </c>
      <c r="P107" s="15">
        <f t="shared" si="315"/>
        <v>58.73</v>
      </c>
      <c r="Q107" s="15">
        <f t="shared" si="315"/>
        <v>58.73</v>
      </c>
      <c r="R107" s="15">
        <f t="shared" si="315"/>
        <v>58.73</v>
      </c>
      <c r="S107" s="15">
        <f t="shared" si="315"/>
        <v>58.73</v>
      </c>
      <c r="T107" s="15">
        <f t="shared" si="315"/>
        <v>58.73</v>
      </c>
      <c r="U107" s="15">
        <f t="shared" si="315"/>
        <v>58.73</v>
      </c>
      <c r="V107" s="15">
        <f t="shared" si="315"/>
        <v>58.73</v>
      </c>
      <c r="W107" s="15">
        <f t="shared" si="315"/>
        <v>58.73</v>
      </c>
      <c r="X107" s="15">
        <f t="shared" si="315"/>
        <v>58.73</v>
      </c>
      <c r="Y107" s="15">
        <f t="shared" si="315"/>
        <v>58.73</v>
      </c>
      <c r="Z107" s="7">
        <v>58.73</v>
      </c>
      <c r="AA107" s="15" t="str">
        <f t="shared" ref="AA107:AE107" si="316">AB107</f>
        <v>-</v>
      </c>
      <c r="AB107" s="15" t="str">
        <f t="shared" si="316"/>
        <v>-</v>
      </c>
      <c r="AC107" s="15" t="str">
        <f t="shared" si="316"/>
        <v>-</v>
      </c>
      <c r="AD107" s="15" t="str">
        <f t="shared" si="316"/>
        <v>-</v>
      </c>
      <c r="AE107" s="15" t="str">
        <f t="shared" si="316"/>
        <v>-</v>
      </c>
      <c r="AF107" s="15" t="str">
        <f t="shared" si="194"/>
        <v>-</v>
      </c>
      <c r="AG107" s="15" t="str">
        <f t="shared" ref="AG107:AH107" si="317">AH107</f>
        <v>-</v>
      </c>
      <c r="AH107" s="15" t="str">
        <f t="shared" si="317"/>
        <v>-</v>
      </c>
      <c r="AI107" t="s">
        <v>390</v>
      </c>
    </row>
    <row r="108" spans="1:35" x14ac:dyDescent="0.25">
      <c r="A108" s="5" t="s">
        <v>158</v>
      </c>
      <c r="B108" s="6" t="s">
        <v>125</v>
      </c>
      <c r="C108" s="6" t="s">
        <v>4</v>
      </c>
      <c r="D108" s="6" t="s">
        <v>33</v>
      </c>
      <c r="E108" s="6" t="s">
        <v>78</v>
      </c>
      <c r="F108" s="15">
        <f t="shared" ref="F108:Y108" si="318">G108</f>
        <v>47.37</v>
      </c>
      <c r="G108" s="15">
        <f t="shared" si="318"/>
        <v>47.37</v>
      </c>
      <c r="H108" s="15">
        <f t="shared" si="318"/>
        <v>47.37</v>
      </c>
      <c r="I108" s="15">
        <f t="shared" si="318"/>
        <v>47.37</v>
      </c>
      <c r="J108" s="15">
        <f t="shared" si="318"/>
        <v>47.37</v>
      </c>
      <c r="K108" s="15">
        <f t="shared" si="318"/>
        <v>47.37</v>
      </c>
      <c r="L108" s="15">
        <f t="shared" si="318"/>
        <v>47.37</v>
      </c>
      <c r="M108" s="15">
        <f t="shared" si="318"/>
        <v>47.37</v>
      </c>
      <c r="N108" s="15">
        <f t="shared" si="318"/>
        <v>47.37</v>
      </c>
      <c r="O108" s="15">
        <f t="shared" si="318"/>
        <v>47.37</v>
      </c>
      <c r="P108" s="15">
        <f t="shared" si="318"/>
        <v>47.37</v>
      </c>
      <c r="Q108" s="15">
        <f t="shared" si="318"/>
        <v>47.37</v>
      </c>
      <c r="R108" s="15">
        <f t="shared" si="318"/>
        <v>47.37</v>
      </c>
      <c r="S108" s="15">
        <f t="shared" si="318"/>
        <v>47.37</v>
      </c>
      <c r="T108" s="15">
        <f t="shared" si="318"/>
        <v>47.37</v>
      </c>
      <c r="U108" s="15">
        <f t="shared" si="318"/>
        <v>47.37</v>
      </c>
      <c r="V108" s="15">
        <f t="shared" si="318"/>
        <v>47.37</v>
      </c>
      <c r="W108" s="15">
        <f t="shared" si="318"/>
        <v>47.37</v>
      </c>
      <c r="X108" s="15">
        <f t="shared" si="318"/>
        <v>47.37</v>
      </c>
      <c r="Y108" s="15">
        <f t="shared" si="318"/>
        <v>47.37</v>
      </c>
      <c r="Z108" s="7">
        <v>47.37</v>
      </c>
      <c r="AA108" s="15" t="str">
        <f t="shared" ref="AA108:AE108" si="319">AB108</f>
        <v>-</v>
      </c>
      <c r="AB108" s="15" t="str">
        <f t="shared" si="319"/>
        <v>-</v>
      </c>
      <c r="AC108" s="15" t="str">
        <f t="shared" si="319"/>
        <v>-</v>
      </c>
      <c r="AD108" s="15" t="str">
        <f t="shared" si="319"/>
        <v>-</v>
      </c>
      <c r="AE108" s="15" t="str">
        <f t="shared" si="319"/>
        <v>-</v>
      </c>
      <c r="AF108" s="15" t="str">
        <f t="shared" si="194"/>
        <v>-</v>
      </c>
      <c r="AG108" s="15" t="str">
        <f t="shared" ref="AG108:AH108" si="320">AH108</f>
        <v>-</v>
      </c>
      <c r="AH108" s="15" t="str">
        <f t="shared" si="320"/>
        <v>-</v>
      </c>
      <c r="AI108" t="s">
        <v>390</v>
      </c>
    </row>
    <row r="109" spans="1:35" x14ac:dyDescent="0.25">
      <c r="A109" s="5" t="s">
        <v>159</v>
      </c>
      <c r="B109" s="6" t="s">
        <v>125</v>
      </c>
      <c r="C109" s="6" t="s">
        <v>4</v>
      </c>
      <c r="D109" s="6" t="s">
        <v>59</v>
      </c>
      <c r="E109" s="6" t="s">
        <v>78</v>
      </c>
      <c r="F109" s="15">
        <f t="shared" ref="F109:Y109" si="321">G109</f>
        <v>43.75</v>
      </c>
      <c r="G109" s="15">
        <f t="shared" si="321"/>
        <v>43.75</v>
      </c>
      <c r="H109" s="15">
        <f t="shared" si="321"/>
        <v>43.75</v>
      </c>
      <c r="I109" s="15">
        <f t="shared" si="321"/>
        <v>43.75</v>
      </c>
      <c r="J109" s="15">
        <f t="shared" si="321"/>
        <v>43.75</v>
      </c>
      <c r="K109" s="15">
        <f t="shared" si="321"/>
        <v>43.75</v>
      </c>
      <c r="L109" s="15">
        <f t="shared" si="321"/>
        <v>43.75</v>
      </c>
      <c r="M109" s="15">
        <f t="shared" si="321"/>
        <v>43.75</v>
      </c>
      <c r="N109" s="15">
        <f t="shared" si="321"/>
        <v>43.75</v>
      </c>
      <c r="O109" s="15">
        <f t="shared" si="321"/>
        <v>43.75</v>
      </c>
      <c r="P109" s="15">
        <f t="shared" si="321"/>
        <v>43.75</v>
      </c>
      <c r="Q109" s="15">
        <f t="shared" si="321"/>
        <v>43.75</v>
      </c>
      <c r="R109" s="15">
        <f t="shared" si="321"/>
        <v>43.75</v>
      </c>
      <c r="S109" s="15">
        <f t="shared" si="321"/>
        <v>43.75</v>
      </c>
      <c r="T109" s="15">
        <f t="shared" si="321"/>
        <v>43.75</v>
      </c>
      <c r="U109" s="15">
        <f t="shared" si="321"/>
        <v>43.75</v>
      </c>
      <c r="V109" s="15">
        <f t="shared" si="321"/>
        <v>43.75</v>
      </c>
      <c r="W109" s="15">
        <f t="shared" si="321"/>
        <v>43.75</v>
      </c>
      <c r="X109" s="15">
        <f t="shared" si="321"/>
        <v>43.75</v>
      </c>
      <c r="Y109" s="15">
        <f t="shared" si="321"/>
        <v>43.75</v>
      </c>
      <c r="Z109" s="7">
        <v>43.75</v>
      </c>
      <c r="AA109" s="15" t="str">
        <f t="shared" ref="AA109:AE109" si="322">AB109</f>
        <v>-</v>
      </c>
      <c r="AB109" s="15" t="str">
        <f t="shared" si="322"/>
        <v>-</v>
      </c>
      <c r="AC109" s="15" t="str">
        <f t="shared" si="322"/>
        <v>-</v>
      </c>
      <c r="AD109" s="15" t="str">
        <f t="shared" si="322"/>
        <v>-</v>
      </c>
      <c r="AE109" s="15" t="str">
        <f t="shared" si="322"/>
        <v>-</v>
      </c>
      <c r="AF109" s="15" t="str">
        <f t="shared" si="194"/>
        <v>-</v>
      </c>
      <c r="AG109" s="15" t="str">
        <f t="shared" ref="AG109:AH109" si="323">AH109</f>
        <v>-</v>
      </c>
      <c r="AH109" s="15" t="str">
        <f t="shared" si="323"/>
        <v>-</v>
      </c>
      <c r="AI109" t="s">
        <v>390</v>
      </c>
    </row>
    <row r="110" spans="1:35" x14ac:dyDescent="0.25">
      <c r="A110" s="5" t="s">
        <v>160</v>
      </c>
      <c r="B110" s="6" t="s">
        <v>125</v>
      </c>
      <c r="C110" s="6" t="s">
        <v>4</v>
      </c>
      <c r="D110" s="6" t="s">
        <v>61</v>
      </c>
      <c r="E110" s="6" t="s">
        <v>78</v>
      </c>
      <c r="F110" s="15">
        <f t="shared" ref="F110:Y110" si="324">G110</f>
        <v>47.3</v>
      </c>
      <c r="G110" s="15">
        <f t="shared" si="324"/>
        <v>47.3</v>
      </c>
      <c r="H110" s="15">
        <f t="shared" si="324"/>
        <v>47.3</v>
      </c>
      <c r="I110" s="15">
        <f t="shared" si="324"/>
        <v>47.3</v>
      </c>
      <c r="J110" s="15">
        <f t="shared" si="324"/>
        <v>47.3</v>
      </c>
      <c r="K110" s="15">
        <f t="shared" si="324"/>
        <v>47.3</v>
      </c>
      <c r="L110" s="15">
        <f t="shared" si="324"/>
        <v>47.3</v>
      </c>
      <c r="M110" s="15">
        <f t="shared" si="324"/>
        <v>47.3</v>
      </c>
      <c r="N110" s="15">
        <f t="shared" si="324"/>
        <v>47.3</v>
      </c>
      <c r="O110" s="15">
        <f t="shared" si="324"/>
        <v>47.3</v>
      </c>
      <c r="P110" s="15">
        <f t="shared" si="324"/>
        <v>47.3</v>
      </c>
      <c r="Q110" s="15">
        <f t="shared" si="324"/>
        <v>47.3</v>
      </c>
      <c r="R110" s="15">
        <f t="shared" si="324"/>
        <v>47.3</v>
      </c>
      <c r="S110" s="15">
        <f t="shared" si="324"/>
        <v>47.3</v>
      </c>
      <c r="T110" s="15">
        <f t="shared" si="324"/>
        <v>47.3</v>
      </c>
      <c r="U110" s="15">
        <f t="shared" si="324"/>
        <v>47.3</v>
      </c>
      <c r="V110" s="15">
        <f t="shared" si="324"/>
        <v>47.3</v>
      </c>
      <c r="W110" s="15">
        <f t="shared" si="324"/>
        <v>47.3</v>
      </c>
      <c r="X110" s="15">
        <f t="shared" si="324"/>
        <v>47.3</v>
      </c>
      <c r="Y110" s="15">
        <f t="shared" si="324"/>
        <v>47.3</v>
      </c>
      <c r="Z110" s="7">
        <v>47.3</v>
      </c>
      <c r="AA110" s="15" t="str">
        <f t="shared" ref="AA110:AE110" si="325">AB110</f>
        <v>-</v>
      </c>
      <c r="AB110" s="15" t="str">
        <f t="shared" si="325"/>
        <v>-</v>
      </c>
      <c r="AC110" s="15" t="str">
        <f t="shared" si="325"/>
        <v>-</v>
      </c>
      <c r="AD110" s="15" t="str">
        <f t="shared" si="325"/>
        <v>-</v>
      </c>
      <c r="AE110" s="15" t="str">
        <f t="shared" si="325"/>
        <v>-</v>
      </c>
      <c r="AF110" s="15" t="str">
        <f t="shared" si="194"/>
        <v>-</v>
      </c>
      <c r="AG110" s="15" t="str">
        <f t="shared" ref="AG110:AH110" si="326">AH110</f>
        <v>-</v>
      </c>
      <c r="AH110" s="15" t="str">
        <f t="shared" si="326"/>
        <v>-</v>
      </c>
      <c r="AI110" t="s">
        <v>390</v>
      </c>
    </row>
    <row r="111" spans="1:35" x14ac:dyDescent="0.25">
      <c r="A111" s="5" t="s">
        <v>161</v>
      </c>
      <c r="B111" s="6" t="s">
        <v>125</v>
      </c>
      <c r="C111" s="6" t="s">
        <v>4</v>
      </c>
      <c r="D111" s="6" t="s">
        <v>53</v>
      </c>
      <c r="E111" s="6" t="s">
        <v>78</v>
      </c>
      <c r="F111" s="15">
        <f t="shared" ref="F111:Y111" si="327">G111</f>
        <v>46.75</v>
      </c>
      <c r="G111" s="15">
        <f t="shared" si="327"/>
        <v>46.75</v>
      </c>
      <c r="H111" s="15">
        <f t="shared" si="327"/>
        <v>46.75</v>
      </c>
      <c r="I111" s="15">
        <f t="shared" si="327"/>
        <v>46.75</v>
      </c>
      <c r="J111" s="15">
        <f t="shared" si="327"/>
        <v>46.75</v>
      </c>
      <c r="K111" s="15">
        <f t="shared" si="327"/>
        <v>46.75</v>
      </c>
      <c r="L111" s="15">
        <f t="shared" si="327"/>
        <v>46.75</v>
      </c>
      <c r="M111" s="15">
        <f t="shared" si="327"/>
        <v>46.75</v>
      </c>
      <c r="N111" s="15">
        <f t="shared" si="327"/>
        <v>46.75</v>
      </c>
      <c r="O111" s="15">
        <f t="shared" si="327"/>
        <v>46.75</v>
      </c>
      <c r="P111" s="15">
        <f t="shared" si="327"/>
        <v>46.75</v>
      </c>
      <c r="Q111" s="15">
        <f t="shared" si="327"/>
        <v>46.75</v>
      </c>
      <c r="R111" s="15">
        <f t="shared" si="327"/>
        <v>46.75</v>
      </c>
      <c r="S111" s="15">
        <f t="shared" si="327"/>
        <v>46.75</v>
      </c>
      <c r="T111" s="15">
        <f t="shared" si="327"/>
        <v>46.75</v>
      </c>
      <c r="U111" s="15">
        <f t="shared" si="327"/>
        <v>46.75</v>
      </c>
      <c r="V111" s="15">
        <f t="shared" si="327"/>
        <v>46.75</v>
      </c>
      <c r="W111" s="15">
        <f t="shared" si="327"/>
        <v>46.75</v>
      </c>
      <c r="X111" s="15">
        <f t="shared" si="327"/>
        <v>46.75</v>
      </c>
      <c r="Y111" s="15">
        <f t="shared" si="327"/>
        <v>46.75</v>
      </c>
      <c r="Z111" s="7">
        <v>46.75</v>
      </c>
      <c r="AA111" s="15" t="str">
        <f t="shared" ref="AA111:AE111" si="328">AB111</f>
        <v>-</v>
      </c>
      <c r="AB111" s="15" t="str">
        <f t="shared" si="328"/>
        <v>-</v>
      </c>
      <c r="AC111" s="15" t="str">
        <f t="shared" si="328"/>
        <v>-</v>
      </c>
      <c r="AD111" s="15" t="str">
        <f t="shared" si="328"/>
        <v>-</v>
      </c>
      <c r="AE111" s="15" t="str">
        <f t="shared" si="328"/>
        <v>-</v>
      </c>
      <c r="AF111" s="15" t="str">
        <f t="shared" si="194"/>
        <v>-</v>
      </c>
      <c r="AG111" s="15" t="str">
        <f t="shared" ref="AG111:AH111" si="329">AH111</f>
        <v>-</v>
      </c>
      <c r="AH111" s="15" t="str">
        <f t="shared" si="329"/>
        <v>-</v>
      </c>
      <c r="AI111" t="s">
        <v>390</v>
      </c>
    </row>
    <row r="112" spans="1:35" x14ac:dyDescent="0.25">
      <c r="A112" s="5" t="s">
        <v>162</v>
      </c>
      <c r="B112" s="6" t="s">
        <v>125</v>
      </c>
      <c r="C112" s="6" t="s">
        <v>4</v>
      </c>
      <c r="D112" s="6" t="s">
        <v>67</v>
      </c>
      <c r="E112" s="6" t="s">
        <v>78</v>
      </c>
      <c r="F112" s="15">
        <f t="shared" ref="F112:Y112" si="330">G112</f>
        <v>46.75</v>
      </c>
      <c r="G112" s="15">
        <f t="shared" si="330"/>
        <v>46.75</v>
      </c>
      <c r="H112" s="15">
        <f t="shared" si="330"/>
        <v>46.75</v>
      </c>
      <c r="I112" s="15">
        <f t="shared" si="330"/>
        <v>46.75</v>
      </c>
      <c r="J112" s="15">
        <f t="shared" si="330"/>
        <v>46.75</v>
      </c>
      <c r="K112" s="15">
        <f t="shared" si="330"/>
        <v>46.75</v>
      </c>
      <c r="L112" s="15">
        <f t="shared" si="330"/>
        <v>46.75</v>
      </c>
      <c r="M112" s="15">
        <f t="shared" si="330"/>
        <v>46.75</v>
      </c>
      <c r="N112" s="15">
        <f t="shared" si="330"/>
        <v>46.75</v>
      </c>
      <c r="O112" s="15">
        <f t="shared" si="330"/>
        <v>46.75</v>
      </c>
      <c r="P112" s="15">
        <f t="shared" si="330"/>
        <v>46.75</v>
      </c>
      <c r="Q112" s="15">
        <f t="shared" si="330"/>
        <v>46.75</v>
      </c>
      <c r="R112" s="15">
        <f t="shared" si="330"/>
        <v>46.75</v>
      </c>
      <c r="S112" s="15">
        <f t="shared" si="330"/>
        <v>46.75</v>
      </c>
      <c r="T112" s="15">
        <f t="shared" si="330"/>
        <v>46.75</v>
      </c>
      <c r="U112" s="15">
        <f t="shared" si="330"/>
        <v>46.75</v>
      </c>
      <c r="V112" s="15">
        <f t="shared" si="330"/>
        <v>46.75</v>
      </c>
      <c r="W112" s="15">
        <f t="shared" si="330"/>
        <v>46.75</v>
      </c>
      <c r="X112" s="15">
        <f t="shared" si="330"/>
        <v>46.75</v>
      </c>
      <c r="Y112" s="15">
        <f t="shared" si="330"/>
        <v>46.75</v>
      </c>
      <c r="Z112" s="7">
        <v>46.75</v>
      </c>
      <c r="AA112" s="15" t="str">
        <f t="shared" ref="AA112:AE112" si="331">AB112</f>
        <v>-</v>
      </c>
      <c r="AB112" s="15" t="str">
        <f t="shared" si="331"/>
        <v>-</v>
      </c>
      <c r="AC112" s="15" t="str">
        <f t="shared" si="331"/>
        <v>-</v>
      </c>
      <c r="AD112" s="15" t="str">
        <f t="shared" si="331"/>
        <v>-</v>
      </c>
      <c r="AE112" s="15" t="str">
        <f t="shared" si="331"/>
        <v>-</v>
      </c>
      <c r="AF112" s="15" t="str">
        <f t="shared" si="194"/>
        <v>-</v>
      </c>
      <c r="AG112" s="15" t="str">
        <f t="shared" ref="AG112:AH112" si="332">AH112</f>
        <v>-</v>
      </c>
      <c r="AH112" s="15" t="str">
        <f t="shared" si="332"/>
        <v>-</v>
      </c>
      <c r="AI112" t="s">
        <v>390</v>
      </c>
    </row>
    <row r="113" spans="1:35" x14ac:dyDescent="0.25">
      <c r="A113" s="5" t="s">
        <v>163</v>
      </c>
      <c r="B113" s="6" t="s">
        <v>125</v>
      </c>
      <c r="C113" s="6" t="s">
        <v>4</v>
      </c>
      <c r="D113" s="6" t="s">
        <v>55</v>
      </c>
      <c r="E113" s="6" t="s">
        <v>78</v>
      </c>
      <c r="F113" s="15">
        <f t="shared" ref="F113:Y113" si="333">G113</f>
        <v>44.3</v>
      </c>
      <c r="G113" s="15">
        <f t="shared" si="333"/>
        <v>44.3</v>
      </c>
      <c r="H113" s="15">
        <f t="shared" si="333"/>
        <v>44.3</v>
      </c>
      <c r="I113" s="15">
        <f t="shared" si="333"/>
        <v>44.3</v>
      </c>
      <c r="J113" s="15">
        <f t="shared" si="333"/>
        <v>44.3</v>
      </c>
      <c r="K113" s="15">
        <f t="shared" si="333"/>
        <v>44.3</v>
      </c>
      <c r="L113" s="15">
        <f t="shared" si="333"/>
        <v>44.3</v>
      </c>
      <c r="M113" s="15">
        <f t="shared" si="333"/>
        <v>44.3</v>
      </c>
      <c r="N113" s="15">
        <f t="shared" si="333"/>
        <v>44.3</v>
      </c>
      <c r="O113" s="15">
        <f t="shared" si="333"/>
        <v>44.3</v>
      </c>
      <c r="P113" s="15">
        <f t="shared" si="333"/>
        <v>44.3</v>
      </c>
      <c r="Q113" s="15">
        <f t="shared" si="333"/>
        <v>44.3</v>
      </c>
      <c r="R113" s="15">
        <f t="shared" si="333"/>
        <v>44.3</v>
      </c>
      <c r="S113" s="15">
        <f t="shared" si="333"/>
        <v>44.3</v>
      </c>
      <c r="T113" s="15">
        <f t="shared" si="333"/>
        <v>44.3</v>
      </c>
      <c r="U113" s="15">
        <f t="shared" si="333"/>
        <v>44.3</v>
      </c>
      <c r="V113" s="15">
        <f t="shared" si="333"/>
        <v>44.3</v>
      </c>
      <c r="W113" s="15">
        <f t="shared" si="333"/>
        <v>44.3</v>
      </c>
      <c r="X113" s="15">
        <f t="shared" si="333"/>
        <v>44.3</v>
      </c>
      <c r="Y113" s="15">
        <f t="shared" si="333"/>
        <v>44.3</v>
      </c>
      <c r="Z113" s="7">
        <v>44.3</v>
      </c>
      <c r="AA113" s="15" t="str">
        <f t="shared" ref="AA113:AE113" si="334">AB113</f>
        <v>-</v>
      </c>
      <c r="AB113" s="15" t="str">
        <f t="shared" si="334"/>
        <v>-</v>
      </c>
      <c r="AC113" s="15" t="str">
        <f t="shared" si="334"/>
        <v>-</v>
      </c>
      <c r="AD113" s="15" t="str">
        <f t="shared" si="334"/>
        <v>-</v>
      </c>
      <c r="AE113" s="15" t="str">
        <f t="shared" si="334"/>
        <v>-</v>
      </c>
      <c r="AF113" s="15" t="str">
        <f t="shared" si="194"/>
        <v>-</v>
      </c>
      <c r="AG113" s="15" t="str">
        <f t="shared" ref="AG113:AH113" si="335">AH113</f>
        <v>-</v>
      </c>
      <c r="AH113" s="15" t="str">
        <f t="shared" si="335"/>
        <v>-</v>
      </c>
      <c r="AI113" t="s">
        <v>390</v>
      </c>
    </row>
    <row r="114" spans="1:35" x14ac:dyDescent="0.25">
      <c r="A114" s="5" t="s">
        <v>164</v>
      </c>
      <c r="B114" s="6" t="s">
        <v>125</v>
      </c>
      <c r="C114" s="6" t="s">
        <v>4</v>
      </c>
      <c r="D114" s="6" t="s">
        <v>51</v>
      </c>
      <c r="E114" s="6" t="s">
        <v>78</v>
      </c>
      <c r="F114" s="15">
        <f t="shared" ref="F114:Y114" si="336">G114</f>
        <v>43.67</v>
      </c>
      <c r="G114" s="15">
        <f t="shared" si="336"/>
        <v>43.67</v>
      </c>
      <c r="H114" s="15">
        <f t="shared" si="336"/>
        <v>43.67</v>
      </c>
      <c r="I114" s="15">
        <f t="shared" si="336"/>
        <v>43.67</v>
      </c>
      <c r="J114" s="15">
        <f t="shared" si="336"/>
        <v>43.67</v>
      </c>
      <c r="K114" s="15">
        <f t="shared" si="336"/>
        <v>43.67</v>
      </c>
      <c r="L114" s="15">
        <f t="shared" si="336"/>
        <v>43.67</v>
      </c>
      <c r="M114" s="15">
        <f t="shared" si="336"/>
        <v>43.67</v>
      </c>
      <c r="N114" s="15">
        <f t="shared" si="336"/>
        <v>43.67</v>
      </c>
      <c r="O114" s="15">
        <f t="shared" si="336"/>
        <v>43.67</v>
      </c>
      <c r="P114" s="15">
        <f t="shared" si="336"/>
        <v>43.67</v>
      </c>
      <c r="Q114" s="15">
        <f t="shared" si="336"/>
        <v>43.67</v>
      </c>
      <c r="R114" s="15">
        <f t="shared" si="336"/>
        <v>43.67</v>
      </c>
      <c r="S114" s="15">
        <f t="shared" si="336"/>
        <v>43.67</v>
      </c>
      <c r="T114" s="15">
        <f t="shared" si="336"/>
        <v>43.67</v>
      </c>
      <c r="U114" s="15">
        <f t="shared" si="336"/>
        <v>43.67</v>
      </c>
      <c r="V114" s="15">
        <f t="shared" si="336"/>
        <v>43.67</v>
      </c>
      <c r="W114" s="15">
        <f t="shared" si="336"/>
        <v>43.67</v>
      </c>
      <c r="X114" s="15">
        <f t="shared" si="336"/>
        <v>43.67</v>
      </c>
      <c r="Y114" s="15">
        <f t="shared" si="336"/>
        <v>43.67</v>
      </c>
      <c r="Z114" s="7">
        <v>43.67</v>
      </c>
      <c r="AA114" s="15" t="str">
        <f t="shared" ref="AA114:AE114" si="337">AB114</f>
        <v>-</v>
      </c>
      <c r="AB114" s="15" t="str">
        <f t="shared" si="337"/>
        <v>-</v>
      </c>
      <c r="AC114" s="15" t="str">
        <f t="shared" si="337"/>
        <v>-</v>
      </c>
      <c r="AD114" s="15" t="str">
        <f t="shared" si="337"/>
        <v>-</v>
      </c>
      <c r="AE114" s="15" t="str">
        <f t="shared" si="337"/>
        <v>-</v>
      </c>
      <c r="AF114" s="15" t="str">
        <f t="shared" si="194"/>
        <v>-</v>
      </c>
      <c r="AG114" s="15" t="str">
        <f t="shared" ref="AG114:AH114" si="338">AH114</f>
        <v>-</v>
      </c>
      <c r="AH114" s="15" t="str">
        <f t="shared" si="338"/>
        <v>-</v>
      </c>
      <c r="AI114" t="s">
        <v>390</v>
      </c>
    </row>
    <row r="115" spans="1:35" x14ac:dyDescent="0.25">
      <c r="A115" s="5" t="s">
        <v>165</v>
      </c>
      <c r="B115" s="6" t="s">
        <v>125</v>
      </c>
      <c r="C115" s="6" t="s">
        <v>4</v>
      </c>
      <c r="D115" s="6" t="s">
        <v>63</v>
      </c>
      <c r="E115" s="6" t="s">
        <v>78</v>
      </c>
      <c r="F115" s="15">
        <f t="shared" ref="F115:Y115" si="339">G115</f>
        <v>62.18</v>
      </c>
      <c r="G115" s="15">
        <f t="shared" si="339"/>
        <v>62.18</v>
      </c>
      <c r="H115" s="15">
        <f t="shared" si="339"/>
        <v>62.18</v>
      </c>
      <c r="I115" s="15">
        <f t="shared" si="339"/>
        <v>62.18</v>
      </c>
      <c r="J115" s="15">
        <f t="shared" si="339"/>
        <v>62.18</v>
      </c>
      <c r="K115" s="15">
        <f t="shared" si="339"/>
        <v>62.18</v>
      </c>
      <c r="L115" s="15">
        <f t="shared" si="339"/>
        <v>62.18</v>
      </c>
      <c r="M115" s="15">
        <f t="shared" si="339"/>
        <v>62.18</v>
      </c>
      <c r="N115" s="15">
        <f t="shared" si="339"/>
        <v>62.18</v>
      </c>
      <c r="O115" s="15">
        <f t="shared" si="339"/>
        <v>62.18</v>
      </c>
      <c r="P115" s="15">
        <f t="shared" si="339"/>
        <v>62.18</v>
      </c>
      <c r="Q115" s="15">
        <f t="shared" si="339"/>
        <v>62.18</v>
      </c>
      <c r="R115" s="15">
        <f t="shared" si="339"/>
        <v>62.18</v>
      </c>
      <c r="S115" s="15">
        <f t="shared" si="339"/>
        <v>62.18</v>
      </c>
      <c r="T115" s="15">
        <f t="shared" si="339"/>
        <v>62.18</v>
      </c>
      <c r="U115" s="15">
        <f t="shared" si="339"/>
        <v>62.18</v>
      </c>
      <c r="V115" s="15">
        <f t="shared" si="339"/>
        <v>62.18</v>
      </c>
      <c r="W115" s="15">
        <f t="shared" si="339"/>
        <v>62.18</v>
      </c>
      <c r="X115" s="15">
        <f t="shared" si="339"/>
        <v>62.18</v>
      </c>
      <c r="Y115" s="15">
        <f t="shared" si="339"/>
        <v>62.18</v>
      </c>
      <c r="Z115" s="7">
        <v>62.18</v>
      </c>
      <c r="AA115" s="15" t="str">
        <f t="shared" ref="AA115:AE115" si="340">AB115</f>
        <v>-</v>
      </c>
      <c r="AB115" s="15" t="str">
        <f t="shared" si="340"/>
        <v>-</v>
      </c>
      <c r="AC115" s="15" t="str">
        <f t="shared" si="340"/>
        <v>-</v>
      </c>
      <c r="AD115" s="15" t="str">
        <f t="shared" si="340"/>
        <v>-</v>
      </c>
      <c r="AE115" s="15" t="str">
        <f t="shared" si="340"/>
        <v>-</v>
      </c>
      <c r="AF115" s="15" t="str">
        <f t="shared" si="194"/>
        <v>-</v>
      </c>
      <c r="AG115" s="15" t="str">
        <f t="shared" ref="AG115:AH115" si="341">AH115</f>
        <v>-</v>
      </c>
      <c r="AH115" s="15" t="str">
        <f t="shared" si="341"/>
        <v>-</v>
      </c>
      <c r="AI115" t="s">
        <v>390</v>
      </c>
    </row>
    <row r="116" spans="1:35" x14ac:dyDescent="0.25">
      <c r="A116" s="5" t="s">
        <v>166</v>
      </c>
      <c r="B116" s="6" t="s">
        <v>125</v>
      </c>
      <c r="C116" s="6" t="s">
        <v>4</v>
      </c>
      <c r="D116" s="6" t="s">
        <v>43</v>
      </c>
      <c r="E116" s="6" t="s">
        <v>78</v>
      </c>
      <c r="F116" s="15">
        <f t="shared" ref="F116:Y116" si="342">G116</f>
        <v>71.709999999999994</v>
      </c>
      <c r="G116" s="15">
        <f t="shared" si="342"/>
        <v>71.709999999999994</v>
      </c>
      <c r="H116" s="15">
        <f t="shared" si="342"/>
        <v>71.709999999999994</v>
      </c>
      <c r="I116" s="15">
        <f t="shared" si="342"/>
        <v>71.709999999999994</v>
      </c>
      <c r="J116" s="15">
        <f t="shared" si="342"/>
        <v>71.709999999999994</v>
      </c>
      <c r="K116" s="15">
        <f t="shared" si="342"/>
        <v>71.709999999999994</v>
      </c>
      <c r="L116" s="15">
        <f t="shared" si="342"/>
        <v>71.709999999999994</v>
      </c>
      <c r="M116" s="15">
        <f t="shared" si="342"/>
        <v>71.709999999999994</v>
      </c>
      <c r="N116" s="15">
        <f t="shared" si="342"/>
        <v>71.709999999999994</v>
      </c>
      <c r="O116" s="15">
        <f t="shared" si="342"/>
        <v>71.709999999999994</v>
      </c>
      <c r="P116" s="15">
        <f t="shared" si="342"/>
        <v>71.709999999999994</v>
      </c>
      <c r="Q116" s="15">
        <f t="shared" si="342"/>
        <v>71.709999999999994</v>
      </c>
      <c r="R116" s="15">
        <f t="shared" si="342"/>
        <v>71.709999999999994</v>
      </c>
      <c r="S116" s="15">
        <f t="shared" si="342"/>
        <v>71.709999999999994</v>
      </c>
      <c r="T116" s="15">
        <f t="shared" si="342"/>
        <v>71.709999999999994</v>
      </c>
      <c r="U116" s="15">
        <f t="shared" si="342"/>
        <v>71.709999999999994</v>
      </c>
      <c r="V116" s="15">
        <f t="shared" si="342"/>
        <v>71.709999999999994</v>
      </c>
      <c r="W116" s="15">
        <f t="shared" si="342"/>
        <v>71.709999999999994</v>
      </c>
      <c r="X116" s="15">
        <f t="shared" si="342"/>
        <v>71.709999999999994</v>
      </c>
      <c r="Y116" s="15">
        <f t="shared" si="342"/>
        <v>71.709999999999994</v>
      </c>
      <c r="Z116" s="7">
        <v>71.709999999999994</v>
      </c>
      <c r="AA116" s="15" t="str">
        <f t="shared" ref="AA116:AE116" si="343">AB116</f>
        <v>-</v>
      </c>
      <c r="AB116" s="15" t="str">
        <f t="shared" si="343"/>
        <v>-</v>
      </c>
      <c r="AC116" s="15" t="str">
        <f t="shared" si="343"/>
        <v>-</v>
      </c>
      <c r="AD116" s="15" t="str">
        <f t="shared" si="343"/>
        <v>-</v>
      </c>
      <c r="AE116" s="15" t="str">
        <f t="shared" si="343"/>
        <v>-</v>
      </c>
      <c r="AF116" s="15" t="str">
        <f t="shared" si="194"/>
        <v>-</v>
      </c>
      <c r="AG116" s="15" t="str">
        <f t="shared" ref="AG116:AH116" si="344">AH116</f>
        <v>-</v>
      </c>
      <c r="AH116" s="15" t="str">
        <f t="shared" si="344"/>
        <v>-</v>
      </c>
      <c r="AI116" t="s">
        <v>390</v>
      </c>
    </row>
    <row r="117" spans="1:35" x14ac:dyDescent="0.25">
      <c r="A117" s="5" t="s">
        <v>167</v>
      </c>
      <c r="B117" s="6" t="s">
        <v>125</v>
      </c>
      <c r="C117" s="6" t="s">
        <v>4</v>
      </c>
      <c r="D117" s="6" t="s">
        <v>65</v>
      </c>
      <c r="E117" s="6" t="s">
        <v>78</v>
      </c>
      <c r="F117" s="15">
        <f t="shared" ref="F117:Y117" si="345">G117</f>
        <v>61.89</v>
      </c>
      <c r="G117" s="15">
        <f t="shared" si="345"/>
        <v>61.89</v>
      </c>
      <c r="H117" s="15">
        <f t="shared" si="345"/>
        <v>61.89</v>
      </c>
      <c r="I117" s="15">
        <f t="shared" si="345"/>
        <v>61.89</v>
      </c>
      <c r="J117" s="15">
        <f t="shared" si="345"/>
        <v>61.89</v>
      </c>
      <c r="K117" s="15">
        <f t="shared" si="345"/>
        <v>61.89</v>
      </c>
      <c r="L117" s="15">
        <f t="shared" si="345"/>
        <v>61.89</v>
      </c>
      <c r="M117" s="15">
        <f t="shared" si="345"/>
        <v>61.89</v>
      </c>
      <c r="N117" s="15">
        <f t="shared" si="345"/>
        <v>61.89</v>
      </c>
      <c r="O117" s="15">
        <f t="shared" si="345"/>
        <v>61.89</v>
      </c>
      <c r="P117" s="15">
        <f t="shared" si="345"/>
        <v>61.89</v>
      </c>
      <c r="Q117" s="15">
        <f t="shared" si="345"/>
        <v>61.89</v>
      </c>
      <c r="R117" s="15">
        <f t="shared" si="345"/>
        <v>61.89</v>
      </c>
      <c r="S117" s="15">
        <f t="shared" si="345"/>
        <v>61.89</v>
      </c>
      <c r="T117" s="15">
        <f t="shared" si="345"/>
        <v>61.89</v>
      </c>
      <c r="U117" s="15">
        <f t="shared" si="345"/>
        <v>61.89</v>
      </c>
      <c r="V117" s="15">
        <f t="shared" si="345"/>
        <v>61.89</v>
      </c>
      <c r="W117" s="15">
        <f t="shared" si="345"/>
        <v>61.89</v>
      </c>
      <c r="X117" s="15">
        <f t="shared" si="345"/>
        <v>61.89</v>
      </c>
      <c r="Y117" s="15">
        <f t="shared" si="345"/>
        <v>61.89</v>
      </c>
      <c r="Z117" s="7">
        <v>61.89</v>
      </c>
      <c r="AA117" s="15" t="str">
        <f t="shared" ref="AA117:AE117" si="346">AB117</f>
        <v>-</v>
      </c>
      <c r="AB117" s="15" t="str">
        <f t="shared" si="346"/>
        <v>-</v>
      </c>
      <c r="AC117" s="15" t="str">
        <f t="shared" si="346"/>
        <v>-</v>
      </c>
      <c r="AD117" s="15" t="str">
        <f t="shared" si="346"/>
        <v>-</v>
      </c>
      <c r="AE117" s="15" t="str">
        <f t="shared" si="346"/>
        <v>-</v>
      </c>
      <c r="AF117" s="15" t="str">
        <f t="shared" si="194"/>
        <v>-</v>
      </c>
      <c r="AG117" s="15" t="str">
        <f t="shared" ref="AG117:AH117" si="347">AH117</f>
        <v>-</v>
      </c>
      <c r="AH117" s="15" t="str">
        <f t="shared" si="347"/>
        <v>-</v>
      </c>
      <c r="AI117" t="s">
        <v>390</v>
      </c>
    </row>
    <row r="118" spans="1:35" x14ac:dyDescent="0.25">
      <c r="A118" s="5" t="s">
        <v>168</v>
      </c>
      <c r="B118" s="6" t="s">
        <v>125</v>
      </c>
      <c r="C118" s="6" t="s">
        <v>4</v>
      </c>
      <c r="D118" s="6" t="s">
        <v>49</v>
      </c>
      <c r="E118" s="6" t="s">
        <v>78</v>
      </c>
      <c r="F118" s="15">
        <f t="shared" ref="F118:Y118" si="348">G118</f>
        <v>71.47</v>
      </c>
      <c r="G118" s="15">
        <f t="shared" si="348"/>
        <v>71.47</v>
      </c>
      <c r="H118" s="15">
        <f t="shared" si="348"/>
        <v>71.47</v>
      </c>
      <c r="I118" s="15">
        <f t="shared" si="348"/>
        <v>71.47</v>
      </c>
      <c r="J118" s="15">
        <f t="shared" si="348"/>
        <v>71.47</v>
      </c>
      <c r="K118" s="15">
        <f t="shared" si="348"/>
        <v>71.47</v>
      </c>
      <c r="L118" s="15">
        <f t="shared" si="348"/>
        <v>71.47</v>
      </c>
      <c r="M118" s="15">
        <f t="shared" si="348"/>
        <v>71.47</v>
      </c>
      <c r="N118" s="15">
        <f t="shared" si="348"/>
        <v>71.47</v>
      </c>
      <c r="O118" s="15">
        <f t="shared" si="348"/>
        <v>71.47</v>
      </c>
      <c r="P118" s="15">
        <f t="shared" si="348"/>
        <v>71.47</v>
      </c>
      <c r="Q118" s="15">
        <f t="shared" si="348"/>
        <v>71.47</v>
      </c>
      <c r="R118" s="15">
        <f t="shared" si="348"/>
        <v>71.47</v>
      </c>
      <c r="S118" s="15">
        <f t="shared" si="348"/>
        <v>71.47</v>
      </c>
      <c r="T118" s="15">
        <f t="shared" si="348"/>
        <v>71.47</v>
      </c>
      <c r="U118" s="15">
        <f t="shared" si="348"/>
        <v>71.47</v>
      </c>
      <c r="V118" s="15">
        <f t="shared" si="348"/>
        <v>71.47</v>
      </c>
      <c r="W118" s="15">
        <f t="shared" si="348"/>
        <v>71.47</v>
      </c>
      <c r="X118" s="15">
        <f t="shared" si="348"/>
        <v>71.47</v>
      </c>
      <c r="Y118" s="15">
        <f t="shared" si="348"/>
        <v>71.47</v>
      </c>
      <c r="Z118" s="7">
        <v>71.47</v>
      </c>
      <c r="AA118" s="15" t="str">
        <f t="shared" ref="AA118:AE118" si="349">AB118</f>
        <v>-</v>
      </c>
      <c r="AB118" s="15" t="str">
        <f t="shared" si="349"/>
        <v>-</v>
      </c>
      <c r="AC118" s="15" t="str">
        <f t="shared" si="349"/>
        <v>-</v>
      </c>
      <c r="AD118" s="15" t="str">
        <f t="shared" si="349"/>
        <v>-</v>
      </c>
      <c r="AE118" s="15" t="str">
        <f t="shared" si="349"/>
        <v>-</v>
      </c>
      <c r="AF118" s="15" t="str">
        <f t="shared" si="194"/>
        <v>-</v>
      </c>
      <c r="AG118" s="15" t="str">
        <f t="shared" ref="AG118:AH118" si="350">AH118</f>
        <v>-</v>
      </c>
      <c r="AH118" s="15" t="str">
        <f t="shared" si="350"/>
        <v>-</v>
      </c>
      <c r="AI118" t="s">
        <v>390</v>
      </c>
    </row>
    <row r="119" spans="1:35" x14ac:dyDescent="0.25">
      <c r="A119" s="5" t="s">
        <v>169</v>
      </c>
      <c r="B119" s="6" t="s">
        <v>125</v>
      </c>
      <c r="C119" s="6" t="s">
        <v>4</v>
      </c>
      <c r="D119" s="6" t="s">
        <v>69</v>
      </c>
      <c r="E119" s="6" t="s">
        <v>78</v>
      </c>
      <c r="F119" s="15">
        <f t="shared" ref="F119:Y119" si="351">G119</f>
        <v>64.89</v>
      </c>
      <c r="G119" s="15">
        <f t="shared" si="351"/>
        <v>64.89</v>
      </c>
      <c r="H119" s="15">
        <f t="shared" si="351"/>
        <v>64.89</v>
      </c>
      <c r="I119" s="15">
        <f t="shared" si="351"/>
        <v>64.89</v>
      </c>
      <c r="J119" s="15">
        <f t="shared" si="351"/>
        <v>64.89</v>
      </c>
      <c r="K119" s="15">
        <f t="shared" si="351"/>
        <v>64.89</v>
      </c>
      <c r="L119" s="15">
        <f t="shared" si="351"/>
        <v>64.89</v>
      </c>
      <c r="M119" s="15">
        <f t="shared" si="351"/>
        <v>64.89</v>
      </c>
      <c r="N119" s="15">
        <f t="shared" si="351"/>
        <v>64.89</v>
      </c>
      <c r="O119" s="15">
        <f t="shared" si="351"/>
        <v>64.89</v>
      </c>
      <c r="P119" s="15">
        <f t="shared" si="351"/>
        <v>64.89</v>
      </c>
      <c r="Q119" s="15">
        <f t="shared" si="351"/>
        <v>64.89</v>
      </c>
      <c r="R119" s="15">
        <f t="shared" si="351"/>
        <v>64.89</v>
      </c>
      <c r="S119" s="15">
        <f t="shared" si="351"/>
        <v>64.89</v>
      </c>
      <c r="T119" s="15">
        <f t="shared" si="351"/>
        <v>64.89</v>
      </c>
      <c r="U119" s="15">
        <f t="shared" si="351"/>
        <v>64.89</v>
      </c>
      <c r="V119" s="15">
        <f t="shared" si="351"/>
        <v>64.89</v>
      </c>
      <c r="W119" s="15">
        <f t="shared" si="351"/>
        <v>64.89</v>
      </c>
      <c r="X119" s="15">
        <f t="shared" si="351"/>
        <v>64.89</v>
      </c>
      <c r="Y119" s="15">
        <f t="shared" si="351"/>
        <v>64.89</v>
      </c>
      <c r="Z119" s="7">
        <v>64.89</v>
      </c>
      <c r="AA119" s="15" t="str">
        <f t="shared" ref="AA119:AE119" si="352">AB119</f>
        <v>-</v>
      </c>
      <c r="AB119" s="15" t="str">
        <f t="shared" si="352"/>
        <v>-</v>
      </c>
      <c r="AC119" s="15" t="str">
        <f t="shared" si="352"/>
        <v>-</v>
      </c>
      <c r="AD119" s="15" t="str">
        <f t="shared" si="352"/>
        <v>-</v>
      </c>
      <c r="AE119" s="15" t="str">
        <f t="shared" si="352"/>
        <v>-</v>
      </c>
      <c r="AF119" s="15" t="str">
        <f t="shared" si="194"/>
        <v>-</v>
      </c>
      <c r="AG119" s="15" t="str">
        <f t="shared" ref="AG119:AH119" si="353">AH119</f>
        <v>-</v>
      </c>
      <c r="AH119" s="15" t="str">
        <f t="shared" si="353"/>
        <v>-</v>
      </c>
      <c r="AI119" t="s">
        <v>390</v>
      </c>
    </row>
    <row r="120" spans="1:35" x14ac:dyDescent="0.25">
      <c r="A120" s="5" t="s">
        <v>170</v>
      </c>
      <c r="B120" s="6" t="s">
        <v>125</v>
      </c>
      <c r="C120" s="6" t="s">
        <v>4</v>
      </c>
      <c r="D120" s="6" t="s">
        <v>71</v>
      </c>
      <c r="E120" s="6" t="s">
        <v>78</v>
      </c>
      <c r="F120" s="15">
        <f t="shared" ref="F120:Y120" si="354">G120</f>
        <v>88.29</v>
      </c>
      <c r="G120" s="15">
        <f t="shared" si="354"/>
        <v>88.29</v>
      </c>
      <c r="H120" s="15">
        <f t="shared" si="354"/>
        <v>88.29</v>
      </c>
      <c r="I120" s="15">
        <f t="shared" si="354"/>
        <v>88.29</v>
      </c>
      <c r="J120" s="15">
        <f t="shared" si="354"/>
        <v>88.29</v>
      </c>
      <c r="K120" s="15">
        <f t="shared" si="354"/>
        <v>88.29</v>
      </c>
      <c r="L120" s="15">
        <f t="shared" si="354"/>
        <v>88.29</v>
      </c>
      <c r="M120" s="15">
        <f t="shared" si="354"/>
        <v>88.29</v>
      </c>
      <c r="N120" s="15">
        <f t="shared" si="354"/>
        <v>88.29</v>
      </c>
      <c r="O120" s="15">
        <f t="shared" si="354"/>
        <v>88.29</v>
      </c>
      <c r="P120" s="15">
        <f t="shared" si="354"/>
        <v>88.29</v>
      </c>
      <c r="Q120" s="15">
        <f t="shared" si="354"/>
        <v>88.29</v>
      </c>
      <c r="R120" s="15">
        <f t="shared" si="354"/>
        <v>88.29</v>
      </c>
      <c r="S120" s="15">
        <f t="shared" si="354"/>
        <v>88.29</v>
      </c>
      <c r="T120" s="15">
        <f t="shared" si="354"/>
        <v>88.29</v>
      </c>
      <c r="U120" s="15">
        <f t="shared" si="354"/>
        <v>88.29</v>
      </c>
      <c r="V120" s="15">
        <f t="shared" si="354"/>
        <v>88.29</v>
      </c>
      <c r="W120" s="15">
        <f t="shared" si="354"/>
        <v>88.29</v>
      </c>
      <c r="X120" s="15">
        <f t="shared" si="354"/>
        <v>88.29</v>
      </c>
      <c r="Y120" s="15">
        <f t="shared" si="354"/>
        <v>88.29</v>
      </c>
      <c r="Z120" s="7">
        <v>88.29</v>
      </c>
      <c r="AA120" s="15" t="str">
        <f t="shared" ref="AA120:AE120" si="355">AB120</f>
        <v>-</v>
      </c>
      <c r="AB120" s="15" t="str">
        <f t="shared" si="355"/>
        <v>-</v>
      </c>
      <c r="AC120" s="15" t="str">
        <f t="shared" si="355"/>
        <v>-</v>
      </c>
      <c r="AD120" s="15" t="str">
        <f t="shared" si="355"/>
        <v>-</v>
      </c>
      <c r="AE120" s="15" t="str">
        <f t="shared" si="355"/>
        <v>-</v>
      </c>
      <c r="AF120" s="15" t="str">
        <f t="shared" si="194"/>
        <v>-</v>
      </c>
      <c r="AG120" s="15" t="str">
        <f t="shared" ref="AG120:AH120" si="356">AH120</f>
        <v>-</v>
      </c>
      <c r="AH120" s="15" t="str">
        <f t="shared" si="356"/>
        <v>-</v>
      </c>
      <c r="AI120" t="s">
        <v>390</v>
      </c>
    </row>
    <row r="121" spans="1:35" x14ac:dyDescent="0.25">
      <c r="A121" s="5" t="s">
        <v>171</v>
      </c>
      <c r="B121" s="6" t="s">
        <v>125</v>
      </c>
      <c r="C121" s="6" t="s">
        <v>4</v>
      </c>
      <c r="D121" s="6" t="s">
        <v>73</v>
      </c>
      <c r="E121" s="6" t="s">
        <v>78</v>
      </c>
      <c r="F121" s="15">
        <f t="shared" ref="F121:Y121" si="357">G121</f>
        <v>46.75</v>
      </c>
      <c r="G121" s="15">
        <f t="shared" si="357"/>
        <v>46.75</v>
      </c>
      <c r="H121" s="15">
        <f t="shared" si="357"/>
        <v>46.75</v>
      </c>
      <c r="I121" s="15">
        <f t="shared" si="357"/>
        <v>46.75</v>
      </c>
      <c r="J121" s="15">
        <f t="shared" si="357"/>
        <v>46.75</v>
      </c>
      <c r="K121" s="15">
        <f t="shared" si="357"/>
        <v>46.75</v>
      </c>
      <c r="L121" s="15">
        <f t="shared" si="357"/>
        <v>46.75</v>
      </c>
      <c r="M121" s="15">
        <f t="shared" si="357"/>
        <v>46.75</v>
      </c>
      <c r="N121" s="15">
        <f t="shared" si="357"/>
        <v>46.75</v>
      </c>
      <c r="O121" s="15">
        <f t="shared" si="357"/>
        <v>46.75</v>
      </c>
      <c r="P121" s="15">
        <f t="shared" si="357"/>
        <v>46.75</v>
      </c>
      <c r="Q121" s="15">
        <f t="shared" si="357"/>
        <v>46.75</v>
      </c>
      <c r="R121" s="15">
        <f t="shared" si="357"/>
        <v>46.75</v>
      </c>
      <c r="S121" s="15">
        <f t="shared" si="357"/>
        <v>46.75</v>
      </c>
      <c r="T121" s="15">
        <f t="shared" si="357"/>
        <v>46.75</v>
      </c>
      <c r="U121" s="15">
        <f t="shared" si="357"/>
        <v>46.75</v>
      </c>
      <c r="V121" s="15">
        <f t="shared" si="357"/>
        <v>46.75</v>
      </c>
      <c r="W121" s="15">
        <f t="shared" si="357"/>
        <v>46.75</v>
      </c>
      <c r="X121" s="15">
        <f t="shared" si="357"/>
        <v>46.75</v>
      </c>
      <c r="Y121" s="15">
        <f t="shared" si="357"/>
        <v>46.75</v>
      </c>
      <c r="Z121" s="7">
        <v>46.75</v>
      </c>
      <c r="AA121" s="15" t="str">
        <f t="shared" ref="AA121:AE121" si="358">AB121</f>
        <v>-</v>
      </c>
      <c r="AB121" s="15" t="str">
        <f t="shared" si="358"/>
        <v>-</v>
      </c>
      <c r="AC121" s="15" t="str">
        <f t="shared" si="358"/>
        <v>-</v>
      </c>
      <c r="AD121" s="15" t="str">
        <f t="shared" si="358"/>
        <v>-</v>
      </c>
      <c r="AE121" s="15" t="str">
        <f t="shared" si="358"/>
        <v>-</v>
      </c>
      <c r="AF121" s="15" t="str">
        <f t="shared" si="194"/>
        <v>-</v>
      </c>
      <c r="AG121" s="15" t="str">
        <f t="shared" ref="AG121:AH121" si="359">AH121</f>
        <v>-</v>
      </c>
      <c r="AH121" s="15" t="str">
        <f t="shared" si="359"/>
        <v>-</v>
      </c>
      <c r="AI121" t="s">
        <v>390</v>
      </c>
    </row>
    <row r="122" spans="1:35" x14ac:dyDescent="0.25">
      <c r="A122" s="5" t="s">
        <v>172</v>
      </c>
      <c r="B122" s="6" t="s">
        <v>125</v>
      </c>
      <c r="C122" s="6" t="s">
        <v>4</v>
      </c>
      <c r="D122" s="6" t="s">
        <v>57</v>
      </c>
      <c r="E122" s="6" t="s">
        <v>78</v>
      </c>
      <c r="F122" s="15">
        <f t="shared" ref="F122:Y122" si="360">G122</f>
        <v>42.01</v>
      </c>
      <c r="G122" s="15">
        <f t="shared" si="360"/>
        <v>42.01</v>
      </c>
      <c r="H122" s="15">
        <f t="shared" si="360"/>
        <v>42.01</v>
      </c>
      <c r="I122" s="15">
        <f t="shared" si="360"/>
        <v>42.01</v>
      </c>
      <c r="J122" s="15">
        <f t="shared" si="360"/>
        <v>42.01</v>
      </c>
      <c r="K122" s="15">
        <f t="shared" si="360"/>
        <v>42.01</v>
      </c>
      <c r="L122" s="15">
        <f t="shared" si="360"/>
        <v>42.01</v>
      </c>
      <c r="M122" s="15">
        <f t="shared" si="360"/>
        <v>42.01</v>
      </c>
      <c r="N122" s="15">
        <f t="shared" si="360"/>
        <v>42.01</v>
      </c>
      <c r="O122" s="15">
        <f t="shared" si="360"/>
        <v>42.01</v>
      </c>
      <c r="P122" s="15">
        <f t="shared" si="360"/>
        <v>42.01</v>
      </c>
      <c r="Q122" s="15">
        <f t="shared" si="360"/>
        <v>42.01</v>
      </c>
      <c r="R122" s="15">
        <f t="shared" si="360"/>
        <v>42.01</v>
      </c>
      <c r="S122" s="15">
        <f t="shared" si="360"/>
        <v>42.01</v>
      </c>
      <c r="T122" s="15">
        <f t="shared" si="360"/>
        <v>42.01</v>
      </c>
      <c r="U122" s="15">
        <f t="shared" si="360"/>
        <v>42.01</v>
      </c>
      <c r="V122" s="15">
        <f t="shared" si="360"/>
        <v>42.01</v>
      </c>
      <c r="W122" s="15">
        <f t="shared" si="360"/>
        <v>42.01</v>
      </c>
      <c r="X122" s="15">
        <f t="shared" si="360"/>
        <v>42.01</v>
      </c>
      <c r="Y122" s="15">
        <f t="shared" si="360"/>
        <v>42.01</v>
      </c>
      <c r="Z122" s="7">
        <v>42.01</v>
      </c>
      <c r="AA122" s="15" t="str">
        <f t="shared" ref="AA122:AE122" si="361">AB122</f>
        <v>-</v>
      </c>
      <c r="AB122" s="15" t="str">
        <f t="shared" si="361"/>
        <v>-</v>
      </c>
      <c r="AC122" s="15" t="str">
        <f t="shared" si="361"/>
        <v>-</v>
      </c>
      <c r="AD122" s="15" t="str">
        <f t="shared" si="361"/>
        <v>-</v>
      </c>
      <c r="AE122" s="15" t="str">
        <f t="shared" si="361"/>
        <v>-</v>
      </c>
      <c r="AF122" s="15" t="str">
        <f t="shared" si="194"/>
        <v>-</v>
      </c>
      <c r="AG122" s="15" t="str">
        <f t="shared" ref="AG122:AH122" si="362">AH122</f>
        <v>-</v>
      </c>
      <c r="AH122" s="15" t="str">
        <f t="shared" si="362"/>
        <v>-</v>
      </c>
      <c r="AI122" t="s">
        <v>390</v>
      </c>
    </row>
    <row r="123" spans="1:35" x14ac:dyDescent="0.25">
      <c r="A123" s="5" t="s">
        <v>173</v>
      </c>
      <c r="B123" s="6" t="s">
        <v>125</v>
      </c>
      <c r="C123" s="6" t="s">
        <v>4</v>
      </c>
      <c r="D123" s="6" t="s">
        <v>39</v>
      </c>
      <c r="E123" s="6" t="s">
        <v>78</v>
      </c>
      <c r="F123" s="15">
        <f t="shared" ref="F123:Y123" si="363">G123</f>
        <v>41.37</v>
      </c>
      <c r="G123" s="15">
        <f t="shared" si="363"/>
        <v>41.37</v>
      </c>
      <c r="H123" s="15">
        <f t="shared" si="363"/>
        <v>41.37</v>
      </c>
      <c r="I123" s="15">
        <f t="shared" si="363"/>
        <v>41.37</v>
      </c>
      <c r="J123" s="15">
        <f t="shared" si="363"/>
        <v>41.37</v>
      </c>
      <c r="K123" s="15">
        <f t="shared" si="363"/>
        <v>41.37</v>
      </c>
      <c r="L123" s="15">
        <f t="shared" si="363"/>
        <v>41.37</v>
      </c>
      <c r="M123" s="15">
        <f t="shared" si="363"/>
        <v>41.37</v>
      </c>
      <c r="N123" s="15">
        <f t="shared" si="363"/>
        <v>41.37</v>
      </c>
      <c r="O123" s="15">
        <f t="shared" si="363"/>
        <v>41.37</v>
      </c>
      <c r="P123" s="15">
        <f t="shared" si="363"/>
        <v>41.37</v>
      </c>
      <c r="Q123" s="15">
        <f t="shared" si="363"/>
        <v>41.37</v>
      </c>
      <c r="R123" s="15">
        <f t="shared" si="363"/>
        <v>41.37</v>
      </c>
      <c r="S123" s="15">
        <f t="shared" si="363"/>
        <v>41.37</v>
      </c>
      <c r="T123" s="15">
        <f t="shared" si="363"/>
        <v>41.37</v>
      </c>
      <c r="U123" s="15">
        <f t="shared" si="363"/>
        <v>41.37</v>
      </c>
      <c r="V123" s="15">
        <f t="shared" si="363"/>
        <v>41.37</v>
      </c>
      <c r="W123" s="15">
        <f t="shared" si="363"/>
        <v>41.37</v>
      </c>
      <c r="X123" s="15">
        <f t="shared" si="363"/>
        <v>41.37</v>
      </c>
      <c r="Y123" s="15">
        <f t="shared" si="363"/>
        <v>41.37</v>
      </c>
      <c r="Z123" s="7">
        <v>41.37</v>
      </c>
      <c r="AA123" s="15" t="str">
        <f t="shared" ref="AA123:AE123" si="364">AB123</f>
        <v>-</v>
      </c>
      <c r="AB123" s="15" t="str">
        <f t="shared" si="364"/>
        <v>-</v>
      </c>
      <c r="AC123" s="15" t="str">
        <f t="shared" si="364"/>
        <v>-</v>
      </c>
      <c r="AD123" s="15" t="str">
        <f t="shared" si="364"/>
        <v>-</v>
      </c>
      <c r="AE123" s="15" t="str">
        <f t="shared" si="364"/>
        <v>-</v>
      </c>
      <c r="AF123" s="15" t="str">
        <f t="shared" si="194"/>
        <v>-</v>
      </c>
      <c r="AG123" s="15" t="str">
        <f t="shared" ref="AG123:AH123" si="365">AH123</f>
        <v>-</v>
      </c>
      <c r="AH123" s="15" t="str">
        <f t="shared" si="365"/>
        <v>-</v>
      </c>
      <c r="AI123" t="s">
        <v>390</v>
      </c>
    </row>
    <row r="124" spans="1:35" x14ac:dyDescent="0.25">
      <c r="A124" s="5" t="s">
        <v>174</v>
      </c>
      <c r="B124" s="6" t="s">
        <v>125</v>
      </c>
      <c r="C124" s="6" t="s">
        <v>4</v>
      </c>
      <c r="D124" s="6" t="s">
        <v>31</v>
      </c>
      <c r="E124" s="6" t="s">
        <v>78</v>
      </c>
      <c r="F124" s="15">
        <f t="shared" ref="F124:Y124" si="366">G124</f>
        <v>41.37</v>
      </c>
      <c r="G124" s="15">
        <f t="shared" si="366"/>
        <v>41.37</v>
      </c>
      <c r="H124" s="15">
        <f t="shared" si="366"/>
        <v>41.37</v>
      </c>
      <c r="I124" s="15">
        <f t="shared" si="366"/>
        <v>41.37</v>
      </c>
      <c r="J124" s="15">
        <f t="shared" si="366"/>
        <v>41.37</v>
      </c>
      <c r="K124" s="15">
        <f t="shared" si="366"/>
        <v>41.37</v>
      </c>
      <c r="L124" s="15">
        <f t="shared" si="366"/>
        <v>41.37</v>
      </c>
      <c r="M124" s="15">
        <f t="shared" si="366"/>
        <v>41.37</v>
      </c>
      <c r="N124" s="15">
        <f t="shared" si="366"/>
        <v>41.37</v>
      </c>
      <c r="O124" s="15">
        <f t="shared" si="366"/>
        <v>41.37</v>
      </c>
      <c r="P124" s="15">
        <f t="shared" si="366"/>
        <v>41.37</v>
      </c>
      <c r="Q124" s="15">
        <f t="shared" si="366"/>
        <v>41.37</v>
      </c>
      <c r="R124" s="15">
        <f t="shared" si="366"/>
        <v>41.37</v>
      </c>
      <c r="S124" s="15">
        <f t="shared" si="366"/>
        <v>41.37</v>
      </c>
      <c r="T124" s="15">
        <f t="shared" si="366"/>
        <v>41.37</v>
      </c>
      <c r="U124" s="15">
        <f t="shared" si="366"/>
        <v>41.37</v>
      </c>
      <c r="V124" s="15">
        <f t="shared" si="366"/>
        <v>41.37</v>
      </c>
      <c r="W124" s="15">
        <f t="shared" si="366"/>
        <v>41.37</v>
      </c>
      <c r="X124" s="15">
        <f t="shared" si="366"/>
        <v>41.37</v>
      </c>
      <c r="Y124" s="15">
        <f t="shared" si="366"/>
        <v>41.37</v>
      </c>
      <c r="Z124" s="7">
        <v>41.37</v>
      </c>
      <c r="AA124" s="15" t="str">
        <f t="shared" ref="AA124:AE124" si="367">AB124</f>
        <v>-</v>
      </c>
      <c r="AB124" s="15" t="str">
        <f t="shared" si="367"/>
        <v>-</v>
      </c>
      <c r="AC124" s="15" t="str">
        <f t="shared" si="367"/>
        <v>-</v>
      </c>
      <c r="AD124" s="15" t="str">
        <f t="shared" si="367"/>
        <v>-</v>
      </c>
      <c r="AE124" s="15" t="str">
        <f t="shared" si="367"/>
        <v>-</v>
      </c>
      <c r="AF124" s="15" t="str">
        <f t="shared" si="194"/>
        <v>-</v>
      </c>
      <c r="AG124" s="15" t="str">
        <f t="shared" ref="AG124:AH124" si="368">AH124</f>
        <v>-</v>
      </c>
      <c r="AH124" s="15" t="str">
        <f t="shared" si="368"/>
        <v>-</v>
      </c>
      <c r="AI124" t="s">
        <v>390</v>
      </c>
    </row>
    <row r="125" spans="1:35" x14ac:dyDescent="0.25">
      <c r="A125" s="5" t="s">
        <v>175</v>
      </c>
      <c r="B125" s="6" t="s">
        <v>125</v>
      </c>
      <c r="C125" s="6" t="s">
        <v>4</v>
      </c>
      <c r="D125" s="6" t="s">
        <v>27</v>
      </c>
      <c r="E125" s="6" t="s">
        <v>78</v>
      </c>
      <c r="F125" s="15">
        <f t="shared" ref="F125:Y125" si="369">G125</f>
        <v>41.37</v>
      </c>
      <c r="G125" s="15">
        <f t="shared" si="369"/>
        <v>41.37</v>
      </c>
      <c r="H125" s="15">
        <f t="shared" si="369"/>
        <v>41.37</v>
      </c>
      <c r="I125" s="15">
        <f t="shared" si="369"/>
        <v>41.37</v>
      </c>
      <c r="J125" s="15">
        <f t="shared" si="369"/>
        <v>41.37</v>
      </c>
      <c r="K125" s="15">
        <f t="shared" si="369"/>
        <v>41.37</v>
      </c>
      <c r="L125" s="15">
        <f t="shared" si="369"/>
        <v>41.37</v>
      </c>
      <c r="M125" s="15">
        <f t="shared" si="369"/>
        <v>41.37</v>
      </c>
      <c r="N125" s="15">
        <f t="shared" si="369"/>
        <v>41.37</v>
      </c>
      <c r="O125" s="15">
        <f t="shared" si="369"/>
        <v>41.37</v>
      </c>
      <c r="P125" s="15">
        <f t="shared" si="369"/>
        <v>41.37</v>
      </c>
      <c r="Q125" s="15">
        <f t="shared" si="369"/>
        <v>41.37</v>
      </c>
      <c r="R125" s="15">
        <f t="shared" si="369"/>
        <v>41.37</v>
      </c>
      <c r="S125" s="15">
        <f t="shared" si="369"/>
        <v>41.37</v>
      </c>
      <c r="T125" s="15">
        <f t="shared" si="369"/>
        <v>41.37</v>
      </c>
      <c r="U125" s="15">
        <f t="shared" si="369"/>
        <v>41.37</v>
      </c>
      <c r="V125" s="15">
        <f t="shared" si="369"/>
        <v>41.37</v>
      </c>
      <c r="W125" s="15">
        <f t="shared" si="369"/>
        <v>41.37</v>
      </c>
      <c r="X125" s="15">
        <f t="shared" si="369"/>
        <v>41.37</v>
      </c>
      <c r="Y125" s="15">
        <f t="shared" si="369"/>
        <v>41.37</v>
      </c>
      <c r="Z125" s="7">
        <v>41.37</v>
      </c>
      <c r="AA125" s="15" t="str">
        <f t="shared" ref="AA125:AE125" si="370">AB125</f>
        <v>-</v>
      </c>
      <c r="AB125" s="15" t="str">
        <f t="shared" si="370"/>
        <v>-</v>
      </c>
      <c r="AC125" s="15" t="str">
        <f t="shared" si="370"/>
        <v>-</v>
      </c>
      <c r="AD125" s="15" t="str">
        <f t="shared" si="370"/>
        <v>-</v>
      </c>
      <c r="AE125" s="15" t="str">
        <f t="shared" si="370"/>
        <v>-</v>
      </c>
      <c r="AF125" s="15" t="str">
        <f t="shared" si="194"/>
        <v>-</v>
      </c>
      <c r="AG125" s="15" t="str">
        <f t="shared" ref="AG125:AH125" si="371">AH125</f>
        <v>-</v>
      </c>
      <c r="AH125" s="15" t="str">
        <f t="shared" si="371"/>
        <v>-</v>
      </c>
      <c r="AI125" t="s">
        <v>390</v>
      </c>
    </row>
    <row r="126" spans="1:35" x14ac:dyDescent="0.25">
      <c r="A126" s="5" t="s">
        <v>176</v>
      </c>
      <c r="B126" s="6" t="s">
        <v>125</v>
      </c>
      <c r="C126" s="6" t="s">
        <v>4</v>
      </c>
      <c r="D126" s="6" t="s">
        <v>20</v>
      </c>
      <c r="E126" s="6" t="s">
        <v>78</v>
      </c>
      <c r="F126" s="15">
        <f t="shared" ref="F126:Y126" si="372">G126</f>
        <v>41.37</v>
      </c>
      <c r="G126" s="15">
        <f t="shared" si="372"/>
        <v>41.37</v>
      </c>
      <c r="H126" s="15">
        <f t="shared" si="372"/>
        <v>41.37</v>
      </c>
      <c r="I126" s="15">
        <f t="shared" si="372"/>
        <v>41.37</v>
      </c>
      <c r="J126" s="15">
        <f t="shared" si="372"/>
        <v>41.37</v>
      </c>
      <c r="K126" s="15">
        <f t="shared" si="372"/>
        <v>41.37</v>
      </c>
      <c r="L126" s="15">
        <f t="shared" si="372"/>
        <v>41.37</v>
      </c>
      <c r="M126" s="15">
        <f t="shared" si="372"/>
        <v>41.37</v>
      </c>
      <c r="N126" s="15">
        <f t="shared" si="372"/>
        <v>41.37</v>
      </c>
      <c r="O126" s="15">
        <f t="shared" si="372"/>
        <v>41.37</v>
      </c>
      <c r="P126" s="15">
        <f t="shared" si="372"/>
        <v>41.37</v>
      </c>
      <c r="Q126" s="15">
        <f t="shared" si="372"/>
        <v>41.37</v>
      </c>
      <c r="R126" s="15">
        <f t="shared" si="372"/>
        <v>41.37</v>
      </c>
      <c r="S126" s="15">
        <f t="shared" si="372"/>
        <v>41.37</v>
      </c>
      <c r="T126" s="15">
        <f t="shared" si="372"/>
        <v>41.37</v>
      </c>
      <c r="U126" s="15">
        <f t="shared" si="372"/>
        <v>41.37</v>
      </c>
      <c r="V126" s="15">
        <f t="shared" si="372"/>
        <v>41.37</v>
      </c>
      <c r="W126" s="15">
        <f t="shared" si="372"/>
        <v>41.37</v>
      </c>
      <c r="X126" s="15">
        <f t="shared" si="372"/>
        <v>41.37</v>
      </c>
      <c r="Y126" s="15">
        <f t="shared" si="372"/>
        <v>41.37</v>
      </c>
      <c r="Z126" s="7">
        <v>41.37</v>
      </c>
      <c r="AA126" s="15" t="str">
        <f t="shared" ref="AA126:AE126" si="373">AB126</f>
        <v>-</v>
      </c>
      <c r="AB126" s="15" t="str">
        <f t="shared" si="373"/>
        <v>-</v>
      </c>
      <c r="AC126" s="15" t="str">
        <f t="shared" si="373"/>
        <v>-</v>
      </c>
      <c r="AD126" s="15" t="str">
        <f t="shared" si="373"/>
        <v>-</v>
      </c>
      <c r="AE126" s="15" t="str">
        <f t="shared" si="373"/>
        <v>-</v>
      </c>
      <c r="AF126" s="15" t="str">
        <f t="shared" si="194"/>
        <v>-</v>
      </c>
      <c r="AG126" s="15" t="str">
        <f t="shared" ref="AG126:AH126" si="374">AH126</f>
        <v>-</v>
      </c>
      <c r="AH126" s="15" t="str">
        <f t="shared" si="374"/>
        <v>-</v>
      </c>
      <c r="AI126" t="s">
        <v>390</v>
      </c>
    </row>
    <row r="127" spans="1:35" x14ac:dyDescent="0.25">
      <c r="A127" s="5" t="s">
        <v>177</v>
      </c>
      <c r="B127" s="6" t="s">
        <v>125</v>
      </c>
      <c r="C127" s="6" t="s">
        <v>4</v>
      </c>
      <c r="D127" s="6" t="s">
        <v>25</v>
      </c>
      <c r="E127" s="6" t="s">
        <v>78</v>
      </c>
      <c r="F127" s="15">
        <f t="shared" ref="F127:Y127" si="375">G127</f>
        <v>41.69</v>
      </c>
      <c r="G127" s="15">
        <f t="shared" si="375"/>
        <v>41.69</v>
      </c>
      <c r="H127" s="15">
        <f t="shared" si="375"/>
        <v>41.69</v>
      </c>
      <c r="I127" s="15">
        <f t="shared" si="375"/>
        <v>41.69</v>
      </c>
      <c r="J127" s="15">
        <f t="shared" si="375"/>
        <v>41.69</v>
      </c>
      <c r="K127" s="15">
        <f t="shared" si="375"/>
        <v>41.69</v>
      </c>
      <c r="L127" s="15">
        <f t="shared" si="375"/>
        <v>41.69</v>
      </c>
      <c r="M127" s="15">
        <f t="shared" si="375"/>
        <v>41.69</v>
      </c>
      <c r="N127" s="15">
        <f t="shared" si="375"/>
        <v>41.69</v>
      </c>
      <c r="O127" s="15">
        <f t="shared" si="375"/>
        <v>41.69</v>
      </c>
      <c r="P127" s="15">
        <f t="shared" si="375"/>
        <v>41.69</v>
      </c>
      <c r="Q127" s="15">
        <f t="shared" si="375"/>
        <v>41.69</v>
      </c>
      <c r="R127" s="15">
        <f t="shared" si="375"/>
        <v>41.69</v>
      </c>
      <c r="S127" s="15">
        <f t="shared" si="375"/>
        <v>41.69</v>
      </c>
      <c r="T127" s="15">
        <f t="shared" si="375"/>
        <v>41.69</v>
      </c>
      <c r="U127" s="15">
        <f t="shared" si="375"/>
        <v>41.69</v>
      </c>
      <c r="V127" s="15">
        <f t="shared" si="375"/>
        <v>41.69</v>
      </c>
      <c r="W127" s="15">
        <f t="shared" si="375"/>
        <v>41.69</v>
      </c>
      <c r="X127" s="15">
        <f t="shared" si="375"/>
        <v>41.69</v>
      </c>
      <c r="Y127" s="15">
        <f t="shared" si="375"/>
        <v>41.69</v>
      </c>
      <c r="Z127" s="7">
        <v>41.69</v>
      </c>
      <c r="AA127" s="15" t="str">
        <f t="shared" ref="AA127:AE127" si="376">AB127</f>
        <v>-</v>
      </c>
      <c r="AB127" s="15" t="str">
        <f t="shared" si="376"/>
        <v>-</v>
      </c>
      <c r="AC127" s="15" t="str">
        <f t="shared" si="376"/>
        <v>-</v>
      </c>
      <c r="AD127" s="15" t="str">
        <f t="shared" si="376"/>
        <v>-</v>
      </c>
      <c r="AE127" s="15" t="str">
        <f t="shared" si="376"/>
        <v>-</v>
      </c>
      <c r="AF127" s="15" t="str">
        <f t="shared" si="194"/>
        <v>-</v>
      </c>
      <c r="AG127" s="15" t="str">
        <f t="shared" ref="AG127:AH127" si="377">AH127</f>
        <v>-</v>
      </c>
      <c r="AH127" s="15" t="str">
        <f t="shared" si="377"/>
        <v>-</v>
      </c>
      <c r="AI127" t="s">
        <v>390</v>
      </c>
    </row>
    <row r="128" spans="1:35" x14ac:dyDescent="0.25">
      <c r="A128" s="5" t="s">
        <v>178</v>
      </c>
      <c r="B128" s="6" t="s">
        <v>125</v>
      </c>
      <c r="C128" s="6" t="s">
        <v>4</v>
      </c>
      <c r="D128" s="6" t="s">
        <v>23</v>
      </c>
      <c r="E128" s="6" t="s">
        <v>78</v>
      </c>
      <c r="F128" s="15">
        <f t="shared" ref="F128:Y129" si="378">G128</f>
        <v>31.86</v>
      </c>
      <c r="G128" s="15">
        <f t="shared" si="378"/>
        <v>31.86</v>
      </c>
      <c r="H128" s="15">
        <f t="shared" si="378"/>
        <v>31.86</v>
      </c>
      <c r="I128" s="15">
        <f t="shared" si="378"/>
        <v>31.86</v>
      </c>
      <c r="J128" s="15">
        <f t="shared" si="378"/>
        <v>31.86</v>
      </c>
      <c r="K128" s="15">
        <f t="shared" si="378"/>
        <v>31.86</v>
      </c>
      <c r="L128" s="15">
        <f t="shared" si="378"/>
        <v>31.86</v>
      </c>
      <c r="M128" s="15">
        <f t="shared" si="378"/>
        <v>31.86</v>
      </c>
      <c r="N128" s="15">
        <f t="shared" si="378"/>
        <v>31.86</v>
      </c>
      <c r="O128" s="15">
        <f t="shared" si="378"/>
        <v>31.86</v>
      </c>
      <c r="P128" s="15">
        <f t="shared" si="378"/>
        <v>31.86</v>
      </c>
      <c r="Q128" s="15">
        <f t="shared" si="378"/>
        <v>31.86</v>
      </c>
      <c r="R128" s="15">
        <f t="shared" si="378"/>
        <v>31.86</v>
      </c>
      <c r="S128" s="15">
        <f t="shared" si="378"/>
        <v>31.86</v>
      </c>
      <c r="T128" s="15">
        <f t="shared" si="378"/>
        <v>31.86</v>
      </c>
      <c r="U128" s="15">
        <f t="shared" si="378"/>
        <v>31.86</v>
      </c>
      <c r="V128" s="15">
        <f t="shared" si="378"/>
        <v>31.86</v>
      </c>
      <c r="W128" s="15">
        <f t="shared" si="378"/>
        <v>31.86</v>
      </c>
      <c r="X128" s="15">
        <f t="shared" si="378"/>
        <v>31.86</v>
      </c>
      <c r="Y128" s="15">
        <f t="shared" si="378"/>
        <v>31.86</v>
      </c>
      <c r="Z128" s="7">
        <v>31.86</v>
      </c>
      <c r="AA128" s="15" t="str">
        <f t="shared" ref="AA128:AE128" si="379">AB128</f>
        <v>-</v>
      </c>
      <c r="AB128" s="15" t="str">
        <f t="shared" si="379"/>
        <v>-</v>
      </c>
      <c r="AC128" s="15" t="str">
        <f t="shared" si="379"/>
        <v>-</v>
      </c>
      <c r="AD128" s="15" t="str">
        <f t="shared" si="379"/>
        <v>-</v>
      </c>
      <c r="AE128" s="15" t="str">
        <f t="shared" si="379"/>
        <v>-</v>
      </c>
      <c r="AF128" s="15" t="str">
        <f t="shared" si="194"/>
        <v>-</v>
      </c>
      <c r="AG128" s="15" t="str">
        <f t="shared" ref="AG128:AH128" si="380">AH128</f>
        <v>-</v>
      </c>
      <c r="AH128" s="15" t="str">
        <f t="shared" si="380"/>
        <v>-</v>
      </c>
      <c r="AI128" t="s">
        <v>390</v>
      </c>
    </row>
    <row r="129" spans="1:35" x14ac:dyDescent="0.25">
      <c r="A129" s="5" t="s">
        <v>179</v>
      </c>
      <c r="B129" s="6" t="s">
        <v>180</v>
      </c>
      <c r="C129" s="6" t="s">
        <v>5</v>
      </c>
      <c r="D129" s="6" t="s">
        <v>27</v>
      </c>
      <c r="E129" s="6" t="s">
        <v>181</v>
      </c>
      <c r="F129" s="15">
        <f t="shared" ref="F129:O129" si="381">G129</f>
        <v>5.12</v>
      </c>
      <c r="G129" s="15">
        <f t="shared" si="381"/>
        <v>5.12</v>
      </c>
      <c r="H129" s="15">
        <f t="shared" si="381"/>
        <v>5.12</v>
      </c>
      <c r="I129" s="15">
        <f t="shared" si="381"/>
        <v>5.12</v>
      </c>
      <c r="J129" s="15">
        <f t="shared" si="381"/>
        <v>5.12</v>
      </c>
      <c r="K129" s="15">
        <f t="shared" si="381"/>
        <v>5.12</v>
      </c>
      <c r="L129" s="15">
        <f t="shared" si="381"/>
        <v>5.12</v>
      </c>
      <c r="M129" s="15">
        <f t="shared" si="381"/>
        <v>5.12</v>
      </c>
      <c r="N129" s="15">
        <f t="shared" si="381"/>
        <v>5.12</v>
      </c>
      <c r="O129" s="15">
        <f t="shared" si="381"/>
        <v>5.12</v>
      </c>
      <c r="P129" s="7">
        <v>5.12</v>
      </c>
      <c r="Q129" s="15">
        <f t="shared" si="378"/>
        <v>5.23</v>
      </c>
      <c r="R129" s="15">
        <f t="shared" si="378"/>
        <v>5.23</v>
      </c>
      <c r="S129" s="15">
        <f t="shared" si="378"/>
        <v>5.23</v>
      </c>
      <c r="T129" s="15">
        <f t="shared" si="378"/>
        <v>5.23</v>
      </c>
      <c r="U129" s="7">
        <v>5.23</v>
      </c>
      <c r="V129" s="15">
        <f t="shared" si="378"/>
        <v>5.4</v>
      </c>
      <c r="W129" s="15">
        <f t="shared" si="378"/>
        <v>5.4</v>
      </c>
      <c r="X129" s="15">
        <f t="shared" si="378"/>
        <v>5.4</v>
      </c>
      <c r="Y129" s="15">
        <f t="shared" si="378"/>
        <v>5.4</v>
      </c>
      <c r="Z129" s="7">
        <v>5.4</v>
      </c>
      <c r="AA129" s="7">
        <v>5.85</v>
      </c>
      <c r="AB129" s="7">
        <v>6.13</v>
      </c>
      <c r="AC129" s="7">
        <v>6.54</v>
      </c>
      <c r="AD129" s="7">
        <v>6.62</v>
      </c>
      <c r="AE129" s="7">
        <v>6.81</v>
      </c>
      <c r="AF129" s="15">
        <f t="shared" si="194"/>
        <v>7.1</v>
      </c>
      <c r="AG129" s="7">
        <v>7.1</v>
      </c>
      <c r="AH129" s="7">
        <v>7.2</v>
      </c>
      <c r="AI129" t="s">
        <v>390</v>
      </c>
    </row>
    <row r="130" spans="1:35" x14ac:dyDescent="0.25">
      <c r="A130" s="5" t="s">
        <v>182</v>
      </c>
      <c r="B130" s="6" t="s">
        <v>180</v>
      </c>
      <c r="C130" s="6" t="s">
        <v>5</v>
      </c>
      <c r="D130" s="6" t="s">
        <v>27</v>
      </c>
      <c r="E130" s="6" t="s">
        <v>183</v>
      </c>
      <c r="F130" s="15">
        <f t="shared" ref="F130:O130" si="382">G130</f>
        <v>5.6</v>
      </c>
      <c r="G130" s="15">
        <f t="shared" si="382"/>
        <v>5.6</v>
      </c>
      <c r="H130" s="15">
        <f t="shared" si="382"/>
        <v>5.6</v>
      </c>
      <c r="I130" s="15">
        <f t="shared" si="382"/>
        <v>5.6</v>
      </c>
      <c r="J130" s="15">
        <f t="shared" si="382"/>
        <v>5.6</v>
      </c>
      <c r="K130" s="15">
        <f t="shared" si="382"/>
        <v>5.6</v>
      </c>
      <c r="L130" s="15">
        <f t="shared" si="382"/>
        <v>5.6</v>
      </c>
      <c r="M130" s="15">
        <f t="shared" si="382"/>
        <v>5.6</v>
      </c>
      <c r="N130" s="15">
        <f t="shared" si="382"/>
        <v>5.6</v>
      </c>
      <c r="O130" s="15">
        <f t="shared" si="382"/>
        <v>5.6</v>
      </c>
      <c r="P130" s="7">
        <v>5.6</v>
      </c>
      <c r="Q130" s="15">
        <f t="shared" ref="Q130:T130" si="383">R130</f>
        <v>5.72</v>
      </c>
      <c r="R130" s="15">
        <f t="shared" si="383"/>
        <v>5.72</v>
      </c>
      <c r="S130" s="15">
        <f t="shared" si="383"/>
        <v>5.72</v>
      </c>
      <c r="T130" s="15">
        <f t="shared" si="383"/>
        <v>5.72</v>
      </c>
      <c r="U130" s="7">
        <v>5.72</v>
      </c>
      <c r="V130" s="15">
        <f t="shared" ref="V130:Y130" si="384">W130</f>
        <v>5.91</v>
      </c>
      <c r="W130" s="15">
        <f t="shared" si="384"/>
        <v>5.91</v>
      </c>
      <c r="X130" s="15">
        <f t="shared" si="384"/>
        <v>5.91</v>
      </c>
      <c r="Y130" s="15">
        <f t="shared" si="384"/>
        <v>5.91</v>
      </c>
      <c r="Z130" s="7">
        <v>5.91</v>
      </c>
      <c r="AA130" s="7">
        <v>6.41</v>
      </c>
      <c r="AB130" s="7">
        <v>6.73</v>
      </c>
      <c r="AC130" s="7">
        <v>7.19</v>
      </c>
      <c r="AD130" s="7">
        <v>7.29</v>
      </c>
      <c r="AE130" s="7">
        <v>7.49</v>
      </c>
      <c r="AF130" s="15">
        <f t="shared" ref="AF130:AH193" si="385">AG130</f>
        <v>7.82</v>
      </c>
      <c r="AG130" s="7">
        <v>7.82</v>
      </c>
      <c r="AH130" s="7">
        <v>7.94</v>
      </c>
      <c r="AI130" t="s">
        <v>390</v>
      </c>
    </row>
    <row r="131" spans="1:35" x14ac:dyDescent="0.25">
      <c r="A131" s="5" t="s">
        <v>184</v>
      </c>
      <c r="B131" s="6" t="s">
        <v>185</v>
      </c>
      <c r="C131" s="6" t="s">
        <v>6</v>
      </c>
      <c r="D131" s="6" t="s">
        <v>41</v>
      </c>
      <c r="E131" s="6" t="s">
        <v>186</v>
      </c>
      <c r="F131" s="15">
        <f t="shared" ref="F131:P131" si="386">G131</f>
        <v>11.399999999999999</v>
      </c>
      <c r="G131" s="15">
        <f t="shared" si="386"/>
        <v>11.399999999999999</v>
      </c>
      <c r="H131" s="15">
        <f t="shared" si="386"/>
        <v>11.399999999999999</v>
      </c>
      <c r="I131" s="15">
        <f t="shared" si="386"/>
        <v>11.399999999999999</v>
      </c>
      <c r="J131" s="15">
        <f t="shared" si="386"/>
        <v>11.399999999999999</v>
      </c>
      <c r="K131" s="15">
        <f t="shared" si="386"/>
        <v>11.399999999999999</v>
      </c>
      <c r="L131" s="15">
        <f t="shared" si="386"/>
        <v>11.399999999999999</v>
      </c>
      <c r="M131" s="15">
        <f t="shared" si="386"/>
        <v>11.399999999999999</v>
      </c>
      <c r="N131" s="15">
        <f t="shared" si="386"/>
        <v>11.399999999999999</v>
      </c>
      <c r="O131" s="15">
        <f t="shared" si="386"/>
        <v>11.399999999999999</v>
      </c>
      <c r="P131" s="15">
        <f t="shared" si="386"/>
        <v>11.399999999999999</v>
      </c>
      <c r="Q131" s="15">
        <f t="shared" ref="Q131:U131" si="387">R131</f>
        <v>11.399999999999999</v>
      </c>
      <c r="R131" s="15">
        <f t="shared" si="387"/>
        <v>11.399999999999999</v>
      </c>
      <c r="S131" s="15">
        <f t="shared" si="387"/>
        <v>11.399999999999999</v>
      </c>
      <c r="T131" s="15">
        <f t="shared" si="387"/>
        <v>11.399999999999999</v>
      </c>
      <c r="U131" s="15">
        <f t="shared" si="387"/>
        <v>11.399999999999999</v>
      </c>
      <c r="V131" s="15">
        <f t="shared" ref="V131:AB131" si="388">W131</f>
        <v>11.399999999999999</v>
      </c>
      <c r="W131" s="15">
        <f t="shared" si="388"/>
        <v>11.399999999999999</v>
      </c>
      <c r="X131" s="15">
        <f t="shared" si="388"/>
        <v>11.399999999999999</v>
      </c>
      <c r="Y131" s="15">
        <f t="shared" si="388"/>
        <v>11.399999999999999</v>
      </c>
      <c r="Z131" s="15">
        <f t="shared" si="388"/>
        <v>11.399999999999999</v>
      </c>
      <c r="AA131" s="15">
        <f t="shared" si="388"/>
        <v>11.399999999999999</v>
      </c>
      <c r="AB131" s="15">
        <f t="shared" si="388"/>
        <v>11.399999999999999</v>
      </c>
      <c r="AC131" s="7">
        <v>11.399999999999999</v>
      </c>
      <c r="AD131" s="15" t="str">
        <f t="shared" ref="AD131:AE131" si="389">AE131</f>
        <v>-</v>
      </c>
      <c r="AE131" s="15" t="str">
        <f t="shared" si="389"/>
        <v>-</v>
      </c>
      <c r="AF131" s="15" t="str">
        <f t="shared" si="385"/>
        <v>-</v>
      </c>
      <c r="AG131" s="15" t="str">
        <f t="shared" si="385"/>
        <v>-</v>
      </c>
      <c r="AH131" s="15" t="str">
        <f t="shared" si="385"/>
        <v>-</v>
      </c>
      <c r="AI131" t="s">
        <v>390</v>
      </c>
    </row>
    <row r="132" spans="1:35" x14ac:dyDescent="0.25">
      <c r="A132" s="5" t="s">
        <v>187</v>
      </c>
      <c r="B132" s="6" t="s">
        <v>185</v>
      </c>
      <c r="C132" s="6" t="s">
        <v>6</v>
      </c>
      <c r="D132" s="6" t="s">
        <v>41</v>
      </c>
      <c r="E132" s="6" t="s">
        <v>188</v>
      </c>
      <c r="F132" s="15">
        <f t="shared" ref="F132:P132" si="390">G132</f>
        <v>14.25</v>
      </c>
      <c r="G132" s="15">
        <f t="shared" si="390"/>
        <v>14.25</v>
      </c>
      <c r="H132" s="15">
        <f t="shared" si="390"/>
        <v>14.25</v>
      </c>
      <c r="I132" s="15">
        <f t="shared" si="390"/>
        <v>14.25</v>
      </c>
      <c r="J132" s="15">
        <f t="shared" si="390"/>
        <v>14.25</v>
      </c>
      <c r="K132" s="15">
        <f t="shared" si="390"/>
        <v>14.25</v>
      </c>
      <c r="L132" s="15">
        <f t="shared" si="390"/>
        <v>14.25</v>
      </c>
      <c r="M132" s="15">
        <f t="shared" si="390"/>
        <v>14.25</v>
      </c>
      <c r="N132" s="15">
        <f t="shared" si="390"/>
        <v>14.25</v>
      </c>
      <c r="O132" s="15">
        <f t="shared" si="390"/>
        <v>14.25</v>
      </c>
      <c r="P132" s="15">
        <f t="shared" si="390"/>
        <v>14.25</v>
      </c>
      <c r="Q132" s="15">
        <f t="shared" ref="Q132:U132" si="391">R132</f>
        <v>14.25</v>
      </c>
      <c r="R132" s="15">
        <f t="shared" si="391"/>
        <v>14.25</v>
      </c>
      <c r="S132" s="15">
        <f t="shared" si="391"/>
        <v>14.25</v>
      </c>
      <c r="T132" s="15">
        <f t="shared" si="391"/>
        <v>14.25</v>
      </c>
      <c r="U132" s="15">
        <f t="shared" si="391"/>
        <v>14.25</v>
      </c>
      <c r="V132" s="15">
        <f t="shared" ref="V132:AB132" si="392">W132</f>
        <v>14.25</v>
      </c>
      <c r="W132" s="15">
        <f t="shared" si="392"/>
        <v>14.25</v>
      </c>
      <c r="X132" s="15">
        <f t="shared" si="392"/>
        <v>14.25</v>
      </c>
      <c r="Y132" s="15">
        <f t="shared" si="392"/>
        <v>14.25</v>
      </c>
      <c r="Z132" s="15">
        <f t="shared" si="392"/>
        <v>14.25</v>
      </c>
      <c r="AA132" s="15">
        <f t="shared" si="392"/>
        <v>14.25</v>
      </c>
      <c r="AB132" s="15">
        <f t="shared" si="392"/>
        <v>14.25</v>
      </c>
      <c r="AC132" s="7">
        <v>14.25</v>
      </c>
      <c r="AD132" s="15" t="str">
        <f t="shared" ref="AD132:AE132" si="393">AE132</f>
        <v>-</v>
      </c>
      <c r="AE132" s="15" t="str">
        <f t="shared" si="393"/>
        <v>-</v>
      </c>
      <c r="AF132" s="15" t="str">
        <f t="shared" si="385"/>
        <v>-</v>
      </c>
      <c r="AG132" s="15" t="str">
        <f t="shared" ref="AG132:AH132" si="394">AH132</f>
        <v>-</v>
      </c>
      <c r="AH132" s="15" t="str">
        <f t="shared" si="394"/>
        <v>-</v>
      </c>
      <c r="AI132" t="s">
        <v>390</v>
      </c>
    </row>
    <row r="133" spans="1:35" x14ac:dyDescent="0.25">
      <c r="A133" s="5" t="s">
        <v>189</v>
      </c>
      <c r="B133" s="6" t="s">
        <v>185</v>
      </c>
      <c r="C133" s="6" t="s">
        <v>6</v>
      </c>
      <c r="D133" s="6" t="s">
        <v>41</v>
      </c>
      <c r="E133" s="6" t="s">
        <v>190</v>
      </c>
      <c r="F133" s="15">
        <f t="shared" ref="F133:P133" si="395">G133</f>
        <v>28.029406838942954</v>
      </c>
      <c r="G133" s="15">
        <f t="shared" si="395"/>
        <v>28.029406838942954</v>
      </c>
      <c r="H133" s="15">
        <f t="shared" si="395"/>
        <v>28.029406838942954</v>
      </c>
      <c r="I133" s="15">
        <f t="shared" si="395"/>
        <v>28.029406838942954</v>
      </c>
      <c r="J133" s="15">
        <f t="shared" si="395"/>
        <v>28.029406838942954</v>
      </c>
      <c r="K133" s="15">
        <f t="shared" si="395"/>
        <v>28.029406838942954</v>
      </c>
      <c r="L133" s="15">
        <f t="shared" si="395"/>
        <v>28.029406838942954</v>
      </c>
      <c r="M133" s="15">
        <f t="shared" si="395"/>
        <v>28.029406838942954</v>
      </c>
      <c r="N133" s="15">
        <f t="shared" si="395"/>
        <v>28.029406838942954</v>
      </c>
      <c r="O133" s="15">
        <f t="shared" si="395"/>
        <v>28.029406838942954</v>
      </c>
      <c r="P133" s="15">
        <f t="shared" si="395"/>
        <v>28.029406838942954</v>
      </c>
      <c r="Q133" s="15">
        <f t="shared" ref="Q133:U133" si="396">R133</f>
        <v>28.029406838942954</v>
      </c>
      <c r="R133" s="15">
        <f t="shared" si="396"/>
        <v>28.029406838942954</v>
      </c>
      <c r="S133" s="15">
        <f t="shared" si="396"/>
        <v>28.029406838942954</v>
      </c>
      <c r="T133" s="15">
        <f t="shared" si="396"/>
        <v>28.029406838942954</v>
      </c>
      <c r="U133" s="15">
        <f t="shared" si="396"/>
        <v>28.029406838942954</v>
      </c>
      <c r="V133" s="15">
        <f t="shared" ref="V133:AB133" si="397">W133</f>
        <v>28.029406838942954</v>
      </c>
      <c r="W133" s="15">
        <f t="shared" si="397"/>
        <v>28.029406838942954</v>
      </c>
      <c r="X133" s="15">
        <f t="shared" si="397"/>
        <v>28.029406838942954</v>
      </c>
      <c r="Y133" s="15">
        <f t="shared" si="397"/>
        <v>28.029406838942954</v>
      </c>
      <c r="Z133" s="15">
        <f t="shared" si="397"/>
        <v>28.029406838942954</v>
      </c>
      <c r="AA133" s="15">
        <f t="shared" si="397"/>
        <v>28.029406838942954</v>
      </c>
      <c r="AB133" s="15">
        <f t="shared" si="397"/>
        <v>28.029406838942954</v>
      </c>
      <c r="AC133" s="7">
        <v>28.029406838942954</v>
      </c>
      <c r="AD133" s="15" t="str">
        <f t="shared" ref="AD133:AE133" si="398">AE133</f>
        <v>-</v>
      </c>
      <c r="AE133" s="15" t="str">
        <f t="shared" si="398"/>
        <v>-</v>
      </c>
      <c r="AF133" s="15" t="str">
        <f t="shared" si="385"/>
        <v>-</v>
      </c>
      <c r="AG133" s="15" t="str">
        <f t="shared" ref="AG133:AH133" si="399">AH133</f>
        <v>-</v>
      </c>
      <c r="AH133" s="15" t="str">
        <f t="shared" si="399"/>
        <v>-</v>
      </c>
      <c r="AI133" t="s">
        <v>390</v>
      </c>
    </row>
    <row r="134" spans="1:35" x14ac:dyDescent="0.25">
      <c r="A134" s="5" t="s">
        <v>191</v>
      </c>
      <c r="B134" s="6" t="s">
        <v>185</v>
      </c>
      <c r="C134" s="6" t="s">
        <v>6</v>
      </c>
      <c r="D134" s="6" t="s">
        <v>45</v>
      </c>
      <c r="E134" s="6" t="s">
        <v>186</v>
      </c>
      <c r="F134" s="15">
        <f t="shared" ref="F134:P134" si="400">G134</f>
        <v>11.399999999999999</v>
      </c>
      <c r="G134" s="15">
        <f t="shared" si="400"/>
        <v>11.399999999999999</v>
      </c>
      <c r="H134" s="15">
        <f t="shared" si="400"/>
        <v>11.399999999999999</v>
      </c>
      <c r="I134" s="15">
        <f t="shared" si="400"/>
        <v>11.399999999999999</v>
      </c>
      <c r="J134" s="15">
        <f t="shared" si="400"/>
        <v>11.399999999999999</v>
      </c>
      <c r="K134" s="15">
        <f t="shared" si="400"/>
        <v>11.399999999999999</v>
      </c>
      <c r="L134" s="15">
        <f t="shared" si="400"/>
        <v>11.399999999999999</v>
      </c>
      <c r="M134" s="15">
        <f t="shared" si="400"/>
        <v>11.399999999999999</v>
      </c>
      <c r="N134" s="15">
        <f t="shared" si="400"/>
        <v>11.399999999999999</v>
      </c>
      <c r="O134" s="15">
        <f t="shared" si="400"/>
        <v>11.399999999999999</v>
      </c>
      <c r="P134" s="15">
        <f t="shared" si="400"/>
        <v>11.399999999999999</v>
      </c>
      <c r="Q134" s="15">
        <f t="shared" ref="Q134:U134" si="401">R134</f>
        <v>11.399999999999999</v>
      </c>
      <c r="R134" s="15">
        <f t="shared" si="401"/>
        <v>11.399999999999999</v>
      </c>
      <c r="S134" s="15">
        <f t="shared" si="401"/>
        <v>11.399999999999999</v>
      </c>
      <c r="T134" s="15">
        <f t="shared" si="401"/>
        <v>11.399999999999999</v>
      </c>
      <c r="U134" s="15">
        <f t="shared" si="401"/>
        <v>11.399999999999999</v>
      </c>
      <c r="V134" s="15">
        <f t="shared" ref="V134:AB134" si="402">W134</f>
        <v>11.399999999999999</v>
      </c>
      <c r="W134" s="15">
        <f t="shared" si="402"/>
        <v>11.399999999999999</v>
      </c>
      <c r="X134" s="15">
        <f t="shared" si="402"/>
        <v>11.399999999999999</v>
      </c>
      <c r="Y134" s="15">
        <f t="shared" si="402"/>
        <v>11.399999999999999</v>
      </c>
      <c r="Z134" s="15">
        <f t="shared" si="402"/>
        <v>11.399999999999999</v>
      </c>
      <c r="AA134" s="15">
        <f t="shared" si="402"/>
        <v>11.399999999999999</v>
      </c>
      <c r="AB134" s="15">
        <f t="shared" si="402"/>
        <v>11.399999999999999</v>
      </c>
      <c r="AC134" s="7">
        <v>11.399999999999999</v>
      </c>
      <c r="AD134" s="15" t="str">
        <f t="shared" ref="AD134:AE134" si="403">AE134</f>
        <v>-</v>
      </c>
      <c r="AE134" s="15" t="str">
        <f t="shared" si="403"/>
        <v>-</v>
      </c>
      <c r="AF134" s="15" t="str">
        <f t="shared" si="385"/>
        <v>-</v>
      </c>
      <c r="AG134" s="15" t="str">
        <f t="shared" ref="AG134:AH134" si="404">AH134</f>
        <v>-</v>
      </c>
      <c r="AH134" s="15" t="str">
        <f t="shared" si="404"/>
        <v>-</v>
      </c>
      <c r="AI134" t="s">
        <v>390</v>
      </c>
    </row>
    <row r="135" spans="1:35" x14ac:dyDescent="0.25">
      <c r="A135" s="5" t="s">
        <v>192</v>
      </c>
      <c r="B135" s="6" t="s">
        <v>185</v>
      </c>
      <c r="C135" s="6" t="s">
        <v>6</v>
      </c>
      <c r="D135" s="6" t="s">
        <v>45</v>
      </c>
      <c r="E135" s="6" t="s">
        <v>188</v>
      </c>
      <c r="F135" s="15">
        <f t="shared" ref="F135:P135" si="405">G135</f>
        <v>14.25</v>
      </c>
      <c r="G135" s="15">
        <f t="shared" si="405"/>
        <v>14.25</v>
      </c>
      <c r="H135" s="15">
        <f t="shared" si="405"/>
        <v>14.25</v>
      </c>
      <c r="I135" s="15">
        <f t="shared" si="405"/>
        <v>14.25</v>
      </c>
      <c r="J135" s="15">
        <f t="shared" si="405"/>
        <v>14.25</v>
      </c>
      <c r="K135" s="15">
        <f t="shared" si="405"/>
        <v>14.25</v>
      </c>
      <c r="L135" s="15">
        <f t="shared" si="405"/>
        <v>14.25</v>
      </c>
      <c r="M135" s="15">
        <f t="shared" si="405"/>
        <v>14.25</v>
      </c>
      <c r="N135" s="15">
        <f t="shared" si="405"/>
        <v>14.25</v>
      </c>
      <c r="O135" s="15">
        <f t="shared" si="405"/>
        <v>14.25</v>
      </c>
      <c r="P135" s="15">
        <f t="shared" si="405"/>
        <v>14.25</v>
      </c>
      <c r="Q135" s="15">
        <f t="shared" ref="Q135:U135" si="406">R135</f>
        <v>14.25</v>
      </c>
      <c r="R135" s="15">
        <f t="shared" si="406"/>
        <v>14.25</v>
      </c>
      <c r="S135" s="15">
        <f t="shared" si="406"/>
        <v>14.25</v>
      </c>
      <c r="T135" s="15">
        <f t="shared" si="406"/>
        <v>14.25</v>
      </c>
      <c r="U135" s="15">
        <f t="shared" si="406"/>
        <v>14.25</v>
      </c>
      <c r="V135" s="15">
        <f t="shared" ref="V135:AB135" si="407">W135</f>
        <v>14.25</v>
      </c>
      <c r="W135" s="15">
        <f t="shared" si="407"/>
        <v>14.25</v>
      </c>
      <c r="X135" s="15">
        <f t="shared" si="407"/>
        <v>14.25</v>
      </c>
      <c r="Y135" s="15">
        <f t="shared" si="407"/>
        <v>14.25</v>
      </c>
      <c r="Z135" s="15">
        <f t="shared" si="407"/>
        <v>14.25</v>
      </c>
      <c r="AA135" s="15">
        <f t="shared" si="407"/>
        <v>14.25</v>
      </c>
      <c r="AB135" s="15">
        <f t="shared" si="407"/>
        <v>14.25</v>
      </c>
      <c r="AC135" s="7">
        <v>14.25</v>
      </c>
      <c r="AD135" s="15" t="str">
        <f t="shared" ref="AD135:AE135" si="408">AE135</f>
        <v>-</v>
      </c>
      <c r="AE135" s="15" t="str">
        <f t="shared" si="408"/>
        <v>-</v>
      </c>
      <c r="AF135" s="15" t="str">
        <f t="shared" si="385"/>
        <v>-</v>
      </c>
      <c r="AG135" s="15" t="str">
        <f t="shared" ref="AG135:AH135" si="409">AH135</f>
        <v>-</v>
      </c>
      <c r="AH135" s="15" t="str">
        <f t="shared" si="409"/>
        <v>-</v>
      </c>
      <c r="AI135" t="s">
        <v>390</v>
      </c>
    </row>
    <row r="136" spans="1:35" x14ac:dyDescent="0.25">
      <c r="A136" s="5" t="s">
        <v>193</v>
      </c>
      <c r="B136" s="6" t="s">
        <v>185</v>
      </c>
      <c r="C136" s="6" t="s">
        <v>6</v>
      </c>
      <c r="D136" s="6" t="s">
        <v>45</v>
      </c>
      <c r="E136" s="6" t="s">
        <v>190</v>
      </c>
      <c r="F136" s="15">
        <f t="shared" ref="F136:P136" si="410">G136</f>
        <v>27.722543363676142</v>
      </c>
      <c r="G136" s="15">
        <f t="shared" si="410"/>
        <v>27.722543363676142</v>
      </c>
      <c r="H136" s="15">
        <f t="shared" si="410"/>
        <v>27.722543363676142</v>
      </c>
      <c r="I136" s="15">
        <f t="shared" si="410"/>
        <v>27.722543363676142</v>
      </c>
      <c r="J136" s="15">
        <f t="shared" si="410"/>
        <v>27.722543363676142</v>
      </c>
      <c r="K136" s="15">
        <f t="shared" si="410"/>
        <v>27.722543363676142</v>
      </c>
      <c r="L136" s="15">
        <f t="shared" si="410"/>
        <v>27.722543363676142</v>
      </c>
      <c r="M136" s="15">
        <f t="shared" si="410"/>
        <v>27.722543363676142</v>
      </c>
      <c r="N136" s="15">
        <f t="shared" si="410"/>
        <v>27.722543363676142</v>
      </c>
      <c r="O136" s="15">
        <f t="shared" si="410"/>
        <v>27.722543363676142</v>
      </c>
      <c r="P136" s="15">
        <f t="shared" si="410"/>
        <v>27.722543363676142</v>
      </c>
      <c r="Q136" s="15">
        <f t="shared" ref="Q136:U136" si="411">R136</f>
        <v>27.722543363676142</v>
      </c>
      <c r="R136" s="15">
        <f t="shared" si="411"/>
        <v>27.722543363676142</v>
      </c>
      <c r="S136" s="15">
        <f t="shared" si="411"/>
        <v>27.722543363676142</v>
      </c>
      <c r="T136" s="15">
        <f t="shared" si="411"/>
        <v>27.722543363676142</v>
      </c>
      <c r="U136" s="15">
        <f t="shared" si="411"/>
        <v>27.722543363676142</v>
      </c>
      <c r="V136" s="15">
        <f t="shared" ref="V136:AB136" si="412">W136</f>
        <v>27.722543363676142</v>
      </c>
      <c r="W136" s="15">
        <f t="shared" si="412"/>
        <v>27.722543363676142</v>
      </c>
      <c r="X136" s="15">
        <f t="shared" si="412"/>
        <v>27.722543363676142</v>
      </c>
      <c r="Y136" s="15">
        <f t="shared" si="412"/>
        <v>27.722543363676142</v>
      </c>
      <c r="Z136" s="15">
        <f t="shared" si="412"/>
        <v>27.722543363676142</v>
      </c>
      <c r="AA136" s="15">
        <f t="shared" si="412"/>
        <v>27.722543363676142</v>
      </c>
      <c r="AB136" s="15">
        <f t="shared" si="412"/>
        <v>27.722543363676142</v>
      </c>
      <c r="AC136" s="7">
        <v>27.722543363676142</v>
      </c>
      <c r="AD136" s="15" t="str">
        <f t="shared" ref="AD136:AE136" si="413">AE136</f>
        <v>-</v>
      </c>
      <c r="AE136" s="15" t="str">
        <f t="shared" si="413"/>
        <v>-</v>
      </c>
      <c r="AF136" s="15" t="str">
        <f t="shared" si="385"/>
        <v>-</v>
      </c>
      <c r="AG136" s="15" t="str">
        <f t="shared" ref="AG136:AH136" si="414">AH136</f>
        <v>-</v>
      </c>
      <c r="AH136" s="15" t="str">
        <f t="shared" si="414"/>
        <v>-</v>
      </c>
      <c r="AI136" t="s">
        <v>390</v>
      </c>
    </row>
    <row r="137" spans="1:35" x14ac:dyDescent="0.25">
      <c r="A137" s="5" t="s">
        <v>194</v>
      </c>
      <c r="B137" s="6" t="s">
        <v>185</v>
      </c>
      <c r="C137" s="6" t="s">
        <v>6</v>
      </c>
      <c r="D137" s="6" t="s">
        <v>33</v>
      </c>
      <c r="E137" s="6" t="s">
        <v>186</v>
      </c>
      <c r="F137" s="15">
        <f t="shared" ref="F137:P137" si="415">G137</f>
        <v>11.399999999999999</v>
      </c>
      <c r="G137" s="15">
        <f t="shared" si="415"/>
        <v>11.399999999999999</v>
      </c>
      <c r="H137" s="15">
        <f t="shared" si="415"/>
        <v>11.399999999999999</v>
      </c>
      <c r="I137" s="15">
        <f t="shared" si="415"/>
        <v>11.399999999999999</v>
      </c>
      <c r="J137" s="15">
        <f t="shared" si="415"/>
        <v>11.399999999999999</v>
      </c>
      <c r="K137" s="15">
        <f t="shared" si="415"/>
        <v>11.399999999999999</v>
      </c>
      <c r="L137" s="15">
        <f t="shared" si="415"/>
        <v>11.399999999999999</v>
      </c>
      <c r="M137" s="15">
        <f t="shared" si="415"/>
        <v>11.399999999999999</v>
      </c>
      <c r="N137" s="15">
        <f t="shared" si="415"/>
        <v>11.399999999999999</v>
      </c>
      <c r="O137" s="15">
        <f t="shared" si="415"/>
        <v>11.399999999999999</v>
      </c>
      <c r="P137" s="15">
        <f t="shared" si="415"/>
        <v>11.399999999999999</v>
      </c>
      <c r="Q137" s="15">
        <f t="shared" ref="Q137:U137" si="416">R137</f>
        <v>11.399999999999999</v>
      </c>
      <c r="R137" s="15">
        <f t="shared" si="416"/>
        <v>11.399999999999999</v>
      </c>
      <c r="S137" s="15">
        <f t="shared" si="416"/>
        <v>11.399999999999999</v>
      </c>
      <c r="T137" s="15">
        <f t="shared" si="416"/>
        <v>11.399999999999999</v>
      </c>
      <c r="U137" s="15">
        <f t="shared" si="416"/>
        <v>11.399999999999999</v>
      </c>
      <c r="V137" s="15">
        <f t="shared" ref="V137:AB137" si="417">W137</f>
        <v>11.399999999999999</v>
      </c>
      <c r="W137" s="15">
        <f t="shared" si="417"/>
        <v>11.399999999999999</v>
      </c>
      <c r="X137" s="15">
        <f t="shared" si="417"/>
        <v>11.399999999999999</v>
      </c>
      <c r="Y137" s="15">
        <f t="shared" si="417"/>
        <v>11.399999999999999</v>
      </c>
      <c r="Z137" s="15">
        <f t="shared" si="417"/>
        <v>11.399999999999999</v>
      </c>
      <c r="AA137" s="15">
        <f t="shared" si="417"/>
        <v>11.399999999999999</v>
      </c>
      <c r="AB137" s="15">
        <f t="shared" si="417"/>
        <v>11.399999999999999</v>
      </c>
      <c r="AC137" s="7">
        <v>11.399999999999999</v>
      </c>
      <c r="AD137" s="15" t="str">
        <f t="shared" ref="AD137:AE137" si="418">AE137</f>
        <v>-</v>
      </c>
      <c r="AE137" s="15" t="str">
        <f t="shared" si="418"/>
        <v>-</v>
      </c>
      <c r="AF137" s="15" t="str">
        <f t="shared" si="385"/>
        <v>-</v>
      </c>
      <c r="AG137" s="15" t="str">
        <f t="shared" ref="AG137:AH137" si="419">AH137</f>
        <v>-</v>
      </c>
      <c r="AH137" s="15" t="str">
        <f t="shared" si="419"/>
        <v>-</v>
      </c>
      <c r="AI137" t="s">
        <v>390</v>
      </c>
    </row>
    <row r="138" spans="1:35" x14ac:dyDescent="0.25">
      <c r="A138" s="5" t="s">
        <v>195</v>
      </c>
      <c r="B138" s="6" t="s">
        <v>185</v>
      </c>
      <c r="C138" s="6" t="s">
        <v>6</v>
      </c>
      <c r="D138" s="6" t="s">
        <v>33</v>
      </c>
      <c r="E138" s="6" t="s">
        <v>188</v>
      </c>
      <c r="F138" s="15">
        <f t="shared" ref="F138:P138" si="420">G138</f>
        <v>14.25</v>
      </c>
      <c r="G138" s="15">
        <f t="shared" si="420"/>
        <v>14.25</v>
      </c>
      <c r="H138" s="15">
        <f t="shared" si="420"/>
        <v>14.25</v>
      </c>
      <c r="I138" s="15">
        <f t="shared" si="420"/>
        <v>14.25</v>
      </c>
      <c r="J138" s="15">
        <f t="shared" si="420"/>
        <v>14.25</v>
      </c>
      <c r="K138" s="15">
        <f t="shared" si="420"/>
        <v>14.25</v>
      </c>
      <c r="L138" s="15">
        <f t="shared" si="420"/>
        <v>14.25</v>
      </c>
      <c r="M138" s="15">
        <f t="shared" si="420"/>
        <v>14.25</v>
      </c>
      <c r="N138" s="15">
        <f t="shared" si="420"/>
        <v>14.25</v>
      </c>
      <c r="O138" s="15">
        <f t="shared" si="420"/>
        <v>14.25</v>
      </c>
      <c r="P138" s="15">
        <f t="shared" si="420"/>
        <v>14.25</v>
      </c>
      <c r="Q138" s="15">
        <f t="shared" ref="Q138:U138" si="421">R138</f>
        <v>14.25</v>
      </c>
      <c r="R138" s="15">
        <f t="shared" si="421"/>
        <v>14.25</v>
      </c>
      <c r="S138" s="15">
        <f t="shared" si="421"/>
        <v>14.25</v>
      </c>
      <c r="T138" s="15">
        <f t="shared" si="421"/>
        <v>14.25</v>
      </c>
      <c r="U138" s="15">
        <f t="shared" si="421"/>
        <v>14.25</v>
      </c>
      <c r="V138" s="15">
        <f t="shared" ref="V138:AB138" si="422">W138</f>
        <v>14.25</v>
      </c>
      <c r="W138" s="15">
        <f t="shared" si="422"/>
        <v>14.25</v>
      </c>
      <c r="X138" s="15">
        <f t="shared" si="422"/>
        <v>14.25</v>
      </c>
      <c r="Y138" s="15">
        <f t="shared" si="422"/>
        <v>14.25</v>
      </c>
      <c r="Z138" s="15">
        <f t="shared" si="422"/>
        <v>14.25</v>
      </c>
      <c r="AA138" s="15">
        <f t="shared" si="422"/>
        <v>14.25</v>
      </c>
      <c r="AB138" s="15">
        <f t="shared" si="422"/>
        <v>14.25</v>
      </c>
      <c r="AC138" s="7">
        <v>14.25</v>
      </c>
      <c r="AD138" s="15" t="str">
        <f t="shared" ref="AD138:AE138" si="423">AE138</f>
        <v>-</v>
      </c>
      <c r="AE138" s="15" t="str">
        <f t="shared" si="423"/>
        <v>-</v>
      </c>
      <c r="AF138" s="15" t="str">
        <f t="shared" si="385"/>
        <v>-</v>
      </c>
      <c r="AG138" s="15" t="str">
        <f t="shared" ref="AG138:AH138" si="424">AH138</f>
        <v>-</v>
      </c>
      <c r="AH138" s="15" t="str">
        <f t="shared" si="424"/>
        <v>-</v>
      </c>
      <c r="AI138" t="s">
        <v>390</v>
      </c>
    </row>
    <row r="139" spans="1:35" x14ac:dyDescent="0.25">
      <c r="A139" s="5" t="s">
        <v>196</v>
      </c>
      <c r="B139" s="6" t="s">
        <v>185</v>
      </c>
      <c r="C139" s="6" t="s">
        <v>6</v>
      </c>
      <c r="D139" s="6" t="s">
        <v>33</v>
      </c>
      <c r="E139" s="6" t="s">
        <v>190</v>
      </c>
      <c r="F139" s="15">
        <f t="shared" ref="F139:P139" si="425">G139</f>
        <v>28.862228915094928</v>
      </c>
      <c r="G139" s="15">
        <f t="shared" si="425"/>
        <v>28.862228915094928</v>
      </c>
      <c r="H139" s="15">
        <f t="shared" si="425"/>
        <v>28.862228915094928</v>
      </c>
      <c r="I139" s="15">
        <f t="shared" si="425"/>
        <v>28.862228915094928</v>
      </c>
      <c r="J139" s="15">
        <f t="shared" si="425"/>
        <v>28.862228915094928</v>
      </c>
      <c r="K139" s="15">
        <f t="shared" si="425"/>
        <v>28.862228915094928</v>
      </c>
      <c r="L139" s="15">
        <f t="shared" si="425"/>
        <v>28.862228915094928</v>
      </c>
      <c r="M139" s="15">
        <f t="shared" si="425"/>
        <v>28.862228915094928</v>
      </c>
      <c r="N139" s="15">
        <f t="shared" si="425"/>
        <v>28.862228915094928</v>
      </c>
      <c r="O139" s="15">
        <f t="shared" si="425"/>
        <v>28.862228915094928</v>
      </c>
      <c r="P139" s="15">
        <f t="shared" si="425"/>
        <v>28.862228915094928</v>
      </c>
      <c r="Q139" s="15">
        <f t="shared" ref="Q139:U139" si="426">R139</f>
        <v>28.862228915094928</v>
      </c>
      <c r="R139" s="15">
        <f t="shared" si="426"/>
        <v>28.862228915094928</v>
      </c>
      <c r="S139" s="15">
        <f t="shared" si="426"/>
        <v>28.862228915094928</v>
      </c>
      <c r="T139" s="15">
        <f t="shared" si="426"/>
        <v>28.862228915094928</v>
      </c>
      <c r="U139" s="15">
        <f t="shared" si="426"/>
        <v>28.862228915094928</v>
      </c>
      <c r="V139" s="15">
        <f t="shared" ref="V139:AB139" si="427">W139</f>
        <v>28.862228915094928</v>
      </c>
      <c r="W139" s="15">
        <f t="shared" si="427"/>
        <v>28.862228915094928</v>
      </c>
      <c r="X139" s="15">
        <f t="shared" si="427"/>
        <v>28.862228915094928</v>
      </c>
      <c r="Y139" s="15">
        <f t="shared" si="427"/>
        <v>28.862228915094928</v>
      </c>
      <c r="Z139" s="15">
        <f t="shared" si="427"/>
        <v>28.862228915094928</v>
      </c>
      <c r="AA139" s="15">
        <f t="shared" si="427"/>
        <v>28.862228915094928</v>
      </c>
      <c r="AB139" s="15">
        <f t="shared" si="427"/>
        <v>28.862228915094928</v>
      </c>
      <c r="AC139" s="7">
        <v>28.862228915094928</v>
      </c>
      <c r="AD139" s="15" t="str">
        <f t="shared" ref="AD139:AE139" si="428">AE139</f>
        <v>-</v>
      </c>
      <c r="AE139" s="15" t="str">
        <f t="shared" si="428"/>
        <v>-</v>
      </c>
      <c r="AF139" s="15" t="str">
        <f t="shared" si="385"/>
        <v>-</v>
      </c>
      <c r="AG139" s="15" t="str">
        <f t="shared" ref="AG139:AH139" si="429">AH139</f>
        <v>-</v>
      </c>
      <c r="AH139" s="15" t="str">
        <f t="shared" si="429"/>
        <v>-</v>
      </c>
      <c r="AI139" t="s">
        <v>390</v>
      </c>
    </row>
    <row r="140" spans="1:35" x14ac:dyDescent="0.25">
      <c r="A140" s="5" t="s">
        <v>197</v>
      </c>
      <c r="B140" s="6" t="s">
        <v>185</v>
      </c>
      <c r="C140" s="6" t="s">
        <v>6</v>
      </c>
      <c r="D140" s="6" t="s">
        <v>29</v>
      </c>
      <c r="E140" s="6" t="s">
        <v>186</v>
      </c>
      <c r="F140" s="15">
        <f t="shared" ref="F140:P140" si="430">G140</f>
        <v>7.3149999999999995</v>
      </c>
      <c r="G140" s="15">
        <f t="shared" si="430"/>
        <v>7.3149999999999995</v>
      </c>
      <c r="H140" s="15">
        <f t="shared" si="430"/>
        <v>7.3149999999999995</v>
      </c>
      <c r="I140" s="15">
        <f t="shared" si="430"/>
        <v>7.3149999999999995</v>
      </c>
      <c r="J140" s="15">
        <f t="shared" si="430"/>
        <v>7.3149999999999995</v>
      </c>
      <c r="K140" s="15">
        <f t="shared" si="430"/>
        <v>7.3149999999999995</v>
      </c>
      <c r="L140" s="15">
        <f t="shared" si="430"/>
        <v>7.3149999999999995</v>
      </c>
      <c r="M140" s="15">
        <f t="shared" si="430"/>
        <v>7.3149999999999995</v>
      </c>
      <c r="N140" s="15">
        <f t="shared" si="430"/>
        <v>7.3149999999999995</v>
      </c>
      <c r="O140" s="15">
        <f t="shared" si="430"/>
        <v>7.3149999999999995</v>
      </c>
      <c r="P140" s="15">
        <f t="shared" si="430"/>
        <v>7.3149999999999995</v>
      </c>
      <c r="Q140" s="15">
        <f t="shared" ref="Q140:U140" si="431">R140</f>
        <v>7.3149999999999995</v>
      </c>
      <c r="R140" s="15">
        <f t="shared" si="431"/>
        <v>7.3149999999999995</v>
      </c>
      <c r="S140" s="15">
        <f t="shared" si="431"/>
        <v>7.3149999999999995</v>
      </c>
      <c r="T140" s="15">
        <f t="shared" si="431"/>
        <v>7.3149999999999995</v>
      </c>
      <c r="U140" s="15">
        <f t="shared" si="431"/>
        <v>7.3149999999999995</v>
      </c>
      <c r="V140" s="15">
        <f t="shared" ref="V140:AB140" si="432">W140</f>
        <v>7.3149999999999995</v>
      </c>
      <c r="W140" s="15">
        <f t="shared" si="432"/>
        <v>7.3149999999999995</v>
      </c>
      <c r="X140" s="15">
        <f t="shared" si="432"/>
        <v>7.3149999999999995</v>
      </c>
      <c r="Y140" s="15">
        <f t="shared" si="432"/>
        <v>7.3149999999999995</v>
      </c>
      <c r="Z140" s="15">
        <f t="shared" si="432"/>
        <v>7.3149999999999995</v>
      </c>
      <c r="AA140" s="15">
        <f t="shared" si="432"/>
        <v>7.3149999999999995</v>
      </c>
      <c r="AB140" s="15">
        <f t="shared" si="432"/>
        <v>7.3149999999999995</v>
      </c>
      <c r="AC140" s="7">
        <v>7.3149999999999995</v>
      </c>
      <c r="AD140" s="15" t="str">
        <f t="shared" ref="AD140:AE140" si="433">AE140</f>
        <v>-</v>
      </c>
      <c r="AE140" s="15" t="str">
        <f t="shared" si="433"/>
        <v>-</v>
      </c>
      <c r="AF140" s="15" t="str">
        <f t="shared" si="385"/>
        <v>-</v>
      </c>
      <c r="AG140" s="15" t="str">
        <f t="shared" ref="AG140:AH140" si="434">AH140</f>
        <v>-</v>
      </c>
      <c r="AH140" s="15" t="str">
        <f t="shared" si="434"/>
        <v>-</v>
      </c>
      <c r="AI140" t="s">
        <v>390</v>
      </c>
    </row>
    <row r="141" spans="1:35" x14ac:dyDescent="0.25">
      <c r="A141" s="5" t="s">
        <v>198</v>
      </c>
      <c r="B141" s="6" t="s">
        <v>185</v>
      </c>
      <c r="C141" s="6" t="s">
        <v>6</v>
      </c>
      <c r="D141" s="6" t="s">
        <v>29</v>
      </c>
      <c r="E141" s="6" t="s">
        <v>188</v>
      </c>
      <c r="F141" s="15">
        <f t="shared" ref="F141:P141" si="435">G141</f>
        <v>10.45</v>
      </c>
      <c r="G141" s="15">
        <f t="shared" si="435"/>
        <v>10.45</v>
      </c>
      <c r="H141" s="15">
        <f t="shared" si="435"/>
        <v>10.45</v>
      </c>
      <c r="I141" s="15">
        <f t="shared" si="435"/>
        <v>10.45</v>
      </c>
      <c r="J141" s="15">
        <f t="shared" si="435"/>
        <v>10.45</v>
      </c>
      <c r="K141" s="15">
        <f t="shared" si="435"/>
        <v>10.45</v>
      </c>
      <c r="L141" s="15">
        <f t="shared" si="435"/>
        <v>10.45</v>
      </c>
      <c r="M141" s="15">
        <f t="shared" si="435"/>
        <v>10.45</v>
      </c>
      <c r="N141" s="15">
        <f t="shared" si="435"/>
        <v>10.45</v>
      </c>
      <c r="O141" s="15">
        <f t="shared" si="435"/>
        <v>10.45</v>
      </c>
      <c r="P141" s="15">
        <f t="shared" si="435"/>
        <v>10.45</v>
      </c>
      <c r="Q141" s="15">
        <f t="shared" ref="Q141:U141" si="436">R141</f>
        <v>10.45</v>
      </c>
      <c r="R141" s="15">
        <f t="shared" si="436"/>
        <v>10.45</v>
      </c>
      <c r="S141" s="15">
        <f t="shared" si="436"/>
        <v>10.45</v>
      </c>
      <c r="T141" s="15">
        <f t="shared" si="436"/>
        <v>10.45</v>
      </c>
      <c r="U141" s="15">
        <f t="shared" si="436"/>
        <v>10.45</v>
      </c>
      <c r="V141" s="15">
        <f t="shared" ref="V141:AB141" si="437">W141</f>
        <v>10.45</v>
      </c>
      <c r="W141" s="15">
        <f t="shared" si="437"/>
        <v>10.45</v>
      </c>
      <c r="X141" s="15">
        <f t="shared" si="437"/>
        <v>10.45</v>
      </c>
      <c r="Y141" s="15">
        <f t="shared" si="437"/>
        <v>10.45</v>
      </c>
      <c r="Z141" s="15">
        <f t="shared" si="437"/>
        <v>10.45</v>
      </c>
      <c r="AA141" s="15">
        <f t="shared" si="437"/>
        <v>10.45</v>
      </c>
      <c r="AB141" s="15">
        <f t="shared" si="437"/>
        <v>10.45</v>
      </c>
      <c r="AC141" s="7">
        <v>10.45</v>
      </c>
      <c r="AD141" s="15" t="str">
        <f t="shared" ref="AD141:AE141" si="438">AE141</f>
        <v>-</v>
      </c>
      <c r="AE141" s="15" t="str">
        <f t="shared" si="438"/>
        <v>-</v>
      </c>
      <c r="AF141" s="15" t="str">
        <f t="shared" si="385"/>
        <v>-</v>
      </c>
      <c r="AG141" s="15" t="str">
        <f t="shared" ref="AG141:AH141" si="439">AH141</f>
        <v>-</v>
      </c>
      <c r="AH141" s="15" t="str">
        <f t="shared" si="439"/>
        <v>-</v>
      </c>
      <c r="AI141" t="s">
        <v>390</v>
      </c>
    </row>
    <row r="142" spans="1:35" x14ac:dyDescent="0.25">
      <c r="A142" s="5" t="s">
        <v>199</v>
      </c>
      <c r="B142" s="6" t="s">
        <v>185</v>
      </c>
      <c r="C142" s="6" t="s">
        <v>6</v>
      </c>
      <c r="D142" s="6" t="s">
        <v>29</v>
      </c>
      <c r="E142" s="6" t="s">
        <v>190</v>
      </c>
      <c r="F142" s="15">
        <f t="shared" ref="F142:P142" si="440">G142</f>
        <v>26.995975178206059</v>
      </c>
      <c r="G142" s="15">
        <f t="shared" si="440"/>
        <v>26.995975178206059</v>
      </c>
      <c r="H142" s="15">
        <f t="shared" si="440"/>
        <v>26.995975178206059</v>
      </c>
      <c r="I142" s="15">
        <f t="shared" si="440"/>
        <v>26.995975178206059</v>
      </c>
      <c r="J142" s="15">
        <f t="shared" si="440"/>
        <v>26.995975178206059</v>
      </c>
      <c r="K142" s="15">
        <f t="shared" si="440"/>
        <v>26.995975178206059</v>
      </c>
      <c r="L142" s="15">
        <f t="shared" si="440"/>
        <v>26.995975178206059</v>
      </c>
      <c r="M142" s="15">
        <f t="shared" si="440"/>
        <v>26.995975178206059</v>
      </c>
      <c r="N142" s="15">
        <f t="shared" si="440"/>
        <v>26.995975178206059</v>
      </c>
      <c r="O142" s="15">
        <f t="shared" si="440"/>
        <v>26.995975178206059</v>
      </c>
      <c r="P142" s="15">
        <f t="shared" si="440"/>
        <v>26.995975178206059</v>
      </c>
      <c r="Q142" s="15">
        <f t="shared" ref="Q142:U142" si="441">R142</f>
        <v>26.995975178206059</v>
      </c>
      <c r="R142" s="15">
        <f t="shared" si="441"/>
        <v>26.995975178206059</v>
      </c>
      <c r="S142" s="15">
        <f t="shared" si="441"/>
        <v>26.995975178206059</v>
      </c>
      <c r="T142" s="15">
        <f t="shared" si="441"/>
        <v>26.995975178206059</v>
      </c>
      <c r="U142" s="15">
        <f t="shared" si="441"/>
        <v>26.995975178206059</v>
      </c>
      <c r="V142" s="15">
        <f t="shared" ref="V142:AB142" si="442">W142</f>
        <v>26.995975178206059</v>
      </c>
      <c r="W142" s="15">
        <f t="shared" si="442"/>
        <v>26.995975178206059</v>
      </c>
      <c r="X142" s="15">
        <f t="shared" si="442"/>
        <v>26.995975178206059</v>
      </c>
      <c r="Y142" s="15">
        <f t="shared" si="442"/>
        <v>26.995975178206059</v>
      </c>
      <c r="Z142" s="15">
        <f t="shared" si="442"/>
        <v>26.995975178206059</v>
      </c>
      <c r="AA142" s="15">
        <f t="shared" si="442"/>
        <v>26.995975178206059</v>
      </c>
      <c r="AB142" s="15">
        <f t="shared" si="442"/>
        <v>26.995975178206059</v>
      </c>
      <c r="AC142" s="7">
        <v>26.995975178206059</v>
      </c>
      <c r="AD142" s="15" t="str">
        <f t="shared" ref="AD142:AE142" si="443">AE142</f>
        <v>-</v>
      </c>
      <c r="AE142" s="15" t="str">
        <f t="shared" si="443"/>
        <v>-</v>
      </c>
      <c r="AF142" s="15" t="str">
        <f t="shared" si="385"/>
        <v>-</v>
      </c>
      <c r="AG142" s="15" t="str">
        <f t="shared" ref="AG142:AH142" si="444">AH142</f>
        <v>-</v>
      </c>
      <c r="AH142" s="15" t="str">
        <f t="shared" si="444"/>
        <v>-</v>
      </c>
      <c r="AI142" t="s">
        <v>390</v>
      </c>
    </row>
    <row r="143" spans="1:35" x14ac:dyDescent="0.25">
      <c r="A143" s="5" t="s">
        <v>200</v>
      </c>
      <c r="B143" s="6" t="s">
        <v>185</v>
      </c>
      <c r="C143" s="6" t="s">
        <v>6</v>
      </c>
      <c r="D143" s="6" t="s">
        <v>57</v>
      </c>
      <c r="E143" s="6" t="s">
        <v>186</v>
      </c>
      <c r="F143" s="15">
        <f t="shared" ref="F143:P143" si="445">G143</f>
        <v>7.3149999999999995</v>
      </c>
      <c r="G143" s="15">
        <f t="shared" si="445"/>
        <v>7.3149999999999995</v>
      </c>
      <c r="H143" s="15">
        <f t="shared" si="445"/>
        <v>7.3149999999999995</v>
      </c>
      <c r="I143" s="15">
        <f t="shared" si="445"/>
        <v>7.3149999999999995</v>
      </c>
      <c r="J143" s="15">
        <f t="shared" si="445"/>
        <v>7.3149999999999995</v>
      </c>
      <c r="K143" s="15">
        <f t="shared" si="445"/>
        <v>7.3149999999999995</v>
      </c>
      <c r="L143" s="15">
        <f t="shared" si="445"/>
        <v>7.3149999999999995</v>
      </c>
      <c r="M143" s="15">
        <f t="shared" si="445"/>
        <v>7.3149999999999995</v>
      </c>
      <c r="N143" s="15">
        <f t="shared" si="445"/>
        <v>7.3149999999999995</v>
      </c>
      <c r="O143" s="15">
        <f t="shared" si="445"/>
        <v>7.3149999999999995</v>
      </c>
      <c r="P143" s="15">
        <f t="shared" si="445"/>
        <v>7.3149999999999995</v>
      </c>
      <c r="Q143" s="15">
        <f t="shared" ref="Q143:U143" si="446">R143</f>
        <v>7.3149999999999995</v>
      </c>
      <c r="R143" s="15">
        <f t="shared" si="446"/>
        <v>7.3149999999999995</v>
      </c>
      <c r="S143" s="15">
        <f t="shared" si="446"/>
        <v>7.3149999999999995</v>
      </c>
      <c r="T143" s="15">
        <f t="shared" si="446"/>
        <v>7.3149999999999995</v>
      </c>
      <c r="U143" s="15">
        <f t="shared" si="446"/>
        <v>7.3149999999999995</v>
      </c>
      <c r="V143" s="15">
        <f t="shared" ref="V143:AB143" si="447">W143</f>
        <v>7.3149999999999995</v>
      </c>
      <c r="W143" s="15">
        <f t="shared" si="447"/>
        <v>7.3149999999999995</v>
      </c>
      <c r="X143" s="15">
        <f t="shared" si="447"/>
        <v>7.3149999999999995</v>
      </c>
      <c r="Y143" s="15">
        <f t="shared" si="447"/>
        <v>7.3149999999999995</v>
      </c>
      <c r="Z143" s="15">
        <f t="shared" si="447"/>
        <v>7.3149999999999995</v>
      </c>
      <c r="AA143" s="15">
        <f t="shared" si="447"/>
        <v>7.3149999999999995</v>
      </c>
      <c r="AB143" s="15">
        <f t="shared" si="447"/>
        <v>7.3149999999999995</v>
      </c>
      <c r="AC143" s="7">
        <v>7.3149999999999995</v>
      </c>
      <c r="AD143" s="15" t="str">
        <f t="shared" ref="AD143:AE143" si="448">AE143</f>
        <v>-</v>
      </c>
      <c r="AE143" s="15" t="str">
        <f t="shared" si="448"/>
        <v>-</v>
      </c>
      <c r="AF143" s="15" t="str">
        <f t="shared" si="385"/>
        <v>-</v>
      </c>
      <c r="AG143" s="15" t="str">
        <f t="shared" ref="AG143:AH143" si="449">AH143</f>
        <v>-</v>
      </c>
      <c r="AH143" s="15" t="str">
        <f t="shared" si="449"/>
        <v>-</v>
      </c>
      <c r="AI143" t="s">
        <v>390</v>
      </c>
    </row>
    <row r="144" spans="1:35" x14ac:dyDescent="0.25">
      <c r="A144" s="5" t="s">
        <v>201</v>
      </c>
      <c r="B144" s="6" t="s">
        <v>185</v>
      </c>
      <c r="C144" s="6" t="s">
        <v>6</v>
      </c>
      <c r="D144" s="6" t="s">
        <v>57</v>
      </c>
      <c r="E144" s="6" t="s">
        <v>188</v>
      </c>
      <c r="F144" s="15">
        <f t="shared" ref="F144:P144" si="450">G144</f>
        <v>9.5</v>
      </c>
      <c r="G144" s="15">
        <f t="shared" si="450"/>
        <v>9.5</v>
      </c>
      <c r="H144" s="15">
        <f t="shared" si="450"/>
        <v>9.5</v>
      </c>
      <c r="I144" s="15">
        <f t="shared" si="450"/>
        <v>9.5</v>
      </c>
      <c r="J144" s="15">
        <f t="shared" si="450"/>
        <v>9.5</v>
      </c>
      <c r="K144" s="15">
        <f t="shared" si="450"/>
        <v>9.5</v>
      </c>
      <c r="L144" s="15">
        <f t="shared" si="450"/>
        <v>9.5</v>
      </c>
      <c r="M144" s="15">
        <f t="shared" si="450"/>
        <v>9.5</v>
      </c>
      <c r="N144" s="15">
        <f t="shared" si="450"/>
        <v>9.5</v>
      </c>
      <c r="O144" s="15">
        <f t="shared" si="450"/>
        <v>9.5</v>
      </c>
      <c r="P144" s="15">
        <f t="shared" si="450"/>
        <v>9.5</v>
      </c>
      <c r="Q144" s="15">
        <f t="shared" ref="Q144:U144" si="451">R144</f>
        <v>9.5</v>
      </c>
      <c r="R144" s="15">
        <f t="shared" si="451"/>
        <v>9.5</v>
      </c>
      <c r="S144" s="15">
        <f t="shared" si="451"/>
        <v>9.5</v>
      </c>
      <c r="T144" s="15">
        <f t="shared" si="451"/>
        <v>9.5</v>
      </c>
      <c r="U144" s="15">
        <f t="shared" si="451"/>
        <v>9.5</v>
      </c>
      <c r="V144" s="15">
        <f t="shared" ref="V144:AB144" si="452">W144</f>
        <v>9.5</v>
      </c>
      <c r="W144" s="15">
        <f t="shared" si="452"/>
        <v>9.5</v>
      </c>
      <c r="X144" s="15">
        <f t="shared" si="452"/>
        <v>9.5</v>
      </c>
      <c r="Y144" s="15">
        <f t="shared" si="452"/>
        <v>9.5</v>
      </c>
      <c r="Z144" s="15">
        <f t="shared" si="452"/>
        <v>9.5</v>
      </c>
      <c r="AA144" s="15">
        <f t="shared" si="452"/>
        <v>9.5</v>
      </c>
      <c r="AB144" s="15">
        <f t="shared" si="452"/>
        <v>9.5</v>
      </c>
      <c r="AC144" s="7">
        <v>9.5</v>
      </c>
      <c r="AD144" s="15" t="str">
        <f t="shared" ref="AD144:AE144" si="453">AE144</f>
        <v>-</v>
      </c>
      <c r="AE144" s="15" t="str">
        <f t="shared" si="453"/>
        <v>-</v>
      </c>
      <c r="AF144" s="15" t="str">
        <f t="shared" si="385"/>
        <v>-</v>
      </c>
      <c r="AG144" s="15" t="str">
        <f t="shared" ref="AG144:AH144" si="454">AH144</f>
        <v>-</v>
      </c>
      <c r="AH144" s="15" t="str">
        <f t="shared" si="454"/>
        <v>-</v>
      </c>
      <c r="AI144" t="s">
        <v>390</v>
      </c>
    </row>
    <row r="145" spans="1:35" x14ac:dyDescent="0.25">
      <c r="A145" s="5" t="s">
        <v>202</v>
      </c>
      <c r="B145" s="6" t="s">
        <v>185</v>
      </c>
      <c r="C145" s="6" t="s">
        <v>6</v>
      </c>
      <c r="D145" s="6" t="s">
        <v>57</v>
      </c>
      <c r="E145" s="6" t="s">
        <v>190</v>
      </c>
      <c r="F145" s="15">
        <f t="shared" ref="F145:P145" si="455">G145</f>
        <v>27.642362908718095</v>
      </c>
      <c r="G145" s="15">
        <f t="shared" si="455"/>
        <v>27.642362908718095</v>
      </c>
      <c r="H145" s="15">
        <f t="shared" si="455"/>
        <v>27.642362908718095</v>
      </c>
      <c r="I145" s="15">
        <f t="shared" si="455"/>
        <v>27.642362908718095</v>
      </c>
      <c r="J145" s="15">
        <f t="shared" si="455"/>
        <v>27.642362908718095</v>
      </c>
      <c r="K145" s="15">
        <f t="shared" si="455"/>
        <v>27.642362908718095</v>
      </c>
      <c r="L145" s="15">
        <f t="shared" si="455"/>
        <v>27.642362908718095</v>
      </c>
      <c r="M145" s="15">
        <f t="shared" si="455"/>
        <v>27.642362908718095</v>
      </c>
      <c r="N145" s="15">
        <f t="shared" si="455"/>
        <v>27.642362908718095</v>
      </c>
      <c r="O145" s="15">
        <f t="shared" si="455"/>
        <v>27.642362908718095</v>
      </c>
      <c r="P145" s="15">
        <f t="shared" si="455"/>
        <v>27.642362908718095</v>
      </c>
      <c r="Q145" s="15">
        <f t="shared" ref="Q145:U145" si="456">R145</f>
        <v>27.642362908718095</v>
      </c>
      <c r="R145" s="15">
        <f t="shared" si="456"/>
        <v>27.642362908718095</v>
      </c>
      <c r="S145" s="15">
        <f t="shared" si="456"/>
        <v>27.642362908718095</v>
      </c>
      <c r="T145" s="15">
        <f t="shared" si="456"/>
        <v>27.642362908718095</v>
      </c>
      <c r="U145" s="15">
        <f t="shared" si="456"/>
        <v>27.642362908718095</v>
      </c>
      <c r="V145" s="15">
        <f t="shared" ref="V145:AB145" si="457">W145</f>
        <v>27.642362908718095</v>
      </c>
      <c r="W145" s="15">
        <f t="shared" si="457"/>
        <v>27.642362908718095</v>
      </c>
      <c r="X145" s="15">
        <f t="shared" si="457"/>
        <v>27.642362908718095</v>
      </c>
      <c r="Y145" s="15">
        <f t="shared" si="457"/>
        <v>27.642362908718095</v>
      </c>
      <c r="Z145" s="15">
        <f t="shared" si="457"/>
        <v>27.642362908718095</v>
      </c>
      <c r="AA145" s="15">
        <f t="shared" si="457"/>
        <v>27.642362908718095</v>
      </c>
      <c r="AB145" s="15">
        <f t="shared" si="457"/>
        <v>27.642362908718095</v>
      </c>
      <c r="AC145" s="7">
        <v>27.642362908718095</v>
      </c>
      <c r="AD145" s="15" t="str">
        <f t="shared" ref="AD145:AE145" si="458">AE145</f>
        <v>-</v>
      </c>
      <c r="AE145" s="15" t="str">
        <f t="shared" si="458"/>
        <v>-</v>
      </c>
      <c r="AF145" s="15" t="str">
        <f t="shared" si="385"/>
        <v>-</v>
      </c>
      <c r="AG145" s="15" t="str">
        <f t="shared" ref="AG145:AH145" si="459">AH145</f>
        <v>-</v>
      </c>
      <c r="AH145" s="15" t="str">
        <f t="shared" si="459"/>
        <v>-</v>
      </c>
      <c r="AI145" t="s">
        <v>390</v>
      </c>
    </row>
    <row r="146" spans="1:35" x14ac:dyDescent="0.25">
      <c r="A146" s="5" t="s">
        <v>203</v>
      </c>
      <c r="B146" s="6" t="s">
        <v>185</v>
      </c>
      <c r="C146" s="6" t="s">
        <v>6</v>
      </c>
      <c r="D146" s="6" t="s">
        <v>47</v>
      </c>
      <c r="E146" s="6" t="s">
        <v>186</v>
      </c>
      <c r="F146" s="15">
        <f t="shared" ref="F146:P146" si="460">G146</f>
        <v>7.3149999999999995</v>
      </c>
      <c r="G146" s="15">
        <f t="shared" si="460"/>
        <v>7.3149999999999995</v>
      </c>
      <c r="H146" s="15">
        <f t="shared" si="460"/>
        <v>7.3149999999999995</v>
      </c>
      <c r="I146" s="15">
        <f t="shared" si="460"/>
        <v>7.3149999999999995</v>
      </c>
      <c r="J146" s="15">
        <f t="shared" si="460"/>
        <v>7.3149999999999995</v>
      </c>
      <c r="K146" s="15">
        <f t="shared" si="460"/>
        <v>7.3149999999999995</v>
      </c>
      <c r="L146" s="15">
        <f t="shared" si="460"/>
        <v>7.3149999999999995</v>
      </c>
      <c r="M146" s="15">
        <f t="shared" si="460"/>
        <v>7.3149999999999995</v>
      </c>
      <c r="N146" s="15">
        <f t="shared" si="460"/>
        <v>7.3149999999999995</v>
      </c>
      <c r="O146" s="15">
        <f t="shared" si="460"/>
        <v>7.3149999999999995</v>
      </c>
      <c r="P146" s="15">
        <f t="shared" si="460"/>
        <v>7.3149999999999995</v>
      </c>
      <c r="Q146" s="15">
        <f t="shared" ref="Q146:U146" si="461">R146</f>
        <v>7.3149999999999995</v>
      </c>
      <c r="R146" s="15">
        <f t="shared" si="461"/>
        <v>7.3149999999999995</v>
      </c>
      <c r="S146" s="15">
        <f t="shared" si="461"/>
        <v>7.3149999999999995</v>
      </c>
      <c r="T146" s="15">
        <f t="shared" si="461"/>
        <v>7.3149999999999995</v>
      </c>
      <c r="U146" s="15">
        <f t="shared" si="461"/>
        <v>7.3149999999999995</v>
      </c>
      <c r="V146" s="15">
        <f t="shared" ref="V146:AB146" si="462">W146</f>
        <v>7.3149999999999995</v>
      </c>
      <c r="W146" s="15">
        <f t="shared" si="462"/>
        <v>7.3149999999999995</v>
      </c>
      <c r="X146" s="15">
        <f t="shared" si="462"/>
        <v>7.3149999999999995</v>
      </c>
      <c r="Y146" s="15">
        <f t="shared" si="462"/>
        <v>7.3149999999999995</v>
      </c>
      <c r="Z146" s="15">
        <f t="shared" si="462"/>
        <v>7.3149999999999995</v>
      </c>
      <c r="AA146" s="15">
        <f t="shared" si="462"/>
        <v>7.3149999999999995</v>
      </c>
      <c r="AB146" s="15">
        <f t="shared" si="462"/>
        <v>7.3149999999999995</v>
      </c>
      <c r="AC146" s="7">
        <v>7.3149999999999995</v>
      </c>
      <c r="AD146" s="15" t="str">
        <f t="shared" ref="AD146:AE146" si="463">AE146</f>
        <v>-</v>
      </c>
      <c r="AE146" s="15" t="str">
        <f t="shared" si="463"/>
        <v>-</v>
      </c>
      <c r="AF146" s="15" t="str">
        <f t="shared" si="385"/>
        <v>-</v>
      </c>
      <c r="AG146" s="15" t="str">
        <f t="shared" ref="AG146:AH146" si="464">AH146</f>
        <v>-</v>
      </c>
      <c r="AH146" s="15" t="str">
        <f t="shared" si="464"/>
        <v>-</v>
      </c>
      <c r="AI146" t="s">
        <v>390</v>
      </c>
    </row>
    <row r="147" spans="1:35" x14ac:dyDescent="0.25">
      <c r="A147" s="5" t="s">
        <v>204</v>
      </c>
      <c r="B147" s="6" t="s">
        <v>185</v>
      </c>
      <c r="C147" s="6" t="s">
        <v>6</v>
      </c>
      <c r="D147" s="6" t="s">
        <v>47</v>
      </c>
      <c r="E147" s="6" t="s">
        <v>188</v>
      </c>
      <c r="F147" s="15">
        <f t="shared" ref="F147:P147" si="465">G147</f>
        <v>10.45</v>
      </c>
      <c r="G147" s="15">
        <f t="shared" si="465"/>
        <v>10.45</v>
      </c>
      <c r="H147" s="15">
        <f t="shared" si="465"/>
        <v>10.45</v>
      </c>
      <c r="I147" s="15">
        <f t="shared" si="465"/>
        <v>10.45</v>
      </c>
      <c r="J147" s="15">
        <f t="shared" si="465"/>
        <v>10.45</v>
      </c>
      <c r="K147" s="15">
        <f t="shared" si="465"/>
        <v>10.45</v>
      </c>
      <c r="L147" s="15">
        <f t="shared" si="465"/>
        <v>10.45</v>
      </c>
      <c r="M147" s="15">
        <f t="shared" si="465"/>
        <v>10.45</v>
      </c>
      <c r="N147" s="15">
        <f t="shared" si="465"/>
        <v>10.45</v>
      </c>
      <c r="O147" s="15">
        <f t="shared" si="465"/>
        <v>10.45</v>
      </c>
      <c r="P147" s="15">
        <f t="shared" si="465"/>
        <v>10.45</v>
      </c>
      <c r="Q147" s="15">
        <f t="shared" ref="Q147:U147" si="466">R147</f>
        <v>10.45</v>
      </c>
      <c r="R147" s="15">
        <f t="shared" si="466"/>
        <v>10.45</v>
      </c>
      <c r="S147" s="15">
        <f t="shared" si="466"/>
        <v>10.45</v>
      </c>
      <c r="T147" s="15">
        <f t="shared" si="466"/>
        <v>10.45</v>
      </c>
      <c r="U147" s="15">
        <f t="shared" si="466"/>
        <v>10.45</v>
      </c>
      <c r="V147" s="15">
        <f t="shared" ref="V147:AB147" si="467">W147</f>
        <v>10.45</v>
      </c>
      <c r="W147" s="15">
        <f t="shared" si="467"/>
        <v>10.45</v>
      </c>
      <c r="X147" s="15">
        <f t="shared" si="467"/>
        <v>10.45</v>
      </c>
      <c r="Y147" s="15">
        <f t="shared" si="467"/>
        <v>10.45</v>
      </c>
      <c r="Z147" s="15">
        <f t="shared" si="467"/>
        <v>10.45</v>
      </c>
      <c r="AA147" s="15">
        <f t="shared" si="467"/>
        <v>10.45</v>
      </c>
      <c r="AB147" s="15">
        <f t="shared" si="467"/>
        <v>10.45</v>
      </c>
      <c r="AC147" s="7">
        <v>10.45</v>
      </c>
      <c r="AD147" s="15" t="str">
        <f t="shared" ref="AD147:AE147" si="468">AE147</f>
        <v>-</v>
      </c>
      <c r="AE147" s="15" t="str">
        <f t="shared" si="468"/>
        <v>-</v>
      </c>
      <c r="AF147" s="15" t="str">
        <f t="shared" si="385"/>
        <v>-</v>
      </c>
      <c r="AG147" s="15" t="str">
        <f t="shared" ref="AG147:AH147" si="469">AH147</f>
        <v>-</v>
      </c>
      <c r="AH147" s="15" t="str">
        <f t="shared" si="469"/>
        <v>-</v>
      </c>
      <c r="AI147" t="s">
        <v>390</v>
      </c>
    </row>
    <row r="148" spans="1:35" x14ac:dyDescent="0.25">
      <c r="A148" s="5" t="s">
        <v>205</v>
      </c>
      <c r="B148" s="6" t="s">
        <v>185</v>
      </c>
      <c r="C148" s="6" t="s">
        <v>6</v>
      </c>
      <c r="D148" s="6" t="s">
        <v>47</v>
      </c>
      <c r="E148" s="6" t="s">
        <v>190</v>
      </c>
      <c r="F148" s="15">
        <f t="shared" ref="F148:P148" si="470">G148</f>
        <v>27.234432225049733</v>
      </c>
      <c r="G148" s="15">
        <f t="shared" si="470"/>
        <v>27.234432225049733</v>
      </c>
      <c r="H148" s="15">
        <f t="shared" si="470"/>
        <v>27.234432225049733</v>
      </c>
      <c r="I148" s="15">
        <f t="shared" si="470"/>
        <v>27.234432225049733</v>
      </c>
      <c r="J148" s="15">
        <f t="shared" si="470"/>
        <v>27.234432225049733</v>
      </c>
      <c r="K148" s="15">
        <f t="shared" si="470"/>
        <v>27.234432225049733</v>
      </c>
      <c r="L148" s="15">
        <f t="shared" si="470"/>
        <v>27.234432225049733</v>
      </c>
      <c r="M148" s="15">
        <f t="shared" si="470"/>
        <v>27.234432225049733</v>
      </c>
      <c r="N148" s="15">
        <f t="shared" si="470"/>
        <v>27.234432225049733</v>
      </c>
      <c r="O148" s="15">
        <f t="shared" si="470"/>
        <v>27.234432225049733</v>
      </c>
      <c r="P148" s="15">
        <f t="shared" si="470"/>
        <v>27.234432225049733</v>
      </c>
      <c r="Q148" s="15">
        <f t="shared" ref="Q148:U148" si="471">R148</f>
        <v>27.234432225049733</v>
      </c>
      <c r="R148" s="15">
        <f t="shared" si="471"/>
        <v>27.234432225049733</v>
      </c>
      <c r="S148" s="15">
        <f t="shared" si="471"/>
        <v>27.234432225049733</v>
      </c>
      <c r="T148" s="15">
        <f t="shared" si="471"/>
        <v>27.234432225049733</v>
      </c>
      <c r="U148" s="15">
        <f t="shared" si="471"/>
        <v>27.234432225049733</v>
      </c>
      <c r="V148" s="15">
        <f t="shared" ref="V148:AB148" si="472">W148</f>
        <v>27.234432225049733</v>
      </c>
      <c r="W148" s="15">
        <f t="shared" si="472"/>
        <v>27.234432225049733</v>
      </c>
      <c r="X148" s="15">
        <f t="shared" si="472"/>
        <v>27.234432225049733</v>
      </c>
      <c r="Y148" s="15">
        <f t="shared" si="472"/>
        <v>27.234432225049733</v>
      </c>
      <c r="Z148" s="15">
        <f t="shared" si="472"/>
        <v>27.234432225049733</v>
      </c>
      <c r="AA148" s="15">
        <f t="shared" si="472"/>
        <v>27.234432225049733</v>
      </c>
      <c r="AB148" s="15">
        <f t="shared" si="472"/>
        <v>27.234432225049733</v>
      </c>
      <c r="AC148" s="7">
        <v>27.234432225049733</v>
      </c>
      <c r="AD148" s="15" t="str">
        <f t="shared" ref="AD148:AE148" si="473">AE148</f>
        <v>-</v>
      </c>
      <c r="AE148" s="15" t="str">
        <f t="shared" si="473"/>
        <v>-</v>
      </c>
      <c r="AF148" s="15" t="str">
        <f t="shared" si="385"/>
        <v>-</v>
      </c>
      <c r="AG148" s="15" t="str">
        <f t="shared" ref="AG148:AH148" si="474">AH148</f>
        <v>-</v>
      </c>
      <c r="AH148" s="15" t="str">
        <f t="shared" si="474"/>
        <v>-</v>
      </c>
      <c r="AI148" t="s">
        <v>390</v>
      </c>
    </row>
    <row r="149" spans="1:35" x14ac:dyDescent="0.25">
      <c r="A149" s="5" t="s">
        <v>206</v>
      </c>
      <c r="B149" s="6" t="s">
        <v>185</v>
      </c>
      <c r="C149" s="6" t="s">
        <v>6</v>
      </c>
      <c r="D149" s="6" t="s">
        <v>59</v>
      </c>
      <c r="E149" s="6" t="s">
        <v>186</v>
      </c>
      <c r="F149" s="15">
        <f t="shared" ref="F149:P149" si="475">G149</f>
        <v>11.399999999999999</v>
      </c>
      <c r="G149" s="15">
        <f t="shared" si="475"/>
        <v>11.399999999999999</v>
      </c>
      <c r="H149" s="15">
        <f t="shared" si="475"/>
        <v>11.399999999999999</v>
      </c>
      <c r="I149" s="15">
        <f t="shared" si="475"/>
        <v>11.399999999999999</v>
      </c>
      <c r="J149" s="15">
        <f t="shared" si="475"/>
        <v>11.399999999999999</v>
      </c>
      <c r="K149" s="15">
        <f t="shared" si="475"/>
        <v>11.399999999999999</v>
      </c>
      <c r="L149" s="15">
        <f t="shared" si="475"/>
        <v>11.399999999999999</v>
      </c>
      <c r="M149" s="15">
        <f t="shared" si="475"/>
        <v>11.399999999999999</v>
      </c>
      <c r="N149" s="15">
        <f t="shared" si="475"/>
        <v>11.399999999999999</v>
      </c>
      <c r="O149" s="15">
        <f t="shared" si="475"/>
        <v>11.399999999999999</v>
      </c>
      <c r="P149" s="15">
        <f t="shared" si="475"/>
        <v>11.399999999999999</v>
      </c>
      <c r="Q149" s="15">
        <f t="shared" ref="Q149:U149" si="476">R149</f>
        <v>11.399999999999999</v>
      </c>
      <c r="R149" s="15">
        <f t="shared" si="476"/>
        <v>11.399999999999999</v>
      </c>
      <c r="S149" s="15">
        <f t="shared" si="476"/>
        <v>11.399999999999999</v>
      </c>
      <c r="T149" s="15">
        <f t="shared" si="476"/>
        <v>11.399999999999999</v>
      </c>
      <c r="U149" s="15">
        <f t="shared" si="476"/>
        <v>11.399999999999999</v>
      </c>
      <c r="V149" s="15">
        <f t="shared" ref="V149:AB149" si="477">W149</f>
        <v>11.399999999999999</v>
      </c>
      <c r="W149" s="15">
        <f t="shared" si="477"/>
        <v>11.399999999999999</v>
      </c>
      <c r="X149" s="15">
        <f t="shared" si="477"/>
        <v>11.399999999999999</v>
      </c>
      <c r="Y149" s="15">
        <f t="shared" si="477"/>
        <v>11.399999999999999</v>
      </c>
      <c r="Z149" s="15">
        <f t="shared" si="477"/>
        <v>11.399999999999999</v>
      </c>
      <c r="AA149" s="15">
        <f t="shared" si="477"/>
        <v>11.399999999999999</v>
      </c>
      <c r="AB149" s="15">
        <f t="shared" si="477"/>
        <v>11.399999999999999</v>
      </c>
      <c r="AC149" s="7">
        <v>11.399999999999999</v>
      </c>
      <c r="AD149" s="15" t="str">
        <f t="shared" ref="AD149:AE149" si="478">AE149</f>
        <v>-</v>
      </c>
      <c r="AE149" s="15" t="str">
        <f t="shared" si="478"/>
        <v>-</v>
      </c>
      <c r="AF149" s="15" t="str">
        <f t="shared" si="385"/>
        <v>-</v>
      </c>
      <c r="AG149" s="15" t="str">
        <f t="shared" ref="AG149:AH149" si="479">AH149</f>
        <v>-</v>
      </c>
      <c r="AH149" s="15" t="str">
        <f t="shared" si="479"/>
        <v>-</v>
      </c>
      <c r="AI149" t="s">
        <v>390</v>
      </c>
    </row>
    <row r="150" spans="1:35" x14ac:dyDescent="0.25">
      <c r="A150" s="5" t="s">
        <v>207</v>
      </c>
      <c r="B150" s="6" t="s">
        <v>185</v>
      </c>
      <c r="C150" s="6" t="s">
        <v>6</v>
      </c>
      <c r="D150" s="6" t="s">
        <v>59</v>
      </c>
      <c r="E150" s="6" t="s">
        <v>188</v>
      </c>
      <c r="F150" s="15">
        <f t="shared" ref="F150:P150" si="480">G150</f>
        <v>14.25</v>
      </c>
      <c r="G150" s="15">
        <f t="shared" si="480"/>
        <v>14.25</v>
      </c>
      <c r="H150" s="15">
        <f t="shared" si="480"/>
        <v>14.25</v>
      </c>
      <c r="I150" s="15">
        <f t="shared" si="480"/>
        <v>14.25</v>
      </c>
      <c r="J150" s="15">
        <f t="shared" si="480"/>
        <v>14.25</v>
      </c>
      <c r="K150" s="15">
        <f t="shared" si="480"/>
        <v>14.25</v>
      </c>
      <c r="L150" s="15">
        <f t="shared" si="480"/>
        <v>14.25</v>
      </c>
      <c r="M150" s="15">
        <f t="shared" si="480"/>
        <v>14.25</v>
      </c>
      <c r="N150" s="15">
        <f t="shared" si="480"/>
        <v>14.25</v>
      </c>
      <c r="O150" s="15">
        <f t="shared" si="480"/>
        <v>14.25</v>
      </c>
      <c r="P150" s="15">
        <f t="shared" si="480"/>
        <v>14.25</v>
      </c>
      <c r="Q150" s="15">
        <f t="shared" ref="Q150:U150" si="481">R150</f>
        <v>14.25</v>
      </c>
      <c r="R150" s="15">
        <f t="shared" si="481"/>
        <v>14.25</v>
      </c>
      <c r="S150" s="15">
        <f t="shared" si="481"/>
        <v>14.25</v>
      </c>
      <c r="T150" s="15">
        <f t="shared" si="481"/>
        <v>14.25</v>
      </c>
      <c r="U150" s="15">
        <f t="shared" si="481"/>
        <v>14.25</v>
      </c>
      <c r="V150" s="15">
        <f t="shared" ref="V150:AB150" si="482">W150</f>
        <v>14.25</v>
      </c>
      <c r="W150" s="15">
        <f t="shared" si="482"/>
        <v>14.25</v>
      </c>
      <c r="X150" s="15">
        <f t="shared" si="482"/>
        <v>14.25</v>
      </c>
      <c r="Y150" s="15">
        <f t="shared" si="482"/>
        <v>14.25</v>
      </c>
      <c r="Z150" s="15">
        <f t="shared" si="482"/>
        <v>14.25</v>
      </c>
      <c r="AA150" s="15">
        <f t="shared" si="482"/>
        <v>14.25</v>
      </c>
      <c r="AB150" s="15">
        <f t="shared" si="482"/>
        <v>14.25</v>
      </c>
      <c r="AC150" s="7">
        <v>14.25</v>
      </c>
      <c r="AD150" s="15" t="str">
        <f t="shared" ref="AD150:AE150" si="483">AE150</f>
        <v>-</v>
      </c>
      <c r="AE150" s="15" t="str">
        <f t="shared" si="483"/>
        <v>-</v>
      </c>
      <c r="AF150" s="15" t="str">
        <f t="shared" si="385"/>
        <v>-</v>
      </c>
      <c r="AG150" s="15" t="str">
        <f t="shared" ref="AG150:AH150" si="484">AH150</f>
        <v>-</v>
      </c>
      <c r="AH150" s="15" t="str">
        <f t="shared" si="484"/>
        <v>-</v>
      </c>
      <c r="AI150" t="s">
        <v>390</v>
      </c>
    </row>
    <row r="151" spans="1:35" x14ac:dyDescent="0.25">
      <c r="A151" s="5" t="s">
        <v>208</v>
      </c>
      <c r="B151" s="6" t="s">
        <v>185</v>
      </c>
      <c r="C151" s="6" t="s">
        <v>6</v>
      </c>
      <c r="D151" s="6" t="s">
        <v>59</v>
      </c>
      <c r="E151" s="6" t="s">
        <v>190</v>
      </c>
      <c r="F151" s="15">
        <f t="shared" ref="F151:P151" si="485">G151</f>
        <v>29.488969816332116</v>
      </c>
      <c r="G151" s="15">
        <f t="shared" si="485"/>
        <v>29.488969816332116</v>
      </c>
      <c r="H151" s="15">
        <f t="shared" si="485"/>
        <v>29.488969816332116</v>
      </c>
      <c r="I151" s="15">
        <f t="shared" si="485"/>
        <v>29.488969816332116</v>
      </c>
      <c r="J151" s="15">
        <f t="shared" si="485"/>
        <v>29.488969816332116</v>
      </c>
      <c r="K151" s="15">
        <f t="shared" si="485"/>
        <v>29.488969816332116</v>
      </c>
      <c r="L151" s="15">
        <f t="shared" si="485"/>
        <v>29.488969816332116</v>
      </c>
      <c r="M151" s="15">
        <f t="shared" si="485"/>
        <v>29.488969816332116</v>
      </c>
      <c r="N151" s="15">
        <f t="shared" si="485"/>
        <v>29.488969816332116</v>
      </c>
      <c r="O151" s="15">
        <f t="shared" si="485"/>
        <v>29.488969816332116</v>
      </c>
      <c r="P151" s="15">
        <f t="shared" si="485"/>
        <v>29.488969816332116</v>
      </c>
      <c r="Q151" s="15">
        <f t="shared" ref="Q151:U151" si="486">R151</f>
        <v>29.488969816332116</v>
      </c>
      <c r="R151" s="15">
        <f t="shared" si="486"/>
        <v>29.488969816332116</v>
      </c>
      <c r="S151" s="15">
        <f t="shared" si="486"/>
        <v>29.488969816332116</v>
      </c>
      <c r="T151" s="15">
        <f t="shared" si="486"/>
        <v>29.488969816332116</v>
      </c>
      <c r="U151" s="15">
        <f t="shared" si="486"/>
        <v>29.488969816332116</v>
      </c>
      <c r="V151" s="15">
        <f t="shared" ref="V151:AB151" si="487">W151</f>
        <v>29.488969816332116</v>
      </c>
      <c r="W151" s="15">
        <f t="shared" si="487"/>
        <v>29.488969816332116</v>
      </c>
      <c r="X151" s="15">
        <f t="shared" si="487"/>
        <v>29.488969816332116</v>
      </c>
      <c r="Y151" s="15">
        <f t="shared" si="487"/>
        <v>29.488969816332116</v>
      </c>
      <c r="Z151" s="15">
        <f t="shared" si="487"/>
        <v>29.488969816332116</v>
      </c>
      <c r="AA151" s="15">
        <f t="shared" si="487"/>
        <v>29.488969816332116</v>
      </c>
      <c r="AB151" s="15">
        <f t="shared" si="487"/>
        <v>29.488969816332116</v>
      </c>
      <c r="AC151" s="7">
        <v>29.488969816332116</v>
      </c>
      <c r="AD151" s="15" t="str">
        <f t="shared" ref="AD151:AE151" si="488">AE151</f>
        <v>-</v>
      </c>
      <c r="AE151" s="15" t="str">
        <f t="shared" si="488"/>
        <v>-</v>
      </c>
      <c r="AF151" s="15" t="str">
        <f t="shared" si="385"/>
        <v>-</v>
      </c>
      <c r="AG151" s="15" t="str">
        <f t="shared" ref="AG151:AH151" si="489">AH151</f>
        <v>-</v>
      </c>
      <c r="AH151" s="15" t="str">
        <f t="shared" si="489"/>
        <v>-</v>
      </c>
      <c r="AI151" t="s">
        <v>390</v>
      </c>
    </row>
    <row r="152" spans="1:35" x14ac:dyDescent="0.25">
      <c r="A152" s="5" t="s">
        <v>209</v>
      </c>
      <c r="B152" s="6" t="s">
        <v>185</v>
      </c>
      <c r="C152" s="6" t="s">
        <v>6</v>
      </c>
      <c r="D152" s="6" t="s">
        <v>39</v>
      </c>
      <c r="E152" s="6" t="s">
        <v>186</v>
      </c>
      <c r="F152" s="15">
        <f t="shared" ref="F152:P152" si="490">G152</f>
        <v>6.1749999999999998</v>
      </c>
      <c r="G152" s="15">
        <f t="shared" si="490"/>
        <v>6.1749999999999998</v>
      </c>
      <c r="H152" s="15">
        <f t="shared" si="490"/>
        <v>6.1749999999999998</v>
      </c>
      <c r="I152" s="15">
        <f t="shared" si="490"/>
        <v>6.1749999999999998</v>
      </c>
      <c r="J152" s="15">
        <f t="shared" si="490"/>
        <v>6.1749999999999998</v>
      </c>
      <c r="K152" s="15">
        <f t="shared" si="490"/>
        <v>6.1749999999999998</v>
      </c>
      <c r="L152" s="15">
        <f t="shared" si="490"/>
        <v>6.1749999999999998</v>
      </c>
      <c r="M152" s="15">
        <f t="shared" si="490"/>
        <v>6.1749999999999998</v>
      </c>
      <c r="N152" s="15">
        <f t="shared" si="490"/>
        <v>6.1749999999999998</v>
      </c>
      <c r="O152" s="15">
        <f t="shared" si="490"/>
        <v>6.1749999999999998</v>
      </c>
      <c r="P152" s="15">
        <f t="shared" si="490"/>
        <v>6.1749999999999998</v>
      </c>
      <c r="Q152" s="15">
        <f t="shared" ref="Q152:U152" si="491">R152</f>
        <v>6.1749999999999998</v>
      </c>
      <c r="R152" s="15">
        <f t="shared" si="491"/>
        <v>6.1749999999999998</v>
      </c>
      <c r="S152" s="15">
        <f t="shared" si="491"/>
        <v>6.1749999999999998</v>
      </c>
      <c r="T152" s="15">
        <f t="shared" si="491"/>
        <v>6.1749999999999998</v>
      </c>
      <c r="U152" s="15">
        <f t="shared" si="491"/>
        <v>6.1749999999999998</v>
      </c>
      <c r="V152" s="15">
        <f t="shared" ref="V152:AB152" si="492">W152</f>
        <v>6.1749999999999998</v>
      </c>
      <c r="W152" s="15">
        <f t="shared" si="492"/>
        <v>6.1749999999999998</v>
      </c>
      <c r="X152" s="15">
        <f t="shared" si="492"/>
        <v>6.1749999999999998</v>
      </c>
      <c r="Y152" s="15">
        <f t="shared" si="492"/>
        <v>6.1749999999999998</v>
      </c>
      <c r="Z152" s="15">
        <f t="shared" si="492"/>
        <v>6.1749999999999998</v>
      </c>
      <c r="AA152" s="15">
        <f t="shared" si="492"/>
        <v>6.1749999999999998</v>
      </c>
      <c r="AB152" s="15">
        <f t="shared" si="492"/>
        <v>6.1749999999999998</v>
      </c>
      <c r="AC152" s="7">
        <v>6.1749999999999998</v>
      </c>
      <c r="AD152" s="15" t="str">
        <f t="shared" ref="AD152:AE152" si="493">AE152</f>
        <v>-</v>
      </c>
      <c r="AE152" s="15" t="str">
        <f t="shared" si="493"/>
        <v>-</v>
      </c>
      <c r="AF152" s="15" t="str">
        <f t="shared" si="385"/>
        <v>-</v>
      </c>
      <c r="AG152" s="15" t="str">
        <f t="shared" ref="AG152:AH152" si="494">AH152</f>
        <v>-</v>
      </c>
      <c r="AH152" s="15" t="str">
        <f t="shared" si="494"/>
        <v>-</v>
      </c>
      <c r="AI152" t="s">
        <v>390</v>
      </c>
    </row>
    <row r="153" spans="1:35" x14ac:dyDescent="0.25">
      <c r="A153" s="5" t="s">
        <v>210</v>
      </c>
      <c r="B153" s="6" t="s">
        <v>185</v>
      </c>
      <c r="C153" s="6" t="s">
        <v>6</v>
      </c>
      <c r="D153" s="6" t="s">
        <v>39</v>
      </c>
      <c r="E153" s="6" t="s">
        <v>188</v>
      </c>
      <c r="F153" s="15">
        <f t="shared" ref="F153:P153" si="495">G153</f>
        <v>9.5</v>
      </c>
      <c r="G153" s="15">
        <f t="shared" si="495"/>
        <v>9.5</v>
      </c>
      <c r="H153" s="15">
        <f t="shared" si="495"/>
        <v>9.5</v>
      </c>
      <c r="I153" s="15">
        <f t="shared" si="495"/>
        <v>9.5</v>
      </c>
      <c r="J153" s="15">
        <f t="shared" si="495"/>
        <v>9.5</v>
      </c>
      <c r="K153" s="15">
        <f t="shared" si="495"/>
        <v>9.5</v>
      </c>
      <c r="L153" s="15">
        <f t="shared" si="495"/>
        <v>9.5</v>
      </c>
      <c r="M153" s="15">
        <f t="shared" si="495"/>
        <v>9.5</v>
      </c>
      <c r="N153" s="15">
        <f t="shared" si="495"/>
        <v>9.5</v>
      </c>
      <c r="O153" s="15">
        <f t="shared" si="495"/>
        <v>9.5</v>
      </c>
      <c r="P153" s="15">
        <f t="shared" si="495"/>
        <v>9.5</v>
      </c>
      <c r="Q153" s="15">
        <f t="shared" ref="Q153:U153" si="496">R153</f>
        <v>9.5</v>
      </c>
      <c r="R153" s="15">
        <f t="shared" si="496"/>
        <v>9.5</v>
      </c>
      <c r="S153" s="15">
        <f t="shared" si="496"/>
        <v>9.5</v>
      </c>
      <c r="T153" s="15">
        <f t="shared" si="496"/>
        <v>9.5</v>
      </c>
      <c r="U153" s="15">
        <f t="shared" si="496"/>
        <v>9.5</v>
      </c>
      <c r="V153" s="15">
        <f t="shared" ref="V153:AB153" si="497">W153</f>
        <v>9.5</v>
      </c>
      <c r="W153" s="15">
        <f t="shared" si="497"/>
        <v>9.5</v>
      </c>
      <c r="X153" s="15">
        <f t="shared" si="497"/>
        <v>9.5</v>
      </c>
      <c r="Y153" s="15">
        <f t="shared" si="497"/>
        <v>9.5</v>
      </c>
      <c r="Z153" s="15">
        <f t="shared" si="497"/>
        <v>9.5</v>
      </c>
      <c r="AA153" s="15">
        <f t="shared" si="497"/>
        <v>9.5</v>
      </c>
      <c r="AB153" s="15">
        <f t="shared" si="497"/>
        <v>9.5</v>
      </c>
      <c r="AC153" s="7">
        <v>9.5</v>
      </c>
      <c r="AD153" s="15" t="str">
        <f t="shared" ref="AD153:AE153" si="498">AE153</f>
        <v>-</v>
      </c>
      <c r="AE153" s="15" t="str">
        <f t="shared" si="498"/>
        <v>-</v>
      </c>
      <c r="AF153" s="15" t="str">
        <f t="shared" si="385"/>
        <v>-</v>
      </c>
      <c r="AG153" s="15" t="str">
        <f t="shared" ref="AG153:AH153" si="499">AH153</f>
        <v>-</v>
      </c>
      <c r="AH153" s="15" t="str">
        <f t="shared" si="499"/>
        <v>-</v>
      </c>
      <c r="AI153" t="s">
        <v>390</v>
      </c>
    </row>
    <row r="154" spans="1:35" x14ac:dyDescent="0.25">
      <c r="A154" s="5" t="s">
        <v>211</v>
      </c>
      <c r="B154" s="6" t="s">
        <v>185</v>
      </c>
      <c r="C154" s="6" t="s">
        <v>6</v>
      </c>
      <c r="D154" s="6" t="s">
        <v>39</v>
      </c>
      <c r="E154" s="6" t="s">
        <v>190</v>
      </c>
      <c r="F154" s="15">
        <f t="shared" ref="F154:P154" si="500">G154</f>
        <v>26.66618771735661</v>
      </c>
      <c r="G154" s="15">
        <f t="shared" si="500"/>
        <v>26.66618771735661</v>
      </c>
      <c r="H154" s="15">
        <f t="shared" si="500"/>
        <v>26.66618771735661</v>
      </c>
      <c r="I154" s="15">
        <f t="shared" si="500"/>
        <v>26.66618771735661</v>
      </c>
      <c r="J154" s="15">
        <f t="shared" si="500"/>
        <v>26.66618771735661</v>
      </c>
      <c r="K154" s="15">
        <f t="shared" si="500"/>
        <v>26.66618771735661</v>
      </c>
      <c r="L154" s="15">
        <f t="shared" si="500"/>
        <v>26.66618771735661</v>
      </c>
      <c r="M154" s="15">
        <f t="shared" si="500"/>
        <v>26.66618771735661</v>
      </c>
      <c r="N154" s="15">
        <f t="shared" si="500"/>
        <v>26.66618771735661</v>
      </c>
      <c r="O154" s="15">
        <f t="shared" si="500"/>
        <v>26.66618771735661</v>
      </c>
      <c r="P154" s="15">
        <f t="shared" si="500"/>
        <v>26.66618771735661</v>
      </c>
      <c r="Q154" s="15">
        <f t="shared" ref="Q154:U154" si="501">R154</f>
        <v>26.66618771735661</v>
      </c>
      <c r="R154" s="15">
        <f t="shared" si="501"/>
        <v>26.66618771735661</v>
      </c>
      <c r="S154" s="15">
        <f t="shared" si="501"/>
        <v>26.66618771735661</v>
      </c>
      <c r="T154" s="15">
        <f t="shared" si="501"/>
        <v>26.66618771735661</v>
      </c>
      <c r="U154" s="15">
        <f t="shared" si="501"/>
        <v>26.66618771735661</v>
      </c>
      <c r="V154" s="15">
        <f t="shared" ref="V154:AB154" si="502">W154</f>
        <v>26.66618771735661</v>
      </c>
      <c r="W154" s="15">
        <f t="shared" si="502"/>
        <v>26.66618771735661</v>
      </c>
      <c r="X154" s="15">
        <f t="shared" si="502"/>
        <v>26.66618771735661</v>
      </c>
      <c r="Y154" s="15">
        <f t="shared" si="502"/>
        <v>26.66618771735661</v>
      </c>
      <c r="Z154" s="15">
        <f t="shared" si="502"/>
        <v>26.66618771735661</v>
      </c>
      <c r="AA154" s="15">
        <f t="shared" si="502"/>
        <v>26.66618771735661</v>
      </c>
      <c r="AB154" s="15">
        <f t="shared" si="502"/>
        <v>26.66618771735661</v>
      </c>
      <c r="AC154" s="7">
        <v>26.66618771735661</v>
      </c>
      <c r="AD154" s="15" t="str">
        <f t="shared" ref="AD154:AE154" si="503">AE154</f>
        <v>-</v>
      </c>
      <c r="AE154" s="15" t="str">
        <f t="shared" si="503"/>
        <v>-</v>
      </c>
      <c r="AF154" s="15" t="str">
        <f t="shared" si="385"/>
        <v>-</v>
      </c>
      <c r="AG154" s="15" t="str">
        <f t="shared" ref="AG154:AH154" si="504">AH154</f>
        <v>-</v>
      </c>
      <c r="AH154" s="15" t="str">
        <f t="shared" si="504"/>
        <v>-</v>
      </c>
      <c r="AI154" t="s">
        <v>390</v>
      </c>
    </row>
    <row r="155" spans="1:35" x14ac:dyDescent="0.25">
      <c r="A155" s="5" t="s">
        <v>212</v>
      </c>
      <c r="B155" s="6" t="s">
        <v>185</v>
      </c>
      <c r="C155" s="6" t="s">
        <v>6</v>
      </c>
      <c r="D155" s="6" t="s">
        <v>37</v>
      </c>
      <c r="E155" s="6" t="s">
        <v>186</v>
      </c>
      <c r="F155" s="15">
        <f t="shared" ref="F155:P155" si="505">G155</f>
        <v>9.5</v>
      </c>
      <c r="G155" s="15">
        <f t="shared" si="505"/>
        <v>9.5</v>
      </c>
      <c r="H155" s="15">
        <f t="shared" si="505"/>
        <v>9.5</v>
      </c>
      <c r="I155" s="15">
        <f t="shared" si="505"/>
        <v>9.5</v>
      </c>
      <c r="J155" s="15">
        <f t="shared" si="505"/>
        <v>9.5</v>
      </c>
      <c r="K155" s="15">
        <f t="shared" si="505"/>
        <v>9.5</v>
      </c>
      <c r="L155" s="15">
        <f t="shared" si="505"/>
        <v>9.5</v>
      </c>
      <c r="M155" s="15">
        <f t="shared" si="505"/>
        <v>9.5</v>
      </c>
      <c r="N155" s="15">
        <f t="shared" si="505"/>
        <v>9.5</v>
      </c>
      <c r="O155" s="15">
        <f t="shared" si="505"/>
        <v>9.5</v>
      </c>
      <c r="P155" s="15">
        <f t="shared" si="505"/>
        <v>9.5</v>
      </c>
      <c r="Q155" s="15">
        <f t="shared" ref="Q155:U155" si="506">R155</f>
        <v>9.5</v>
      </c>
      <c r="R155" s="15">
        <f t="shared" si="506"/>
        <v>9.5</v>
      </c>
      <c r="S155" s="15">
        <f t="shared" si="506"/>
        <v>9.5</v>
      </c>
      <c r="T155" s="15">
        <f t="shared" si="506"/>
        <v>9.5</v>
      </c>
      <c r="U155" s="15">
        <f t="shared" si="506"/>
        <v>9.5</v>
      </c>
      <c r="V155" s="15">
        <f t="shared" ref="V155:AB155" si="507">W155</f>
        <v>9.5</v>
      </c>
      <c r="W155" s="15">
        <f t="shared" si="507"/>
        <v>9.5</v>
      </c>
      <c r="X155" s="15">
        <f t="shared" si="507"/>
        <v>9.5</v>
      </c>
      <c r="Y155" s="15">
        <f t="shared" si="507"/>
        <v>9.5</v>
      </c>
      <c r="Z155" s="15">
        <f t="shared" si="507"/>
        <v>9.5</v>
      </c>
      <c r="AA155" s="15">
        <f t="shared" si="507"/>
        <v>9.5</v>
      </c>
      <c r="AB155" s="15">
        <f t="shared" si="507"/>
        <v>9.5</v>
      </c>
      <c r="AC155" s="7">
        <v>9.5</v>
      </c>
      <c r="AD155" s="15" t="str">
        <f t="shared" ref="AD155:AE155" si="508">AE155</f>
        <v>-</v>
      </c>
      <c r="AE155" s="15" t="str">
        <f t="shared" si="508"/>
        <v>-</v>
      </c>
      <c r="AF155" s="15" t="str">
        <f t="shared" si="385"/>
        <v>-</v>
      </c>
      <c r="AG155" s="15" t="str">
        <f t="shared" ref="AG155:AH155" si="509">AH155</f>
        <v>-</v>
      </c>
      <c r="AH155" s="15" t="str">
        <f t="shared" si="509"/>
        <v>-</v>
      </c>
      <c r="AI155" t="s">
        <v>390</v>
      </c>
    </row>
    <row r="156" spans="1:35" x14ac:dyDescent="0.25">
      <c r="A156" s="5" t="s">
        <v>213</v>
      </c>
      <c r="B156" s="6" t="s">
        <v>185</v>
      </c>
      <c r="C156" s="6" t="s">
        <v>6</v>
      </c>
      <c r="D156" s="6" t="s">
        <v>37</v>
      </c>
      <c r="E156" s="6" t="s">
        <v>188</v>
      </c>
      <c r="F156" s="15">
        <f t="shared" ref="F156:P156" si="510">G156</f>
        <v>10.45</v>
      </c>
      <c r="G156" s="15">
        <f t="shared" si="510"/>
        <v>10.45</v>
      </c>
      <c r="H156" s="15">
        <f t="shared" si="510"/>
        <v>10.45</v>
      </c>
      <c r="I156" s="15">
        <f t="shared" si="510"/>
        <v>10.45</v>
      </c>
      <c r="J156" s="15">
        <f t="shared" si="510"/>
        <v>10.45</v>
      </c>
      <c r="K156" s="15">
        <f t="shared" si="510"/>
        <v>10.45</v>
      </c>
      <c r="L156" s="15">
        <f t="shared" si="510"/>
        <v>10.45</v>
      </c>
      <c r="M156" s="15">
        <f t="shared" si="510"/>
        <v>10.45</v>
      </c>
      <c r="N156" s="15">
        <f t="shared" si="510"/>
        <v>10.45</v>
      </c>
      <c r="O156" s="15">
        <f t="shared" si="510"/>
        <v>10.45</v>
      </c>
      <c r="P156" s="15">
        <f t="shared" si="510"/>
        <v>10.45</v>
      </c>
      <c r="Q156" s="15">
        <f t="shared" ref="Q156:U156" si="511">R156</f>
        <v>10.45</v>
      </c>
      <c r="R156" s="15">
        <f t="shared" si="511"/>
        <v>10.45</v>
      </c>
      <c r="S156" s="15">
        <f t="shared" si="511"/>
        <v>10.45</v>
      </c>
      <c r="T156" s="15">
        <f t="shared" si="511"/>
        <v>10.45</v>
      </c>
      <c r="U156" s="15">
        <f t="shared" si="511"/>
        <v>10.45</v>
      </c>
      <c r="V156" s="15">
        <f t="shared" ref="V156:AB156" si="512">W156</f>
        <v>10.45</v>
      </c>
      <c r="W156" s="15">
        <f t="shared" si="512"/>
        <v>10.45</v>
      </c>
      <c r="X156" s="15">
        <f t="shared" si="512"/>
        <v>10.45</v>
      </c>
      <c r="Y156" s="15">
        <f t="shared" si="512"/>
        <v>10.45</v>
      </c>
      <c r="Z156" s="15">
        <f t="shared" si="512"/>
        <v>10.45</v>
      </c>
      <c r="AA156" s="15">
        <f t="shared" si="512"/>
        <v>10.45</v>
      </c>
      <c r="AB156" s="15">
        <f t="shared" si="512"/>
        <v>10.45</v>
      </c>
      <c r="AC156" s="7">
        <v>10.45</v>
      </c>
      <c r="AD156" s="15" t="str">
        <f t="shared" ref="AD156:AE156" si="513">AE156</f>
        <v>-</v>
      </c>
      <c r="AE156" s="15" t="str">
        <f t="shared" si="513"/>
        <v>-</v>
      </c>
      <c r="AF156" s="15" t="str">
        <f t="shared" si="385"/>
        <v>-</v>
      </c>
      <c r="AG156" s="15" t="str">
        <f t="shared" ref="AG156:AH156" si="514">AH156</f>
        <v>-</v>
      </c>
      <c r="AH156" s="15" t="str">
        <f t="shared" si="514"/>
        <v>-</v>
      </c>
      <c r="AI156" t="s">
        <v>390</v>
      </c>
    </row>
    <row r="157" spans="1:35" x14ac:dyDescent="0.25">
      <c r="A157" s="5" t="s">
        <v>214</v>
      </c>
      <c r="B157" s="6" t="s">
        <v>185</v>
      </c>
      <c r="C157" s="6" t="s">
        <v>6</v>
      </c>
      <c r="D157" s="6" t="s">
        <v>37</v>
      </c>
      <c r="E157" s="6" t="s">
        <v>190</v>
      </c>
      <c r="F157" s="15">
        <f t="shared" ref="F157:P157" si="515">G157</f>
        <v>26.881331375130543</v>
      </c>
      <c r="G157" s="15">
        <f t="shared" si="515"/>
        <v>26.881331375130543</v>
      </c>
      <c r="H157" s="15">
        <f t="shared" si="515"/>
        <v>26.881331375130543</v>
      </c>
      <c r="I157" s="15">
        <f t="shared" si="515"/>
        <v>26.881331375130543</v>
      </c>
      <c r="J157" s="15">
        <f t="shared" si="515"/>
        <v>26.881331375130543</v>
      </c>
      <c r="K157" s="15">
        <f t="shared" si="515"/>
        <v>26.881331375130543</v>
      </c>
      <c r="L157" s="15">
        <f t="shared" si="515"/>
        <v>26.881331375130543</v>
      </c>
      <c r="M157" s="15">
        <f t="shared" si="515"/>
        <v>26.881331375130543</v>
      </c>
      <c r="N157" s="15">
        <f t="shared" si="515"/>
        <v>26.881331375130543</v>
      </c>
      <c r="O157" s="15">
        <f t="shared" si="515"/>
        <v>26.881331375130543</v>
      </c>
      <c r="P157" s="15">
        <f t="shared" si="515"/>
        <v>26.881331375130543</v>
      </c>
      <c r="Q157" s="15">
        <f t="shared" ref="Q157:U157" si="516">R157</f>
        <v>26.881331375130543</v>
      </c>
      <c r="R157" s="15">
        <f t="shared" si="516"/>
        <v>26.881331375130543</v>
      </c>
      <c r="S157" s="15">
        <f t="shared" si="516"/>
        <v>26.881331375130543</v>
      </c>
      <c r="T157" s="15">
        <f t="shared" si="516"/>
        <v>26.881331375130543</v>
      </c>
      <c r="U157" s="15">
        <f t="shared" si="516"/>
        <v>26.881331375130543</v>
      </c>
      <c r="V157" s="15">
        <f t="shared" ref="V157:AB157" si="517">W157</f>
        <v>26.881331375130543</v>
      </c>
      <c r="W157" s="15">
        <f t="shared" si="517"/>
        <v>26.881331375130543</v>
      </c>
      <c r="X157" s="15">
        <f t="shared" si="517"/>
        <v>26.881331375130543</v>
      </c>
      <c r="Y157" s="15">
        <f t="shared" si="517"/>
        <v>26.881331375130543</v>
      </c>
      <c r="Z157" s="15">
        <f t="shared" si="517"/>
        <v>26.881331375130543</v>
      </c>
      <c r="AA157" s="15">
        <f t="shared" si="517"/>
        <v>26.881331375130543</v>
      </c>
      <c r="AB157" s="15">
        <f t="shared" si="517"/>
        <v>26.881331375130543</v>
      </c>
      <c r="AC157" s="7">
        <v>26.881331375130543</v>
      </c>
      <c r="AD157" s="15" t="str">
        <f t="shared" ref="AD157:AE157" si="518">AE157</f>
        <v>-</v>
      </c>
      <c r="AE157" s="15" t="str">
        <f t="shared" si="518"/>
        <v>-</v>
      </c>
      <c r="AF157" s="15" t="str">
        <f t="shared" si="385"/>
        <v>-</v>
      </c>
      <c r="AG157" s="15" t="str">
        <f t="shared" ref="AG157:AH157" si="519">AH157</f>
        <v>-</v>
      </c>
      <c r="AH157" s="15" t="str">
        <f t="shared" si="519"/>
        <v>-</v>
      </c>
      <c r="AI157" t="s">
        <v>390</v>
      </c>
    </row>
    <row r="158" spans="1:35" x14ac:dyDescent="0.25">
      <c r="A158" s="5" t="s">
        <v>215</v>
      </c>
      <c r="B158" s="6" t="s">
        <v>185</v>
      </c>
      <c r="C158" s="6" t="s">
        <v>6</v>
      </c>
      <c r="D158" s="6" t="s">
        <v>35</v>
      </c>
      <c r="E158" s="6" t="s">
        <v>186</v>
      </c>
      <c r="F158" s="15">
        <f t="shared" ref="F158:P158" si="520">G158</f>
        <v>10.45</v>
      </c>
      <c r="G158" s="15">
        <f t="shared" si="520"/>
        <v>10.45</v>
      </c>
      <c r="H158" s="15">
        <f t="shared" si="520"/>
        <v>10.45</v>
      </c>
      <c r="I158" s="15">
        <f t="shared" si="520"/>
        <v>10.45</v>
      </c>
      <c r="J158" s="15">
        <f t="shared" si="520"/>
        <v>10.45</v>
      </c>
      <c r="K158" s="15">
        <f t="shared" si="520"/>
        <v>10.45</v>
      </c>
      <c r="L158" s="15">
        <f t="shared" si="520"/>
        <v>10.45</v>
      </c>
      <c r="M158" s="15">
        <f t="shared" si="520"/>
        <v>10.45</v>
      </c>
      <c r="N158" s="15">
        <f t="shared" si="520"/>
        <v>10.45</v>
      </c>
      <c r="O158" s="15">
        <f t="shared" si="520"/>
        <v>10.45</v>
      </c>
      <c r="P158" s="15">
        <f t="shared" si="520"/>
        <v>10.45</v>
      </c>
      <c r="Q158" s="15">
        <f t="shared" ref="Q158:U158" si="521">R158</f>
        <v>10.45</v>
      </c>
      <c r="R158" s="15">
        <f t="shared" si="521"/>
        <v>10.45</v>
      </c>
      <c r="S158" s="15">
        <f t="shared" si="521"/>
        <v>10.45</v>
      </c>
      <c r="T158" s="15">
        <f t="shared" si="521"/>
        <v>10.45</v>
      </c>
      <c r="U158" s="15">
        <f t="shared" si="521"/>
        <v>10.45</v>
      </c>
      <c r="V158" s="15">
        <f t="shared" ref="V158:AB158" si="522">W158</f>
        <v>10.45</v>
      </c>
      <c r="W158" s="15">
        <f t="shared" si="522"/>
        <v>10.45</v>
      </c>
      <c r="X158" s="15">
        <f t="shared" si="522"/>
        <v>10.45</v>
      </c>
      <c r="Y158" s="15">
        <f t="shared" si="522"/>
        <v>10.45</v>
      </c>
      <c r="Z158" s="15">
        <f t="shared" si="522"/>
        <v>10.45</v>
      </c>
      <c r="AA158" s="15">
        <f t="shared" si="522"/>
        <v>10.45</v>
      </c>
      <c r="AB158" s="15">
        <f t="shared" si="522"/>
        <v>10.45</v>
      </c>
      <c r="AC158" s="7">
        <v>10.45</v>
      </c>
      <c r="AD158" s="15" t="str">
        <f t="shared" ref="AD158:AE158" si="523">AE158</f>
        <v>-</v>
      </c>
      <c r="AE158" s="15" t="str">
        <f t="shared" si="523"/>
        <v>-</v>
      </c>
      <c r="AF158" s="15" t="str">
        <f t="shared" si="385"/>
        <v>-</v>
      </c>
      <c r="AG158" s="15" t="str">
        <f t="shared" ref="AG158:AH158" si="524">AH158</f>
        <v>-</v>
      </c>
      <c r="AH158" s="15" t="str">
        <f t="shared" si="524"/>
        <v>-</v>
      </c>
      <c r="AI158" t="s">
        <v>390</v>
      </c>
    </row>
    <row r="159" spans="1:35" x14ac:dyDescent="0.25">
      <c r="A159" s="5" t="s">
        <v>216</v>
      </c>
      <c r="B159" s="6" t="s">
        <v>185</v>
      </c>
      <c r="C159" s="6" t="s">
        <v>6</v>
      </c>
      <c r="D159" s="6" t="s">
        <v>35</v>
      </c>
      <c r="E159" s="6" t="s">
        <v>188</v>
      </c>
      <c r="F159" s="15">
        <f t="shared" ref="F159:P159" si="525">G159</f>
        <v>10.45</v>
      </c>
      <c r="G159" s="15">
        <f t="shared" si="525"/>
        <v>10.45</v>
      </c>
      <c r="H159" s="15">
        <f t="shared" si="525"/>
        <v>10.45</v>
      </c>
      <c r="I159" s="15">
        <f t="shared" si="525"/>
        <v>10.45</v>
      </c>
      <c r="J159" s="15">
        <f t="shared" si="525"/>
        <v>10.45</v>
      </c>
      <c r="K159" s="15">
        <f t="shared" si="525"/>
        <v>10.45</v>
      </c>
      <c r="L159" s="15">
        <f t="shared" si="525"/>
        <v>10.45</v>
      </c>
      <c r="M159" s="15">
        <f t="shared" si="525"/>
        <v>10.45</v>
      </c>
      <c r="N159" s="15">
        <f t="shared" si="525"/>
        <v>10.45</v>
      </c>
      <c r="O159" s="15">
        <f t="shared" si="525"/>
        <v>10.45</v>
      </c>
      <c r="P159" s="15">
        <f t="shared" si="525"/>
        <v>10.45</v>
      </c>
      <c r="Q159" s="15">
        <f t="shared" ref="Q159:U159" si="526">R159</f>
        <v>10.45</v>
      </c>
      <c r="R159" s="15">
        <f t="shared" si="526"/>
        <v>10.45</v>
      </c>
      <c r="S159" s="15">
        <f t="shared" si="526"/>
        <v>10.45</v>
      </c>
      <c r="T159" s="15">
        <f t="shared" si="526"/>
        <v>10.45</v>
      </c>
      <c r="U159" s="15">
        <f t="shared" si="526"/>
        <v>10.45</v>
      </c>
      <c r="V159" s="15">
        <f t="shared" ref="V159:AB159" si="527">W159</f>
        <v>10.45</v>
      </c>
      <c r="W159" s="15">
        <f t="shared" si="527"/>
        <v>10.45</v>
      </c>
      <c r="X159" s="15">
        <f t="shared" si="527"/>
        <v>10.45</v>
      </c>
      <c r="Y159" s="15">
        <f t="shared" si="527"/>
        <v>10.45</v>
      </c>
      <c r="Z159" s="15">
        <f t="shared" si="527"/>
        <v>10.45</v>
      </c>
      <c r="AA159" s="15">
        <f t="shared" si="527"/>
        <v>10.45</v>
      </c>
      <c r="AB159" s="15">
        <f t="shared" si="527"/>
        <v>10.45</v>
      </c>
      <c r="AC159" s="7">
        <v>10.45</v>
      </c>
      <c r="AD159" s="15" t="str">
        <f t="shared" ref="AD159:AE159" si="528">AE159</f>
        <v>-</v>
      </c>
      <c r="AE159" s="15" t="str">
        <f t="shared" si="528"/>
        <v>-</v>
      </c>
      <c r="AF159" s="15" t="str">
        <f t="shared" si="385"/>
        <v>-</v>
      </c>
      <c r="AG159" s="15" t="str">
        <f t="shared" ref="AG159:AH159" si="529">AH159</f>
        <v>-</v>
      </c>
      <c r="AH159" s="15" t="str">
        <f t="shared" si="529"/>
        <v>-</v>
      </c>
      <c r="AI159" t="s">
        <v>390</v>
      </c>
    </row>
    <row r="160" spans="1:35" x14ac:dyDescent="0.25">
      <c r="A160" s="5" t="s">
        <v>217</v>
      </c>
      <c r="B160" s="6" t="s">
        <v>185</v>
      </c>
      <c r="C160" s="6" t="s">
        <v>6</v>
      </c>
      <c r="D160" s="6" t="s">
        <v>35</v>
      </c>
      <c r="E160" s="6" t="s">
        <v>190</v>
      </c>
      <c r="F160" s="15">
        <f t="shared" ref="F160:P160" si="530">G160</f>
        <v>27.445039145374803</v>
      </c>
      <c r="G160" s="15">
        <f t="shared" si="530"/>
        <v>27.445039145374803</v>
      </c>
      <c r="H160" s="15">
        <f t="shared" si="530"/>
        <v>27.445039145374803</v>
      </c>
      <c r="I160" s="15">
        <f t="shared" si="530"/>
        <v>27.445039145374803</v>
      </c>
      <c r="J160" s="15">
        <f t="shared" si="530"/>
        <v>27.445039145374803</v>
      </c>
      <c r="K160" s="15">
        <f t="shared" si="530"/>
        <v>27.445039145374803</v>
      </c>
      <c r="L160" s="15">
        <f t="shared" si="530"/>
        <v>27.445039145374803</v>
      </c>
      <c r="M160" s="15">
        <f t="shared" si="530"/>
        <v>27.445039145374803</v>
      </c>
      <c r="N160" s="15">
        <f t="shared" si="530"/>
        <v>27.445039145374803</v>
      </c>
      <c r="O160" s="15">
        <f t="shared" si="530"/>
        <v>27.445039145374803</v>
      </c>
      <c r="P160" s="15">
        <f t="shared" si="530"/>
        <v>27.445039145374803</v>
      </c>
      <c r="Q160" s="15">
        <f t="shared" ref="Q160:U160" si="531">R160</f>
        <v>27.445039145374803</v>
      </c>
      <c r="R160" s="15">
        <f t="shared" si="531"/>
        <v>27.445039145374803</v>
      </c>
      <c r="S160" s="15">
        <f t="shared" si="531"/>
        <v>27.445039145374803</v>
      </c>
      <c r="T160" s="15">
        <f t="shared" si="531"/>
        <v>27.445039145374803</v>
      </c>
      <c r="U160" s="15">
        <f t="shared" si="531"/>
        <v>27.445039145374803</v>
      </c>
      <c r="V160" s="15">
        <f t="shared" ref="V160:AB160" si="532">W160</f>
        <v>27.445039145374803</v>
      </c>
      <c r="W160" s="15">
        <f t="shared" si="532"/>
        <v>27.445039145374803</v>
      </c>
      <c r="X160" s="15">
        <f t="shared" si="532"/>
        <v>27.445039145374803</v>
      </c>
      <c r="Y160" s="15">
        <f t="shared" si="532"/>
        <v>27.445039145374803</v>
      </c>
      <c r="Z160" s="15">
        <f t="shared" si="532"/>
        <v>27.445039145374803</v>
      </c>
      <c r="AA160" s="15">
        <f t="shared" si="532"/>
        <v>27.445039145374803</v>
      </c>
      <c r="AB160" s="15">
        <f t="shared" si="532"/>
        <v>27.445039145374803</v>
      </c>
      <c r="AC160" s="7">
        <v>27.445039145374803</v>
      </c>
      <c r="AD160" s="15" t="str">
        <f t="shared" ref="AD160:AE160" si="533">AE160</f>
        <v>-</v>
      </c>
      <c r="AE160" s="15" t="str">
        <f t="shared" si="533"/>
        <v>-</v>
      </c>
      <c r="AF160" s="15" t="str">
        <f t="shared" si="385"/>
        <v>-</v>
      </c>
      <c r="AG160" s="15" t="str">
        <f t="shared" ref="AG160:AH160" si="534">AH160</f>
        <v>-</v>
      </c>
      <c r="AH160" s="15" t="str">
        <f t="shared" si="534"/>
        <v>-</v>
      </c>
      <c r="AI160" t="s">
        <v>390</v>
      </c>
    </row>
    <row r="161" spans="1:35" x14ac:dyDescent="0.25">
      <c r="A161" s="5" t="s">
        <v>218</v>
      </c>
      <c r="B161" s="6" t="s">
        <v>185</v>
      </c>
      <c r="C161" s="6" t="s">
        <v>6</v>
      </c>
      <c r="D161" s="6" t="s">
        <v>49</v>
      </c>
      <c r="E161" s="6" t="s">
        <v>186</v>
      </c>
      <c r="F161" s="15">
        <f t="shared" ref="F161:P161" si="535">G161</f>
        <v>14.25</v>
      </c>
      <c r="G161" s="15">
        <f t="shared" si="535"/>
        <v>14.25</v>
      </c>
      <c r="H161" s="15">
        <f t="shared" si="535"/>
        <v>14.25</v>
      </c>
      <c r="I161" s="15">
        <f t="shared" si="535"/>
        <v>14.25</v>
      </c>
      <c r="J161" s="15">
        <f t="shared" si="535"/>
        <v>14.25</v>
      </c>
      <c r="K161" s="15">
        <f t="shared" si="535"/>
        <v>14.25</v>
      </c>
      <c r="L161" s="15">
        <f t="shared" si="535"/>
        <v>14.25</v>
      </c>
      <c r="M161" s="15">
        <f t="shared" si="535"/>
        <v>14.25</v>
      </c>
      <c r="N161" s="15">
        <f t="shared" si="535"/>
        <v>14.25</v>
      </c>
      <c r="O161" s="15">
        <f t="shared" si="535"/>
        <v>14.25</v>
      </c>
      <c r="P161" s="15">
        <f t="shared" si="535"/>
        <v>14.25</v>
      </c>
      <c r="Q161" s="15">
        <f t="shared" ref="Q161:U161" si="536">R161</f>
        <v>14.25</v>
      </c>
      <c r="R161" s="15">
        <f t="shared" si="536"/>
        <v>14.25</v>
      </c>
      <c r="S161" s="15">
        <f t="shared" si="536"/>
        <v>14.25</v>
      </c>
      <c r="T161" s="15">
        <f t="shared" si="536"/>
        <v>14.25</v>
      </c>
      <c r="U161" s="15">
        <f t="shared" si="536"/>
        <v>14.25</v>
      </c>
      <c r="V161" s="15">
        <f t="shared" ref="V161:AB161" si="537">W161</f>
        <v>14.25</v>
      </c>
      <c r="W161" s="15">
        <f t="shared" si="537"/>
        <v>14.25</v>
      </c>
      <c r="X161" s="15">
        <f t="shared" si="537"/>
        <v>14.25</v>
      </c>
      <c r="Y161" s="15">
        <f t="shared" si="537"/>
        <v>14.25</v>
      </c>
      <c r="Z161" s="15">
        <f t="shared" si="537"/>
        <v>14.25</v>
      </c>
      <c r="AA161" s="15">
        <f t="shared" si="537"/>
        <v>14.25</v>
      </c>
      <c r="AB161" s="15">
        <f t="shared" si="537"/>
        <v>14.25</v>
      </c>
      <c r="AC161" s="7">
        <v>14.25</v>
      </c>
      <c r="AD161" s="15" t="str">
        <f t="shared" ref="AD161:AE161" si="538">AE161</f>
        <v>-</v>
      </c>
      <c r="AE161" s="15" t="str">
        <f t="shared" si="538"/>
        <v>-</v>
      </c>
      <c r="AF161" s="15" t="str">
        <f t="shared" si="385"/>
        <v>-</v>
      </c>
      <c r="AG161" s="15" t="str">
        <f t="shared" ref="AG161:AH161" si="539">AH161</f>
        <v>-</v>
      </c>
      <c r="AH161" s="15" t="str">
        <f t="shared" si="539"/>
        <v>-</v>
      </c>
      <c r="AI161" t="s">
        <v>390</v>
      </c>
    </row>
    <row r="162" spans="1:35" x14ac:dyDescent="0.25">
      <c r="A162" s="5" t="s">
        <v>219</v>
      </c>
      <c r="B162" s="6" t="s">
        <v>185</v>
      </c>
      <c r="C162" s="6" t="s">
        <v>6</v>
      </c>
      <c r="D162" s="6" t="s">
        <v>49</v>
      </c>
      <c r="E162" s="6" t="s">
        <v>188</v>
      </c>
      <c r="F162" s="15">
        <f t="shared" ref="F162:P162" si="540">G162</f>
        <v>19</v>
      </c>
      <c r="G162" s="15">
        <f t="shared" si="540"/>
        <v>19</v>
      </c>
      <c r="H162" s="15">
        <f t="shared" si="540"/>
        <v>19</v>
      </c>
      <c r="I162" s="15">
        <f t="shared" si="540"/>
        <v>19</v>
      </c>
      <c r="J162" s="15">
        <f t="shared" si="540"/>
        <v>19</v>
      </c>
      <c r="K162" s="15">
        <f t="shared" si="540"/>
        <v>19</v>
      </c>
      <c r="L162" s="15">
        <f t="shared" si="540"/>
        <v>19</v>
      </c>
      <c r="M162" s="15">
        <f t="shared" si="540"/>
        <v>19</v>
      </c>
      <c r="N162" s="15">
        <f t="shared" si="540"/>
        <v>19</v>
      </c>
      <c r="O162" s="15">
        <f t="shared" si="540"/>
        <v>19</v>
      </c>
      <c r="P162" s="15">
        <f t="shared" si="540"/>
        <v>19</v>
      </c>
      <c r="Q162" s="15">
        <f t="shared" ref="Q162:U162" si="541">R162</f>
        <v>19</v>
      </c>
      <c r="R162" s="15">
        <f t="shared" si="541"/>
        <v>19</v>
      </c>
      <c r="S162" s="15">
        <f t="shared" si="541"/>
        <v>19</v>
      </c>
      <c r="T162" s="15">
        <f t="shared" si="541"/>
        <v>19</v>
      </c>
      <c r="U162" s="15">
        <f t="shared" si="541"/>
        <v>19</v>
      </c>
      <c r="V162" s="15">
        <f t="shared" ref="V162:AB162" si="542">W162</f>
        <v>19</v>
      </c>
      <c r="W162" s="15">
        <f t="shared" si="542"/>
        <v>19</v>
      </c>
      <c r="X162" s="15">
        <f t="shared" si="542"/>
        <v>19</v>
      </c>
      <c r="Y162" s="15">
        <f t="shared" si="542"/>
        <v>19</v>
      </c>
      <c r="Z162" s="15">
        <f t="shared" si="542"/>
        <v>19</v>
      </c>
      <c r="AA162" s="15">
        <f t="shared" si="542"/>
        <v>19</v>
      </c>
      <c r="AB162" s="15">
        <f t="shared" si="542"/>
        <v>19</v>
      </c>
      <c r="AC162" s="7">
        <v>19</v>
      </c>
      <c r="AD162" s="15" t="str">
        <f t="shared" ref="AD162:AE162" si="543">AE162</f>
        <v>-</v>
      </c>
      <c r="AE162" s="15" t="str">
        <f t="shared" si="543"/>
        <v>-</v>
      </c>
      <c r="AF162" s="15" t="str">
        <f t="shared" si="385"/>
        <v>-</v>
      </c>
      <c r="AG162" s="15" t="str">
        <f t="shared" ref="AG162:AH162" si="544">AH162</f>
        <v>-</v>
      </c>
      <c r="AH162" s="15" t="str">
        <f t="shared" si="544"/>
        <v>-</v>
      </c>
      <c r="AI162" t="s">
        <v>390</v>
      </c>
    </row>
    <row r="163" spans="1:35" x14ac:dyDescent="0.25">
      <c r="A163" s="5" t="s">
        <v>220</v>
      </c>
      <c r="B163" s="6" t="s">
        <v>185</v>
      </c>
      <c r="C163" s="6" t="s">
        <v>6</v>
      </c>
      <c r="D163" s="6" t="s">
        <v>49</v>
      </c>
      <c r="E163" s="6" t="s">
        <v>190</v>
      </c>
      <c r="F163" s="15">
        <f t="shared" ref="F163:P163" si="545">G163</f>
        <v>32.170028830062265</v>
      </c>
      <c r="G163" s="15">
        <f t="shared" si="545"/>
        <v>32.170028830062265</v>
      </c>
      <c r="H163" s="15">
        <f t="shared" si="545"/>
        <v>32.170028830062265</v>
      </c>
      <c r="I163" s="15">
        <f t="shared" si="545"/>
        <v>32.170028830062265</v>
      </c>
      <c r="J163" s="15">
        <f t="shared" si="545"/>
        <v>32.170028830062265</v>
      </c>
      <c r="K163" s="15">
        <f t="shared" si="545"/>
        <v>32.170028830062265</v>
      </c>
      <c r="L163" s="15">
        <f t="shared" si="545"/>
        <v>32.170028830062265</v>
      </c>
      <c r="M163" s="15">
        <f t="shared" si="545"/>
        <v>32.170028830062265</v>
      </c>
      <c r="N163" s="15">
        <f t="shared" si="545"/>
        <v>32.170028830062265</v>
      </c>
      <c r="O163" s="15">
        <f t="shared" si="545"/>
        <v>32.170028830062265</v>
      </c>
      <c r="P163" s="15">
        <f t="shared" si="545"/>
        <v>32.170028830062265</v>
      </c>
      <c r="Q163" s="15">
        <f t="shared" ref="Q163:U163" si="546">R163</f>
        <v>32.170028830062265</v>
      </c>
      <c r="R163" s="15">
        <f t="shared" si="546"/>
        <v>32.170028830062265</v>
      </c>
      <c r="S163" s="15">
        <f t="shared" si="546"/>
        <v>32.170028830062265</v>
      </c>
      <c r="T163" s="15">
        <f t="shared" si="546"/>
        <v>32.170028830062265</v>
      </c>
      <c r="U163" s="15">
        <f t="shared" si="546"/>
        <v>32.170028830062265</v>
      </c>
      <c r="V163" s="15">
        <f t="shared" ref="V163:AB163" si="547">W163</f>
        <v>32.170028830062265</v>
      </c>
      <c r="W163" s="15">
        <f t="shared" si="547"/>
        <v>32.170028830062265</v>
      </c>
      <c r="X163" s="15">
        <f t="shared" si="547"/>
        <v>32.170028830062265</v>
      </c>
      <c r="Y163" s="15">
        <f t="shared" si="547"/>
        <v>32.170028830062265</v>
      </c>
      <c r="Z163" s="15">
        <f t="shared" si="547"/>
        <v>32.170028830062265</v>
      </c>
      <c r="AA163" s="15">
        <f t="shared" si="547"/>
        <v>32.170028830062265</v>
      </c>
      <c r="AB163" s="15">
        <f t="shared" si="547"/>
        <v>32.170028830062265</v>
      </c>
      <c r="AC163" s="7">
        <v>32.170028830062265</v>
      </c>
      <c r="AD163" s="15" t="str">
        <f t="shared" ref="AD163:AE163" si="548">AE163</f>
        <v>-</v>
      </c>
      <c r="AE163" s="15" t="str">
        <f t="shared" si="548"/>
        <v>-</v>
      </c>
      <c r="AF163" s="15" t="str">
        <f t="shared" si="385"/>
        <v>-</v>
      </c>
      <c r="AG163" s="15" t="str">
        <f t="shared" ref="AG163:AH163" si="549">AH163</f>
        <v>-</v>
      </c>
      <c r="AH163" s="15" t="str">
        <f t="shared" si="549"/>
        <v>-</v>
      </c>
      <c r="AI163" t="s">
        <v>390</v>
      </c>
    </row>
    <row r="164" spans="1:35" x14ac:dyDescent="0.25">
      <c r="A164" s="5" t="s">
        <v>221</v>
      </c>
      <c r="B164" s="6" t="s">
        <v>185</v>
      </c>
      <c r="C164" s="6" t="s">
        <v>6</v>
      </c>
      <c r="D164" s="6" t="s">
        <v>61</v>
      </c>
      <c r="E164" s="6" t="s">
        <v>186</v>
      </c>
      <c r="F164" s="15">
        <f t="shared" ref="F164:P164" si="550">G164</f>
        <v>11.399999999999999</v>
      </c>
      <c r="G164" s="15">
        <f t="shared" si="550"/>
        <v>11.399999999999999</v>
      </c>
      <c r="H164" s="15">
        <f t="shared" si="550"/>
        <v>11.399999999999999</v>
      </c>
      <c r="I164" s="15">
        <f t="shared" si="550"/>
        <v>11.399999999999999</v>
      </c>
      <c r="J164" s="15">
        <f t="shared" si="550"/>
        <v>11.399999999999999</v>
      </c>
      <c r="K164" s="15">
        <f t="shared" si="550"/>
        <v>11.399999999999999</v>
      </c>
      <c r="L164" s="15">
        <f t="shared" si="550"/>
        <v>11.399999999999999</v>
      </c>
      <c r="M164" s="15">
        <f t="shared" si="550"/>
        <v>11.399999999999999</v>
      </c>
      <c r="N164" s="15">
        <f t="shared" si="550"/>
        <v>11.399999999999999</v>
      </c>
      <c r="O164" s="15">
        <f t="shared" si="550"/>
        <v>11.399999999999999</v>
      </c>
      <c r="P164" s="15">
        <f t="shared" si="550"/>
        <v>11.399999999999999</v>
      </c>
      <c r="Q164" s="15">
        <f t="shared" ref="Q164:U164" si="551">R164</f>
        <v>11.399999999999999</v>
      </c>
      <c r="R164" s="15">
        <f t="shared" si="551"/>
        <v>11.399999999999999</v>
      </c>
      <c r="S164" s="15">
        <f t="shared" si="551"/>
        <v>11.399999999999999</v>
      </c>
      <c r="T164" s="15">
        <f t="shared" si="551"/>
        <v>11.399999999999999</v>
      </c>
      <c r="U164" s="15">
        <f t="shared" si="551"/>
        <v>11.399999999999999</v>
      </c>
      <c r="V164" s="15">
        <f t="shared" ref="V164:AB164" si="552">W164</f>
        <v>11.399999999999999</v>
      </c>
      <c r="W164" s="15">
        <f t="shared" si="552"/>
        <v>11.399999999999999</v>
      </c>
      <c r="X164" s="15">
        <f t="shared" si="552"/>
        <v>11.399999999999999</v>
      </c>
      <c r="Y164" s="15">
        <f t="shared" si="552"/>
        <v>11.399999999999999</v>
      </c>
      <c r="Z164" s="15">
        <f t="shared" si="552"/>
        <v>11.399999999999999</v>
      </c>
      <c r="AA164" s="15">
        <f t="shared" si="552"/>
        <v>11.399999999999999</v>
      </c>
      <c r="AB164" s="15">
        <f t="shared" si="552"/>
        <v>11.399999999999999</v>
      </c>
      <c r="AC164" s="7">
        <v>11.399999999999999</v>
      </c>
      <c r="AD164" s="15" t="str">
        <f t="shared" ref="AD164:AE164" si="553">AE164</f>
        <v>-</v>
      </c>
      <c r="AE164" s="15" t="str">
        <f t="shared" si="553"/>
        <v>-</v>
      </c>
      <c r="AF164" s="15" t="str">
        <f t="shared" si="385"/>
        <v>-</v>
      </c>
      <c r="AG164" s="15" t="str">
        <f t="shared" ref="AG164:AH164" si="554">AH164</f>
        <v>-</v>
      </c>
      <c r="AH164" s="15" t="str">
        <f t="shared" si="554"/>
        <v>-</v>
      </c>
      <c r="AI164" t="s">
        <v>390</v>
      </c>
    </row>
    <row r="165" spans="1:35" x14ac:dyDescent="0.25">
      <c r="A165" s="5" t="s">
        <v>222</v>
      </c>
      <c r="B165" s="6" t="s">
        <v>185</v>
      </c>
      <c r="C165" s="6" t="s">
        <v>6</v>
      </c>
      <c r="D165" s="6" t="s">
        <v>61</v>
      </c>
      <c r="E165" s="6" t="s">
        <v>188</v>
      </c>
      <c r="F165" s="15">
        <f t="shared" ref="F165:P165" si="555">G165</f>
        <v>14.25</v>
      </c>
      <c r="G165" s="15">
        <f t="shared" si="555"/>
        <v>14.25</v>
      </c>
      <c r="H165" s="15">
        <f t="shared" si="555"/>
        <v>14.25</v>
      </c>
      <c r="I165" s="15">
        <f t="shared" si="555"/>
        <v>14.25</v>
      </c>
      <c r="J165" s="15">
        <f t="shared" si="555"/>
        <v>14.25</v>
      </c>
      <c r="K165" s="15">
        <f t="shared" si="555"/>
        <v>14.25</v>
      </c>
      <c r="L165" s="15">
        <f t="shared" si="555"/>
        <v>14.25</v>
      </c>
      <c r="M165" s="15">
        <f t="shared" si="555"/>
        <v>14.25</v>
      </c>
      <c r="N165" s="15">
        <f t="shared" si="555"/>
        <v>14.25</v>
      </c>
      <c r="O165" s="15">
        <f t="shared" si="555"/>
        <v>14.25</v>
      </c>
      <c r="P165" s="15">
        <f t="shared" si="555"/>
        <v>14.25</v>
      </c>
      <c r="Q165" s="15">
        <f t="shared" ref="Q165:U165" si="556">R165</f>
        <v>14.25</v>
      </c>
      <c r="R165" s="15">
        <f t="shared" si="556"/>
        <v>14.25</v>
      </c>
      <c r="S165" s="15">
        <f t="shared" si="556"/>
        <v>14.25</v>
      </c>
      <c r="T165" s="15">
        <f t="shared" si="556"/>
        <v>14.25</v>
      </c>
      <c r="U165" s="15">
        <f t="shared" si="556"/>
        <v>14.25</v>
      </c>
      <c r="V165" s="15">
        <f t="shared" ref="V165:AB165" si="557">W165</f>
        <v>14.25</v>
      </c>
      <c r="W165" s="15">
        <f t="shared" si="557"/>
        <v>14.25</v>
      </c>
      <c r="X165" s="15">
        <f t="shared" si="557"/>
        <v>14.25</v>
      </c>
      <c r="Y165" s="15">
        <f t="shared" si="557"/>
        <v>14.25</v>
      </c>
      <c r="Z165" s="15">
        <f t="shared" si="557"/>
        <v>14.25</v>
      </c>
      <c r="AA165" s="15">
        <f t="shared" si="557"/>
        <v>14.25</v>
      </c>
      <c r="AB165" s="15">
        <f t="shared" si="557"/>
        <v>14.25</v>
      </c>
      <c r="AC165" s="7">
        <v>14.25</v>
      </c>
      <c r="AD165" s="15" t="str">
        <f t="shared" ref="AD165:AE165" si="558">AE165</f>
        <v>-</v>
      </c>
      <c r="AE165" s="15" t="str">
        <f t="shared" si="558"/>
        <v>-</v>
      </c>
      <c r="AF165" s="15" t="str">
        <f t="shared" si="385"/>
        <v>-</v>
      </c>
      <c r="AG165" s="15" t="str">
        <f t="shared" ref="AG165:AH165" si="559">AH165</f>
        <v>-</v>
      </c>
      <c r="AH165" s="15" t="str">
        <f t="shared" si="559"/>
        <v>-</v>
      </c>
      <c r="AI165" t="s">
        <v>390</v>
      </c>
    </row>
    <row r="166" spans="1:35" x14ac:dyDescent="0.25">
      <c r="A166" s="5" t="s">
        <v>223</v>
      </c>
      <c r="B166" s="6" t="s">
        <v>185</v>
      </c>
      <c r="C166" s="6" t="s">
        <v>6</v>
      </c>
      <c r="D166" s="6" t="s">
        <v>61</v>
      </c>
      <c r="E166" s="6" t="s">
        <v>190</v>
      </c>
      <c r="F166" s="15">
        <f t="shared" ref="F166:P166" si="560">G166</f>
        <v>28.320438559202728</v>
      </c>
      <c r="G166" s="15">
        <f t="shared" si="560"/>
        <v>28.320438559202728</v>
      </c>
      <c r="H166" s="15">
        <f t="shared" si="560"/>
        <v>28.320438559202728</v>
      </c>
      <c r="I166" s="15">
        <f t="shared" si="560"/>
        <v>28.320438559202728</v>
      </c>
      <c r="J166" s="15">
        <f t="shared" si="560"/>
        <v>28.320438559202728</v>
      </c>
      <c r="K166" s="15">
        <f t="shared" si="560"/>
        <v>28.320438559202728</v>
      </c>
      <c r="L166" s="15">
        <f t="shared" si="560"/>
        <v>28.320438559202728</v>
      </c>
      <c r="M166" s="15">
        <f t="shared" si="560"/>
        <v>28.320438559202728</v>
      </c>
      <c r="N166" s="15">
        <f t="shared" si="560"/>
        <v>28.320438559202728</v>
      </c>
      <c r="O166" s="15">
        <f t="shared" si="560"/>
        <v>28.320438559202728</v>
      </c>
      <c r="P166" s="15">
        <f t="shared" si="560"/>
        <v>28.320438559202728</v>
      </c>
      <c r="Q166" s="15">
        <f t="shared" ref="Q166:U166" si="561">R166</f>
        <v>28.320438559202728</v>
      </c>
      <c r="R166" s="15">
        <f t="shared" si="561"/>
        <v>28.320438559202728</v>
      </c>
      <c r="S166" s="15">
        <f t="shared" si="561"/>
        <v>28.320438559202728</v>
      </c>
      <c r="T166" s="15">
        <f t="shared" si="561"/>
        <v>28.320438559202728</v>
      </c>
      <c r="U166" s="15">
        <f t="shared" si="561"/>
        <v>28.320438559202728</v>
      </c>
      <c r="V166" s="15">
        <f t="shared" ref="V166:AB166" si="562">W166</f>
        <v>28.320438559202728</v>
      </c>
      <c r="W166" s="15">
        <f t="shared" si="562"/>
        <v>28.320438559202728</v>
      </c>
      <c r="X166" s="15">
        <f t="shared" si="562"/>
        <v>28.320438559202728</v>
      </c>
      <c r="Y166" s="15">
        <f t="shared" si="562"/>
        <v>28.320438559202728</v>
      </c>
      <c r="Z166" s="15">
        <f t="shared" si="562"/>
        <v>28.320438559202728</v>
      </c>
      <c r="AA166" s="15">
        <f t="shared" si="562"/>
        <v>28.320438559202728</v>
      </c>
      <c r="AB166" s="15">
        <f t="shared" si="562"/>
        <v>28.320438559202728</v>
      </c>
      <c r="AC166" s="7">
        <v>28.320438559202728</v>
      </c>
      <c r="AD166" s="15" t="str">
        <f t="shared" ref="AD166:AE166" si="563">AE166</f>
        <v>-</v>
      </c>
      <c r="AE166" s="15" t="str">
        <f t="shared" si="563"/>
        <v>-</v>
      </c>
      <c r="AF166" s="15" t="str">
        <f t="shared" si="385"/>
        <v>-</v>
      </c>
      <c r="AG166" s="15" t="str">
        <f t="shared" ref="AG166:AH166" si="564">AH166</f>
        <v>-</v>
      </c>
      <c r="AH166" s="15" t="str">
        <f t="shared" si="564"/>
        <v>-</v>
      </c>
      <c r="AI166" t="s">
        <v>390</v>
      </c>
    </row>
    <row r="167" spans="1:35" x14ac:dyDescent="0.25">
      <c r="A167" s="5" t="s">
        <v>224</v>
      </c>
      <c r="B167" s="6" t="s">
        <v>185</v>
      </c>
      <c r="C167" s="6" t="s">
        <v>6</v>
      </c>
      <c r="D167" s="6" t="s">
        <v>53</v>
      </c>
      <c r="E167" s="6" t="s">
        <v>186</v>
      </c>
      <c r="F167" s="15">
        <f t="shared" ref="F167:P167" si="565">G167</f>
        <v>11.399999999999999</v>
      </c>
      <c r="G167" s="15">
        <f t="shared" si="565"/>
        <v>11.399999999999999</v>
      </c>
      <c r="H167" s="15">
        <f t="shared" si="565"/>
        <v>11.399999999999999</v>
      </c>
      <c r="I167" s="15">
        <f t="shared" si="565"/>
        <v>11.399999999999999</v>
      </c>
      <c r="J167" s="15">
        <f t="shared" si="565"/>
        <v>11.399999999999999</v>
      </c>
      <c r="K167" s="15">
        <f t="shared" si="565"/>
        <v>11.399999999999999</v>
      </c>
      <c r="L167" s="15">
        <f t="shared" si="565"/>
        <v>11.399999999999999</v>
      </c>
      <c r="M167" s="15">
        <f t="shared" si="565"/>
        <v>11.399999999999999</v>
      </c>
      <c r="N167" s="15">
        <f t="shared" si="565"/>
        <v>11.399999999999999</v>
      </c>
      <c r="O167" s="15">
        <f t="shared" si="565"/>
        <v>11.399999999999999</v>
      </c>
      <c r="P167" s="15">
        <f t="shared" si="565"/>
        <v>11.399999999999999</v>
      </c>
      <c r="Q167" s="15">
        <f t="shared" ref="Q167:U167" si="566">R167</f>
        <v>11.399999999999999</v>
      </c>
      <c r="R167" s="15">
        <f t="shared" si="566"/>
        <v>11.399999999999999</v>
      </c>
      <c r="S167" s="15">
        <f t="shared" si="566"/>
        <v>11.399999999999999</v>
      </c>
      <c r="T167" s="15">
        <f t="shared" si="566"/>
        <v>11.399999999999999</v>
      </c>
      <c r="U167" s="15">
        <f t="shared" si="566"/>
        <v>11.399999999999999</v>
      </c>
      <c r="V167" s="15">
        <f t="shared" ref="V167:AB167" si="567">W167</f>
        <v>11.399999999999999</v>
      </c>
      <c r="W167" s="15">
        <f t="shared" si="567"/>
        <v>11.399999999999999</v>
      </c>
      <c r="X167" s="15">
        <f t="shared" si="567"/>
        <v>11.399999999999999</v>
      </c>
      <c r="Y167" s="15">
        <f t="shared" si="567"/>
        <v>11.399999999999999</v>
      </c>
      <c r="Z167" s="15">
        <f t="shared" si="567"/>
        <v>11.399999999999999</v>
      </c>
      <c r="AA167" s="15">
        <f t="shared" si="567"/>
        <v>11.399999999999999</v>
      </c>
      <c r="AB167" s="15">
        <f t="shared" si="567"/>
        <v>11.399999999999999</v>
      </c>
      <c r="AC167" s="7">
        <v>11.399999999999999</v>
      </c>
      <c r="AD167" s="15" t="str">
        <f t="shared" ref="AD167:AE167" si="568">AE167</f>
        <v>-</v>
      </c>
      <c r="AE167" s="15" t="str">
        <f t="shared" si="568"/>
        <v>-</v>
      </c>
      <c r="AF167" s="15" t="str">
        <f t="shared" si="385"/>
        <v>-</v>
      </c>
      <c r="AG167" s="15" t="str">
        <f t="shared" ref="AG167:AH167" si="569">AH167</f>
        <v>-</v>
      </c>
      <c r="AH167" s="15" t="str">
        <f t="shared" si="569"/>
        <v>-</v>
      </c>
      <c r="AI167" t="s">
        <v>390</v>
      </c>
    </row>
    <row r="168" spans="1:35" x14ac:dyDescent="0.25">
      <c r="A168" s="5" t="s">
        <v>225</v>
      </c>
      <c r="B168" s="6" t="s">
        <v>185</v>
      </c>
      <c r="C168" s="6" t="s">
        <v>6</v>
      </c>
      <c r="D168" s="6" t="s">
        <v>53</v>
      </c>
      <c r="E168" s="6" t="s">
        <v>188</v>
      </c>
      <c r="F168" s="15">
        <f t="shared" ref="F168:P168" si="570">G168</f>
        <v>14.25</v>
      </c>
      <c r="G168" s="15">
        <f t="shared" si="570"/>
        <v>14.25</v>
      </c>
      <c r="H168" s="15">
        <f t="shared" si="570"/>
        <v>14.25</v>
      </c>
      <c r="I168" s="15">
        <f t="shared" si="570"/>
        <v>14.25</v>
      </c>
      <c r="J168" s="15">
        <f t="shared" si="570"/>
        <v>14.25</v>
      </c>
      <c r="K168" s="15">
        <f t="shared" si="570"/>
        <v>14.25</v>
      </c>
      <c r="L168" s="15">
        <f t="shared" si="570"/>
        <v>14.25</v>
      </c>
      <c r="M168" s="15">
        <f t="shared" si="570"/>
        <v>14.25</v>
      </c>
      <c r="N168" s="15">
        <f t="shared" si="570"/>
        <v>14.25</v>
      </c>
      <c r="O168" s="15">
        <f t="shared" si="570"/>
        <v>14.25</v>
      </c>
      <c r="P168" s="15">
        <f t="shared" si="570"/>
        <v>14.25</v>
      </c>
      <c r="Q168" s="15">
        <f t="shared" ref="Q168:U168" si="571">R168</f>
        <v>14.25</v>
      </c>
      <c r="R168" s="15">
        <f t="shared" si="571"/>
        <v>14.25</v>
      </c>
      <c r="S168" s="15">
        <f t="shared" si="571"/>
        <v>14.25</v>
      </c>
      <c r="T168" s="15">
        <f t="shared" si="571"/>
        <v>14.25</v>
      </c>
      <c r="U168" s="15">
        <f t="shared" si="571"/>
        <v>14.25</v>
      </c>
      <c r="V168" s="15">
        <f t="shared" ref="V168:AB168" si="572">W168</f>
        <v>14.25</v>
      </c>
      <c r="W168" s="15">
        <f t="shared" si="572"/>
        <v>14.25</v>
      </c>
      <c r="X168" s="15">
        <f t="shared" si="572"/>
        <v>14.25</v>
      </c>
      <c r="Y168" s="15">
        <f t="shared" si="572"/>
        <v>14.25</v>
      </c>
      <c r="Z168" s="15">
        <f t="shared" si="572"/>
        <v>14.25</v>
      </c>
      <c r="AA168" s="15">
        <f t="shared" si="572"/>
        <v>14.25</v>
      </c>
      <c r="AB168" s="15">
        <f t="shared" si="572"/>
        <v>14.25</v>
      </c>
      <c r="AC168" s="7">
        <v>14.25</v>
      </c>
      <c r="AD168" s="15" t="str">
        <f t="shared" ref="AD168:AE168" si="573">AE168</f>
        <v>-</v>
      </c>
      <c r="AE168" s="15" t="str">
        <f t="shared" si="573"/>
        <v>-</v>
      </c>
      <c r="AF168" s="15" t="str">
        <f t="shared" si="385"/>
        <v>-</v>
      </c>
      <c r="AG168" s="15" t="str">
        <f t="shared" ref="AG168:AH168" si="574">AH168</f>
        <v>-</v>
      </c>
      <c r="AH168" s="15" t="str">
        <f t="shared" si="574"/>
        <v>-</v>
      </c>
      <c r="AI168" t="s">
        <v>390</v>
      </c>
    </row>
    <row r="169" spans="1:35" x14ac:dyDescent="0.25">
      <c r="A169" s="5" t="s">
        <v>226</v>
      </c>
      <c r="B169" s="6" t="s">
        <v>185</v>
      </c>
      <c r="C169" s="6" t="s">
        <v>6</v>
      </c>
      <c r="D169" s="6" t="s">
        <v>53</v>
      </c>
      <c r="E169" s="6" t="s">
        <v>190</v>
      </c>
      <c r="F169" s="15">
        <f t="shared" ref="F169:P169" si="575">G169</f>
        <v>28.234260969469975</v>
      </c>
      <c r="G169" s="15">
        <f t="shared" si="575"/>
        <v>28.234260969469975</v>
      </c>
      <c r="H169" s="15">
        <f t="shared" si="575"/>
        <v>28.234260969469975</v>
      </c>
      <c r="I169" s="15">
        <f t="shared" si="575"/>
        <v>28.234260969469975</v>
      </c>
      <c r="J169" s="15">
        <f t="shared" si="575"/>
        <v>28.234260969469975</v>
      </c>
      <c r="K169" s="15">
        <f t="shared" si="575"/>
        <v>28.234260969469975</v>
      </c>
      <c r="L169" s="15">
        <f t="shared" si="575"/>
        <v>28.234260969469975</v>
      </c>
      <c r="M169" s="15">
        <f t="shared" si="575"/>
        <v>28.234260969469975</v>
      </c>
      <c r="N169" s="15">
        <f t="shared" si="575"/>
        <v>28.234260969469975</v>
      </c>
      <c r="O169" s="15">
        <f t="shared" si="575"/>
        <v>28.234260969469975</v>
      </c>
      <c r="P169" s="15">
        <f t="shared" si="575"/>
        <v>28.234260969469975</v>
      </c>
      <c r="Q169" s="15">
        <f t="shared" ref="Q169:U169" si="576">R169</f>
        <v>28.234260969469975</v>
      </c>
      <c r="R169" s="15">
        <f t="shared" si="576"/>
        <v>28.234260969469975</v>
      </c>
      <c r="S169" s="15">
        <f t="shared" si="576"/>
        <v>28.234260969469975</v>
      </c>
      <c r="T169" s="15">
        <f t="shared" si="576"/>
        <v>28.234260969469975</v>
      </c>
      <c r="U169" s="15">
        <f t="shared" si="576"/>
        <v>28.234260969469975</v>
      </c>
      <c r="V169" s="15">
        <f t="shared" ref="V169:AB169" si="577">W169</f>
        <v>28.234260969469975</v>
      </c>
      <c r="W169" s="15">
        <f t="shared" si="577"/>
        <v>28.234260969469975</v>
      </c>
      <c r="X169" s="15">
        <f t="shared" si="577"/>
        <v>28.234260969469975</v>
      </c>
      <c r="Y169" s="15">
        <f t="shared" si="577"/>
        <v>28.234260969469975</v>
      </c>
      <c r="Z169" s="15">
        <f t="shared" si="577"/>
        <v>28.234260969469975</v>
      </c>
      <c r="AA169" s="15">
        <f t="shared" si="577"/>
        <v>28.234260969469975</v>
      </c>
      <c r="AB169" s="15">
        <f t="shared" si="577"/>
        <v>28.234260969469975</v>
      </c>
      <c r="AC169" s="7">
        <v>28.234260969469975</v>
      </c>
      <c r="AD169" s="15" t="str">
        <f t="shared" ref="AD169:AE169" si="578">AE169</f>
        <v>-</v>
      </c>
      <c r="AE169" s="15" t="str">
        <f t="shared" si="578"/>
        <v>-</v>
      </c>
      <c r="AF169" s="15" t="str">
        <f t="shared" si="385"/>
        <v>-</v>
      </c>
      <c r="AG169" s="15" t="str">
        <f t="shared" ref="AG169:AH169" si="579">AH169</f>
        <v>-</v>
      </c>
      <c r="AH169" s="15" t="str">
        <f t="shared" si="579"/>
        <v>-</v>
      </c>
      <c r="AI169" t="s">
        <v>390</v>
      </c>
    </row>
    <row r="170" spans="1:35" x14ac:dyDescent="0.25">
      <c r="A170" s="5" t="s">
        <v>227</v>
      </c>
      <c r="B170" s="6" t="s">
        <v>185</v>
      </c>
      <c r="C170" s="6" t="s">
        <v>6</v>
      </c>
      <c r="D170" s="6" t="s">
        <v>67</v>
      </c>
      <c r="E170" s="6" t="s">
        <v>186</v>
      </c>
      <c r="F170" s="15">
        <f t="shared" ref="F170:P170" si="580">G170</f>
        <v>11.399999999999999</v>
      </c>
      <c r="G170" s="15">
        <f t="shared" si="580"/>
        <v>11.399999999999999</v>
      </c>
      <c r="H170" s="15">
        <f t="shared" si="580"/>
        <v>11.399999999999999</v>
      </c>
      <c r="I170" s="15">
        <f t="shared" si="580"/>
        <v>11.399999999999999</v>
      </c>
      <c r="J170" s="15">
        <f t="shared" si="580"/>
        <v>11.399999999999999</v>
      </c>
      <c r="K170" s="15">
        <f t="shared" si="580"/>
        <v>11.399999999999999</v>
      </c>
      <c r="L170" s="15">
        <f t="shared" si="580"/>
        <v>11.399999999999999</v>
      </c>
      <c r="M170" s="15">
        <f t="shared" si="580"/>
        <v>11.399999999999999</v>
      </c>
      <c r="N170" s="15">
        <f t="shared" si="580"/>
        <v>11.399999999999999</v>
      </c>
      <c r="O170" s="15">
        <f t="shared" si="580"/>
        <v>11.399999999999999</v>
      </c>
      <c r="P170" s="15">
        <f t="shared" si="580"/>
        <v>11.399999999999999</v>
      </c>
      <c r="Q170" s="15">
        <f t="shared" ref="Q170:U170" si="581">R170</f>
        <v>11.399999999999999</v>
      </c>
      <c r="R170" s="15">
        <f t="shared" si="581"/>
        <v>11.399999999999999</v>
      </c>
      <c r="S170" s="15">
        <f t="shared" si="581"/>
        <v>11.399999999999999</v>
      </c>
      <c r="T170" s="15">
        <f t="shared" si="581"/>
        <v>11.399999999999999</v>
      </c>
      <c r="U170" s="15">
        <f t="shared" si="581"/>
        <v>11.399999999999999</v>
      </c>
      <c r="V170" s="15">
        <f t="shared" ref="V170:AB170" si="582">W170</f>
        <v>11.399999999999999</v>
      </c>
      <c r="W170" s="15">
        <f t="shared" si="582"/>
        <v>11.399999999999999</v>
      </c>
      <c r="X170" s="15">
        <f t="shared" si="582"/>
        <v>11.399999999999999</v>
      </c>
      <c r="Y170" s="15">
        <f t="shared" si="582"/>
        <v>11.399999999999999</v>
      </c>
      <c r="Z170" s="15">
        <f t="shared" si="582"/>
        <v>11.399999999999999</v>
      </c>
      <c r="AA170" s="15">
        <f t="shared" si="582"/>
        <v>11.399999999999999</v>
      </c>
      <c r="AB170" s="15">
        <f t="shared" si="582"/>
        <v>11.399999999999999</v>
      </c>
      <c r="AC170" s="7">
        <v>11.399999999999999</v>
      </c>
      <c r="AD170" s="15" t="str">
        <f t="shared" ref="AD170:AE170" si="583">AE170</f>
        <v>-</v>
      </c>
      <c r="AE170" s="15" t="str">
        <f t="shared" si="583"/>
        <v>-</v>
      </c>
      <c r="AF170" s="15" t="str">
        <f t="shared" si="385"/>
        <v>-</v>
      </c>
      <c r="AG170" s="15" t="str">
        <f t="shared" ref="AG170:AH170" si="584">AH170</f>
        <v>-</v>
      </c>
      <c r="AH170" s="15" t="str">
        <f t="shared" si="584"/>
        <v>-</v>
      </c>
      <c r="AI170" t="s">
        <v>390</v>
      </c>
    </row>
    <row r="171" spans="1:35" x14ac:dyDescent="0.25">
      <c r="A171" s="5" t="s">
        <v>228</v>
      </c>
      <c r="B171" s="6" t="s">
        <v>185</v>
      </c>
      <c r="C171" s="6" t="s">
        <v>6</v>
      </c>
      <c r="D171" s="6" t="s">
        <v>67</v>
      </c>
      <c r="E171" s="6" t="s">
        <v>188</v>
      </c>
      <c r="F171" s="15">
        <f t="shared" ref="F171:P171" si="585">G171</f>
        <v>14.25</v>
      </c>
      <c r="G171" s="15">
        <f t="shared" si="585"/>
        <v>14.25</v>
      </c>
      <c r="H171" s="15">
        <f t="shared" si="585"/>
        <v>14.25</v>
      </c>
      <c r="I171" s="15">
        <f t="shared" si="585"/>
        <v>14.25</v>
      </c>
      <c r="J171" s="15">
        <f t="shared" si="585"/>
        <v>14.25</v>
      </c>
      <c r="K171" s="15">
        <f t="shared" si="585"/>
        <v>14.25</v>
      </c>
      <c r="L171" s="15">
        <f t="shared" si="585"/>
        <v>14.25</v>
      </c>
      <c r="M171" s="15">
        <f t="shared" si="585"/>
        <v>14.25</v>
      </c>
      <c r="N171" s="15">
        <f t="shared" si="585"/>
        <v>14.25</v>
      </c>
      <c r="O171" s="15">
        <f t="shared" si="585"/>
        <v>14.25</v>
      </c>
      <c r="P171" s="15">
        <f t="shared" si="585"/>
        <v>14.25</v>
      </c>
      <c r="Q171" s="15">
        <f t="shared" ref="Q171:U171" si="586">R171</f>
        <v>14.25</v>
      </c>
      <c r="R171" s="15">
        <f t="shared" si="586"/>
        <v>14.25</v>
      </c>
      <c r="S171" s="15">
        <f t="shared" si="586"/>
        <v>14.25</v>
      </c>
      <c r="T171" s="15">
        <f t="shared" si="586"/>
        <v>14.25</v>
      </c>
      <c r="U171" s="15">
        <f t="shared" si="586"/>
        <v>14.25</v>
      </c>
      <c r="V171" s="15">
        <f t="shared" ref="V171:AB171" si="587">W171</f>
        <v>14.25</v>
      </c>
      <c r="W171" s="15">
        <f t="shared" si="587"/>
        <v>14.25</v>
      </c>
      <c r="X171" s="15">
        <f t="shared" si="587"/>
        <v>14.25</v>
      </c>
      <c r="Y171" s="15">
        <f t="shared" si="587"/>
        <v>14.25</v>
      </c>
      <c r="Z171" s="15">
        <f t="shared" si="587"/>
        <v>14.25</v>
      </c>
      <c r="AA171" s="15">
        <f t="shared" si="587"/>
        <v>14.25</v>
      </c>
      <c r="AB171" s="15">
        <f t="shared" si="587"/>
        <v>14.25</v>
      </c>
      <c r="AC171" s="7">
        <v>14.25</v>
      </c>
      <c r="AD171" s="15" t="str">
        <f t="shared" ref="AD171:AE171" si="588">AE171</f>
        <v>-</v>
      </c>
      <c r="AE171" s="15" t="str">
        <f t="shared" si="588"/>
        <v>-</v>
      </c>
      <c r="AF171" s="15" t="str">
        <f t="shared" si="385"/>
        <v>-</v>
      </c>
      <c r="AG171" s="15" t="str">
        <f t="shared" ref="AG171:AH171" si="589">AH171</f>
        <v>-</v>
      </c>
      <c r="AH171" s="15" t="str">
        <f t="shared" si="589"/>
        <v>-</v>
      </c>
      <c r="AI171" t="s">
        <v>390</v>
      </c>
    </row>
    <row r="172" spans="1:35" x14ac:dyDescent="0.25">
      <c r="A172" s="5" t="s">
        <v>229</v>
      </c>
      <c r="B172" s="6" t="s">
        <v>185</v>
      </c>
      <c r="C172" s="6" t="s">
        <v>6</v>
      </c>
      <c r="D172" s="6" t="s">
        <v>67</v>
      </c>
      <c r="E172" s="6" t="s">
        <v>190</v>
      </c>
      <c r="F172" s="15">
        <f t="shared" ref="F172:P172" si="590">G172</f>
        <v>29.137154527649592</v>
      </c>
      <c r="G172" s="15">
        <f t="shared" si="590"/>
        <v>29.137154527649592</v>
      </c>
      <c r="H172" s="15">
        <f t="shared" si="590"/>
        <v>29.137154527649592</v>
      </c>
      <c r="I172" s="15">
        <f t="shared" si="590"/>
        <v>29.137154527649592</v>
      </c>
      <c r="J172" s="15">
        <f t="shared" si="590"/>
        <v>29.137154527649592</v>
      </c>
      <c r="K172" s="15">
        <f t="shared" si="590"/>
        <v>29.137154527649592</v>
      </c>
      <c r="L172" s="15">
        <f t="shared" si="590"/>
        <v>29.137154527649592</v>
      </c>
      <c r="M172" s="15">
        <f t="shared" si="590"/>
        <v>29.137154527649592</v>
      </c>
      <c r="N172" s="15">
        <f t="shared" si="590"/>
        <v>29.137154527649592</v>
      </c>
      <c r="O172" s="15">
        <f t="shared" si="590"/>
        <v>29.137154527649592</v>
      </c>
      <c r="P172" s="15">
        <f t="shared" si="590"/>
        <v>29.137154527649592</v>
      </c>
      <c r="Q172" s="15">
        <f t="shared" ref="Q172:U172" si="591">R172</f>
        <v>29.137154527649592</v>
      </c>
      <c r="R172" s="15">
        <f t="shared" si="591"/>
        <v>29.137154527649592</v>
      </c>
      <c r="S172" s="15">
        <f t="shared" si="591"/>
        <v>29.137154527649592</v>
      </c>
      <c r="T172" s="15">
        <f t="shared" si="591"/>
        <v>29.137154527649592</v>
      </c>
      <c r="U172" s="15">
        <f t="shared" si="591"/>
        <v>29.137154527649592</v>
      </c>
      <c r="V172" s="15">
        <f t="shared" ref="V172:AB172" si="592">W172</f>
        <v>29.137154527649592</v>
      </c>
      <c r="W172" s="15">
        <f t="shared" si="592"/>
        <v>29.137154527649592</v>
      </c>
      <c r="X172" s="15">
        <f t="shared" si="592"/>
        <v>29.137154527649592</v>
      </c>
      <c r="Y172" s="15">
        <f t="shared" si="592"/>
        <v>29.137154527649592</v>
      </c>
      <c r="Z172" s="15">
        <f t="shared" si="592"/>
        <v>29.137154527649592</v>
      </c>
      <c r="AA172" s="15">
        <f t="shared" si="592"/>
        <v>29.137154527649592</v>
      </c>
      <c r="AB172" s="15">
        <f t="shared" si="592"/>
        <v>29.137154527649592</v>
      </c>
      <c r="AC172" s="7">
        <v>29.137154527649592</v>
      </c>
      <c r="AD172" s="15" t="str">
        <f t="shared" ref="AD172:AE172" si="593">AE172</f>
        <v>-</v>
      </c>
      <c r="AE172" s="15" t="str">
        <f t="shared" si="593"/>
        <v>-</v>
      </c>
      <c r="AF172" s="15" t="str">
        <f t="shared" si="385"/>
        <v>-</v>
      </c>
      <c r="AG172" s="15" t="str">
        <f t="shared" ref="AG172:AH172" si="594">AH172</f>
        <v>-</v>
      </c>
      <c r="AH172" s="15" t="str">
        <f t="shared" si="594"/>
        <v>-</v>
      </c>
      <c r="AI172" t="s">
        <v>390</v>
      </c>
    </row>
    <row r="173" spans="1:35" x14ac:dyDescent="0.25">
      <c r="A173" s="5" t="s">
        <v>230</v>
      </c>
      <c r="B173" s="6" t="s">
        <v>185</v>
      </c>
      <c r="C173" s="6" t="s">
        <v>6</v>
      </c>
      <c r="D173" s="6" t="s">
        <v>55</v>
      </c>
      <c r="E173" s="6" t="s">
        <v>186</v>
      </c>
      <c r="F173" s="15">
        <f t="shared" ref="F173:P173" si="595">G173</f>
        <v>11.399999999999999</v>
      </c>
      <c r="G173" s="15">
        <f t="shared" si="595"/>
        <v>11.399999999999999</v>
      </c>
      <c r="H173" s="15">
        <f t="shared" si="595"/>
        <v>11.399999999999999</v>
      </c>
      <c r="I173" s="15">
        <f t="shared" si="595"/>
        <v>11.399999999999999</v>
      </c>
      <c r="J173" s="15">
        <f t="shared" si="595"/>
        <v>11.399999999999999</v>
      </c>
      <c r="K173" s="15">
        <f t="shared" si="595"/>
        <v>11.399999999999999</v>
      </c>
      <c r="L173" s="15">
        <f t="shared" si="595"/>
        <v>11.399999999999999</v>
      </c>
      <c r="M173" s="15">
        <f t="shared" si="595"/>
        <v>11.399999999999999</v>
      </c>
      <c r="N173" s="15">
        <f t="shared" si="595"/>
        <v>11.399999999999999</v>
      </c>
      <c r="O173" s="15">
        <f t="shared" si="595"/>
        <v>11.399999999999999</v>
      </c>
      <c r="P173" s="15">
        <f t="shared" si="595"/>
        <v>11.399999999999999</v>
      </c>
      <c r="Q173" s="15">
        <f t="shared" ref="Q173:U173" si="596">R173</f>
        <v>11.399999999999999</v>
      </c>
      <c r="R173" s="15">
        <f t="shared" si="596"/>
        <v>11.399999999999999</v>
      </c>
      <c r="S173" s="15">
        <f t="shared" si="596"/>
        <v>11.399999999999999</v>
      </c>
      <c r="T173" s="15">
        <f t="shared" si="596"/>
        <v>11.399999999999999</v>
      </c>
      <c r="U173" s="15">
        <f t="shared" si="596"/>
        <v>11.399999999999999</v>
      </c>
      <c r="V173" s="15">
        <f t="shared" ref="V173:AB173" si="597">W173</f>
        <v>11.399999999999999</v>
      </c>
      <c r="W173" s="15">
        <f t="shared" si="597"/>
        <v>11.399999999999999</v>
      </c>
      <c r="X173" s="15">
        <f t="shared" si="597"/>
        <v>11.399999999999999</v>
      </c>
      <c r="Y173" s="15">
        <f t="shared" si="597"/>
        <v>11.399999999999999</v>
      </c>
      <c r="Z173" s="15">
        <f t="shared" si="597"/>
        <v>11.399999999999999</v>
      </c>
      <c r="AA173" s="15">
        <f t="shared" si="597"/>
        <v>11.399999999999999</v>
      </c>
      <c r="AB173" s="15">
        <f t="shared" si="597"/>
        <v>11.399999999999999</v>
      </c>
      <c r="AC173" s="7">
        <v>11.399999999999999</v>
      </c>
      <c r="AD173" s="15" t="str">
        <f t="shared" ref="AD173:AE173" si="598">AE173</f>
        <v>-</v>
      </c>
      <c r="AE173" s="15" t="str">
        <f t="shared" si="598"/>
        <v>-</v>
      </c>
      <c r="AF173" s="15" t="str">
        <f t="shared" si="385"/>
        <v>-</v>
      </c>
      <c r="AG173" s="15" t="str">
        <f t="shared" ref="AG173:AH173" si="599">AH173</f>
        <v>-</v>
      </c>
      <c r="AH173" s="15" t="str">
        <f t="shared" si="599"/>
        <v>-</v>
      </c>
      <c r="AI173" t="s">
        <v>390</v>
      </c>
    </row>
    <row r="174" spans="1:35" x14ac:dyDescent="0.25">
      <c r="A174" s="5" t="s">
        <v>231</v>
      </c>
      <c r="B174" s="6" t="s">
        <v>185</v>
      </c>
      <c r="C174" s="6" t="s">
        <v>6</v>
      </c>
      <c r="D174" s="6" t="s">
        <v>55</v>
      </c>
      <c r="E174" s="6" t="s">
        <v>188</v>
      </c>
      <c r="F174" s="15">
        <f t="shared" ref="F174:P174" si="600">G174</f>
        <v>14.25</v>
      </c>
      <c r="G174" s="15">
        <f t="shared" si="600"/>
        <v>14.25</v>
      </c>
      <c r="H174" s="15">
        <f t="shared" si="600"/>
        <v>14.25</v>
      </c>
      <c r="I174" s="15">
        <f t="shared" si="600"/>
        <v>14.25</v>
      </c>
      <c r="J174" s="15">
        <f t="shared" si="600"/>
        <v>14.25</v>
      </c>
      <c r="K174" s="15">
        <f t="shared" si="600"/>
        <v>14.25</v>
      </c>
      <c r="L174" s="15">
        <f t="shared" si="600"/>
        <v>14.25</v>
      </c>
      <c r="M174" s="15">
        <f t="shared" si="600"/>
        <v>14.25</v>
      </c>
      <c r="N174" s="15">
        <f t="shared" si="600"/>
        <v>14.25</v>
      </c>
      <c r="O174" s="15">
        <f t="shared" si="600"/>
        <v>14.25</v>
      </c>
      <c r="P174" s="15">
        <f t="shared" si="600"/>
        <v>14.25</v>
      </c>
      <c r="Q174" s="15">
        <f t="shared" ref="Q174:U174" si="601">R174</f>
        <v>14.25</v>
      </c>
      <c r="R174" s="15">
        <f t="shared" si="601"/>
        <v>14.25</v>
      </c>
      <c r="S174" s="15">
        <f t="shared" si="601"/>
        <v>14.25</v>
      </c>
      <c r="T174" s="15">
        <f t="shared" si="601"/>
        <v>14.25</v>
      </c>
      <c r="U174" s="15">
        <f t="shared" si="601"/>
        <v>14.25</v>
      </c>
      <c r="V174" s="15">
        <f t="shared" ref="V174:AB174" si="602">W174</f>
        <v>14.25</v>
      </c>
      <c r="W174" s="15">
        <f t="shared" si="602"/>
        <v>14.25</v>
      </c>
      <c r="X174" s="15">
        <f t="shared" si="602"/>
        <v>14.25</v>
      </c>
      <c r="Y174" s="15">
        <f t="shared" si="602"/>
        <v>14.25</v>
      </c>
      <c r="Z174" s="15">
        <f t="shared" si="602"/>
        <v>14.25</v>
      </c>
      <c r="AA174" s="15">
        <f t="shared" si="602"/>
        <v>14.25</v>
      </c>
      <c r="AB174" s="15">
        <f t="shared" si="602"/>
        <v>14.25</v>
      </c>
      <c r="AC174" s="7">
        <v>14.25</v>
      </c>
      <c r="AD174" s="15" t="str">
        <f t="shared" ref="AD174:AE174" si="603">AE174</f>
        <v>-</v>
      </c>
      <c r="AE174" s="15" t="str">
        <f t="shared" si="603"/>
        <v>-</v>
      </c>
      <c r="AF174" s="15" t="str">
        <f t="shared" si="385"/>
        <v>-</v>
      </c>
      <c r="AG174" s="15" t="str">
        <f t="shared" ref="AG174:AH174" si="604">AH174</f>
        <v>-</v>
      </c>
      <c r="AH174" s="15" t="str">
        <f t="shared" si="604"/>
        <v>-</v>
      </c>
      <c r="AI174" t="s">
        <v>390</v>
      </c>
    </row>
    <row r="175" spans="1:35" x14ac:dyDescent="0.25">
      <c r="A175" s="5" t="s">
        <v>232</v>
      </c>
      <c r="B175" s="6" t="s">
        <v>185</v>
      </c>
      <c r="C175" s="6" t="s">
        <v>6</v>
      </c>
      <c r="D175" s="6" t="s">
        <v>55</v>
      </c>
      <c r="E175" s="6" t="s">
        <v>190</v>
      </c>
      <c r="F175" s="15">
        <f t="shared" ref="F175:P175" si="605">G175</f>
        <v>28.466433666218236</v>
      </c>
      <c r="G175" s="15">
        <f t="shared" si="605"/>
        <v>28.466433666218236</v>
      </c>
      <c r="H175" s="15">
        <f t="shared" si="605"/>
        <v>28.466433666218236</v>
      </c>
      <c r="I175" s="15">
        <f t="shared" si="605"/>
        <v>28.466433666218236</v>
      </c>
      <c r="J175" s="15">
        <f t="shared" si="605"/>
        <v>28.466433666218236</v>
      </c>
      <c r="K175" s="15">
        <f t="shared" si="605"/>
        <v>28.466433666218236</v>
      </c>
      <c r="L175" s="15">
        <f t="shared" si="605"/>
        <v>28.466433666218236</v>
      </c>
      <c r="M175" s="15">
        <f t="shared" si="605"/>
        <v>28.466433666218236</v>
      </c>
      <c r="N175" s="15">
        <f t="shared" si="605"/>
        <v>28.466433666218236</v>
      </c>
      <c r="O175" s="15">
        <f t="shared" si="605"/>
        <v>28.466433666218236</v>
      </c>
      <c r="P175" s="15">
        <f t="shared" si="605"/>
        <v>28.466433666218236</v>
      </c>
      <c r="Q175" s="15">
        <f t="shared" ref="Q175:U175" si="606">R175</f>
        <v>28.466433666218236</v>
      </c>
      <c r="R175" s="15">
        <f t="shared" si="606"/>
        <v>28.466433666218236</v>
      </c>
      <c r="S175" s="15">
        <f t="shared" si="606"/>
        <v>28.466433666218236</v>
      </c>
      <c r="T175" s="15">
        <f t="shared" si="606"/>
        <v>28.466433666218236</v>
      </c>
      <c r="U175" s="15">
        <f t="shared" si="606"/>
        <v>28.466433666218236</v>
      </c>
      <c r="V175" s="15">
        <f t="shared" ref="V175:AB175" si="607">W175</f>
        <v>28.466433666218236</v>
      </c>
      <c r="W175" s="15">
        <f t="shared" si="607"/>
        <v>28.466433666218236</v>
      </c>
      <c r="X175" s="15">
        <f t="shared" si="607"/>
        <v>28.466433666218236</v>
      </c>
      <c r="Y175" s="15">
        <f t="shared" si="607"/>
        <v>28.466433666218236</v>
      </c>
      <c r="Z175" s="15">
        <f t="shared" si="607"/>
        <v>28.466433666218236</v>
      </c>
      <c r="AA175" s="15">
        <f t="shared" si="607"/>
        <v>28.466433666218236</v>
      </c>
      <c r="AB175" s="15">
        <f t="shared" si="607"/>
        <v>28.466433666218236</v>
      </c>
      <c r="AC175" s="7">
        <v>28.466433666218236</v>
      </c>
      <c r="AD175" s="15" t="str">
        <f t="shared" ref="AD175:AE175" si="608">AE175</f>
        <v>-</v>
      </c>
      <c r="AE175" s="15" t="str">
        <f t="shared" si="608"/>
        <v>-</v>
      </c>
      <c r="AF175" s="15" t="str">
        <f t="shared" si="385"/>
        <v>-</v>
      </c>
      <c r="AG175" s="15" t="str">
        <f t="shared" ref="AG175:AH175" si="609">AH175</f>
        <v>-</v>
      </c>
      <c r="AH175" s="15" t="str">
        <f t="shared" si="609"/>
        <v>-</v>
      </c>
      <c r="AI175" t="s">
        <v>390</v>
      </c>
    </row>
    <row r="176" spans="1:35" x14ac:dyDescent="0.25">
      <c r="A176" s="5" t="s">
        <v>233</v>
      </c>
      <c r="B176" s="6" t="s">
        <v>185</v>
      </c>
      <c r="C176" s="6" t="s">
        <v>6</v>
      </c>
      <c r="D176" s="6" t="s">
        <v>51</v>
      </c>
      <c r="E176" s="6" t="s">
        <v>186</v>
      </c>
      <c r="F176" s="15">
        <f t="shared" ref="F176:P176" si="610">G176</f>
        <v>11.399999999999999</v>
      </c>
      <c r="G176" s="15">
        <f t="shared" si="610"/>
        <v>11.399999999999999</v>
      </c>
      <c r="H176" s="15">
        <f t="shared" si="610"/>
        <v>11.399999999999999</v>
      </c>
      <c r="I176" s="15">
        <f t="shared" si="610"/>
        <v>11.399999999999999</v>
      </c>
      <c r="J176" s="15">
        <f t="shared" si="610"/>
        <v>11.399999999999999</v>
      </c>
      <c r="K176" s="15">
        <f t="shared" si="610"/>
        <v>11.399999999999999</v>
      </c>
      <c r="L176" s="15">
        <f t="shared" si="610"/>
        <v>11.399999999999999</v>
      </c>
      <c r="M176" s="15">
        <f t="shared" si="610"/>
        <v>11.399999999999999</v>
      </c>
      <c r="N176" s="15">
        <f t="shared" si="610"/>
        <v>11.399999999999999</v>
      </c>
      <c r="O176" s="15">
        <f t="shared" si="610"/>
        <v>11.399999999999999</v>
      </c>
      <c r="P176" s="15">
        <f t="shared" si="610"/>
        <v>11.399999999999999</v>
      </c>
      <c r="Q176" s="15">
        <f t="shared" ref="Q176:U176" si="611">R176</f>
        <v>11.399999999999999</v>
      </c>
      <c r="R176" s="15">
        <f t="shared" si="611"/>
        <v>11.399999999999999</v>
      </c>
      <c r="S176" s="15">
        <f t="shared" si="611"/>
        <v>11.399999999999999</v>
      </c>
      <c r="T176" s="15">
        <f t="shared" si="611"/>
        <v>11.399999999999999</v>
      </c>
      <c r="U176" s="15">
        <f t="shared" si="611"/>
        <v>11.399999999999999</v>
      </c>
      <c r="V176" s="15">
        <f t="shared" ref="V176:AB176" si="612">W176</f>
        <v>11.399999999999999</v>
      </c>
      <c r="W176" s="15">
        <f t="shared" si="612"/>
        <v>11.399999999999999</v>
      </c>
      <c r="X176" s="15">
        <f t="shared" si="612"/>
        <v>11.399999999999999</v>
      </c>
      <c r="Y176" s="15">
        <f t="shared" si="612"/>
        <v>11.399999999999999</v>
      </c>
      <c r="Z176" s="15">
        <f t="shared" si="612"/>
        <v>11.399999999999999</v>
      </c>
      <c r="AA176" s="15">
        <f t="shared" si="612"/>
        <v>11.399999999999999</v>
      </c>
      <c r="AB176" s="15">
        <f t="shared" si="612"/>
        <v>11.399999999999999</v>
      </c>
      <c r="AC176" s="7">
        <v>11.399999999999999</v>
      </c>
      <c r="AD176" s="15" t="str">
        <f t="shared" ref="AD176:AE176" si="613">AE176</f>
        <v>-</v>
      </c>
      <c r="AE176" s="15" t="str">
        <f t="shared" si="613"/>
        <v>-</v>
      </c>
      <c r="AF176" s="15" t="str">
        <f t="shared" si="385"/>
        <v>-</v>
      </c>
      <c r="AG176" s="15" t="str">
        <f t="shared" ref="AG176:AH176" si="614">AH176</f>
        <v>-</v>
      </c>
      <c r="AH176" s="15" t="str">
        <f t="shared" si="614"/>
        <v>-</v>
      </c>
      <c r="AI176" t="s">
        <v>390</v>
      </c>
    </row>
    <row r="177" spans="1:35" x14ac:dyDescent="0.25">
      <c r="A177" s="5" t="s">
        <v>234</v>
      </c>
      <c r="B177" s="6" t="s">
        <v>185</v>
      </c>
      <c r="C177" s="6" t="s">
        <v>6</v>
      </c>
      <c r="D177" s="6" t="s">
        <v>51</v>
      </c>
      <c r="E177" s="6" t="s">
        <v>188</v>
      </c>
      <c r="F177" s="15">
        <f t="shared" ref="F177:P177" si="615">G177</f>
        <v>14.25</v>
      </c>
      <c r="G177" s="15">
        <f t="shared" si="615"/>
        <v>14.25</v>
      </c>
      <c r="H177" s="15">
        <f t="shared" si="615"/>
        <v>14.25</v>
      </c>
      <c r="I177" s="15">
        <f t="shared" si="615"/>
        <v>14.25</v>
      </c>
      <c r="J177" s="15">
        <f t="shared" si="615"/>
        <v>14.25</v>
      </c>
      <c r="K177" s="15">
        <f t="shared" si="615"/>
        <v>14.25</v>
      </c>
      <c r="L177" s="15">
        <f t="shared" si="615"/>
        <v>14.25</v>
      </c>
      <c r="M177" s="15">
        <f t="shared" si="615"/>
        <v>14.25</v>
      </c>
      <c r="N177" s="15">
        <f t="shared" si="615"/>
        <v>14.25</v>
      </c>
      <c r="O177" s="15">
        <f t="shared" si="615"/>
        <v>14.25</v>
      </c>
      <c r="P177" s="15">
        <f t="shared" si="615"/>
        <v>14.25</v>
      </c>
      <c r="Q177" s="15">
        <f t="shared" ref="Q177:U177" si="616">R177</f>
        <v>14.25</v>
      </c>
      <c r="R177" s="15">
        <f t="shared" si="616"/>
        <v>14.25</v>
      </c>
      <c r="S177" s="15">
        <f t="shared" si="616"/>
        <v>14.25</v>
      </c>
      <c r="T177" s="15">
        <f t="shared" si="616"/>
        <v>14.25</v>
      </c>
      <c r="U177" s="15">
        <f t="shared" si="616"/>
        <v>14.25</v>
      </c>
      <c r="V177" s="15">
        <f t="shared" ref="V177:AB177" si="617">W177</f>
        <v>14.25</v>
      </c>
      <c r="W177" s="15">
        <f t="shared" si="617"/>
        <v>14.25</v>
      </c>
      <c r="X177" s="15">
        <f t="shared" si="617"/>
        <v>14.25</v>
      </c>
      <c r="Y177" s="15">
        <f t="shared" si="617"/>
        <v>14.25</v>
      </c>
      <c r="Z177" s="15">
        <f t="shared" si="617"/>
        <v>14.25</v>
      </c>
      <c r="AA177" s="15">
        <f t="shared" si="617"/>
        <v>14.25</v>
      </c>
      <c r="AB177" s="15">
        <f t="shared" si="617"/>
        <v>14.25</v>
      </c>
      <c r="AC177" s="7">
        <v>14.25</v>
      </c>
      <c r="AD177" s="15" t="str">
        <f t="shared" ref="AD177:AE177" si="618">AE177</f>
        <v>-</v>
      </c>
      <c r="AE177" s="15" t="str">
        <f t="shared" si="618"/>
        <v>-</v>
      </c>
      <c r="AF177" s="15" t="str">
        <f t="shared" si="385"/>
        <v>-</v>
      </c>
      <c r="AG177" s="15" t="str">
        <f t="shared" ref="AG177:AH177" si="619">AH177</f>
        <v>-</v>
      </c>
      <c r="AH177" s="15" t="str">
        <f t="shared" si="619"/>
        <v>-</v>
      </c>
      <c r="AI177" t="s">
        <v>390</v>
      </c>
    </row>
    <row r="178" spans="1:35" x14ac:dyDescent="0.25">
      <c r="A178" s="5" t="s">
        <v>235</v>
      </c>
      <c r="B178" s="6" t="s">
        <v>185</v>
      </c>
      <c r="C178" s="6" t="s">
        <v>6</v>
      </c>
      <c r="D178" s="6" t="s">
        <v>51</v>
      </c>
      <c r="E178" s="6" t="s">
        <v>190</v>
      </c>
      <c r="F178" s="15">
        <f t="shared" ref="F178:P178" si="620">G178</f>
        <v>27.845528449846448</v>
      </c>
      <c r="G178" s="15">
        <f t="shared" si="620"/>
        <v>27.845528449846448</v>
      </c>
      <c r="H178" s="15">
        <f t="shared" si="620"/>
        <v>27.845528449846448</v>
      </c>
      <c r="I178" s="15">
        <f t="shared" si="620"/>
        <v>27.845528449846448</v>
      </c>
      <c r="J178" s="15">
        <f t="shared" si="620"/>
        <v>27.845528449846448</v>
      </c>
      <c r="K178" s="15">
        <f t="shared" si="620"/>
        <v>27.845528449846448</v>
      </c>
      <c r="L178" s="15">
        <f t="shared" si="620"/>
        <v>27.845528449846448</v>
      </c>
      <c r="M178" s="15">
        <f t="shared" si="620"/>
        <v>27.845528449846448</v>
      </c>
      <c r="N178" s="15">
        <f t="shared" si="620"/>
        <v>27.845528449846448</v>
      </c>
      <c r="O178" s="15">
        <f t="shared" si="620"/>
        <v>27.845528449846448</v>
      </c>
      <c r="P178" s="15">
        <f t="shared" si="620"/>
        <v>27.845528449846448</v>
      </c>
      <c r="Q178" s="15">
        <f t="shared" ref="Q178:U178" si="621">R178</f>
        <v>27.845528449846448</v>
      </c>
      <c r="R178" s="15">
        <f t="shared" si="621"/>
        <v>27.845528449846448</v>
      </c>
      <c r="S178" s="15">
        <f t="shared" si="621"/>
        <v>27.845528449846448</v>
      </c>
      <c r="T178" s="15">
        <f t="shared" si="621"/>
        <v>27.845528449846448</v>
      </c>
      <c r="U178" s="15">
        <f t="shared" si="621"/>
        <v>27.845528449846448</v>
      </c>
      <c r="V178" s="15">
        <f t="shared" ref="V178:AB178" si="622">W178</f>
        <v>27.845528449846448</v>
      </c>
      <c r="W178" s="15">
        <f t="shared" si="622"/>
        <v>27.845528449846448</v>
      </c>
      <c r="X178" s="15">
        <f t="shared" si="622"/>
        <v>27.845528449846448</v>
      </c>
      <c r="Y178" s="15">
        <f t="shared" si="622"/>
        <v>27.845528449846448</v>
      </c>
      <c r="Z178" s="15">
        <f t="shared" si="622"/>
        <v>27.845528449846448</v>
      </c>
      <c r="AA178" s="15">
        <f t="shared" si="622"/>
        <v>27.845528449846448</v>
      </c>
      <c r="AB178" s="15">
        <f t="shared" si="622"/>
        <v>27.845528449846448</v>
      </c>
      <c r="AC178" s="7">
        <v>27.845528449846448</v>
      </c>
      <c r="AD178" s="15" t="str">
        <f t="shared" ref="AD178:AE178" si="623">AE178</f>
        <v>-</v>
      </c>
      <c r="AE178" s="15" t="str">
        <f t="shared" si="623"/>
        <v>-</v>
      </c>
      <c r="AF178" s="15" t="str">
        <f t="shared" si="385"/>
        <v>-</v>
      </c>
      <c r="AG178" s="15" t="str">
        <f t="shared" ref="AG178:AH178" si="624">AH178</f>
        <v>-</v>
      </c>
      <c r="AH178" s="15" t="str">
        <f t="shared" si="624"/>
        <v>-</v>
      </c>
      <c r="AI178" t="s">
        <v>390</v>
      </c>
    </row>
    <row r="179" spans="1:35" x14ac:dyDescent="0.25">
      <c r="A179" s="5" t="s">
        <v>236</v>
      </c>
      <c r="B179" s="6" t="s">
        <v>185</v>
      </c>
      <c r="C179" s="6" t="s">
        <v>6</v>
      </c>
      <c r="D179" s="6" t="s">
        <v>73</v>
      </c>
      <c r="E179" s="6" t="s">
        <v>186</v>
      </c>
      <c r="F179" s="15">
        <f t="shared" ref="F179:P179" si="625">G179</f>
        <v>14.25</v>
      </c>
      <c r="G179" s="15">
        <f t="shared" si="625"/>
        <v>14.25</v>
      </c>
      <c r="H179" s="15">
        <f t="shared" si="625"/>
        <v>14.25</v>
      </c>
      <c r="I179" s="15">
        <f t="shared" si="625"/>
        <v>14.25</v>
      </c>
      <c r="J179" s="15">
        <f t="shared" si="625"/>
        <v>14.25</v>
      </c>
      <c r="K179" s="15">
        <f t="shared" si="625"/>
        <v>14.25</v>
      </c>
      <c r="L179" s="15">
        <f t="shared" si="625"/>
        <v>14.25</v>
      </c>
      <c r="M179" s="15">
        <f t="shared" si="625"/>
        <v>14.25</v>
      </c>
      <c r="N179" s="15">
        <f t="shared" si="625"/>
        <v>14.25</v>
      </c>
      <c r="O179" s="15">
        <f t="shared" si="625"/>
        <v>14.25</v>
      </c>
      <c r="P179" s="15">
        <f t="shared" si="625"/>
        <v>14.25</v>
      </c>
      <c r="Q179" s="15">
        <f t="shared" ref="Q179:U179" si="626">R179</f>
        <v>14.25</v>
      </c>
      <c r="R179" s="15">
        <f t="shared" si="626"/>
        <v>14.25</v>
      </c>
      <c r="S179" s="15">
        <f t="shared" si="626"/>
        <v>14.25</v>
      </c>
      <c r="T179" s="15">
        <f t="shared" si="626"/>
        <v>14.25</v>
      </c>
      <c r="U179" s="15">
        <f t="shared" si="626"/>
        <v>14.25</v>
      </c>
      <c r="V179" s="15">
        <f t="shared" ref="V179:AB179" si="627">W179</f>
        <v>14.25</v>
      </c>
      <c r="W179" s="15">
        <f t="shared" si="627"/>
        <v>14.25</v>
      </c>
      <c r="X179" s="15">
        <f t="shared" si="627"/>
        <v>14.25</v>
      </c>
      <c r="Y179" s="15">
        <f t="shared" si="627"/>
        <v>14.25</v>
      </c>
      <c r="Z179" s="15">
        <f t="shared" si="627"/>
        <v>14.25</v>
      </c>
      <c r="AA179" s="15">
        <f t="shared" si="627"/>
        <v>14.25</v>
      </c>
      <c r="AB179" s="15">
        <f t="shared" si="627"/>
        <v>14.25</v>
      </c>
      <c r="AC179" s="7">
        <v>14.25</v>
      </c>
      <c r="AD179" s="15" t="str">
        <f t="shared" ref="AD179:AE179" si="628">AE179</f>
        <v>-</v>
      </c>
      <c r="AE179" s="15" t="str">
        <f t="shared" si="628"/>
        <v>-</v>
      </c>
      <c r="AF179" s="15" t="str">
        <f t="shared" si="385"/>
        <v>-</v>
      </c>
      <c r="AG179" s="15" t="str">
        <f t="shared" ref="AG179:AH179" si="629">AH179</f>
        <v>-</v>
      </c>
      <c r="AH179" s="15" t="str">
        <f t="shared" si="629"/>
        <v>-</v>
      </c>
      <c r="AI179" t="s">
        <v>390</v>
      </c>
    </row>
    <row r="180" spans="1:35" x14ac:dyDescent="0.25">
      <c r="A180" s="5" t="s">
        <v>237</v>
      </c>
      <c r="B180" s="6" t="s">
        <v>185</v>
      </c>
      <c r="C180" s="6" t="s">
        <v>6</v>
      </c>
      <c r="D180" s="6" t="s">
        <v>73</v>
      </c>
      <c r="E180" s="6" t="s">
        <v>188</v>
      </c>
      <c r="F180" s="15">
        <f t="shared" ref="F180:P180" si="630">G180</f>
        <v>19</v>
      </c>
      <c r="G180" s="15">
        <f t="shared" si="630"/>
        <v>19</v>
      </c>
      <c r="H180" s="15">
        <f t="shared" si="630"/>
        <v>19</v>
      </c>
      <c r="I180" s="15">
        <f t="shared" si="630"/>
        <v>19</v>
      </c>
      <c r="J180" s="15">
        <f t="shared" si="630"/>
        <v>19</v>
      </c>
      <c r="K180" s="15">
        <f t="shared" si="630"/>
        <v>19</v>
      </c>
      <c r="L180" s="15">
        <f t="shared" si="630"/>
        <v>19</v>
      </c>
      <c r="M180" s="15">
        <f t="shared" si="630"/>
        <v>19</v>
      </c>
      <c r="N180" s="15">
        <f t="shared" si="630"/>
        <v>19</v>
      </c>
      <c r="O180" s="15">
        <f t="shared" si="630"/>
        <v>19</v>
      </c>
      <c r="P180" s="15">
        <f t="shared" si="630"/>
        <v>19</v>
      </c>
      <c r="Q180" s="15">
        <f t="shared" ref="Q180:U180" si="631">R180</f>
        <v>19</v>
      </c>
      <c r="R180" s="15">
        <f t="shared" si="631"/>
        <v>19</v>
      </c>
      <c r="S180" s="15">
        <f t="shared" si="631"/>
        <v>19</v>
      </c>
      <c r="T180" s="15">
        <f t="shared" si="631"/>
        <v>19</v>
      </c>
      <c r="U180" s="15">
        <f t="shared" si="631"/>
        <v>19</v>
      </c>
      <c r="V180" s="15">
        <f t="shared" ref="V180:AB180" si="632">W180</f>
        <v>19</v>
      </c>
      <c r="W180" s="15">
        <f t="shared" si="632"/>
        <v>19</v>
      </c>
      <c r="X180" s="15">
        <f t="shared" si="632"/>
        <v>19</v>
      </c>
      <c r="Y180" s="15">
        <f t="shared" si="632"/>
        <v>19</v>
      </c>
      <c r="Z180" s="15">
        <f t="shared" si="632"/>
        <v>19</v>
      </c>
      <c r="AA180" s="15">
        <f t="shared" si="632"/>
        <v>19</v>
      </c>
      <c r="AB180" s="15">
        <f t="shared" si="632"/>
        <v>19</v>
      </c>
      <c r="AC180" s="7">
        <v>19</v>
      </c>
      <c r="AD180" s="15" t="str">
        <f t="shared" ref="AD180:AE180" si="633">AE180</f>
        <v>-</v>
      </c>
      <c r="AE180" s="15" t="str">
        <f t="shared" si="633"/>
        <v>-</v>
      </c>
      <c r="AF180" s="15" t="str">
        <f t="shared" si="385"/>
        <v>-</v>
      </c>
      <c r="AG180" s="15" t="str">
        <f t="shared" ref="AG180:AH180" si="634">AH180</f>
        <v>-</v>
      </c>
      <c r="AH180" s="15" t="str">
        <f t="shared" si="634"/>
        <v>-</v>
      </c>
      <c r="AI180" t="s">
        <v>390</v>
      </c>
    </row>
    <row r="181" spans="1:35" x14ac:dyDescent="0.25">
      <c r="A181" s="5" t="s">
        <v>238</v>
      </c>
      <c r="B181" s="6" t="s">
        <v>185</v>
      </c>
      <c r="C181" s="6" t="s">
        <v>6</v>
      </c>
      <c r="D181" s="6" t="s">
        <v>73</v>
      </c>
      <c r="E181" s="6" t="s">
        <v>190</v>
      </c>
      <c r="F181" s="15">
        <f t="shared" ref="F181:P181" si="635">G181</f>
        <v>30.137207301590923</v>
      </c>
      <c r="G181" s="15">
        <f t="shared" si="635"/>
        <v>30.137207301590923</v>
      </c>
      <c r="H181" s="15">
        <f t="shared" si="635"/>
        <v>30.137207301590923</v>
      </c>
      <c r="I181" s="15">
        <f t="shared" si="635"/>
        <v>30.137207301590923</v>
      </c>
      <c r="J181" s="15">
        <f t="shared" si="635"/>
        <v>30.137207301590923</v>
      </c>
      <c r="K181" s="15">
        <f t="shared" si="635"/>
        <v>30.137207301590923</v>
      </c>
      <c r="L181" s="15">
        <f t="shared" si="635"/>
        <v>30.137207301590923</v>
      </c>
      <c r="M181" s="15">
        <f t="shared" si="635"/>
        <v>30.137207301590923</v>
      </c>
      <c r="N181" s="15">
        <f t="shared" si="635"/>
        <v>30.137207301590923</v>
      </c>
      <c r="O181" s="15">
        <f t="shared" si="635"/>
        <v>30.137207301590923</v>
      </c>
      <c r="P181" s="15">
        <f t="shared" si="635"/>
        <v>30.137207301590923</v>
      </c>
      <c r="Q181" s="15">
        <f t="shared" ref="Q181:U181" si="636">R181</f>
        <v>30.137207301590923</v>
      </c>
      <c r="R181" s="15">
        <f t="shared" si="636"/>
        <v>30.137207301590923</v>
      </c>
      <c r="S181" s="15">
        <f t="shared" si="636"/>
        <v>30.137207301590923</v>
      </c>
      <c r="T181" s="15">
        <f t="shared" si="636"/>
        <v>30.137207301590923</v>
      </c>
      <c r="U181" s="15">
        <f t="shared" si="636"/>
        <v>30.137207301590923</v>
      </c>
      <c r="V181" s="15">
        <f t="shared" ref="V181:AB181" si="637">W181</f>
        <v>30.137207301590923</v>
      </c>
      <c r="W181" s="15">
        <f t="shared" si="637"/>
        <v>30.137207301590923</v>
      </c>
      <c r="X181" s="15">
        <f t="shared" si="637"/>
        <v>30.137207301590923</v>
      </c>
      <c r="Y181" s="15">
        <f t="shared" si="637"/>
        <v>30.137207301590923</v>
      </c>
      <c r="Z181" s="15">
        <f t="shared" si="637"/>
        <v>30.137207301590923</v>
      </c>
      <c r="AA181" s="15">
        <f t="shared" si="637"/>
        <v>30.137207301590923</v>
      </c>
      <c r="AB181" s="15">
        <f t="shared" si="637"/>
        <v>30.137207301590923</v>
      </c>
      <c r="AC181" s="7">
        <v>30.137207301590923</v>
      </c>
      <c r="AD181" s="15" t="str">
        <f t="shared" ref="AD181:AE181" si="638">AE181</f>
        <v>-</v>
      </c>
      <c r="AE181" s="15" t="str">
        <f t="shared" si="638"/>
        <v>-</v>
      </c>
      <c r="AF181" s="15" t="str">
        <f t="shared" si="385"/>
        <v>-</v>
      </c>
      <c r="AG181" s="15" t="str">
        <f t="shared" ref="AG181:AH181" si="639">AH181</f>
        <v>-</v>
      </c>
      <c r="AH181" s="15" t="str">
        <f t="shared" si="639"/>
        <v>-</v>
      </c>
      <c r="AI181" t="s">
        <v>390</v>
      </c>
    </row>
    <row r="182" spans="1:35" x14ac:dyDescent="0.25">
      <c r="A182" s="5" t="s">
        <v>239</v>
      </c>
      <c r="B182" s="6" t="s">
        <v>240</v>
      </c>
      <c r="C182" s="6" t="s">
        <v>7</v>
      </c>
      <c r="D182" s="6" t="s">
        <v>27</v>
      </c>
      <c r="E182" s="6" t="s">
        <v>76</v>
      </c>
      <c r="F182" s="15">
        <f t="shared" ref="F182:P182" si="640">G182</f>
        <v>5</v>
      </c>
      <c r="G182" s="15">
        <f t="shared" si="640"/>
        <v>5</v>
      </c>
      <c r="H182" s="15">
        <f t="shared" si="640"/>
        <v>5</v>
      </c>
      <c r="I182" s="15">
        <f t="shared" si="640"/>
        <v>5</v>
      </c>
      <c r="J182" s="15">
        <f t="shared" si="640"/>
        <v>5</v>
      </c>
      <c r="K182" s="15">
        <f t="shared" si="640"/>
        <v>5</v>
      </c>
      <c r="L182" s="15">
        <f t="shared" si="640"/>
        <v>5</v>
      </c>
      <c r="M182" s="15">
        <f t="shared" si="640"/>
        <v>5</v>
      </c>
      <c r="N182" s="15">
        <f t="shared" si="640"/>
        <v>5</v>
      </c>
      <c r="O182" s="15">
        <f t="shared" si="640"/>
        <v>5</v>
      </c>
      <c r="P182" s="15">
        <f t="shared" si="640"/>
        <v>5</v>
      </c>
      <c r="Q182" s="15">
        <f t="shared" ref="Q182:U182" si="641">R182</f>
        <v>5</v>
      </c>
      <c r="R182" s="15">
        <f t="shared" si="641"/>
        <v>5</v>
      </c>
      <c r="S182" s="15">
        <f t="shared" si="641"/>
        <v>5</v>
      </c>
      <c r="T182" s="15">
        <f t="shared" si="641"/>
        <v>5</v>
      </c>
      <c r="U182" s="15">
        <f t="shared" si="641"/>
        <v>5</v>
      </c>
      <c r="V182" s="15">
        <f t="shared" ref="V182:AB182" si="642">W182</f>
        <v>5</v>
      </c>
      <c r="W182" s="15">
        <f t="shared" si="642"/>
        <v>5</v>
      </c>
      <c r="X182" s="15">
        <f t="shared" si="642"/>
        <v>5</v>
      </c>
      <c r="Y182" s="15">
        <f t="shared" si="642"/>
        <v>5</v>
      </c>
      <c r="Z182" s="15">
        <f t="shared" si="642"/>
        <v>5</v>
      </c>
      <c r="AA182" s="15">
        <f t="shared" si="642"/>
        <v>5</v>
      </c>
      <c r="AB182" s="15">
        <f t="shared" si="642"/>
        <v>5</v>
      </c>
      <c r="AC182" s="7">
        <v>5</v>
      </c>
      <c r="AD182" s="15" t="str">
        <f t="shared" ref="AD182:AE182" si="643">AE182</f>
        <v>-</v>
      </c>
      <c r="AE182" s="15" t="str">
        <f t="shared" si="643"/>
        <v>-</v>
      </c>
      <c r="AF182" s="15" t="str">
        <f t="shared" si="385"/>
        <v>-</v>
      </c>
      <c r="AG182" s="15" t="str">
        <f t="shared" ref="AG182:AH182" si="644">AH182</f>
        <v>-</v>
      </c>
      <c r="AH182" s="15" t="str">
        <f t="shared" si="644"/>
        <v>-</v>
      </c>
      <c r="AI182" t="s">
        <v>390</v>
      </c>
    </row>
    <row r="183" spans="1:35" x14ac:dyDescent="0.25">
      <c r="A183" s="5" t="s">
        <v>241</v>
      </c>
      <c r="B183" s="6" t="s">
        <v>240</v>
      </c>
      <c r="C183" s="6" t="s">
        <v>7</v>
      </c>
      <c r="D183" s="6" t="s">
        <v>31</v>
      </c>
      <c r="E183" s="6" t="s">
        <v>76</v>
      </c>
      <c r="F183" s="15">
        <f t="shared" ref="F183:P183" si="645">G183</f>
        <v>6</v>
      </c>
      <c r="G183" s="15">
        <f t="shared" si="645"/>
        <v>6</v>
      </c>
      <c r="H183" s="15">
        <f t="shared" si="645"/>
        <v>6</v>
      </c>
      <c r="I183" s="15">
        <f t="shared" si="645"/>
        <v>6</v>
      </c>
      <c r="J183" s="15">
        <f t="shared" si="645"/>
        <v>6</v>
      </c>
      <c r="K183" s="15">
        <f t="shared" si="645"/>
        <v>6</v>
      </c>
      <c r="L183" s="15">
        <f t="shared" si="645"/>
        <v>6</v>
      </c>
      <c r="M183" s="15">
        <f t="shared" si="645"/>
        <v>6</v>
      </c>
      <c r="N183" s="15">
        <f t="shared" si="645"/>
        <v>6</v>
      </c>
      <c r="O183" s="15">
        <f t="shared" si="645"/>
        <v>6</v>
      </c>
      <c r="P183" s="15">
        <f t="shared" si="645"/>
        <v>6</v>
      </c>
      <c r="Q183" s="15">
        <f t="shared" ref="Q183:U183" si="646">R183</f>
        <v>6</v>
      </c>
      <c r="R183" s="15">
        <f t="shared" si="646"/>
        <v>6</v>
      </c>
      <c r="S183" s="15">
        <f t="shared" si="646"/>
        <v>6</v>
      </c>
      <c r="T183" s="15">
        <f t="shared" si="646"/>
        <v>6</v>
      </c>
      <c r="U183" s="15">
        <f t="shared" si="646"/>
        <v>6</v>
      </c>
      <c r="V183" s="15">
        <f t="shared" ref="V183:AB183" si="647">W183</f>
        <v>6</v>
      </c>
      <c r="W183" s="15">
        <f t="shared" si="647"/>
        <v>6</v>
      </c>
      <c r="X183" s="15">
        <f t="shared" si="647"/>
        <v>6</v>
      </c>
      <c r="Y183" s="15">
        <f t="shared" si="647"/>
        <v>6</v>
      </c>
      <c r="Z183" s="15">
        <f t="shared" si="647"/>
        <v>6</v>
      </c>
      <c r="AA183" s="15">
        <f t="shared" si="647"/>
        <v>6</v>
      </c>
      <c r="AB183" s="15">
        <f t="shared" si="647"/>
        <v>6</v>
      </c>
      <c r="AC183" s="7">
        <v>6</v>
      </c>
      <c r="AD183" s="15" t="str">
        <f t="shared" ref="AD183:AE183" si="648">AE183</f>
        <v>-</v>
      </c>
      <c r="AE183" s="15" t="str">
        <f t="shared" si="648"/>
        <v>-</v>
      </c>
      <c r="AF183" s="15" t="str">
        <f t="shared" si="385"/>
        <v>-</v>
      </c>
      <c r="AG183" s="15" t="str">
        <f t="shared" ref="AG183:AH183" si="649">AH183</f>
        <v>-</v>
      </c>
      <c r="AH183" s="15" t="str">
        <f t="shared" si="649"/>
        <v>-</v>
      </c>
      <c r="AI183" t="s">
        <v>390</v>
      </c>
    </row>
    <row r="184" spans="1:35" x14ac:dyDescent="0.25">
      <c r="A184" s="5" t="s">
        <v>242</v>
      </c>
      <c r="B184" s="6" t="s">
        <v>240</v>
      </c>
      <c r="C184" s="6" t="s">
        <v>7</v>
      </c>
      <c r="D184" s="6" t="s">
        <v>39</v>
      </c>
      <c r="E184" s="6" t="s">
        <v>76</v>
      </c>
      <c r="F184" s="15">
        <f t="shared" ref="F184:P184" si="650">G184</f>
        <v>6.97</v>
      </c>
      <c r="G184" s="15">
        <f t="shared" si="650"/>
        <v>6.97</v>
      </c>
      <c r="H184" s="15">
        <f t="shared" si="650"/>
        <v>6.97</v>
      </c>
      <c r="I184" s="15">
        <f t="shared" si="650"/>
        <v>6.97</v>
      </c>
      <c r="J184" s="15">
        <f t="shared" si="650"/>
        <v>6.97</v>
      </c>
      <c r="K184" s="15">
        <f t="shared" si="650"/>
        <v>6.97</v>
      </c>
      <c r="L184" s="15">
        <f t="shared" si="650"/>
        <v>6.97</v>
      </c>
      <c r="M184" s="15">
        <f t="shared" si="650"/>
        <v>6.97</v>
      </c>
      <c r="N184" s="15">
        <f t="shared" si="650"/>
        <v>6.97</v>
      </c>
      <c r="O184" s="15">
        <f t="shared" si="650"/>
        <v>6.97</v>
      </c>
      <c r="P184" s="15">
        <f t="shared" si="650"/>
        <v>6.97</v>
      </c>
      <c r="Q184" s="15">
        <f t="shared" ref="Q184:U184" si="651">R184</f>
        <v>6.97</v>
      </c>
      <c r="R184" s="15">
        <f t="shared" si="651"/>
        <v>6.97</v>
      </c>
      <c r="S184" s="15">
        <f t="shared" si="651"/>
        <v>6.97</v>
      </c>
      <c r="T184" s="15">
        <f t="shared" si="651"/>
        <v>6.97</v>
      </c>
      <c r="U184" s="15">
        <f t="shared" si="651"/>
        <v>6.97</v>
      </c>
      <c r="V184" s="15">
        <f t="shared" ref="V184:AB184" si="652">W184</f>
        <v>6.97</v>
      </c>
      <c r="W184" s="15">
        <f t="shared" si="652"/>
        <v>6.97</v>
      </c>
      <c r="X184" s="15">
        <f t="shared" si="652"/>
        <v>6.97</v>
      </c>
      <c r="Y184" s="15">
        <f t="shared" si="652"/>
        <v>6.97</v>
      </c>
      <c r="Z184" s="15">
        <f t="shared" si="652"/>
        <v>6.97</v>
      </c>
      <c r="AA184" s="15">
        <f t="shared" si="652"/>
        <v>6.97</v>
      </c>
      <c r="AB184" s="15">
        <f t="shared" si="652"/>
        <v>6.97</v>
      </c>
      <c r="AC184" s="7">
        <v>6.97</v>
      </c>
      <c r="AD184" s="15" t="str">
        <f t="shared" ref="AD184:AE184" si="653">AE184</f>
        <v>-</v>
      </c>
      <c r="AE184" s="15" t="str">
        <f t="shared" si="653"/>
        <v>-</v>
      </c>
      <c r="AF184" s="15" t="str">
        <f t="shared" si="385"/>
        <v>-</v>
      </c>
      <c r="AG184" s="15" t="str">
        <f t="shared" ref="AG184:AH184" si="654">AH184</f>
        <v>-</v>
      </c>
      <c r="AH184" s="15" t="str">
        <f t="shared" si="654"/>
        <v>-</v>
      </c>
      <c r="AI184" t="s">
        <v>390</v>
      </c>
    </row>
    <row r="185" spans="1:35" x14ac:dyDescent="0.25">
      <c r="A185" s="5" t="s">
        <v>243</v>
      </c>
      <c r="B185" s="6" t="s">
        <v>244</v>
      </c>
      <c r="C185" s="6" t="s">
        <v>8</v>
      </c>
      <c r="D185" s="6" t="s">
        <v>63</v>
      </c>
      <c r="E185" s="6" t="s">
        <v>76</v>
      </c>
      <c r="F185" s="15">
        <f t="shared" ref="F185:K185" si="655">G185</f>
        <v>25.65</v>
      </c>
      <c r="G185" s="15">
        <f t="shared" si="655"/>
        <v>25.65</v>
      </c>
      <c r="H185" s="15">
        <f t="shared" si="655"/>
        <v>25.65</v>
      </c>
      <c r="I185" s="15">
        <f t="shared" si="655"/>
        <v>25.65</v>
      </c>
      <c r="J185" s="15">
        <f t="shared" si="655"/>
        <v>25.65</v>
      </c>
      <c r="K185" s="15">
        <f t="shared" si="655"/>
        <v>25.65</v>
      </c>
      <c r="L185" s="7">
        <v>25.65</v>
      </c>
      <c r="M185" s="15">
        <f t="shared" ref="M185:O185" si="656">N185</f>
        <v>26.15</v>
      </c>
      <c r="N185" s="15">
        <f t="shared" si="656"/>
        <v>26.15</v>
      </c>
      <c r="O185" s="15">
        <f t="shared" si="656"/>
        <v>26.15</v>
      </c>
      <c r="P185" s="7">
        <v>26.15</v>
      </c>
      <c r="Q185" s="15">
        <f t="shared" ref="Q185:T185" si="657">R185</f>
        <v>26.3</v>
      </c>
      <c r="R185" s="15">
        <f t="shared" si="657"/>
        <v>26.3</v>
      </c>
      <c r="S185" s="15">
        <f t="shared" si="657"/>
        <v>26.3</v>
      </c>
      <c r="T185" s="15">
        <f t="shared" si="657"/>
        <v>26.3</v>
      </c>
      <c r="U185" s="7">
        <v>26.3</v>
      </c>
      <c r="V185" s="15">
        <f t="shared" ref="V185:Y185" si="658">W185</f>
        <v>31.61</v>
      </c>
      <c r="W185" s="15">
        <f t="shared" si="658"/>
        <v>31.61</v>
      </c>
      <c r="X185" s="15">
        <f t="shared" si="658"/>
        <v>31.61</v>
      </c>
      <c r="Y185" s="15">
        <f t="shared" si="658"/>
        <v>31.61</v>
      </c>
      <c r="Z185" s="7">
        <v>31.61</v>
      </c>
      <c r="AA185" s="15">
        <f t="shared" ref="AA185" si="659">AB185</f>
        <v>31.86</v>
      </c>
      <c r="AB185" s="7">
        <v>31.86</v>
      </c>
      <c r="AC185" s="7">
        <v>38.380000000000003</v>
      </c>
      <c r="AD185" s="15">
        <f t="shared" ref="AD185" si="660">AE185</f>
        <v>63.59</v>
      </c>
      <c r="AE185" s="7">
        <v>63.59</v>
      </c>
      <c r="AF185" s="15">
        <f t="shared" si="385"/>
        <v>84.7</v>
      </c>
      <c r="AG185" s="7">
        <v>84.7</v>
      </c>
      <c r="AH185" s="7">
        <v>117.44</v>
      </c>
      <c r="AI185" t="s">
        <v>390</v>
      </c>
    </row>
    <row r="186" spans="1:35" x14ac:dyDescent="0.25">
      <c r="A186" s="5" t="s">
        <v>245</v>
      </c>
      <c r="B186" s="6" t="s">
        <v>244</v>
      </c>
      <c r="C186" s="6" t="s">
        <v>8</v>
      </c>
      <c r="D186" s="6" t="s">
        <v>63</v>
      </c>
      <c r="E186" s="6" t="s">
        <v>78</v>
      </c>
      <c r="F186" s="15">
        <f t="shared" ref="F186:K186" si="661">G186</f>
        <v>31.22</v>
      </c>
      <c r="G186" s="15">
        <f t="shared" si="661"/>
        <v>31.22</v>
      </c>
      <c r="H186" s="15">
        <f t="shared" si="661"/>
        <v>31.22</v>
      </c>
      <c r="I186" s="15">
        <f t="shared" si="661"/>
        <v>31.22</v>
      </c>
      <c r="J186" s="15">
        <f t="shared" si="661"/>
        <v>31.22</v>
      </c>
      <c r="K186" s="15">
        <f t="shared" si="661"/>
        <v>31.22</v>
      </c>
      <c r="L186" s="7">
        <v>31.22</v>
      </c>
      <c r="M186" s="15">
        <f t="shared" ref="M186:O186" si="662">N186</f>
        <v>31.22</v>
      </c>
      <c r="N186" s="15">
        <f t="shared" si="662"/>
        <v>31.22</v>
      </c>
      <c r="O186" s="15">
        <f t="shared" si="662"/>
        <v>31.22</v>
      </c>
      <c r="P186" s="7">
        <v>31.22</v>
      </c>
      <c r="Q186" s="15">
        <f t="shared" ref="Q186:T186" si="663">R186</f>
        <v>31.22</v>
      </c>
      <c r="R186" s="15">
        <f t="shared" si="663"/>
        <v>31.22</v>
      </c>
      <c r="S186" s="15">
        <f t="shared" si="663"/>
        <v>31.22</v>
      </c>
      <c r="T186" s="15">
        <f t="shared" si="663"/>
        <v>31.22</v>
      </c>
      <c r="U186" s="7">
        <v>31.22</v>
      </c>
      <c r="V186" s="15">
        <f t="shared" ref="V186:Y186" si="664">W186</f>
        <v>33.46</v>
      </c>
      <c r="W186" s="15">
        <f t="shared" si="664"/>
        <v>33.46</v>
      </c>
      <c r="X186" s="15">
        <f t="shared" si="664"/>
        <v>33.46</v>
      </c>
      <c r="Y186" s="15">
        <f t="shared" si="664"/>
        <v>33.46</v>
      </c>
      <c r="Z186" s="7">
        <v>33.46</v>
      </c>
      <c r="AA186" s="15">
        <f t="shared" ref="AA186" si="665">AB186</f>
        <v>33.46</v>
      </c>
      <c r="AB186" s="7">
        <v>33.46</v>
      </c>
      <c r="AC186" s="7">
        <v>40.799999999999997</v>
      </c>
      <c r="AD186" s="15">
        <f t="shared" ref="AD186" si="666">AE186</f>
        <v>67.58</v>
      </c>
      <c r="AE186" s="7">
        <v>67.58</v>
      </c>
      <c r="AF186" s="15">
        <f t="shared" si="385"/>
        <v>90.03</v>
      </c>
      <c r="AG186" s="7">
        <v>90.03</v>
      </c>
      <c r="AH186" s="7">
        <v>124.83</v>
      </c>
      <c r="AI186" t="s">
        <v>390</v>
      </c>
    </row>
    <row r="187" spans="1:35" x14ac:dyDescent="0.25">
      <c r="A187" s="5" t="s">
        <v>246</v>
      </c>
      <c r="B187" s="6" t="s">
        <v>244</v>
      </c>
      <c r="C187" s="6" t="s">
        <v>8</v>
      </c>
      <c r="D187" s="6" t="s">
        <v>41</v>
      </c>
      <c r="E187" s="6" t="s">
        <v>76</v>
      </c>
      <c r="F187" s="15">
        <f t="shared" ref="F187:K187" si="667">G187</f>
        <v>19.809999999999999</v>
      </c>
      <c r="G187" s="15">
        <f t="shared" si="667"/>
        <v>19.809999999999999</v>
      </c>
      <c r="H187" s="15">
        <f t="shared" si="667"/>
        <v>19.809999999999999</v>
      </c>
      <c r="I187" s="15">
        <f t="shared" si="667"/>
        <v>19.809999999999999</v>
      </c>
      <c r="J187" s="15">
        <f t="shared" si="667"/>
        <v>19.809999999999999</v>
      </c>
      <c r="K187" s="15">
        <f t="shared" si="667"/>
        <v>19.809999999999999</v>
      </c>
      <c r="L187" s="7">
        <v>19.809999999999999</v>
      </c>
      <c r="M187" s="15">
        <f t="shared" ref="M187:O187" si="668">N187</f>
        <v>20.309999999999999</v>
      </c>
      <c r="N187" s="15">
        <f t="shared" si="668"/>
        <v>20.309999999999999</v>
      </c>
      <c r="O187" s="15">
        <f t="shared" si="668"/>
        <v>20.309999999999999</v>
      </c>
      <c r="P187" s="7">
        <v>20.309999999999999</v>
      </c>
      <c r="Q187" s="15">
        <f t="shared" ref="Q187:T187" si="669">R187</f>
        <v>20.46</v>
      </c>
      <c r="R187" s="15">
        <f t="shared" si="669"/>
        <v>20.46</v>
      </c>
      <c r="S187" s="15">
        <f t="shared" si="669"/>
        <v>20.46</v>
      </c>
      <c r="T187" s="15">
        <f t="shared" si="669"/>
        <v>20.46</v>
      </c>
      <c r="U187" s="7">
        <v>20.46</v>
      </c>
      <c r="V187" s="15">
        <f t="shared" ref="V187:Y187" si="670">W187</f>
        <v>26.59</v>
      </c>
      <c r="W187" s="15">
        <f t="shared" si="670"/>
        <v>26.59</v>
      </c>
      <c r="X187" s="15">
        <f t="shared" si="670"/>
        <v>26.59</v>
      </c>
      <c r="Y187" s="15">
        <f t="shared" si="670"/>
        <v>26.59</v>
      </c>
      <c r="Z187" s="7">
        <v>26.59</v>
      </c>
      <c r="AA187" s="15">
        <f t="shared" ref="AA187" si="671">AB187</f>
        <v>26.84</v>
      </c>
      <c r="AB187" s="7">
        <v>26.84</v>
      </c>
      <c r="AC187" s="7">
        <v>31.09</v>
      </c>
      <c r="AD187" s="15">
        <f t="shared" ref="AD187" si="672">AE187</f>
        <v>34.08</v>
      </c>
      <c r="AE187" s="7">
        <v>34.08</v>
      </c>
      <c r="AF187" s="15">
        <f t="shared" si="385"/>
        <v>38.78</v>
      </c>
      <c r="AG187" s="7">
        <v>38.78</v>
      </c>
      <c r="AH187" s="7">
        <v>47.73</v>
      </c>
      <c r="AI187" t="s">
        <v>390</v>
      </c>
    </row>
    <row r="188" spans="1:35" x14ac:dyDescent="0.25">
      <c r="A188" s="5" t="s">
        <v>247</v>
      </c>
      <c r="B188" s="6" t="s">
        <v>244</v>
      </c>
      <c r="C188" s="6" t="s">
        <v>8</v>
      </c>
      <c r="D188" s="6" t="s">
        <v>41</v>
      </c>
      <c r="E188" s="6" t="s">
        <v>78</v>
      </c>
      <c r="F188" s="15">
        <f t="shared" ref="F188:K188" si="673">G188</f>
        <v>35.71</v>
      </c>
      <c r="G188" s="15">
        <f t="shared" si="673"/>
        <v>35.71</v>
      </c>
      <c r="H188" s="15">
        <f t="shared" si="673"/>
        <v>35.71</v>
      </c>
      <c r="I188" s="15">
        <f t="shared" si="673"/>
        <v>35.71</v>
      </c>
      <c r="J188" s="15">
        <f t="shared" si="673"/>
        <v>35.71</v>
      </c>
      <c r="K188" s="15">
        <f t="shared" si="673"/>
        <v>35.71</v>
      </c>
      <c r="L188" s="7">
        <v>35.71</v>
      </c>
      <c r="M188" s="15">
        <f t="shared" ref="M188:O188" si="674">N188</f>
        <v>35.71</v>
      </c>
      <c r="N188" s="15">
        <f t="shared" si="674"/>
        <v>35.71</v>
      </c>
      <c r="O188" s="15">
        <f t="shared" si="674"/>
        <v>35.71</v>
      </c>
      <c r="P188" s="7">
        <v>35.71</v>
      </c>
      <c r="Q188" s="15">
        <f t="shared" ref="Q188:T188" si="675">R188</f>
        <v>37.61</v>
      </c>
      <c r="R188" s="15">
        <f t="shared" si="675"/>
        <v>37.61</v>
      </c>
      <c r="S188" s="15">
        <f t="shared" si="675"/>
        <v>37.61</v>
      </c>
      <c r="T188" s="15">
        <f t="shared" si="675"/>
        <v>37.61</v>
      </c>
      <c r="U188" s="7">
        <v>37.61</v>
      </c>
      <c r="V188" s="15">
        <f t="shared" ref="V188:Y188" si="676">W188</f>
        <v>37.61</v>
      </c>
      <c r="W188" s="15">
        <f t="shared" si="676"/>
        <v>37.61</v>
      </c>
      <c r="X188" s="15">
        <f t="shared" si="676"/>
        <v>37.61</v>
      </c>
      <c r="Y188" s="15">
        <f t="shared" si="676"/>
        <v>37.61</v>
      </c>
      <c r="Z188" s="7">
        <v>37.61</v>
      </c>
      <c r="AA188" s="15">
        <f t="shared" ref="AA188" si="677">AB188</f>
        <v>37.61</v>
      </c>
      <c r="AB188" s="7">
        <v>37.61</v>
      </c>
      <c r="AC188" s="7">
        <v>49.65</v>
      </c>
      <c r="AD188" s="15">
        <f t="shared" ref="AD188" si="678">AE188</f>
        <v>61.72</v>
      </c>
      <c r="AE188" s="7">
        <v>61.72</v>
      </c>
      <c r="AF188" s="15">
        <f t="shared" si="385"/>
        <v>74.290000000000006</v>
      </c>
      <c r="AG188" s="7">
        <v>74.290000000000006</v>
      </c>
      <c r="AH188" s="7">
        <v>86.37</v>
      </c>
      <c r="AI188" t="s">
        <v>390</v>
      </c>
    </row>
    <row r="189" spans="1:35" x14ac:dyDescent="0.25">
      <c r="A189" s="5" t="s">
        <v>248</v>
      </c>
      <c r="B189" s="6" t="s">
        <v>244</v>
      </c>
      <c r="C189" s="6" t="s">
        <v>8</v>
      </c>
      <c r="D189" s="6" t="s">
        <v>43</v>
      </c>
      <c r="E189" s="6" t="s">
        <v>76</v>
      </c>
      <c r="F189" s="15">
        <f t="shared" ref="F189:K189" si="679">G189</f>
        <v>25.65</v>
      </c>
      <c r="G189" s="15">
        <f t="shared" si="679"/>
        <v>25.65</v>
      </c>
      <c r="H189" s="15">
        <f t="shared" si="679"/>
        <v>25.65</v>
      </c>
      <c r="I189" s="15">
        <f t="shared" si="679"/>
        <v>25.65</v>
      </c>
      <c r="J189" s="15">
        <f t="shared" si="679"/>
        <v>25.65</v>
      </c>
      <c r="K189" s="15">
        <f t="shared" si="679"/>
        <v>25.65</v>
      </c>
      <c r="L189" s="7">
        <v>25.65</v>
      </c>
      <c r="M189" s="15">
        <f t="shared" ref="M189:O189" si="680">N189</f>
        <v>26.15</v>
      </c>
      <c r="N189" s="15">
        <f t="shared" si="680"/>
        <v>26.15</v>
      </c>
      <c r="O189" s="15">
        <f t="shared" si="680"/>
        <v>26.15</v>
      </c>
      <c r="P189" s="7">
        <v>26.15</v>
      </c>
      <c r="Q189" s="15">
        <f t="shared" ref="Q189:T189" si="681">R189</f>
        <v>26.3</v>
      </c>
      <c r="R189" s="15">
        <f t="shared" si="681"/>
        <v>26.3</v>
      </c>
      <c r="S189" s="15">
        <f t="shared" si="681"/>
        <v>26.3</v>
      </c>
      <c r="T189" s="15">
        <f t="shared" si="681"/>
        <v>26.3</v>
      </c>
      <c r="U189" s="7">
        <v>26.3</v>
      </c>
      <c r="V189" s="15">
        <f t="shared" ref="V189:Y189" si="682">W189</f>
        <v>31.61</v>
      </c>
      <c r="W189" s="15">
        <f t="shared" si="682"/>
        <v>31.61</v>
      </c>
      <c r="X189" s="15">
        <f t="shared" si="682"/>
        <v>31.61</v>
      </c>
      <c r="Y189" s="15">
        <f t="shared" si="682"/>
        <v>31.61</v>
      </c>
      <c r="Z189" s="7">
        <v>31.61</v>
      </c>
      <c r="AA189" s="15">
        <f t="shared" ref="AA189" si="683">AB189</f>
        <v>31.86</v>
      </c>
      <c r="AB189" s="7">
        <v>31.86</v>
      </c>
      <c r="AC189" s="7">
        <v>37.04</v>
      </c>
      <c r="AD189" s="15">
        <f t="shared" ref="AD189" si="684">AE189</f>
        <v>41.62</v>
      </c>
      <c r="AE189" s="7">
        <v>41.62</v>
      </c>
      <c r="AF189" s="15">
        <f t="shared" si="385"/>
        <v>51.92</v>
      </c>
      <c r="AG189" s="7">
        <v>51.92</v>
      </c>
      <c r="AH189" s="7">
        <v>66.36</v>
      </c>
      <c r="AI189" t="s">
        <v>390</v>
      </c>
    </row>
    <row r="190" spans="1:35" x14ac:dyDescent="0.25">
      <c r="A190" s="5" t="s">
        <v>249</v>
      </c>
      <c r="B190" s="6" t="s">
        <v>244</v>
      </c>
      <c r="C190" s="6" t="s">
        <v>8</v>
      </c>
      <c r="D190" s="6" t="s">
        <v>43</v>
      </c>
      <c r="E190" s="6" t="s">
        <v>78</v>
      </c>
      <c r="F190" s="15">
        <f t="shared" ref="F190:K190" si="685">G190</f>
        <v>49.64</v>
      </c>
      <c r="G190" s="15">
        <f t="shared" si="685"/>
        <v>49.64</v>
      </c>
      <c r="H190" s="15">
        <f t="shared" si="685"/>
        <v>49.64</v>
      </c>
      <c r="I190" s="15">
        <f t="shared" si="685"/>
        <v>49.64</v>
      </c>
      <c r="J190" s="15">
        <f t="shared" si="685"/>
        <v>49.64</v>
      </c>
      <c r="K190" s="15">
        <f t="shared" si="685"/>
        <v>49.64</v>
      </c>
      <c r="L190" s="7">
        <v>49.64</v>
      </c>
      <c r="M190" s="15">
        <f t="shared" ref="M190:O190" si="686">N190</f>
        <v>49.64</v>
      </c>
      <c r="N190" s="15">
        <f t="shared" si="686"/>
        <v>49.64</v>
      </c>
      <c r="O190" s="15">
        <f t="shared" si="686"/>
        <v>49.64</v>
      </c>
      <c r="P190" s="7">
        <v>49.64</v>
      </c>
      <c r="Q190" s="15">
        <f t="shared" ref="Q190:T190" si="687">R190</f>
        <v>51.53</v>
      </c>
      <c r="R190" s="15">
        <f t="shared" si="687"/>
        <v>51.53</v>
      </c>
      <c r="S190" s="15">
        <f t="shared" si="687"/>
        <v>51.53</v>
      </c>
      <c r="T190" s="15">
        <f t="shared" si="687"/>
        <v>51.53</v>
      </c>
      <c r="U190" s="7">
        <v>51.53</v>
      </c>
      <c r="V190" s="15">
        <f t="shared" ref="V190:Y190" si="688">W190</f>
        <v>51.53</v>
      </c>
      <c r="W190" s="15">
        <f t="shared" si="688"/>
        <v>51.53</v>
      </c>
      <c r="X190" s="15">
        <f t="shared" si="688"/>
        <v>51.53</v>
      </c>
      <c r="Y190" s="15">
        <f t="shared" si="688"/>
        <v>51.53</v>
      </c>
      <c r="Z190" s="7">
        <v>51.53</v>
      </c>
      <c r="AA190" s="15">
        <f t="shared" ref="AA190" si="689">AB190</f>
        <v>51.53</v>
      </c>
      <c r="AB190" s="7">
        <v>51.53</v>
      </c>
      <c r="AC190" s="7">
        <v>77.52</v>
      </c>
      <c r="AD190" s="15">
        <f t="shared" ref="AD190" si="690">AE190</f>
        <v>103.55</v>
      </c>
      <c r="AE190" s="7">
        <v>103.55</v>
      </c>
      <c r="AF190" s="15">
        <f t="shared" si="385"/>
        <v>130.05000000000001</v>
      </c>
      <c r="AG190" s="7">
        <v>130.05000000000001</v>
      </c>
      <c r="AH190" s="7">
        <v>156.06</v>
      </c>
      <c r="AI190" t="s">
        <v>390</v>
      </c>
    </row>
    <row r="191" spans="1:35" x14ac:dyDescent="0.25">
      <c r="A191" s="5" t="s">
        <v>250</v>
      </c>
      <c r="B191" s="6" t="s">
        <v>244</v>
      </c>
      <c r="C191" s="6" t="s">
        <v>8</v>
      </c>
      <c r="D191" s="6" t="s">
        <v>65</v>
      </c>
      <c r="E191" s="6" t="s">
        <v>76</v>
      </c>
      <c r="F191" s="15">
        <f t="shared" ref="F191:K191" si="691">G191</f>
        <v>25.65</v>
      </c>
      <c r="G191" s="15">
        <f t="shared" si="691"/>
        <v>25.65</v>
      </c>
      <c r="H191" s="15">
        <f t="shared" si="691"/>
        <v>25.65</v>
      </c>
      <c r="I191" s="15">
        <f t="shared" si="691"/>
        <v>25.65</v>
      </c>
      <c r="J191" s="15">
        <f t="shared" si="691"/>
        <v>25.65</v>
      </c>
      <c r="K191" s="15">
        <f t="shared" si="691"/>
        <v>25.65</v>
      </c>
      <c r="L191" s="7">
        <v>25.65</v>
      </c>
      <c r="M191" s="15">
        <f t="shared" ref="M191:O191" si="692">N191</f>
        <v>26.15</v>
      </c>
      <c r="N191" s="15">
        <f t="shared" si="692"/>
        <v>26.15</v>
      </c>
      <c r="O191" s="15">
        <f t="shared" si="692"/>
        <v>26.15</v>
      </c>
      <c r="P191" s="7">
        <v>26.15</v>
      </c>
      <c r="Q191" s="15">
        <f t="shared" ref="Q191:T191" si="693">R191</f>
        <v>26.3</v>
      </c>
      <c r="R191" s="15">
        <f t="shared" si="693"/>
        <v>26.3</v>
      </c>
      <c r="S191" s="15">
        <f t="shared" si="693"/>
        <v>26.3</v>
      </c>
      <c r="T191" s="15">
        <f t="shared" si="693"/>
        <v>26.3</v>
      </c>
      <c r="U191" s="7">
        <v>26.3</v>
      </c>
      <c r="V191" s="15">
        <f t="shared" ref="V191:Y191" si="694">W191</f>
        <v>31.61</v>
      </c>
      <c r="W191" s="15">
        <f t="shared" si="694"/>
        <v>31.61</v>
      </c>
      <c r="X191" s="15">
        <f t="shared" si="694"/>
        <v>31.61</v>
      </c>
      <c r="Y191" s="15">
        <f t="shared" si="694"/>
        <v>31.61</v>
      </c>
      <c r="Z191" s="7">
        <v>31.61</v>
      </c>
      <c r="AA191" s="15">
        <f t="shared" ref="AA191" si="695">AB191</f>
        <v>39.369999999999997</v>
      </c>
      <c r="AB191" s="7">
        <v>39.369999999999997</v>
      </c>
      <c r="AC191" s="7">
        <v>54.99</v>
      </c>
      <c r="AD191" s="15">
        <f t="shared" ref="AD191" si="696">AE191</f>
        <v>90.97</v>
      </c>
      <c r="AE191" s="7">
        <v>90.97</v>
      </c>
      <c r="AF191" s="15">
        <f t="shared" si="385"/>
        <v>125.6</v>
      </c>
      <c r="AG191" s="7">
        <v>125.6</v>
      </c>
      <c r="AH191" s="7">
        <v>159.30000000000001</v>
      </c>
      <c r="AI191" t="s">
        <v>390</v>
      </c>
    </row>
    <row r="192" spans="1:35" x14ac:dyDescent="0.25">
      <c r="A192" s="5" t="s">
        <v>251</v>
      </c>
      <c r="B192" s="6" t="s">
        <v>244</v>
      </c>
      <c r="C192" s="6" t="s">
        <v>8</v>
      </c>
      <c r="D192" s="6" t="s">
        <v>65</v>
      </c>
      <c r="E192" s="6" t="s">
        <v>78</v>
      </c>
      <c r="F192" s="15">
        <f t="shared" ref="F192:K192" si="697">G192</f>
        <v>31.22</v>
      </c>
      <c r="G192" s="15">
        <f t="shared" si="697"/>
        <v>31.22</v>
      </c>
      <c r="H192" s="15">
        <f t="shared" si="697"/>
        <v>31.22</v>
      </c>
      <c r="I192" s="15">
        <f t="shared" si="697"/>
        <v>31.22</v>
      </c>
      <c r="J192" s="15">
        <f t="shared" si="697"/>
        <v>31.22</v>
      </c>
      <c r="K192" s="15">
        <f t="shared" si="697"/>
        <v>31.22</v>
      </c>
      <c r="L192" s="7">
        <v>31.22</v>
      </c>
      <c r="M192" s="15">
        <f t="shared" ref="M192:O192" si="698">N192</f>
        <v>31.22</v>
      </c>
      <c r="N192" s="15">
        <f t="shared" si="698"/>
        <v>31.22</v>
      </c>
      <c r="O192" s="15">
        <f t="shared" si="698"/>
        <v>31.22</v>
      </c>
      <c r="P192" s="7">
        <v>31.22</v>
      </c>
      <c r="Q192" s="15">
        <f t="shared" ref="Q192:T192" si="699">R192</f>
        <v>31.22</v>
      </c>
      <c r="R192" s="15">
        <f t="shared" si="699"/>
        <v>31.22</v>
      </c>
      <c r="S192" s="15">
        <f t="shared" si="699"/>
        <v>31.22</v>
      </c>
      <c r="T192" s="15">
        <f t="shared" si="699"/>
        <v>31.22</v>
      </c>
      <c r="U192" s="7">
        <v>31.22</v>
      </c>
      <c r="V192" s="15">
        <f t="shared" ref="V192:Y192" si="700">W192</f>
        <v>33.46</v>
      </c>
      <c r="W192" s="15">
        <f t="shared" si="700"/>
        <v>33.46</v>
      </c>
      <c r="X192" s="15">
        <f t="shared" si="700"/>
        <v>33.46</v>
      </c>
      <c r="Y192" s="15">
        <f t="shared" si="700"/>
        <v>33.46</v>
      </c>
      <c r="Z192" s="7">
        <v>33.46</v>
      </c>
      <c r="AA192" s="15">
        <f t="shared" ref="AA192" si="701">AB192</f>
        <v>40.79</v>
      </c>
      <c r="AB192" s="7">
        <v>40.79</v>
      </c>
      <c r="AC192" s="7">
        <v>58.46</v>
      </c>
      <c r="AD192" s="15">
        <f t="shared" ref="AD192" si="702">AE192</f>
        <v>96.69</v>
      </c>
      <c r="AE192" s="7">
        <v>96.69</v>
      </c>
      <c r="AF192" s="15">
        <f t="shared" si="385"/>
        <v>133.5</v>
      </c>
      <c r="AG192" s="7">
        <v>133.5</v>
      </c>
      <c r="AH192" s="7">
        <v>169.32</v>
      </c>
      <c r="AI192" t="s">
        <v>390</v>
      </c>
    </row>
    <row r="193" spans="1:35" x14ac:dyDescent="0.25">
      <c r="A193" s="5" t="s">
        <v>252</v>
      </c>
      <c r="B193" s="6" t="s">
        <v>244</v>
      </c>
      <c r="C193" s="6" t="s">
        <v>8</v>
      </c>
      <c r="D193" s="6" t="s">
        <v>45</v>
      </c>
      <c r="E193" s="6" t="s">
        <v>76</v>
      </c>
      <c r="F193" s="15">
        <f t="shared" ref="F193:K193" si="703">G193</f>
        <v>19.809999999999999</v>
      </c>
      <c r="G193" s="15">
        <f t="shared" si="703"/>
        <v>19.809999999999999</v>
      </c>
      <c r="H193" s="15">
        <f t="shared" si="703"/>
        <v>19.809999999999999</v>
      </c>
      <c r="I193" s="15">
        <f t="shared" si="703"/>
        <v>19.809999999999999</v>
      </c>
      <c r="J193" s="15">
        <f t="shared" si="703"/>
        <v>19.809999999999999</v>
      </c>
      <c r="K193" s="15">
        <f t="shared" si="703"/>
        <v>19.809999999999999</v>
      </c>
      <c r="L193" s="7">
        <v>19.809999999999999</v>
      </c>
      <c r="M193" s="15">
        <f t="shared" ref="M193:O193" si="704">N193</f>
        <v>20.309999999999999</v>
      </c>
      <c r="N193" s="15">
        <f t="shared" si="704"/>
        <v>20.309999999999999</v>
      </c>
      <c r="O193" s="15">
        <f t="shared" si="704"/>
        <v>20.309999999999999</v>
      </c>
      <c r="P193" s="7">
        <v>20.309999999999999</v>
      </c>
      <c r="Q193" s="15">
        <f t="shared" ref="Q193:T193" si="705">R193</f>
        <v>20.46</v>
      </c>
      <c r="R193" s="15">
        <f t="shared" si="705"/>
        <v>20.46</v>
      </c>
      <c r="S193" s="15">
        <f t="shared" si="705"/>
        <v>20.46</v>
      </c>
      <c r="T193" s="15">
        <f t="shared" si="705"/>
        <v>20.46</v>
      </c>
      <c r="U193" s="7">
        <v>20.46</v>
      </c>
      <c r="V193" s="15">
        <f t="shared" ref="V193:Y193" si="706">W193</f>
        <v>26.59</v>
      </c>
      <c r="W193" s="15">
        <f t="shared" si="706"/>
        <v>26.59</v>
      </c>
      <c r="X193" s="15">
        <f t="shared" si="706"/>
        <v>26.59</v>
      </c>
      <c r="Y193" s="15">
        <f t="shared" si="706"/>
        <v>26.59</v>
      </c>
      <c r="Z193" s="7">
        <v>26.59</v>
      </c>
      <c r="AA193" s="15">
        <f t="shared" ref="AA193" si="707">AB193</f>
        <v>26.84</v>
      </c>
      <c r="AB193" s="7">
        <v>26.84</v>
      </c>
      <c r="AC193" s="7">
        <v>31.09</v>
      </c>
      <c r="AD193" s="15">
        <f t="shared" ref="AD193" si="708">AE193</f>
        <v>34.08</v>
      </c>
      <c r="AE193" s="7">
        <v>34.08</v>
      </c>
      <c r="AF193" s="15">
        <f t="shared" si="385"/>
        <v>36.39</v>
      </c>
      <c r="AG193" s="7">
        <v>36.39</v>
      </c>
      <c r="AH193" s="7">
        <v>38.9</v>
      </c>
      <c r="AI193" t="s">
        <v>390</v>
      </c>
    </row>
    <row r="194" spans="1:35" x14ac:dyDescent="0.25">
      <c r="A194" s="5" t="s">
        <v>253</v>
      </c>
      <c r="B194" s="6" t="s">
        <v>244</v>
      </c>
      <c r="C194" s="6" t="s">
        <v>8</v>
      </c>
      <c r="D194" s="6" t="s">
        <v>45</v>
      </c>
      <c r="E194" s="6" t="s">
        <v>78</v>
      </c>
      <c r="F194" s="15">
        <f t="shared" ref="F194:K194" si="709">G194</f>
        <v>26.13</v>
      </c>
      <c r="G194" s="15">
        <f t="shared" si="709"/>
        <v>26.13</v>
      </c>
      <c r="H194" s="15">
        <f t="shared" si="709"/>
        <v>26.13</v>
      </c>
      <c r="I194" s="15">
        <f t="shared" si="709"/>
        <v>26.13</v>
      </c>
      <c r="J194" s="15">
        <f t="shared" si="709"/>
        <v>26.13</v>
      </c>
      <c r="K194" s="15">
        <f t="shared" si="709"/>
        <v>26.13</v>
      </c>
      <c r="L194" s="7">
        <v>26.13</v>
      </c>
      <c r="M194" s="15">
        <f t="shared" ref="M194:O194" si="710">N194</f>
        <v>26.13</v>
      </c>
      <c r="N194" s="15">
        <f t="shared" si="710"/>
        <v>26.13</v>
      </c>
      <c r="O194" s="15">
        <f t="shared" si="710"/>
        <v>26.13</v>
      </c>
      <c r="P194" s="7">
        <v>26.13</v>
      </c>
      <c r="Q194" s="15">
        <f t="shared" ref="Q194:T194" si="711">R194</f>
        <v>26.13</v>
      </c>
      <c r="R194" s="15">
        <f t="shared" si="711"/>
        <v>26.13</v>
      </c>
      <c r="S194" s="15">
        <f t="shared" si="711"/>
        <v>26.13</v>
      </c>
      <c r="T194" s="15">
        <f t="shared" si="711"/>
        <v>26.13</v>
      </c>
      <c r="U194" s="7">
        <v>26.13</v>
      </c>
      <c r="V194" s="15">
        <f t="shared" ref="V194:Y194" si="712">W194</f>
        <v>28.01</v>
      </c>
      <c r="W194" s="15">
        <f t="shared" si="712"/>
        <v>28.01</v>
      </c>
      <c r="X194" s="15">
        <f t="shared" si="712"/>
        <v>28.01</v>
      </c>
      <c r="Y194" s="15">
        <f t="shared" si="712"/>
        <v>28.01</v>
      </c>
      <c r="Z194" s="7">
        <v>28.01</v>
      </c>
      <c r="AA194" s="15">
        <f t="shared" ref="AA194" si="713">AB194</f>
        <v>28.01</v>
      </c>
      <c r="AB194" s="7">
        <v>28.01</v>
      </c>
      <c r="AC194" s="7">
        <v>33.72</v>
      </c>
      <c r="AD194" s="15">
        <f t="shared" ref="AD194" si="714">AE194</f>
        <v>36.93</v>
      </c>
      <c r="AE194" s="7">
        <v>36.93</v>
      </c>
      <c r="AF194" s="15">
        <f t="shared" ref="AF194:AF257" si="715">AG194</f>
        <v>39.46</v>
      </c>
      <c r="AG194" s="7">
        <v>39.46</v>
      </c>
      <c r="AH194" s="7">
        <v>42.18</v>
      </c>
      <c r="AI194" t="s">
        <v>390</v>
      </c>
    </row>
    <row r="195" spans="1:35" x14ac:dyDescent="0.25">
      <c r="A195" s="5" t="s">
        <v>254</v>
      </c>
      <c r="B195" s="6" t="s">
        <v>244</v>
      </c>
      <c r="C195" s="6" t="s">
        <v>8</v>
      </c>
      <c r="D195" s="6" t="s">
        <v>33</v>
      </c>
      <c r="E195" s="6" t="s">
        <v>76</v>
      </c>
      <c r="F195" s="15">
        <f t="shared" ref="F195:K195" si="716">G195</f>
        <v>25.65</v>
      </c>
      <c r="G195" s="15">
        <f t="shared" si="716"/>
        <v>25.65</v>
      </c>
      <c r="H195" s="15">
        <f t="shared" si="716"/>
        <v>25.65</v>
      </c>
      <c r="I195" s="15">
        <f t="shared" si="716"/>
        <v>25.65</v>
      </c>
      <c r="J195" s="15">
        <f t="shared" si="716"/>
        <v>25.65</v>
      </c>
      <c r="K195" s="15">
        <f t="shared" si="716"/>
        <v>25.65</v>
      </c>
      <c r="L195" s="7">
        <v>25.65</v>
      </c>
      <c r="M195" s="15">
        <f t="shared" ref="M195:O195" si="717">N195</f>
        <v>26.15</v>
      </c>
      <c r="N195" s="15">
        <f t="shared" si="717"/>
        <v>26.15</v>
      </c>
      <c r="O195" s="15">
        <f t="shared" si="717"/>
        <v>26.15</v>
      </c>
      <c r="P195" s="7">
        <v>26.15</v>
      </c>
      <c r="Q195" s="15">
        <f t="shared" ref="Q195:T195" si="718">R195</f>
        <v>26.3</v>
      </c>
      <c r="R195" s="15">
        <f t="shared" si="718"/>
        <v>26.3</v>
      </c>
      <c r="S195" s="15">
        <f t="shared" si="718"/>
        <v>26.3</v>
      </c>
      <c r="T195" s="15">
        <f t="shared" si="718"/>
        <v>26.3</v>
      </c>
      <c r="U195" s="7">
        <v>26.3</v>
      </c>
      <c r="V195" s="15">
        <f t="shared" ref="V195:Y195" si="719">W195</f>
        <v>31.61</v>
      </c>
      <c r="W195" s="15">
        <f t="shared" si="719"/>
        <v>31.61</v>
      </c>
      <c r="X195" s="15">
        <f t="shared" si="719"/>
        <v>31.61</v>
      </c>
      <c r="Y195" s="15">
        <f t="shared" si="719"/>
        <v>31.61</v>
      </c>
      <c r="Z195" s="7">
        <v>31.61</v>
      </c>
      <c r="AA195" s="15">
        <f t="shared" ref="AA195" si="720">AB195</f>
        <v>31.86</v>
      </c>
      <c r="AB195" s="7">
        <v>31.86</v>
      </c>
      <c r="AC195" s="7">
        <v>37.04</v>
      </c>
      <c r="AD195" s="15">
        <f t="shared" ref="AD195" si="721">AE195</f>
        <v>40.549999999999997</v>
      </c>
      <c r="AE195" s="7">
        <v>40.549999999999997</v>
      </c>
      <c r="AF195" s="15">
        <f t="shared" si="715"/>
        <v>43.27</v>
      </c>
      <c r="AG195" s="7">
        <v>43.27</v>
      </c>
      <c r="AH195" s="7">
        <v>52.14</v>
      </c>
      <c r="AI195" t="s">
        <v>390</v>
      </c>
    </row>
    <row r="196" spans="1:35" x14ac:dyDescent="0.25">
      <c r="A196" s="5" t="s">
        <v>255</v>
      </c>
      <c r="B196" s="6" t="s">
        <v>244</v>
      </c>
      <c r="C196" s="6" t="s">
        <v>8</v>
      </c>
      <c r="D196" s="6" t="s">
        <v>33</v>
      </c>
      <c r="E196" s="6" t="s">
        <v>78</v>
      </c>
      <c r="F196" s="15">
        <f t="shared" ref="F196:K196" si="722">G196</f>
        <v>36.5</v>
      </c>
      <c r="G196" s="15">
        <f t="shared" si="722"/>
        <v>36.5</v>
      </c>
      <c r="H196" s="15">
        <f t="shared" si="722"/>
        <v>36.5</v>
      </c>
      <c r="I196" s="15">
        <f t="shared" si="722"/>
        <v>36.5</v>
      </c>
      <c r="J196" s="15">
        <f t="shared" si="722"/>
        <v>36.5</v>
      </c>
      <c r="K196" s="15">
        <f t="shared" si="722"/>
        <v>36.5</v>
      </c>
      <c r="L196" s="7">
        <v>36.5</v>
      </c>
      <c r="M196" s="15">
        <f t="shared" ref="M196:O196" si="723">N196</f>
        <v>36.5</v>
      </c>
      <c r="N196" s="15">
        <f t="shared" si="723"/>
        <v>36.5</v>
      </c>
      <c r="O196" s="15">
        <f t="shared" si="723"/>
        <v>36.5</v>
      </c>
      <c r="P196" s="7">
        <v>36.5</v>
      </c>
      <c r="Q196" s="15">
        <f t="shared" ref="Q196:T196" si="724">R196</f>
        <v>38.4</v>
      </c>
      <c r="R196" s="15">
        <f t="shared" si="724"/>
        <v>38.4</v>
      </c>
      <c r="S196" s="15">
        <f t="shared" si="724"/>
        <v>38.4</v>
      </c>
      <c r="T196" s="15">
        <f t="shared" si="724"/>
        <v>38.4</v>
      </c>
      <c r="U196" s="7">
        <v>38.4</v>
      </c>
      <c r="V196" s="15">
        <f t="shared" ref="V196:Y196" si="725">W196</f>
        <v>38.4</v>
      </c>
      <c r="W196" s="15">
        <f t="shared" si="725"/>
        <v>38.4</v>
      </c>
      <c r="X196" s="15">
        <f t="shared" si="725"/>
        <v>38.4</v>
      </c>
      <c r="Y196" s="15">
        <f t="shared" si="725"/>
        <v>38.4</v>
      </c>
      <c r="Z196" s="7">
        <v>38.4</v>
      </c>
      <c r="AA196" s="15">
        <f t="shared" ref="AA196" si="726">AB196</f>
        <v>38.4</v>
      </c>
      <c r="AB196" s="7">
        <v>38.4</v>
      </c>
      <c r="AC196" s="7">
        <v>51.27</v>
      </c>
      <c r="AD196" s="15">
        <f t="shared" ref="AD196" si="727">AE196</f>
        <v>64.14</v>
      </c>
      <c r="AE196" s="7">
        <v>64.14</v>
      </c>
      <c r="AF196" s="15">
        <f t="shared" si="715"/>
        <v>77.489999999999995</v>
      </c>
      <c r="AG196" s="7">
        <v>77.489999999999995</v>
      </c>
      <c r="AH196" s="7">
        <v>90.38</v>
      </c>
      <c r="AI196" t="s">
        <v>390</v>
      </c>
    </row>
    <row r="197" spans="1:35" x14ac:dyDescent="0.25">
      <c r="A197" s="5" t="s">
        <v>256</v>
      </c>
      <c r="B197" s="6" t="s">
        <v>244</v>
      </c>
      <c r="C197" s="6" t="s">
        <v>8</v>
      </c>
      <c r="D197" s="6" t="s">
        <v>29</v>
      </c>
      <c r="E197" s="6" t="s">
        <v>76</v>
      </c>
      <c r="F197" s="15">
        <f t="shared" ref="F197:K197" si="728">G197</f>
        <v>17.64</v>
      </c>
      <c r="G197" s="15">
        <f t="shared" si="728"/>
        <v>17.64</v>
      </c>
      <c r="H197" s="15">
        <f t="shared" si="728"/>
        <v>17.64</v>
      </c>
      <c r="I197" s="15">
        <f t="shared" si="728"/>
        <v>17.64</v>
      </c>
      <c r="J197" s="15">
        <f t="shared" si="728"/>
        <v>17.64</v>
      </c>
      <c r="K197" s="15">
        <f t="shared" si="728"/>
        <v>17.64</v>
      </c>
      <c r="L197" s="7">
        <v>17.64</v>
      </c>
      <c r="M197" s="15">
        <f t="shared" ref="M197:O197" si="729">N197</f>
        <v>18.14</v>
      </c>
      <c r="N197" s="15">
        <f t="shared" si="729"/>
        <v>18.14</v>
      </c>
      <c r="O197" s="15">
        <f t="shared" si="729"/>
        <v>18.14</v>
      </c>
      <c r="P197" s="7">
        <v>18.14</v>
      </c>
      <c r="Q197" s="15">
        <f t="shared" ref="Q197:T197" si="730">R197</f>
        <v>18.29</v>
      </c>
      <c r="R197" s="15">
        <f t="shared" si="730"/>
        <v>18.29</v>
      </c>
      <c r="S197" s="15">
        <f t="shared" si="730"/>
        <v>18.29</v>
      </c>
      <c r="T197" s="15">
        <f t="shared" si="730"/>
        <v>18.29</v>
      </c>
      <c r="U197" s="7">
        <v>18.29</v>
      </c>
      <c r="V197" s="15">
        <f t="shared" ref="V197:Y197" si="731">W197</f>
        <v>20.58</v>
      </c>
      <c r="W197" s="15">
        <f t="shared" si="731"/>
        <v>20.58</v>
      </c>
      <c r="X197" s="15">
        <f t="shared" si="731"/>
        <v>20.58</v>
      </c>
      <c r="Y197" s="15">
        <f t="shared" si="731"/>
        <v>20.58</v>
      </c>
      <c r="Z197" s="7">
        <v>20.58</v>
      </c>
      <c r="AA197" s="15">
        <f t="shared" ref="AA197" si="732">AB197</f>
        <v>20.83</v>
      </c>
      <c r="AB197" s="7">
        <v>20.83</v>
      </c>
      <c r="AC197" s="7">
        <v>23.87</v>
      </c>
      <c r="AD197" s="15">
        <f t="shared" ref="AD197" si="733">AE197</f>
        <v>26.13</v>
      </c>
      <c r="AE197" s="7">
        <v>26.13</v>
      </c>
      <c r="AF197" s="15">
        <f t="shared" si="715"/>
        <v>27.89</v>
      </c>
      <c r="AG197" s="7">
        <v>27.89</v>
      </c>
      <c r="AH197" s="7">
        <v>29.81</v>
      </c>
      <c r="AI197" t="s">
        <v>390</v>
      </c>
    </row>
    <row r="198" spans="1:35" x14ac:dyDescent="0.25">
      <c r="A198" s="5" t="s">
        <v>257</v>
      </c>
      <c r="B198" s="6" t="s">
        <v>244</v>
      </c>
      <c r="C198" s="6" t="s">
        <v>8</v>
      </c>
      <c r="D198" s="6" t="s">
        <v>29</v>
      </c>
      <c r="E198" s="6" t="s">
        <v>78</v>
      </c>
      <c r="F198" s="15">
        <f t="shared" ref="F198:K198" si="734">G198</f>
        <v>28.29</v>
      </c>
      <c r="G198" s="15">
        <f t="shared" si="734"/>
        <v>28.29</v>
      </c>
      <c r="H198" s="15">
        <f t="shared" si="734"/>
        <v>28.29</v>
      </c>
      <c r="I198" s="15">
        <f t="shared" si="734"/>
        <v>28.29</v>
      </c>
      <c r="J198" s="15">
        <f t="shared" si="734"/>
        <v>28.29</v>
      </c>
      <c r="K198" s="15">
        <f t="shared" si="734"/>
        <v>28.29</v>
      </c>
      <c r="L198" s="7">
        <v>28.29</v>
      </c>
      <c r="M198" s="15">
        <f t="shared" ref="M198:O198" si="735">N198</f>
        <v>28.29</v>
      </c>
      <c r="N198" s="15">
        <f t="shared" si="735"/>
        <v>28.29</v>
      </c>
      <c r="O198" s="15">
        <f t="shared" si="735"/>
        <v>28.29</v>
      </c>
      <c r="P198" s="7">
        <v>28.29</v>
      </c>
      <c r="Q198" s="15">
        <f t="shared" ref="Q198:T198" si="736">R198</f>
        <v>30.18</v>
      </c>
      <c r="R198" s="15">
        <f t="shared" si="736"/>
        <v>30.18</v>
      </c>
      <c r="S198" s="15">
        <f t="shared" si="736"/>
        <v>30.18</v>
      </c>
      <c r="T198" s="15">
        <f t="shared" si="736"/>
        <v>30.18</v>
      </c>
      <c r="U198" s="7">
        <v>30.18</v>
      </c>
      <c r="V198" s="15">
        <f t="shared" ref="V198:Y198" si="737">W198</f>
        <v>30.18</v>
      </c>
      <c r="W198" s="15">
        <f t="shared" si="737"/>
        <v>30.18</v>
      </c>
      <c r="X198" s="15">
        <f t="shared" si="737"/>
        <v>30.18</v>
      </c>
      <c r="Y198" s="15">
        <f t="shared" si="737"/>
        <v>30.18</v>
      </c>
      <c r="Z198" s="7">
        <v>30.18</v>
      </c>
      <c r="AA198" s="15">
        <f t="shared" ref="AA198" si="738">AB198</f>
        <v>30.18</v>
      </c>
      <c r="AB198" s="7">
        <v>30.18</v>
      </c>
      <c r="AC198" s="7">
        <v>34.83</v>
      </c>
      <c r="AD198" s="15">
        <f t="shared" ref="AD198" si="739">AE198</f>
        <v>39.5</v>
      </c>
      <c r="AE198" s="7">
        <v>39.5</v>
      </c>
      <c r="AF198" s="15">
        <f t="shared" si="715"/>
        <v>44.65</v>
      </c>
      <c r="AG198" s="7">
        <v>44.65</v>
      </c>
      <c r="AH198" s="7">
        <v>49.32</v>
      </c>
      <c r="AI198" t="s">
        <v>390</v>
      </c>
    </row>
    <row r="199" spans="1:35" x14ac:dyDescent="0.25">
      <c r="A199" s="5" t="s">
        <v>258</v>
      </c>
      <c r="B199" s="6" t="s">
        <v>244</v>
      </c>
      <c r="C199" s="6" t="s">
        <v>8</v>
      </c>
      <c r="D199" s="6" t="s">
        <v>57</v>
      </c>
      <c r="E199" s="6" t="s">
        <v>76</v>
      </c>
      <c r="F199" s="15">
        <f t="shared" ref="F199:K199" si="740">G199</f>
        <v>17.64</v>
      </c>
      <c r="G199" s="15">
        <f t="shared" si="740"/>
        <v>17.64</v>
      </c>
      <c r="H199" s="15">
        <f t="shared" si="740"/>
        <v>17.64</v>
      </c>
      <c r="I199" s="15">
        <f t="shared" si="740"/>
        <v>17.64</v>
      </c>
      <c r="J199" s="15">
        <f t="shared" si="740"/>
        <v>17.64</v>
      </c>
      <c r="K199" s="15">
        <f t="shared" si="740"/>
        <v>17.64</v>
      </c>
      <c r="L199" s="7">
        <v>17.64</v>
      </c>
      <c r="M199" s="15">
        <f t="shared" ref="M199:O199" si="741">N199</f>
        <v>18.14</v>
      </c>
      <c r="N199" s="15">
        <f t="shared" si="741"/>
        <v>18.14</v>
      </c>
      <c r="O199" s="15">
        <f t="shared" si="741"/>
        <v>18.14</v>
      </c>
      <c r="P199" s="7">
        <v>18.14</v>
      </c>
      <c r="Q199" s="15">
        <f t="shared" ref="Q199:T199" si="742">R199</f>
        <v>18.29</v>
      </c>
      <c r="R199" s="15">
        <f t="shared" si="742"/>
        <v>18.29</v>
      </c>
      <c r="S199" s="15">
        <f t="shared" si="742"/>
        <v>18.29</v>
      </c>
      <c r="T199" s="15">
        <f t="shared" si="742"/>
        <v>18.29</v>
      </c>
      <c r="U199" s="7">
        <v>18.29</v>
      </c>
      <c r="V199" s="15">
        <f t="shared" ref="V199:Y199" si="743">W199</f>
        <v>20.58</v>
      </c>
      <c r="W199" s="15">
        <f t="shared" si="743"/>
        <v>20.58</v>
      </c>
      <c r="X199" s="15">
        <f t="shared" si="743"/>
        <v>20.58</v>
      </c>
      <c r="Y199" s="15">
        <f t="shared" si="743"/>
        <v>20.58</v>
      </c>
      <c r="Z199" s="7">
        <v>20.58</v>
      </c>
      <c r="AA199" s="15">
        <f t="shared" ref="AA199" si="744">AB199</f>
        <v>20.83</v>
      </c>
      <c r="AB199" s="7">
        <v>20.83</v>
      </c>
      <c r="AC199" s="7">
        <v>23.87</v>
      </c>
      <c r="AD199" s="15">
        <f t="shared" ref="AD199" si="745">AE199</f>
        <v>26.13</v>
      </c>
      <c r="AE199" s="7">
        <v>26.13</v>
      </c>
      <c r="AF199" s="15">
        <f t="shared" si="715"/>
        <v>27.89</v>
      </c>
      <c r="AG199" s="7">
        <v>27.89</v>
      </c>
      <c r="AH199" s="7">
        <v>29.81</v>
      </c>
      <c r="AI199" t="s">
        <v>390</v>
      </c>
    </row>
    <row r="200" spans="1:35" x14ac:dyDescent="0.25">
      <c r="A200" s="5" t="s">
        <v>259</v>
      </c>
      <c r="B200" s="6" t="s">
        <v>244</v>
      </c>
      <c r="C200" s="6" t="s">
        <v>8</v>
      </c>
      <c r="D200" s="6" t="s">
        <v>57</v>
      </c>
      <c r="E200" s="6" t="s">
        <v>78</v>
      </c>
      <c r="F200" s="15">
        <f t="shared" ref="F200:K200" si="746">G200</f>
        <v>20.170000000000002</v>
      </c>
      <c r="G200" s="15">
        <f t="shared" si="746"/>
        <v>20.170000000000002</v>
      </c>
      <c r="H200" s="15">
        <f t="shared" si="746"/>
        <v>20.170000000000002</v>
      </c>
      <c r="I200" s="15">
        <f t="shared" si="746"/>
        <v>20.170000000000002</v>
      </c>
      <c r="J200" s="15">
        <f t="shared" si="746"/>
        <v>20.170000000000002</v>
      </c>
      <c r="K200" s="15">
        <f t="shared" si="746"/>
        <v>20.170000000000002</v>
      </c>
      <c r="L200" s="7">
        <v>20.170000000000002</v>
      </c>
      <c r="M200" s="15">
        <f t="shared" ref="M200:O200" si="747">N200</f>
        <v>20.170000000000002</v>
      </c>
      <c r="N200" s="15">
        <f t="shared" si="747"/>
        <v>20.170000000000002</v>
      </c>
      <c r="O200" s="15">
        <f t="shared" si="747"/>
        <v>20.170000000000002</v>
      </c>
      <c r="P200" s="7">
        <v>20.170000000000002</v>
      </c>
      <c r="Q200" s="15">
        <f t="shared" ref="Q200:T200" si="748">R200</f>
        <v>20.170000000000002</v>
      </c>
      <c r="R200" s="15">
        <f t="shared" si="748"/>
        <v>20.170000000000002</v>
      </c>
      <c r="S200" s="15">
        <f t="shared" si="748"/>
        <v>20.170000000000002</v>
      </c>
      <c r="T200" s="15">
        <f t="shared" si="748"/>
        <v>20.170000000000002</v>
      </c>
      <c r="U200" s="7">
        <v>20.170000000000002</v>
      </c>
      <c r="V200" s="15">
        <f t="shared" ref="V200:Y200" si="749">W200</f>
        <v>21.62</v>
      </c>
      <c r="W200" s="15">
        <f t="shared" si="749"/>
        <v>21.62</v>
      </c>
      <c r="X200" s="15">
        <f t="shared" si="749"/>
        <v>21.62</v>
      </c>
      <c r="Y200" s="15">
        <f t="shared" si="749"/>
        <v>21.62</v>
      </c>
      <c r="Z200" s="7">
        <v>21.62</v>
      </c>
      <c r="AA200" s="15">
        <f t="shared" ref="AA200" si="750">AB200</f>
        <v>21.62</v>
      </c>
      <c r="AB200" s="7">
        <v>21.62</v>
      </c>
      <c r="AC200" s="7">
        <v>25.98</v>
      </c>
      <c r="AD200" s="15">
        <f t="shared" ref="AD200" si="751">AE200</f>
        <v>28.46</v>
      </c>
      <c r="AE200" s="7">
        <v>28.46</v>
      </c>
      <c r="AF200" s="15">
        <f t="shared" si="715"/>
        <v>30.39</v>
      </c>
      <c r="AG200" s="7">
        <v>30.39</v>
      </c>
      <c r="AH200" s="7">
        <v>32.479999999999997</v>
      </c>
      <c r="AI200" t="s">
        <v>390</v>
      </c>
    </row>
    <row r="201" spans="1:35" x14ac:dyDescent="0.25">
      <c r="A201" s="5" t="s">
        <v>260</v>
      </c>
      <c r="B201" s="6" t="s">
        <v>244</v>
      </c>
      <c r="C201" s="6" t="s">
        <v>8</v>
      </c>
      <c r="D201" s="6" t="s">
        <v>47</v>
      </c>
      <c r="E201" s="6" t="s">
        <v>76</v>
      </c>
      <c r="F201" s="15">
        <f t="shared" ref="F201:K201" si="752">G201</f>
        <v>17.64</v>
      </c>
      <c r="G201" s="15">
        <f t="shared" si="752"/>
        <v>17.64</v>
      </c>
      <c r="H201" s="15">
        <f t="shared" si="752"/>
        <v>17.64</v>
      </c>
      <c r="I201" s="15">
        <f t="shared" si="752"/>
        <v>17.64</v>
      </c>
      <c r="J201" s="15">
        <f t="shared" si="752"/>
        <v>17.64</v>
      </c>
      <c r="K201" s="15">
        <f t="shared" si="752"/>
        <v>17.64</v>
      </c>
      <c r="L201" s="7">
        <v>17.64</v>
      </c>
      <c r="M201" s="15">
        <f t="shared" ref="M201:O201" si="753">N201</f>
        <v>18.14</v>
      </c>
      <c r="N201" s="15">
        <f t="shared" si="753"/>
        <v>18.14</v>
      </c>
      <c r="O201" s="15">
        <f t="shared" si="753"/>
        <v>18.14</v>
      </c>
      <c r="P201" s="7">
        <v>18.14</v>
      </c>
      <c r="Q201" s="15">
        <f t="shared" ref="Q201:T201" si="754">R201</f>
        <v>18.29</v>
      </c>
      <c r="R201" s="15">
        <f t="shared" si="754"/>
        <v>18.29</v>
      </c>
      <c r="S201" s="15">
        <f t="shared" si="754"/>
        <v>18.29</v>
      </c>
      <c r="T201" s="15">
        <f t="shared" si="754"/>
        <v>18.29</v>
      </c>
      <c r="U201" s="7">
        <v>18.29</v>
      </c>
      <c r="V201" s="15">
        <f t="shared" ref="V201:Y201" si="755">W201</f>
        <v>22.74</v>
      </c>
      <c r="W201" s="15">
        <f t="shared" si="755"/>
        <v>22.74</v>
      </c>
      <c r="X201" s="15">
        <f t="shared" si="755"/>
        <v>22.74</v>
      </c>
      <c r="Y201" s="15">
        <f t="shared" si="755"/>
        <v>22.74</v>
      </c>
      <c r="Z201" s="7">
        <v>22.74</v>
      </c>
      <c r="AA201" s="15">
        <f t="shared" ref="AA201" si="756">AB201</f>
        <v>22.99</v>
      </c>
      <c r="AB201" s="7">
        <v>22.99</v>
      </c>
      <c r="AC201" s="7">
        <v>26.44</v>
      </c>
      <c r="AD201" s="15">
        <f t="shared" ref="AD201" si="757">AE201</f>
        <v>28.95</v>
      </c>
      <c r="AE201" s="7">
        <v>28.95</v>
      </c>
      <c r="AF201" s="15">
        <f t="shared" si="715"/>
        <v>30.91</v>
      </c>
      <c r="AG201" s="7">
        <v>30.91</v>
      </c>
      <c r="AH201" s="7">
        <v>33.03</v>
      </c>
      <c r="AI201" t="s">
        <v>390</v>
      </c>
    </row>
    <row r="202" spans="1:35" x14ac:dyDescent="0.25">
      <c r="A202" s="5" t="s">
        <v>261</v>
      </c>
      <c r="B202" s="6" t="s">
        <v>244</v>
      </c>
      <c r="C202" s="6" t="s">
        <v>8</v>
      </c>
      <c r="D202" s="6" t="s">
        <v>47</v>
      </c>
      <c r="E202" s="6" t="s">
        <v>78</v>
      </c>
      <c r="F202" s="15">
        <f t="shared" ref="F202:K202" si="758">G202</f>
        <v>22.36</v>
      </c>
      <c r="G202" s="15">
        <f t="shared" si="758"/>
        <v>22.36</v>
      </c>
      <c r="H202" s="15">
        <f t="shared" si="758"/>
        <v>22.36</v>
      </c>
      <c r="I202" s="15">
        <f t="shared" si="758"/>
        <v>22.36</v>
      </c>
      <c r="J202" s="15">
        <f t="shared" si="758"/>
        <v>22.36</v>
      </c>
      <c r="K202" s="15">
        <f t="shared" si="758"/>
        <v>22.36</v>
      </c>
      <c r="L202" s="7">
        <v>22.36</v>
      </c>
      <c r="M202" s="15">
        <f t="shared" ref="M202:O202" si="759">N202</f>
        <v>22.36</v>
      </c>
      <c r="N202" s="15">
        <f t="shared" si="759"/>
        <v>22.36</v>
      </c>
      <c r="O202" s="15">
        <f t="shared" si="759"/>
        <v>22.36</v>
      </c>
      <c r="P202" s="7">
        <v>22.36</v>
      </c>
      <c r="Q202" s="15">
        <f t="shared" ref="Q202:T202" si="760">R202</f>
        <v>22.36</v>
      </c>
      <c r="R202" s="15">
        <f t="shared" si="760"/>
        <v>22.36</v>
      </c>
      <c r="S202" s="15">
        <f t="shared" si="760"/>
        <v>22.36</v>
      </c>
      <c r="T202" s="15">
        <f t="shared" si="760"/>
        <v>22.36</v>
      </c>
      <c r="U202" s="7">
        <v>22.36</v>
      </c>
      <c r="V202" s="15">
        <f t="shared" ref="V202:Y202" si="761">W202</f>
        <v>23.94</v>
      </c>
      <c r="W202" s="15">
        <f t="shared" si="761"/>
        <v>23.94</v>
      </c>
      <c r="X202" s="15">
        <f t="shared" si="761"/>
        <v>23.94</v>
      </c>
      <c r="Y202" s="15">
        <f t="shared" si="761"/>
        <v>23.94</v>
      </c>
      <c r="Z202" s="7">
        <v>23.94</v>
      </c>
      <c r="AA202" s="15">
        <f t="shared" ref="AA202" si="762">AB202</f>
        <v>23.94</v>
      </c>
      <c r="AB202" s="7">
        <v>23.94</v>
      </c>
      <c r="AC202" s="7">
        <v>28.81</v>
      </c>
      <c r="AD202" s="15">
        <f t="shared" ref="AD202" si="763">AE202</f>
        <v>31.54</v>
      </c>
      <c r="AE202" s="7">
        <v>31.54</v>
      </c>
      <c r="AF202" s="15">
        <f t="shared" si="715"/>
        <v>33.67</v>
      </c>
      <c r="AG202" s="7">
        <v>33.67</v>
      </c>
      <c r="AH202" s="7">
        <v>35.979999999999997</v>
      </c>
      <c r="AI202" t="s">
        <v>390</v>
      </c>
    </row>
    <row r="203" spans="1:35" x14ac:dyDescent="0.25">
      <c r="A203" s="5" t="s">
        <v>262</v>
      </c>
      <c r="B203" s="6" t="s">
        <v>244</v>
      </c>
      <c r="C203" s="6" t="s">
        <v>8</v>
      </c>
      <c r="D203" s="6" t="s">
        <v>59</v>
      </c>
      <c r="E203" s="6" t="s">
        <v>76</v>
      </c>
      <c r="F203" s="15">
        <f t="shared" ref="F203:K203" si="764">G203</f>
        <v>25.65</v>
      </c>
      <c r="G203" s="15">
        <f t="shared" si="764"/>
        <v>25.65</v>
      </c>
      <c r="H203" s="15">
        <f t="shared" si="764"/>
        <v>25.65</v>
      </c>
      <c r="I203" s="15">
        <f t="shared" si="764"/>
        <v>25.65</v>
      </c>
      <c r="J203" s="15">
        <f t="shared" si="764"/>
        <v>25.65</v>
      </c>
      <c r="K203" s="15">
        <f t="shared" si="764"/>
        <v>25.65</v>
      </c>
      <c r="L203" s="7">
        <v>25.65</v>
      </c>
      <c r="M203" s="15">
        <f t="shared" ref="M203:O203" si="765">N203</f>
        <v>26.15</v>
      </c>
      <c r="N203" s="15">
        <f t="shared" si="765"/>
        <v>26.15</v>
      </c>
      <c r="O203" s="15">
        <f t="shared" si="765"/>
        <v>26.15</v>
      </c>
      <c r="P203" s="7">
        <v>26.15</v>
      </c>
      <c r="Q203" s="15">
        <f t="shared" ref="Q203:T203" si="766">R203</f>
        <v>26.3</v>
      </c>
      <c r="R203" s="15">
        <f t="shared" si="766"/>
        <v>26.3</v>
      </c>
      <c r="S203" s="15">
        <f t="shared" si="766"/>
        <v>26.3</v>
      </c>
      <c r="T203" s="15">
        <f t="shared" si="766"/>
        <v>26.3</v>
      </c>
      <c r="U203" s="7">
        <v>26.3</v>
      </c>
      <c r="V203" s="15">
        <f t="shared" ref="V203:Y203" si="767">W203</f>
        <v>31.61</v>
      </c>
      <c r="W203" s="15">
        <f t="shared" si="767"/>
        <v>31.61</v>
      </c>
      <c r="X203" s="15">
        <f t="shared" si="767"/>
        <v>31.61</v>
      </c>
      <c r="Y203" s="15">
        <f t="shared" si="767"/>
        <v>31.61</v>
      </c>
      <c r="Z203" s="7">
        <v>31.61</v>
      </c>
      <c r="AA203" s="15">
        <f t="shared" ref="AA203" si="768">AB203</f>
        <v>31.86</v>
      </c>
      <c r="AB203" s="7">
        <v>31.86</v>
      </c>
      <c r="AC203" s="7">
        <v>37.04</v>
      </c>
      <c r="AD203" s="15">
        <f t="shared" ref="AD203" si="769">AE203</f>
        <v>40.549999999999997</v>
      </c>
      <c r="AE203" s="7">
        <v>40.549999999999997</v>
      </c>
      <c r="AF203" s="15">
        <f t="shared" si="715"/>
        <v>43.27</v>
      </c>
      <c r="AG203" s="7">
        <v>43.27</v>
      </c>
      <c r="AH203" s="7">
        <v>52.59</v>
      </c>
      <c r="AI203" t="s">
        <v>390</v>
      </c>
    </row>
    <row r="204" spans="1:35" x14ac:dyDescent="0.25">
      <c r="A204" s="5" t="s">
        <v>263</v>
      </c>
      <c r="B204" s="6" t="s">
        <v>244</v>
      </c>
      <c r="C204" s="6" t="s">
        <v>8</v>
      </c>
      <c r="D204" s="6" t="s">
        <v>59</v>
      </c>
      <c r="E204" s="6" t="s">
        <v>78</v>
      </c>
      <c r="F204" s="15">
        <f t="shared" ref="F204:K204" si="770">G204</f>
        <v>31.22</v>
      </c>
      <c r="G204" s="15">
        <f t="shared" si="770"/>
        <v>31.22</v>
      </c>
      <c r="H204" s="15">
        <f t="shared" si="770"/>
        <v>31.22</v>
      </c>
      <c r="I204" s="15">
        <f t="shared" si="770"/>
        <v>31.22</v>
      </c>
      <c r="J204" s="15">
        <f t="shared" si="770"/>
        <v>31.22</v>
      </c>
      <c r="K204" s="15">
        <f t="shared" si="770"/>
        <v>31.22</v>
      </c>
      <c r="L204" s="7">
        <v>31.22</v>
      </c>
      <c r="M204" s="15">
        <f t="shared" ref="M204:O204" si="771">N204</f>
        <v>31.22</v>
      </c>
      <c r="N204" s="15">
        <f t="shared" si="771"/>
        <v>31.22</v>
      </c>
      <c r="O204" s="15">
        <f t="shared" si="771"/>
        <v>31.22</v>
      </c>
      <c r="P204" s="7">
        <v>31.22</v>
      </c>
      <c r="Q204" s="15">
        <f t="shared" ref="Q204:T204" si="772">R204</f>
        <v>31.22</v>
      </c>
      <c r="R204" s="15">
        <f t="shared" si="772"/>
        <v>31.22</v>
      </c>
      <c r="S204" s="15">
        <f t="shared" si="772"/>
        <v>31.22</v>
      </c>
      <c r="T204" s="15">
        <f t="shared" si="772"/>
        <v>31.22</v>
      </c>
      <c r="U204" s="7">
        <v>31.22</v>
      </c>
      <c r="V204" s="15">
        <f t="shared" ref="V204:Y204" si="773">W204</f>
        <v>33.46</v>
      </c>
      <c r="W204" s="15">
        <f t="shared" si="773"/>
        <v>33.46</v>
      </c>
      <c r="X204" s="15">
        <f t="shared" si="773"/>
        <v>33.46</v>
      </c>
      <c r="Y204" s="15">
        <f t="shared" si="773"/>
        <v>33.46</v>
      </c>
      <c r="Z204" s="7">
        <v>33.46</v>
      </c>
      <c r="AA204" s="15">
        <f t="shared" ref="AA204" si="774">AB204</f>
        <v>33.78</v>
      </c>
      <c r="AB204" s="7">
        <v>33.78</v>
      </c>
      <c r="AC204" s="7">
        <v>48.52</v>
      </c>
      <c r="AD204" s="15">
        <f t="shared" ref="AD204" si="775">AE204</f>
        <v>90.17</v>
      </c>
      <c r="AE204" s="7">
        <v>90.17</v>
      </c>
      <c r="AF204" s="15">
        <f t="shared" si="715"/>
        <v>112.81</v>
      </c>
      <c r="AG204" s="7">
        <v>112.81</v>
      </c>
      <c r="AH204" s="7">
        <v>160.54</v>
      </c>
      <c r="AI204" t="s">
        <v>390</v>
      </c>
    </row>
    <row r="205" spans="1:35" x14ac:dyDescent="0.25">
      <c r="A205" s="5" t="s">
        <v>264</v>
      </c>
      <c r="B205" s="6" t="s">
        <v>244</v>
      </c>
      <c r="C205" s="6" t="s">
        <v>8</v>
      </c>
      <c r="D205" s="6" t="s">
        <v>39</v>
      </c>
      <c r="E205" s="6" t="s">
        <v>76</v>
      </c>
      <c r="F205" s="15">
        <f t="shared" ref="F205:K205" si="776">G205</f>
        <v>10.94</v>
      </c>
      <c r="G205" s="15">
        <f t="shared" si="776"/>
        <v>10.94</v>
      </c>
      <c r="H205" s="15">
        <f t="shared" si="776"/>
        <v>10.94</v>
      </c>
      <c r="I205" s="15">
        <f t="shared" si="776"/>
        <v>10.94</v>
      </c>
      <c r="J205" s="15">
        <f t="shared" si="776"/>
        <v>10.94</v>
      </c>
      <c r="K205" s="15">
        <f t="shared" si="776"/>
        <v>10.94</v>
      </c>
      <c r="L205" s="7">
        <v>10.94</v>
      </c>
      <c r="M205" s="15">
        <f t="shared" ref="M205:O205" si="777">N205</f>
        <v>11.44</v>
      </c>
      <c r="N205" s="15">
        <f t="shared" si="777"/>
        <v>11.44</v>
      </c>
      <c r="O205" s="15">
        <f t="shared" si="777"/>
        <v>11.44</v>
      </c>
      <c r="P205" s="7">
        <v>11.44</v>
      </c>
      <c r="Q205" s="15">
        <f t="shared" ref="Q205:T205" si="778">R205</f>
        <v>11.59</v>
      </c>
      <c r="R205" s="15">
        <f t="shared" si="778"/>
        <v>11.59</v>
      </c>
      <c r="S205" s="15">
        <f t="shared" si="778"/>
        <v>11.59</v>
      </c>
      <c r="T205" s="15">
        <f t="shared" si="778"/>
        <v>11.59</v>
      </c>
      <c r="U205" s="7">
        <v>11.59</v>
      </c>
      <c r="V205" s="15">
        <f t="shared" ref="V205:Y205" si="779">W205</f>
        <v>18.52</v>
      </c>
      <c r="W205" s="15">
        <f t="shared" si="779"/>
        <v>18.52</v>
      </c>
      <c r="X205" s="15">
        <f t="shared" si="779"/>
        <v>18.52</v>
      </c>
      <c r="Y205" s="15">
        <f t="shared" si="779"/>
        <v>18.52</v>
      </c>
      <c r="Z205" s="7">
        <v>18.52</v>
      </c>
      <c r="AA205" s="15">
        <f t="shared" ref="AA205" si="780">AB205</f>
        <v>18.77</v>
      </c>
      <c r="AB205" s="7">
        <v>18.77</v>
      </c>
      <c r="AC205" s="7">
        <v>21.4</v>
      </c>
      <c r="AD205" s="15">
        <f t="shared" ref="AD205" si="781">AE205</f>
        <v>23.47</v>
      </c>
      <c r="AE205" s="7">
        <v>23.47</v>
      </c>
      <c r="AF205" s="15">
        <f t="shared" si="715"/>
        <v>25.05</v>
      </c>
      <c r="AG205" s="7">
        <v>25.05</v>
      </c>
      <c r="AH205" s="7">
        <v>26.81</v>
      </c>
      <c r="AI205" t="s">
        <v>390</v>
      </c>
    </row>
    <row r="206" spans="1:35" x14ac:dyDescent="0.25">
      <c r="A206" s="5" t="s">
        <v>265</v>
      </c>
      <c r="B206" s="6" t="s">
        <v>244</v>
      </c>
      <c r="C206" s="6" t="s">
        <v>8</v>
      </c>
      <c r="D206" s="6" t="s">
        <v>39</v>
      </c>
      <c r="E206" s="6" t="s">
        <v>78</v>
      </c>
      <c r="F206" s="15">
        <f t="shared" ref="F206:K206" si="782">G206</f>
        <v>18.25</v>
      </c>
      <c r="G206" s="15">
        <f t="shared" si="782"/>
        <v>18.25</v>
      </c>
      <c r="H206" s="15">
        <f t="shared" si="782"/>
        <v>18.25</v>
      </c>
      <c r="I206" s="15">
        <f t="shared" si="782"/>
        <v>18.25</v>
      </c>
      <c r="J206" s="15">
        <f t="shared" si="782"/>
        <v>18.25</v>
      </c>
      <c r="K206" s="15">
        <f t="shared" si="782"/>
        <v>18.25</v>
      </c>
      <c r="L206" s="7">
        <v>18.25</v>
      </c>
      <c r="M206" s="15">
        <f t="shared" ref="M206:O206" si="783">N206</f>
        <v>18.25</v>
      </c>
      <c r="N206" s="15">
        <f t="shared" si="783"/>
        <v>18.25</v>
      </c>
      <c r="O206" s="15">
        <f t="shared" si="783"/>
        <v>18.25</v>
      </c>
      <c r="P206" s="7">
        <v>18.25</v>
      </c>
      <c r="Q206" s="15">
        <f t="shared" ref="Q206:T206" si="784">R206</f>
        <v>18.25</v>
      </c>
      <c r="R206" s="15">
        <f t="shared" si="784"/>
        <v>18.25</v>
      </c>
      <c r="S206" s="15">
        <f t="shared" si="784"/>
        <v>18.25</v>
      </c>
      <c r="T206" s="15">
        <f t="shared" si="784"/>
        <v>18.25</v>
      </c>
      <c r="U206" s="7">
        <v>18.25</v>
      </c>
      <c r="V206" s="15">
        <f t="shared" ref="V206:Y206" si="785">W206</f>
        <v>19.559999999999999</v>
      </c>
      <c r="W206" s="15">
        <f t="shared" si="785"/>
        <v>19.559999999999999</v>
      </c>
      <c r="X206" s="15">
        <f t="shared" si="785"/>
        <v>19.559999999999999</v>
      </c>
      <c r="Y206" s="15">
        <f t="shared" si="785"/>
        <v>19.559999999999999</v>
      </c>
      <c r="Z206" s="7">
        <v>19.559999999999999</v>
      </c>
      <c r="AA206" s="15">
        <f t="shared" ref="AA206" si="786">AB206</f>
        <v>19.559999999999999</v>
      </c>
      <c r="AB206" s="7">
        <v>19.559999999999999</v>
      </c>
      <c r="AC206" s="7">
        <v>23.41</v>
      </c>
      <c r="AD206" s="15">
        <f t="shared" ref="AD206" si="787">AE206</f>
        <v>25.69</v>
      </c>
      <c r="AE206" s="7">
        <v>25.69</v>
      </c>
      <c r="AF206" s="15">
        <f t="shared" si="715"/>
        <v>27.43</v>
      </c>
      <c r="AG206" s="7">
        <v>27.43</v>
      </c>
      <c r="AH206" s="7">
        <v>29.35</v>
      </c>
      <c r="AI206" t="s">
        <v>390</v>
      </c>
    </row>
    <row r="207" spans="1:35" x14ac:dyDescent="0.25">
      <c r="A207" s="5" t="s">
        <v>266</v>
      </c>
      <c r="B207" s="6" t="s">
        <v>244</v>
      </c>
      <c r="C207" s="6" t="s">
        <v>8</v>
      </c>
      <c r="D207" s="6" t="s">
        <v>37</v>
      </c>
      <c r="E207" s="6" t="s">
        <v>76</v>
      </c>
      <c r="F207" s="15">
        <f t="shared" ref="F207:K207" si="788">G207</f>
        <v>17.64</v>
      </c>
      <c r="G207" s="15">
        <f t="shared" si="788"/>
        <v>17.64</v>
      </c>
      <c r="H207" s="15">
        <f t="shared" si="788"/>
        <v>17.64</v>
      </c>
      <c r="I207" s="15">
        <f t="shared" si="788"/>
        <v>17.64</v>
      </c>
      <c r="J207" s="15">
        <f t="shared" si="788"/>
        <v>17.64</v>
      </c>
      <c r="K207" s="15">
        <f t="shared" si="788"/>
        <v>17.64</v>
      </c>
      <c r="L207" s="7">
        <v>17.64</v>
      </c>
      <c r="M207" s="15">
        <f t="shared" ref="M207:O207" si="789">N207</f>
        <v>18.14</v>
      </c>
      <c r="N207" s="15">
        <f t="shared" si="789"/>
        <v>18.14</v>
      </c>
      <c r="O207" s="15">
        <f t="shared" si="789"/>
        <v>18.14</v>
      </c>
      <c r="P207" s="7">
        <v>18.14</v>
      </c>
      <c r="Q207" s="15">
        <f t="shared" ref="Q207:T207" si="790">R207</f>
        <v>18.29</v>
      </c>
      <c r="R207" s="15">
        <f t="shared" si="790"/>
        <v>18.29</v>
      </c>
      <c r="S207" s="15">
        <f t="shared" si="790"/>
        <v>18.29</v>
      </c>
      <c r="T207" s="15">
        <f t="shared" si="790"/>
        <v>18.29</v>
      </c>
      <c r="U207" s="7">
        <v>18.29</v>
      </c>
      <c r="V207" s="15">
        <f t="shared" ref="V207:Y207" si="791">W207</f>
        <v>20.58</v>
      </c>
      <c r="W207" s="15">
        <f t="shared" si="791"/>
        <v>20.58</v>
      </c>
      <c r="X207" s="15">
        <f t="shared" si="791"/>
        <v>20.58</v>
      </c>
      <c r="Y207" s="15">
        <f t="shared" si="791"/>
        <v>20.58</v>
      </c>
      <c r="Z207" s="7">
        <v>20.58</v>
      </c>
      <c r="AA207" s="15">
        <f t="shared" ref="AA207" si="792">AB207</f>
        <v>20.83</v>
      </c>
      <c r="AB207" s="7">
        <v>20.83</v>
      </c>
      <c r="AC207" s="7">
        <v>23.87</v>
      </c>
      <c r="AD207" s="15">
        <f t="shared" ref="AD207" si="793">AE207</f>
        <v>26.13</v>
      </c>
      <c r="AE207" s="7">
        <v>26.13</v>
      </c>
      <c r="AF207" s="15">
        <f t="shared" si="715"/>
        <v>27.89</v>
      </c>
      <c r="AG207" s="7">
        <v>27.89</v>
      </c>
      <c r="AH207" s="7">
        <v>29.81</v>
      </c>
      <c r="AI207" t="s">
        <v>390</v>
      </c>
    </row>
    <row r="208" spans="1:35" x14ac:dyDescent="0.25">
      <c r="A208" s="5" t="s">
        <v>267</v>
      </c>
      <c r="B208" s="6" t="s">
        <v>244</v>
      </c>
      <c r="C208" s="6" t="s">
        <v>8</v>
      </c>
      <c r="D208" s="6" t="s">
        <v>37</v>
      </c>
      <c r="E208" s="6" t="s">
        <v>78</v>
      </c>
      <c r="F208" s="15">
        <f t="shared" ref="F208:K208" si="794">G208</f>
        <v>20.170000000000002</v>
      </c>
      <c r="G208" s="15">
        <f t="shared" si="794"/>
        <v>20.170000000000002</v>
      </c>
      <c r="H208" s="15">
        <f t="shared" si="794"/>
        <v>20.170000000000002</v>
      </c>
      <c r="I208" s="15">
        <f t="shared" si="794"/>
        <v>20.170000000000002</v>
      </c>
      <c r="J208" s="15">
        <f t="shared" si="794"/>
        <v>20.170000000000002</v>
      </c>
      <c r="K208" s="15">
        <f t="shared" si="794"/>
        <v>20.170000000000002</v>
      </c>
      <c r="L208" s="7">
        <v>20.170000000000002</v>
      </c>
      <c r="M208" s="15">
        <f t="shared" ref="M208:O208" si="795">N208</f>
        <v>20.170000000000002</v>
      </c>
      <c r="N208" s="15">
        <f t="shared" si="795"/>
        <v>20.170000000000002</v>
      </c>
      <c r="O208" s="15">
        <f t="shared" si="795"/>
        <v>20.170000000000002</v>
      </c>
      <c r="P208" s="7">
        <v>20.170000000000002</v>
      </c>
      <c r="Q208" s="15">
        <f t="shared" ref="Q208:T208" si="796">R208</f>
        <v>20.170000000000002</v>
      </c>
      <c r="R208" s="15">
        <f t="shared" si="796"/>
        <v>20.170000000000002</v>
      </c>
      <c r="S208" s="15">
        <f t="shared" si="796"/>
        <v>20.170000000000002</v>
      </c>
      <c r="T208" s="15">
        <f t="shared" si="796"/>
        <v>20.170000000000002</v>
      </c>
      <c r="U208" s="7">
        <v>20.170000000000002</v>
      </c>
      <c r="V208" s="15">
        <f t="shared" ref="V208:Y208" si="797">W208</f>
        <v>21.62</v>
      </c>
      <c r="W208" s="15">
        <f t="shared" si="797"/>
        <v>21.62</v>
      </c>
      <c r="X208" s="15">
        <f t="shared" si="797"/>
        <v>21.62</v>
      </c>
      <c r="Y208" s="15">
        <f t="shared" si="797"/>
        <v>21.62</v>
      </c>
      <c r="Z208" s="7">
        <v>21.62</v>
      </c>
      <c r="AA208" s="15">
        <f t="shared" ref="AA208" si="798">AB208</f>
        <v>21.62</v>
      </c>
      <c r="AB208" s="7">
        <v>21.62</v>
      </c>
      <c r="AC208" s="7">
        <v>25.98</v>
      </c>
      <c r="AD208" s="15">
        <f t="shared" ref="AD208" si="799">AE208</f>
        <v>28.46</v>
      </c>
      <c r="AE208" s="7">
        <v>28.46</v>
      </c>
      <c r="AF208" s="15">
        <f t="shared" si="715"/>
        <v>30.39</v>
      </c>
      <c r="AG208" s="7">
        <v>30.39</v>
      </c>
      <c r="AH208" s="7">
        <v>32.479999999999997</v>
      </c>
      <c r="AI208" t="s">
        <v>390</v>
      </c>
    </row>
    <row r="209" spans="1:35" x14ac:dyDescent="0.25">
      <c r="A209" s="5" t="s">
        <v>268</v>
      </c>
      <c r="B209" s="6" t="s">
        <v>244</v>
      </c>
      <c r="C209" s="6" t="s">
        <v>8</v>
      </c>
      <c r="D209" s="6" t="s">
        <v>35</v>
      </c>
      <c r="E209" s="6" t="s">
        <v>76</v>
      </c>
      <c r="F209" s="15">
        <f t="shared" ref="F209:K209" si="800">G209</f>
        <v>19.809999999999999</v>
      </c>
      <c r="G209" s="15">
        <f t="shared" si="800"/>
        <v>19.809999999999999</v>
      </c>
      <c r="H209" s="15">
        <f t="shared" si="800"/>
        <v>19.809999999999999</v>
      </c>
      <c r="I209" s="15">
        <f t="shared" si="800"/>
        <v>19.809999999999999</v>
      </c>
      <c r="J209" s="15">
        <f t="shared" si="800"/>
        <v>19.809999999999999</v>
      </c>
      <c r="K209" s="15">
        <f t="shared" si="800"/>
        <v>19.809999999999999</v>
      </c>
      <c r="L209" s="7">
        <v>19.809999999999999</v>
      </c>
      <c r="M209" s="15">
        <f t="shared" ref="M209:O209" si="801">N209</f>
        <v>20.309999999999999</v>
      </c>
      <c r="N209" s="15">
        <f t="shared" si="801"/>
        <v>20.309999999999999</v>
      </c>
      <c r="O209" s="15">
        <f t="shared" si="801"/>
        <v>20.309999999999999</v>
      </c>
      <c r="P209" s="7">
        <v>20.309999999999999</v>
      </c>
      <c r="Q209" s="15">
        <f t="shared" ref="Q209:T209" si="802">R209</f>
        <v>20.46</v>
      </c>
      <c r="R209" s="15">
        <f t="shared" si="802"/>
        <v>20.46</v>
      </c>
      <c r="S209" s="15">
        <f t="shared" si="802"/>
        <v>20.46</v>
      </c>
      <c r="T209" s="15">
        <f t="shared" si="802"/>
        <v>20.46</v>
      </c>
      <c r="U209" s="7">
        <v>20.46</v>
      </c>
      <c r="V209" s="15">
        <f t="shared" ref="V209:Y209" si="803">W209</f>
        <v>26.59</v>
      </c>
      <c r="W209" s="15">
        <f t="shared" si="803"/>
        <v>26.59</v>
      </c>
      <c r="X209" s="15">
        <f t="shared" si="803"/>
        <v>26.59</v>
      </c>
      <c r="Y209" s="15">
        <f t="shared" si="803"/>
        <v>26.59</v>
      </c>
      <c r="Z209" s="7">
        <v>26.59</v>
      </c>
      <c r="AA209" s="15">
        <f t="shared" ref="AA209" si="804">AB209</f>
        <v>26.84</v>
      </c>
      <c r="AB209" s="7">
        <v>26.84</v>
      </c>
      <c r="AC209" s="7">
        <v>31.09</v>
      </c>
      <c r="AD209" s="15">
        <f t="shared" ref="AD209" si="805">AE209</f>
        <v>34.08</v>
      </c>
      <c r="AE209" s="7">
        <v>34.08</v>
      </c>
      <c r="AF209" s="15">
        <f t="shared" si="715"/>
        <v>36.39</v>
      </c>
      <c r="AG209" s="7">
        <v>36.39</v>
      </c>
      <c r="AH209" s="7">
        <v>38.9</v>
      </c>
      <c r="AI209" t="s">
        <v>390</v>
      </c>
    </row>
    <row r="210" spans="1:35" x14ac:dyDescent="0.25">
      <c r="A210" s="5" t="s">
        <v>269</v>
      </c>
      <c r="B210" s="6" t="s">
        <v>244</v>
      </c>
      <c r="C210" s="6" t="s">
        <v>8</v>
      </c>
      <c r="D210" s="6" t="s">
        <v>35</v>
      </c>
      <c r="E210" s="6" t="s">
        <v>78</v>
      </c>
      <c r="F210" s="15">
        <f t="shared" ref="F210:K210" si="806">G210</f>
        <v>26.13</v>
      </c>
      <c r="G210" s="15">
        <f t="shared" si="806"/>
        <v>26.13</v>
      </c>
      <c r="H210" s="15">
        <f t="shared" si="806"/>
        <v>26.13</v>
      </c>
      <c r="I210" s="15">
        <f t="shared" si="806"/>
        <v>26.13</v>
      </c>
      <c r="J210" s="15">
        <f t="shared" si="806"/>
        <v>26.13</v>
      </c>
      <c r="K210" s="15">
        <f t="shared" si="806"/>
        <v>26.13</v>
      </c>
      <c r="L210" s="7">
        <v>26.13</v>
      </c>
      <c r="M210" s="15">
        <f t="shared" ref="M210:O210" si="807">N210</f>
        <v>26.13</v>
      </c>
      <c r="N210" s="15">
        <f t="shared" si="807"/>
        <v>26.13</v>
      </c>
      <c r="O210" s="15">
        <f t="shared" si="807"/>
        <v>26.13</v>
      </c>
      <c r="P210" s="7">
        <v>26.13</v>
      </c>
      <c r="Q210" s="15">
        <f t="shared" ref="Q210:T210" si="808">R210</f>
        <v>26.13</v>
      </c>
      <c r="R210" s="15">
        <f t="shared" si="808"/>
        <v>26.13</v>
      </c>
      <c r="S210" s="15">
        <f t="shared" si="808"/>
        <v>26.13</v>
      </c>
      <c r="T210" s="15">
        <f t="shared" si="808"/>
        <v>26.13</v>
      </c>
      <c r="U210" s="7">
        <v>26.13</v>
      </c>
      <c r="V210" s="15">
        <f t="shared" ref="V210:Y210" si="809">W210</f>
        <v>28.01</v>
      </c>
      <c r="W210" s="15">
        <f t="shared" si="809"/>
        <v>28.01</v>
      </c>
      <c r="X210" s="15">
        <f t="shared" si="809"/>
        <v>28.01</v>
      </c>
      <c r="Y210" s="15">
        <f t="shared" si="809"/>
        <v>28.01</v>
      </c>
      <c r="Z210" s="7">
        <v>28.01</v>
      </c>
      <c r="AA210" s="15">
        <f t="shared" ref="AA210" si="810">AB210</f>
        <v>28.01</v>
      </c>
      <c r="AB210" s="7">
        <v>28.01</v>
      </c>
      <c r="AC210" s="7">
        <v>33.72</v>
      </c>
      <c r="AD210" s="15">
        <f t="shared" ref="AD210" si="811">AE210</f>
        <v>36.93</v>
      </c>
      <c r="AE210" s="7">
        <v>36.93</v>
      </c>
      <c r="AF210" s="15">
        <f t="shared" si="715"/>
        <v>39.46</v>
      </c>
      <c r="AG210" s="7">
        <v>39.46</v>
      </c>
      <c r="AH210" s="7">
        <v>42.18</v>
      </c>
      <c r="AI210" t="s">
        <v>390</v>
      </c>
    </row>
    <row r="211" spans="1:35" x14ac:dyDescent="0.25">
      <c r="A211" s="5" t="s">
        <v>270</v>
      </c>
      <c r="B211" s="6" t="s">
        <v>244</v>
      </c>
      <c r="C211" s="6" t="s">
        <v>8</v>
      </c>
      <c r="D211" s="6" t="s">
        <v>49</v>
      </c>
      <c r="E211" s="6" t="s">
        <v>76</v>
      </c>
      <c r="F211" s="15">
        <f t="shared" ref="F211:K211" si="812">G211</f>
        <v>25.65</v>
      </c>
      <c r="G211" s="15">
        <f t="shared" si="812"/>
        <v>25.65</v>
      </c>
      <c r="H211" s="15">
        <f t="shared" si="812"/>
        <v>25.65</v>
      </c>
      <c r="I211" s="15">
        <f t="shared" si="812"/>
        <v>25.65</v>
      </c>
      <c r="J211" s="15">
        <f t="shared" si="812"/>
        <v>25.65</v>
      </c>
      <c r="K211" s="15">
        <f t="shared" si="812"/>
        <v>25.65</v>
      </c>
      <c r="L211" s="7">
        <v>25.65</v>
      </c>
      <c r="M211" s="15">
        <f t="shared" ref="M211:O211" si="813">N211</f>
        <v>26.15</v>
      </c>
      <c r="N211" s="15">
        <f t="shared" si="813"/>
        <v>26.15</v>
      </c>
      <c r="O211" s="15">
        <f t="shared" si="813"/>
        <v>26.15</v>
      </c>
      <c r="P211" s="7">
        <v>26.15</v>
      </c>
      <c r="Q211" s="15">
        <f t="shared" ref="Q211:T211" si="814">R211</f>
        <v>26.3</v>
      </c>
      <c r="R211" s="15">
        <f t="shared" si="814"/>
        <v>26.3</v>
      </c>
      <c r="S211" s="15">
        <f t="shared" si="814"/>
        <v>26.3</v>
      </c>
      <c r="T211" s="15">
        <f t="shared" si="814"/>
        <v>26.3</v>
      </c>
      <c r="U211" s="7">
        <v>26.3</v>
      </c>
      <c r="V211" s="15">
        <f t="shared" ref="V211:Y211" si="815">W211</f>
        <v>31.61</v>
      </c>
      <c r="W211" s="15">
        <f t="shared" si="815"/>
        <v>31.61</v>
      </c>
      <c r="X211" s="15">
        <f t="shared" si="815"/>
        <v>31.61</v>
      </c>
      <c r="Y211" s="15">
        <f t="shared" si="815"/>
        <v>31.61</v>
      </c>
      <c r="Z211" s="7">
        <v>31.61</v>
      </c>
      <c r="AA211" s="15">
        <f t="shared" ref="AA211" si="816">AB211</f>
        <v>31.86</v>
      </c>
      <c r="AB211" s="7">
        <v>31.86</v>
      </c>
      <c r="AC211" s="7">
        <v>37.04</v>
      </c>
      <c r="AD211" s="15">
        <f t="shared" ref="AD211" si="817">AE211</f>
        <v>40.549999999999997</v>
      </c>
      <c r="AE211" s="7">
        <v>40.549999999999997</v>
      </c>
      <c r="AF211" s="15">
        <f t="shared" si="715"/>
        <v>43.27</v>
      </c>
      <c r="AG211" s="7">
        <v>43.27</v>
      </c>
      <c r="AH211" s="7">
        <v>52.6</v>
      </c>
      <c r="AI211" t="s">
        <v>390</v>
      </c>
    </row>
    <row r="212" spans="1:35" x14ac:dyDescent="0.25">
      <c r="A212" s="5" t="s">
        <v>271</v>
      </c>
      <c r="B212" s="6" t="s">
        <v>244</v>
      </c>
      <c r="C212" s="6" t="s">
        <v>8</v>
      </c>
      <c r="D212" s="6" t="s">
        <v>49</v>
      </c>
      <c r="E212" s="6" t="s">
        <v>78</v>
      </c>
      <c r="F212" s="15">
        <f t="shared" ref="F212:K212" si="818">G212</f>
        <v>31.22</v>
      </c>
      <c r="G212" s="15">
        <f t="shared" si="818"/>
        <v>31.22</v>
      </c>
      <c r="H212" s="15">
        <f t="shared" si="818"/>
        <v>31.22</v>
      </c>
      <c r="I212" s="15">
        <f t="shared" si="818"/>
        <v>31.22</v>
      </c>
      <c r="J212" s="15">
        <f t="shared" si="818"/>
        <v>31.22</v>
      </c>
      <c r="K212" s="15">
        <f t="shared" si="818"/>
        <v>31.22</v>
      </c>
      <c r="L212" s="7">
        <v>31.22</v>
      </c>
      <c r="M212" s="15">
        <f t="shared" ref="M212:O212" si="819">N212</f>
        <v>31.22</v>
      </c>
      <c r="N212" s="15">
        <f t="shared" si="819"/>
        <v>31.22</v>
      </c>
      <c r="O212" s="15">
        <f t="shared" si="819"/>
        <v>31.22</v>
      </c>
      <c r="P212" s="7">
        <v>31.22</v>
      </c>
      <c r="Q212" s="15">
        <f t="shared" ref="Q212:T212" si="820">R212</f>
        <v>31.22</v>
      </c>
      <c r="R212" s="15">
        <f t="shared" si="820"/>
        <v>31.22</v>
      </c>
      <c r="S212" s="15">
        <f t="shared" si="820"/>
        <v>31.22</v>
      </c>
      <c r="T212" s="15">
        <f t="shared" si="820"/>
        <v>31.22</v>
      </c>
      <c r="U212" s="7">
        <v>31.22</v>
      </c>
      <c r="V212" s="15">
        <f t="shared" ref="V212:Y212" si="821">W212</f>
        <v>33.46</v>
      </c>
      <c r="W212" s="15">
        <f t="shared" si="821"/>
        <v>33.46</v>
      </c>
      <c r="X212" s="15">
        <f t="shared" si="821"/>
        <v>33.46</v>
      </c>
      <c r="Y212" s="15">
        <f t="shared" si="821"/>
        <v>33.46</v>
      </c>
      <c r="Z212" s="7">
        <v>33.46</v>
      </c>
      <c r="AA212" s="15">
        <f t="shared" ref="AA212" si="822">AB212</f>
        <v>33.46</v>
      </c>
      <c r="AB212" s="7">
        <v>33.46</v>
      </c>
      <c r="AC212" s="7">
        <v>40.15</v>
      </c>
      <c r="AD212" s="15">
        <f t="shared" ref="AD212" si="823">AE212</f>
        <v>52.3</v>
      </c>
      <c r="AE212" s="7">
        <v>52.3</v>
      </c>
      <c r="AF212" s="15">
        <f t="shared" si="715"/>
        <v>65.290000000000006</v>
      </c>
      <c r="AG212" s="7">
        <v>65.290000000000006</v>
      </c>
      <c r="AH212" s="7">
        <v>81.99</v>
      </c>
      <c r="AI212" t="s">
        <v>390</v>
      </c>
    </row>
    <row r="213" spans="1:35" x14ac:dyDescent="0.25">
      <c r="A213" s="5" t="s">
        <v>272</v>
      </c>
      <c r="B213" s="6" t="s">
        <v>244</v>
      </c>
      <c r="C213" s="6" t="s">
        <v>8</v>
      </c>
      <c r="D213" s="6" t="s">
        <v>61</v>
      </c>
      <c r="E213" s="6" t="s">
        <v>76</v>
      </c>
      <c r="F213" s="15">
        <f t="shared" ref="F213:K213" si="824">G213</f>
        <v>19.809999999999999</v>
      </c>
      <c r="G213" s="15">
        <f t="shared" si="824"/>
        <v>19.809999999999999</v>
      </c>
      <c r="H213" s="15">
        <f t="shared" si="824"/>
        <v>19.809999999999999</v>
      </c>
      <c r="I213" s="15">
        <f t="shared" si="824"/>
        <v>19.809999999999999</v>
      </c>
      <c r="J213" s="15">
        <f t="shared" si="824"/>
        <v>19.809999999999999</v>
      </c>
      <c r="K213" s="15">
        <f t="shared" si="824"/>
        <v>19.809999999999999</v>
      </c>
      <c r="L213" s="7">
        <v>19.809999999999999</v>
      </c>
      <c r="M213" s="15">
        <f t="shared" ref="M213:O213" si="825">N213</f>
        <v>20.309999999999999</v>
      </c>
      <c r="N213" s="15">
        <f t="shared" si="825"/>
        <v>20.309999999999999</v>
      </c>
      <c r="O213" s="15">
        <f t="shared" si="825"/>
        <v>20.309999999999999</v>
      </c>
      <c r="P213" s="7">
        <v>20.309999999999999</v>
      </c>
      <c r="Q213" s="15">
        <f t="shared" ref="Q213:T213" si="826">R213</f>
        <v>20.46</v>
      </c>
      <c r="R213" s="15">
        <f t="shared" si="826"/>
        <v>20.46</v>
      </c>
      <c r="S213" s="15">
        <f t="shared" si="826"/>
        <v>20.46</v>
      </c>
      <c r="T213" s="15">
        <f t="shared" si="826"/>
        <v>20.46</v>
      </c>
      <c r="U213" s="7">
        <v>20.46</v>
      </c>
      <c r="V213" s="15">
        <f t="shared" ref="V213:Y213" si="827">W213</f>
        <v>31.61</v>
      </c>
      <c r="W213" s="15">
        <f t="shared" si="827"/>
        <v>31.61</v>
      </c>
      <c r="X213" s="15">
        <f t="shared" si="827"/>
        <v>31.61</v>
      </c>
      <c r="Y213" s="15">
        <f t="shared" si="827"/>
        <v>31.61</v>
      </c>
      <c r="Z213" s="7">
        <v>31.61</v>
      </c>
      <c r="AA213" s="15">
        <f t="shared" ref="AA213" si="828">AB213</f>
        <v>31.86</v>
      </c>
      <c r="AB213" s="7">
        <v>31.86</v>
      </c>
      <c r="AC213" s="7">
        <v>37.04</v>
      </c>
      <c r="AD213" s="15">
        <f t="shared" ref="AD213" si="829">AE213</f>
        <v>40.549999999999997</v>
      </c>
      <c r="AE213" s="7">
        <v>40.549999999999997</v>
      </c>
      <c r="AF213" s="15">
        <f t="shared" si="715"/>
        <v>43.27</v>
      </c>
      <c r="AG213" s="7">
        <v>43.27</v>
      </c>
      <c r="AH213" s="7">
        <v>46.22</v>
      </c>
      <c r="AI213" t="s">
        <v>390</v>
      </c>
    </row>
    <row r="214" spans="1:35" x14ac:dyDescent="0.25">
      <c r="A214" s="5" t="s">
        <v>273</v>
      </c>
      <c r="B214" s="6" t="s">
        <v>244</v>
      </c>
      <c r="C214" s="6" t="s">
        <v>8</v>
      </c>
      <c r="D214" s="6" t="s">
        <v>61</v>
      </c>
      <c r="E214" s="6" t="s">
        <v>78</v>
      </c>
      <c r="F214" s="15">
        <f t="shared" ref="F214:K214" si="830">G214</f>
        <v>31.22</v>
      </c>
      <c r="G214" s="15">
        <f t="shared" si="830"/>
        <v>31.22</v>
      </c>
      <c r="H214" s="15">
        <f t="shared" si="830"/>
        <v>31.22</v>
      </c>
      <c r="I214" s="15">
        <f t="shared" si="830"/>
        <v>31.22</v>
      </c>
      <c r="J214" s="15">
        <f t="shared" si="830"/>
        <v>31.22</v>
      </c>
      <c r="K214" s="15">
        <f t="shared" si="830"/>
        <v>31.22</v>
      </c>
      <c r="L214" s="7">
        <v>31.22</v>
      </c>
      <c r="M214" s="15">
        <f t="shared" ref="M214:O214" si="831">N214</f>
        <v>31.22</v>
      </c>
      <c r="N214" s="15">
        <f t="shared" si="831"/>
        <v>31.22</v>
      </c>
      <c r="O214" s="15">
        <f t="shared" si="831"/>
        <v>31.22</v>
      </c>
      <c r="P214" s="7">
        <v>31.22</v>
      </c>
      <c r="Q214" s="15">
        <f t="shared" ref="Q214:T214" si="832">R214</f>
        <v>31.22</v>
      </c>
      <c r="R214" s="15">
        <f t="shared" si="832"/>
        <v>31.22</v>
      </c>
      <c r="S214" s="15">
        <f t="shared" si="832"/>
        <v>31.22</v>
      </c>
      <c r="T214" s="15">
        <f t="shared" si="832"/>
        <v>31.22</v>
      </c>
      <c r="U214" s="7">
        <v>31.22</v>
      </c>
      <c r="V214" s="15">
        <f t="shared" ref="V214:Y214" si="833">W214</f>
        <v>33.46</v>
      </c>
      <c r="W214" s="15">
        <f t="shared" si="833"/>
        <v>33.46</v>
      </c>
      <c r="X214" s="15">
        <f t="shared" si="833"/>
        <v>33.46</v>
      </c>
      <c r="Y214" s="15">
        <f t="shared" si="833"/>
        <v>33.46</v>
      </c>
      <c r="Z214" s="7">
        <v>33.46</v>
      </c>
      <c r="AA214" s="15">
        <f t="shared" ref="AA214" si="834">AB214</f>
        <v>33.46</v>
      </c>
      <c r="AB214" s="7">
        <v>33.46</v>
      </c>
      <c r="AC214" s="7">
        <v>40.15</v>
      </c>
      <c r="AD214" s="15">
        <f t="shared" ref="AD214" si="835">AE214</f>
        <v>43.96</v>
      </c>
      <c r="AE214" s="7">
        <v>43.96</v>
      </c>
      <c r="AF214" s="15">
        <f t="shared" si="715"/>
        <v>46.9</v>
      </c>
      <c r="AG214" s="7">
        <v>46.9</v>
      </c>
      <c r="AH214" s="7">
        <v>50.12</v>
      </c>
      <c r="AI214" t="s">
        <v>390</v>
      </c>
    </row>
    <row r="215" spans="1:35" x14ac:dyDescent="0.25">
      <c r="A215" s="5" t="s">
        <v>274</v>
      </c>
      <c r="B215" s="6" t="s">
        <v>244</v>
      </c>
      <c r="C215" s="6" t="s">
        <v>8</v>
      </c>
      <c r="D215" s="6" t="s">
        <v>53</v>
      </c>
      <c r="E215" s="6" t="s">
        <v>76</v>
      </c>
      <c r="F215" s="15">
        <f t="shared" ref="F215:K215" si="836">G215</f>
        <v>19.809999999999999</v>
      </c>
      <c r="G215" s="15">
        <f t="shared" si="836"/>
        <v>19.809999999999999</v>
      </c>
      <c r="H215" s="15">
        <f t="shared" si="836"/>
        <v>19.809999999999999</v>
      </c>
      <c r="I215" s="15">
        <f t="shared" si="836"/>
        <v>19.809999999999999</v>
      </c>
      <c r="J215" s="15">
        <f t="shared" si="836"/>
        <v>19.809999999999999</v>
      </c>
      <c r="K215" s="15">
        <f t="shared" si="836"/>
        <v>19.809999999999999</v>
      </c>
      <c r="L215" s="7">
        <v>19.809999999999999</v>
      </c>
      <c r="M215" s="15">
        <f t="shared" ref="M215:O215" si="837">N215</f>
        <v>20.309999999999999</v>
      </c>
      <c r="N215" s="15">
        <f t="shared" si="837"/>
        <v>20.309999999999999</v>
      </c>
      <c r="O215" s="15">
        <f t="shared" si="837"/>
        <v>20.309999999999999</v>
      </c>
      <c r="P215" s="7">
        <v>20.309999999999999</v>
      </c>
      <c r="Q215" s="15">
        <f t="shared" ref="Q215:T215" si="838">R215</f>
        <v>20.46</v>
      </c>
      <c r="R215" s="15">
        <f t="shared" si="838"/>
        <v>20.46</v>
      </c>
      <c r="S215" s="15">
        <f t="shared" si="838"/>
        <v>20.46</v>
      </c>
      <c r="T215" s="15">
        <f t="shared" si="838"/>
        <v>20.46</v>
      </c>
      <c r="U215" s="7">
        <v>20.46</v>
      </c>
      <c r="V215" s="15">
        <f t="shared" ref="V215:Y215" si="839">W215</f>
        <v>31.61</v>
      </c>
      <c r="W215" s="15">
        <f t="shared" si="839"/>
        <v>31.61</v>
      </c>
      <c r="X215" s="15">
        <f t="shared" si="839"/>
        <v>31.61</v>
      </c>
      <c r="Y215" s="15">
        <f t="shared" si="839"/>
        <v>31.61</v>
      </c>
      <c r="Z215" s="7">
        <v>31.61</v>
      </c>
      <c r="AA215" s="15">
        <f t="shared" ref="AA215" si="840">AB215</f>
        <v>31.86</v>
      </c>
      <c r="AB215" s="7">
        <v>31.86</v>
      </c>
      <c r="AC215" s="7">
        <v>37.04</v>
      </c>
      <c r="AD215" s="15">
        <f t="shared" ref="AD215" si="841">AE215</f>
        <v>40.549999999999997</v>
      </c>
      <c r="AE215" s="7">
        <v>40.549999999999997</v>
      </c>
      <c r="AF215" s="15">
        <f t="shared" si="715"/>
        <v>43.27</v>
      </c>
      <c r="AG215" s="7">
        <v>43.27</v>
      </c>
      <c r="AH215" s="7">
        <v>52.69</v>
      </c>
      <c r="AI215" t="s">
        <v>390</v>
      </c>
    </row>
    <row r="216" spans="1:35" x14ac:dyDescent="0.25">
      <c r="A216" s="5" t="s">
        <v>275</v>
      </c>
      <c r="B216" s="6" t="s">
        <v>244</v>
      </c>
      <c r="C216" s="6" t="s">
        <v>8</v>
      </c>
      <c r="D216" s="6" t="s">
        <v>53</v>
      </c>
      <c r="E216" s="6" t="s">
        <v>78</v>
      </c>
      <c r="F216" s="15">
        <f t="shared" ref="F216:K216" si="842">G216</f>
        <v>31.22</v>
      </c>
      <c r="G216" s="15">
        <f t="shared" si="842"/>
        <v>31.22</v>
      </c>
      <c r="H216" s="15">
        <f t="shared" si="842"/>
        <v>31.22</v>
      </c>
      <c r="I216" s="15">
        <f t="shared" si="842"/>
        <v>31.22</v>
      </c>
      <c r="J216" s="15">
        <f t="shared" si="842"/>
        <v>31.22</v>
      </c>
      <c r="K216" s="15">
        <f t="shared" si="842"/>
        <v>31.22</v>
      </c>
      <c r="L216" s="7">
        <v>31.22</v>
      </c>
      <c r="M216" s="15">
        <f t="shared" ref="M216:O216" si="843">N216</f>
        <v>31.22</v>
      </c>
      <c r="N216" s="15">
        <f t="shared" si="843"/>
        <v>31.22</v>
      </c>
      <c r="O216" s="15">
        <f t="shared" si="843"/>
        <v>31.22</v>
      </c>
      <c r="P216" s="7">
        <v>31.22</v>
      </c>
      <c r="Q216" s="15">
        <f t="shared" ref="Q216:T216" si="844">R216</f>
        <v>31.22</v>
      </c>
      <c r="R216" s="15">
        <f t="shared" si="844"/>
        <v>31.22</v>
      </c>
      <c r="S216" s="15">
        <f t="shared" si="844"/>
        <v>31.22</v>
      </c>
      <c r="T216" s="15">
        <f t="shared" si="844"/>
        <v>31.22</v>
      </c>
      <c r="U216" s="7">
        <v>31.22</v>
      </c>
      <c r="V216" s="15">
        <f t="shared" ref="V216:Y216" si="845">W216</f>
        <v>33.46</v>
      </c>
      <c r="W216" s="15">
        <f t="shared" si="845"/>
        <v>33.46</v>
      </c>
      <c r="X216" s="15">
        <f t="shared" si="845"/>
        <v>33.46</v>
      </c>
      <c r="Y216" s="15">
        <f t="shared" si="845"/>
        <v>33.46</v>
      </c>
      <c r="Z216" s="7">
        <v>33.46</v>
      </c>
      <c r="AA216" s="15">
        <f t="shared" ref="AA216" si="846">AB216</f>
        <v>33.46</v>
      </c>
      <c r="AB216" s="7">
        <v>33.46</v>
      </c>
      <c r="AC216" s="7">
        <v>40.15</v>
      </c>
      <c r="AD216" s="15">
        <f t="shared" ref="AD216" si="847">AE216</f>
        <v>43.96</v>
      </c>
      <c r="AE216" s="7">
        <v>43.96</v>
      </c>
      <c r="AF216" s="15">
        <f t="shared" si="715"/>
        <v>46.9</v>
      </c>
      <c r="AG216" s="7">
        <v>46.9</v>
      </c>
      <c r="AH216" s="7">
        <v>55.97</v>
      </c>
      <c r="AI216" t="s">
        <v>390</v>
      </c>
    </row>
    <row r="217" spans="1:35" x14ac:dyDescent="0.25">
      <c r="A217" s="5" t="s">
        <v>276</v>
      </c>
      <c r="B217" s="6" t="s">
        <v>244</v>
      </c>
      <c r="C217" s="6" t="s">
        <v>8</v>
      </c>
      <c r="D217" s="6" t="s">
        <v>67</v>
      </c>
      <c r="E217" s="6" t="s">
        <v>76</v>
      </c>
      <c r="F217" s="15">
        <f t="shared" ref="F217:K217" si="848">G217</f>
        <v>25.65</v>
      </c>
      <c r="G217" s="15">
        <f t="shared" si="848"/>
        <v>25.65</v>
      </c>
      <c r="H217" s="15">
        <f t="shared" si="848"/>
        <v>25.65</v>
      </c>
      <c r="I217" s="15">
        <f t="shared" si="848"/>
        <v>25.65</v>
      </c>
      <c r="J217" s="15">
        <f t="shared" si="848"/>
        <v>25.65</v>
      </c>
      <c r="K217" s="15">
        <f t="shared" si="848"/>
        <v>25.65</v>
      </c>
      <c r="L217" s="7">
        <v>25.65</v>
      </c>
      <c r="M217" s="15">
        <f t="shared" ref="M217:O217" si="849">N217</f>
        <v>26.15</v>
      </c>
      <c r="N217" s="15">
        <f t="shared" si="849"/>
        <v>26.15</v>
      </c>
      <c r="O217" s="15">
        <f t="shared" si="849"/>
        <v>26.15</v>
      </c>
      <c r="P217" s="7">
        <v>26.15</v>
      </c>
      <c r="Q217" s="15">
        <f t="shared" ref="Q217:T217" si="850">R217</f>
        <v>26.3</v>
      </c>
      <c r="R217" s="15">
        <f t="shared" si="850"/>
        <v>26.3</v>
      </c>
      <c r="S217" s="15">
        <f t="shared" si="850"/>
        <v>26.3</v>
      </c>
      <c r="T217" s="15">
        <f t="shared" si="850"/>
        <v>26.3</v>
      </c>
      <c r="U217" s="7">
        <v>26.3</v>
      </c>
      <c r="V217" s="15">
        <f t="shared" ref="V217:Y217" si="851">W217</f>
        <v>31.61</v>
      </c>
      <c r="W217" s="15">
        <f t="shared" si="851"/>
        <v>31.61</v>
      </c>
      <c r="X217" s="15">
        <f t="shared" si="851"/>
        <v>31.61</v>
      </c>
      <c r="Y217" s="15">
        <f t="shared" si="851"/>
        <v>31.61</v>
      </c>
      <c r="Z217" s="7">
        <v>31.61</v>
      </c>
      <c r="AA217" s="15">
        <f t="shared" ref="AA217" si="852">AB217</f>
        <v>31.86</v>
      </c>
      <c r="AB217" s="7">
        <v>31.86</v>
      </c>
      <c r="AC217" s="7">
        <v>37.04</v>
      </c>
      <c r="AD217" s="15">
        <f t="shared" ref="AD217" si="853">AE217</f>
        <v>40.549999999999997</v>
      </c>
      <c r="AE217" s="7">
        <v>40.549999999999997</v>
      </c>
      <c r="AF217" s="15">
        <f t="shared" si="715"/>
        <v>43.27</v>
      </c>
      <c r="AG217" s="7">
        <v>43.27</v>
      </c>
      <c r="AH217" s="7">
        <v>48.21</v>
      </c>
      <c r="AI217" t="s">
        <v>390</v>
      </c>
    </row>
    <row r="218" spans="1:35" x14ac:dyDescent="0.25">
      <c r="A218" s="5" t="s">
        <v>277</v>
      </c>
      <c r="B218" s="6" t="s">
        <v>244</v>
      </c>
      <c r="C218" s="6" t="s">
        <v>8</v>
      </c>
      <c r="D218" s="6" t="s">
        <v>67</v>
      </c>
      <c r="E218" s="6" t="s">
        <v>78</v>
      </c>
      <c r="F218" s="15">
        <f t="shared" ref="F218:K218" si="854">G218</f>
        <v>36.299999999999997</v>
      </c>
      <c r="G218" s="15">
        <f t="shared" si="854"/>
        <v>36.299999999999997</v>
      </c>
      <c r="H218" s="15">
        <f t="shared" si="854"/>
        <v>36.299999999999997</v>
      </c>
      <c r="I218" s="15">
        <f t="shared" si="854"/>
        <v>36.299999999999997</v>
      </c>
      <c r="J218" s="15">
        <f t="shared" si="854"/>
        <v>36.299999999999997</v>
      </c>
      <c r="K218" s="15">
        <f t="shared" si="854"/>
        <v>36.299999999999997</v>
      </c>
      <c r="L218" s="7">
        <v>36.299999999999997</v>
      </c>
      <c r="M218" s="15">
        <f t="shared" ref="M218:O218" si="855">N218</f>
        <v>36.299999999999997</v>
      </c>
      <c r="N218" s="15">
        <f t="shared" si="855"/>
        <v>36.299999999999997</v>
      </c>
      <c r="O218" s="15">
        <f t="shared" si="855"/>
        <v>36.299999999999997</v>
      </c>
      <c r="P218" s="7">
        <v>36.299999999999997</v>
      </c>
      <c r="Q218" s="15">
        <f t="shared" ref="Q218:T218" si="856">R218</f>
        <v>38.200000000000003</v>
      </c>
      <c r="R218" s="15">
        <f t="shared" si="856"/>
        <v>38.200000000000003</v>
      </c>
      <c r="S218" s="15">
        <f t="shared" si="856"/>
        <v>38.200000000000003</v>
      </c>
      <c r="T218" s="15">
        <f t="shared" si="856"/>
        <v>38.200000000000003</v>
      </c>
      <c r="U218" s="7">
        <v>38.200000000000003</v>
      </c>
      <c r="V218" s="15">
        <f t="shared" ref="V218:Y218" si="857">W218</f>
        <v>38.200000000000003</v>
      </c>
      <c r="W218" s="15">
        <f t="shared" si="857"/>
        <v>38.200000000000003</v>
      </c>
      <c r="X218" s="15">
        <f t="shared" si="857"/>
        <v>38.200000000000003</v>
      </c>
      <c r="Y218" s="15">
        <f t="shared" si="857"/>
        <v>38.200000000000003</v>
      </c>
      <c r="Z218" s="7">
        <v>38.200000000000003</v>
      </c>
      <c r="AA218" s="15">
        <f t="shared" ref="AA218" si="858">AB218</f>
        <v>38.200000000000003</v>
      </c>
      <c r="AB218" s="7">
        <v>38.200000000000003</v>
      </c>
      <c r="AC218" s="7">
        <v>50.86</v>
      </c>
      <c r="AD218" s="15">
        <f t="shared" ref="AD218" si="859">AE218</f>
        <v>63.55</v>
      </c>
      <c r="AE218" s="7">
        <v>63.55</v>
      </c>
      <c r="AF218" s="15">
        <f t="shared" si="715"/>
        <v>76.72</v>
      </c>
      <c r="AG218" s="7">
        <v>76.72</v>
      </c>
      <c r="AH218" s="7">
        <v>89.4</v>
      </c>
      <c r="AI218" t="s">
        <v>390</v>
      </c>
    </row>
    <row r="219" spans="1:35" x14ac:dyDescent="0.25">
      <c r="A219" s="5" t="s">
        <v>278</v>
      </c>
      <c r="B219" s="6" t="s">
        <v>244</v>
      </c>
      <c r="C219" s="6" t="s">
        <v>8</v>
      </c>
      <c r="D219" s="6" t="s">
        <v>20</v>
      </c>
      <c r="E219" s="6" t="s">
        <v>76</v>
      </c>
      <c r="F219" s="15">
        <f t="shared" ref="F219:K219" si="860">G219</f>
        <v>10.94</v>
      </c>
      <c r="G219" s="15">
        <f t="shared" si="860"/>
        <v>10.94</v>
      </c>
      <c r="H219" s="15">
        <f t="shared" si="860"/>
        <v>10.94</v>
      </c>
      <c r="I219" s="15">
        <f t="shared" si="860"/>
        <v>10.94</v>
      </c>
      <c r="J219" s="15">
        <f t="shared" si="860"/>
        <v>10.94</v>
      </c>
      <c r="K219" s="15">
        <f t="shared" si="860"/>
        <v>10.94</v>
      </c>
      <c r="L219" s="7">
        <v>10.94</v>
      </c>
      <c r="M219" s="15">
        <f t="shared" ref="M219:O219" si="861">N219</f>
        <v>11.44</v>
      </c>
      <c r="N219" s="15">
        <f t="shared" si="861"/>
        <v>11.44</v>
      </c>
      <c r="O219" s="15">
        <f t="shared" si="861"/>
        <v>11.44</v>
      </c>
      <c r="P219" s="7">
        <v>11.44</v>
      </c>
      <c r="Q219" s="15">
        <f t="shared" ref="Q219:T219" si="862">R219</f>
        <v>11.59</v>
      </c>
      <c r="R219" s="15">
        <f t="shared" si="862"/>
        <v>11.59</v>
      </c>
      <c r="S219" s="15">
        <f t="shared" si="862"/>
        <v>11.59</v>
      </c>
      <c r="T219" s="15">
        <f t="shared" si="862"/>
        <v>11.59</v>
      </c>
      <c r="U219" s="7">
        <v>11.59</v>
      </c>
      <c r="V219" s="15">
        <f t="shared" ref="V219:Y219" si="863">W219</f>
        <v>18.52</v>
      </c>
      <c r="W219" s="15">
        <f t="shared" si="863"/>
        <v>18.52</v>
      </c>
      <c r="X219" s="15">
        <f t="shared" si="863"/>
        <v>18.52</v>
      </c>
      <c r="Y219" s="15">
        <f t="shared" si="863"/>
        <v>18.52</v>
      </c>
      <c r="Z219" s="7">
        <v>18.52</v>
      </c>
      <c r="AA219" s="15">
        <f t="shared" ref="AA219" si="864">AB219</f>
        <v>18.77</v>
      </c>
      <c r="AB219" s="7">
        <v>18.77</v>
      </c>
      <c r="AC219" s="7">
        <v>21.4</v>
      </c>
      <c r="AD219" s="15">
        <f t="shared" ref="AD219" si="865">AE219</f>
        <v>23.47</v>
      </c>
      <c r="AE219" s="7">
        <v>23.47</v>
      </c>
      <c r="AF219" s="15">
        <f t="shared" si="715"/>
        <v>25.05</v>
      </c>
      <c r="AG219" s="7">
        <v>25.05</v>
      </c>
      <c r="AH219" s="7">
        <v>26.81</v>
      </c>
      <c r="AI219" t="s">
        <v>390</v>
      </c>
    </row>
    <row r="220" spans="1:35" x14ac:dyDescent="0.25">
      <c r="A220" s="5" t="s">
        <v>279</v>
      </c>
      <c r="B220" s="6" t="s">
        <v>244</v>
      </c>
      <c r="C220" s="6" t="s">
        <v>8</v>
      </c>
      <c r="D220" s="6" t="s">
        <v>20</v>
      </c>
      <c r="E220" s="6" t="s">
        <v>78</v>
      </c>
      <c r="F220" s="15">
        <f t="shared" ref="F220:K220" si="866">G220</f>
        <v>18.25</v>
      </c>
      <c r="G220" s="15">
        <f t="shared" si="866"/>
        <v>18.25</v>
      </c>
      <c r="H220" s="15">
        <f t="shared" si="866"/>
        <v>18.25</v>
      </c>
      <c r="I220" s="15">
        <f t="shared" si="866"/>
        <v>18.25</v>
      </c>
      <c r="J220" s="15">
        <f t="shared" si="866"/>
        <v>18.25</v>
      </c>
      <c r="K220" s="15">
        <f t="shared" si="866"/>
        <v>18.25</v>
      </c>
      <c r="L220" s="7">
        <v>18.25</v>
      </c>
      <c r="M220" s="15">
        <f t="shared" ref="M220:O220" si="867">N220</f>
        <v>18.25</v>
      </c>
      <c r="N220" s="15">
        <f t="shared" si="867"/>
        <v>18.25</v>
      </c>
      <c r="O220" s="15">
        <f t="shared" si="867"/>
        <v>18.25</v>
      </c>
      <c r="P220" s="7">
        <v>18.25</v>
      </c>
      <c r="Q220" s="15">
        <f t="shared" ref="Q220:T220" si="868">R220</f>
        <v>18.25</v>
      </c>
      <c r="R220" s="15">
        <f t="shared" si="868"/>
        <v>18.25</v>
      </c>
      <c r="S220" s="15">
        <f t="shared" si="868"/>
        <v>18.25</v>
      </c>
      <c r="T220" s="15">
        <f t="shared" si="868"/>
        <v>18.25</v>
      </c>
      <c r="U220" s="7">
        <v>18.25</v>
      </c>
      <c r="V220" s="15">
        <f t="shared" ref="V220:Y220" si="869">W220</f>
        <v>19.559999999999999</v>
      </c>
      <c r="W220" s="15">
        <f t="shared" si="869"/>
        <v>19.559999999999999</v>
      </c>
      <c r="X220" s="15">
        <f t="shared" si="869"/>
        <v>19.559999999999999</v>
      </c>
      <c r="Y220" s="15">
        <f t="shared" si="869"/>
        <v>19.559999999999999</v>
      </c>
      <c r="Z220" s="7">
        <v>19.559999999999999</v>
      </c>
      <c r="AA220" s="15">
        <f t="shared" ref="AA220" si="870">AB220</f>
        <v>19.559999999999999</v>
      </c>
      <c r="AB220" s="7">
        <v>19.559999999999999</v>
      </c>
      <c r="AC220" s="7">
        <v>23.41</v>
      </c>
      <c r="AD220" s="15">
        <f t="shared" ref="AD220" si="871">AE220</f>
        <v>25.69</v>
      </c>
      <c r="AE220" s="7">
        <v>25.69</v>
      </c>
      <c r="AF220" s="15">
        <f t="shared" si="715"/>
        <v>27.43</v>
      </c>
      <c r="AG220" s="7">
        <v>27.43</v>
      </c>
      <c r="AH220" s="7">
        <v>29.35</v>
      </c>
      <c r="AI220" t="s">
        <v>390</v>
      </c>
    </row>
    <row r="221" spans="1:35" x14ac:dyDescent="0.25">
      <c r="A221" s="5" t="s">
        <v>280</v>
      </c>
      <c r="B221" s="6" t="s">
        <v>244</v>
      </c>
      <c r="C221" s="6" t="s">
        <v>8</v>
      </c>
      <c r="D221" s="6" t="s">
        <v>31</v>
      </c>
      <c r="E221" s="6" t="s">
        <v>76</v>
      </c>
      <c r="F221" s="15">
        <f t="shared" ref="F221:K221" si="872">G221</f>
        <v>8.93</v>
      </c>
      <c r="G221" s="15">
        <f t="shared" si="872"/>
        <v>8.93</v>
      </c>
      <c r="H221" s="15">
        <f t="shared" si="872"/>
        <v>8.93</v>
      </c>
      <c r="I221" s="15">
        <f t="shared" si="872"/>
        <v>8.93</v>
      </c>
      <c r="J221" s="15">
        <f t="shared" si="872"/>
        <v>8.93</v>
      </c>
      <c r="K221" s="15">
        <f t="shared" si="872"/>
        <v>8.93</v>
      </c>
      <c r="L221" s="7">
        <v>8.93</v>
      </c>
      <c r="M221" s="15">
        <f t="shared" ref="M221:O221" si="873">N221</f>
        <v>8.93</v>
      </c>
      <c r="N221" s="15">
        <f t="shared" si="873"/>
        <v>8.93</v>
      </c>
      <c r="O221" s="15">
        <f t="shared" si="873"/>
        <v>8.93</v>
      </c>
      <c r="P221" s="7">
        <v>8.93</v>
      </c>
      <c r="Q221" s="15">
        <f t="shared" ref="Q221:T221" si="874">R221</f>
        <v>8.93</v>
      </c>
      <c r="R221" s="15">
        <f t="shared" si="874"/>
        <v>8.93</v>
      </c>
      <c r="S221" s="15">
        <f t="shared" si="874"/>
        <v>8.93</v>
      </c>
      <c r="T221" s="15">
        <f t="shared" si="874"/>
        <v>8.93</v>
      </c>
      <c r="U221" s="7">
        <v>8.93</v>
      </c>
      <c r="V221" s="15">
        <f t="shared" ref="V221:Y221" si="875">W221</f>
        <v>8.93</v>
      </c>
      <c r="W221" s="15">
        <f t="shared" si="875"/>
        <v>8.93</v>
      </c>
      <c r="X221" s="15">
        <f t="shared" si="875"/>
        <v>8.93</v>
      </c>
      <c r="Y221" s="15">
        <f t="shared" si="875"/>
        <v>8.93</v>
      </c>
      <c r="Z221" s="7">
        <v>8.93</v>
      </c>
      <c r="AA221" s="15">
        <f t="shared" ref="AA221" si="876">AB221</f>
        <v>11.45</v>
      </c>
      <c r="AB221" s="7">
        <v>11.45</v>
      </c>
      <c r="AC221" s="7">
        <v>12.06</v>
      </c>
      <c r="AD221" s="15">
        <f t="shared" ref="AD221" si="877">AE221</f>
        <v>13.34</v>
      </c>
      <c r="AE221" s="7">
        <v>13.34</v>
      </c>
      <c r="AF221" s="15">
        <f t="shared" si="715"/>
        <v>15.03</v>
      </c>
      <c r="AG221" s="7">
        <v>15.03</v>
      </c>
      <c r="AH221" s="7">
        <v>16.100000000000001</v>
      </c>
      <c r="AI221" t="s">
        <v>390</v>
      </c>
    </row>
    <row r="222" spans="1:35" x14ac:dyDescent="0.25">
      <c r="A222" s="5" t="s">
        <v>281</v>
      </c>
      <c r="B222" s="6" t="s">
        <v>244</v>
      </c>
      <c r="C222" s="6" t="s">
        <v>8</v>
      </c>
      <c r="D222" s="6" t="s">
        <v>31</v>
      </c>
      <c r="E222" s="6" t="s">
        <v>78</v>
      </c>
      <c r="F222" s="15">
        <f t="shared" ref="F222:K222" si="878">G222</f>
        <v>18.25</v>
      </c>
      <c r="G222" s="15">
        <f t="shared" si="878"/>
        <v>18.25</v>
      </c>
      <c r="H222" s="15">
        <f t="shared" si="878"/>
        <v>18.25</v>
      </c>
      <c r="I222" s="15">
        <f t="shared" si="878"/>
        <v>18.25</v>
      </c>
      <c r="J222" s="15">
        <f t="shared" si="878"/>
        <v>18.25</v>
      </c>
      <c r="K222" s="15">
        <f t="shared" si="878"/>
        <v>18.25</v>
      </c>
      <c r="L222" s="7">
        <v>18.25</v>
      </c>
      <c r="M222" s="15">
        <f t="shared" ref="M222:O222" si="879">N222</f>
        <v>18.25</v>
      </c>
      <c r="N222" s="15">
        <f t="shared" si="879"/>
        <v>18.25</v>
      </c>
      <c r="O222" s="15">
        <f t="shared" si="879"/>
        <v>18.25</v>
      </c>
      <c r="P222" s="7">
        <v>18.25</v>
      </c>
      <c r="Q222" s="15">
        <f t="shared" ref="Q222:T222" si="880">R222</f>
        <v>19.559999999999999</v>
      </c>
      <c r="R222" s="15">
        <f t="shared" si="880"/>
        <v>19.559999999999999</v>
      </c>
      <c r="S222" s="15">
        <f t="shared" si="880"/>
        <v>19.559999999999999</v>
      </c>
      <c r="T222" s="15">
        <f t="shared" si="880"/>
        <v>19.559999999999999</v>
      </c>
      <c r="U222" s="7">
        <v>19.559999999999999</v>
      </c>
      <c r="V222" s="15">
        <f t="shared" ref="V222:Y222" si="881">W222</f>
        <v>19.559999999999999</v>
      </c>
      <c r="W222" s="15">
        <f t="shared" si="881"/>
        <v>19.559999999999999</v>
      </c>
      <c r="X222" s="15">
        <f t="shared" si="881"/>
        <v>19.559999999999999</v>
      </c>
      <c r="Y222" s="15">
        <f t="shared" si="881"/>
        <v>19.559999999999999</v>
      </c>
      <c r="Z222" s="7">
        <v>19.559999999999999</v>
      </c>
      <c r="AA222" s="15">
        <f t="shared" ref="AA222" si="882">AB222</f>
        <v>19.559999999999999</v>
      </c>
      <c r="AB222" s="7">
        <v>19.559999999999999</v>
      </c>
      <c r="AC222" s="7">
        <v>23.41</v>
      </c>
      <c r="AD222" s="15">
        <f t="shared" ref="AD222" si="883">AE222</f>
        <v>25.69</v>
      </c>
      <c r="AE222" s="7">
        <v>25.69</v>
      </c>
      <c r="AF222" s="15">
        <f t="shared" si="715"/>
        <v>27.43</v>
      </c>
      <c r="AG222" s="7">
        <v>27.43</v>
      </c>
      <c r="AH222" s="7">
        <v>29.35</v>
      </c>
      <c r="AI222" t="s">
        <v>390</v>
      </c>
    </row>
    <row r="223" spans="1:35" x14ac:dyDescent="0.25">
      <c r="A223" s="5" t="s">
        <v>282</v>
      </c>
      <c r="B223" s="6" t="s">
        <v>244</v>
      </c>
      <c r="C223" s="6" t="s">
        <v>8</v>
      </c>
      <c r="D223" s="6" t="s">
        <v>55</v>
      </c>
      <c r="E223" s="6" t="s">
        <v>76</v>
      </c>
      <c r="F223" s="15">
        <f t="shared" ref="F223:K223" si="884">G223</f>
        <v>25.65</v>
      </c>
      <c r="G223" s="15">
        <f t="shared" si="884"/>
        <v>25.65</v>
      </c>
      <c r="H223" s="15">
        <f t="shared" si="884"/>
        <v>25.65</v>
      </c>
      <c r="I223" s="15">
        <f t="shared" si="884"/>
        <v>25.65</v>
      </c>
      <c r="J223" s="15">
        <f t="shared" si="884"/>
        <v>25.65</v>
      </c>
      <c r="K223" s="15">
        <f t="shared" si="884"/>
        <v>25.65</v>
      </c>
      <c r="L223" s="7">
        <v>25.65</v>
      </c>
      <c r="M223" s="15">
        <f t="shared" ref="M223:O223" si="885">N223</f>
        <v>26.15</v>
      </c>
      <c r="N223" s="15">
        <f t="shared" si="885"/>
        <v>26.15</v>
      </c>
      <c r="O223" s="15">
        <f t="shared" si="885"/>
        <v>26.15</v>
      </c>
      <c r="P223" s="7">
        <v>26.15</v>
      </c>
      <c r="Q223" s="15">
        <f t="shared" ref="Q223:T223" si="886">R223</f>
        <v>26.3</v>
      </c>
      <c r="R223" s="15">
        <f t="shared" si="886"/>
        <v>26.3</v>
      </c>
      <c r="S223" s="15">
        <f t="shared" si="886"/>
        <v>26.3</v>
      </c>
      <c r="T223" s="15">
        <f t="shared" si="886"/>
        <v>26.3</v>
      </c>
      <c r="U223" s="7">
        <v>26.3</v>
      </c>
      <c r="V223" s="15">
        <f t="shared" ref="V223:Y223" si="887">W223</f>
        <v>31.61</v>
      </c>
      <c r="W223" s="15">
        <f t="shared" si="887"/>
        <v>31.61</v>
      </c>
      <c r="X223" s="15">
        <f t="shared" si="887"/>
        <v>31.61</v>
      </c>
      <c r="Y223" s="15">
        <f t="shared" si="887"/>
        <v>31.61</v>
      </c>
      <c r="Z223" s="7">
        <v>31.61</v>
      </c>
      <c r="AA223" s="15">
        <f t="shared" ref="AA223" si="888">AB223</f>
        <v>31.86</v>
      </c>
      <c r="AB223" s="7">
        <v>31.86</v>
      </c>
      <c r="AC223" s="7">
        <v>37.04</v>
      </c>
      <c r="AD223" s="15">
        <f t="shared" ref="AD223" si="889">AE223</f>
        <v>40.549999999999997</v>
      </c>
      <c r="AE223" s="7">
        <v>40.549999999999997</v>
      </c>
      <c r="AF223" s="15">
        <f t="shared" si="715"/>
        <v>43.27</v>
      </c>
      <c r="AG223" s="7">
        <v>43.27</v>
      </c>
      <c r="AH223" s="7">
        <v>46.22</v>
      </c>
      <c r="AI223" t="s">
        <v>390</v>
      </c>
    </row>
    <row r="224" spans="1:35" x14ac:dyDescent="0.25">
      <c r="A224" s="5" t="s">
        <v>283</v>
      </c>
      <c r="B224" s="6" t="s">
        <v>244</v>
      </c>
      <c r="C224" s="6" t="s">
        <v>8</v>
      </c>
      <c r="D224" s="6" t="s">
        <v>55</v>
      </c>
      <c r="E224" s="6" t="s">
        <v>78</v>
      </c>
      <c r="F224" s="15">
        <f t="shared" ref="F224:K224" si="890">G224</f>
        <v>31.22</v>
      </c>
      <c r="G224" s="15">
        <f t="shared" si="890"/>
        <v>31.22</v>
      </c>
      <c r="H224" s="15">
        <f t="shared" si="890"/>
        <v>31.22</v>
      </c>
      <c r="I224" s="15">
        <f t="shared" si="890"/>
        <v>31.22</v>
      </c>
      <c r="J224" s="15">
        <f t="shared" si="890"/>
        <v>31.22</v>
      </c>
      <c r="K224" s="15">
        <f t="shared" si="890"/>
        <v>31.22</v>
      </c>
      <c r="L224" s="7">
        <v>31.22</v>
      </c>
      <c r="M224" s="15">
        <f t="shared" ref="M224:O224" si="891">N224</f>
        <v>31.22</v>
      </c>
      <c r="N224" s="15">
        <f t="shared" si="891"/>
        <v>31.22</v>
      </c>
      <c r="O224" s="15">
        <f t="shared" si="891"/>
        <v>31.22</v>
      </c>
      <c r="P224" s="7">
        <v>31.22</v>
      </c>
      <c r="Q224" s="15">
        <f t="shared" ref="Q224:T224" si="892">R224</f>
        <v>31.22</v>
      </c>
      <c r="R224" s="15">
        <f t="shared" si="892"/>
        <v>31.22</v>
      </c>
      <c r="S224" s="15">
        <f t="shared" si="892"/>
        <v>31.22</v>
      </c>
      <c r="T224" s="15">
        <f t="shared" si="892"/>
        <v>31.22</v>
      </c>
      <c r="U224" s="7">
        <v>31.22</v>
      </c>
      <c r="V224" s="15">
        <f t="shared" ref="V224:Y224" si="893">W224</f>
        <v>33.46</v>
      </c>
      <c r="W224" s="15">
        <f t="shared" si="893"/>
        <v>33.46</v>
      </c>
      <c r="X224" s="15">
        <f t="shared" si="893"/>
        <v>33.46</v>
      </c>
      <c r="Y224" s="15">
        <f t="shared" si="893"/>
        <v>33.46</v>
      </c>
      <c r="Z224" s="7">
        <v>33.46</v>
      </c>
      <c r="AA224" s="15">
        <f t="shared" ref="AA224" si="894">AB224</f>
        <v>33.46</v>
      </c>
      <c r="AB224" s="7">
        <v>33.46</v>
      </c>
      <c r="AC224" s="7">
        <v>40.15</v>
      </c>
      <c r="AD224" s="15">
        <f t="shared" ref="AD224" si="895">AE224</f>
        <v>43.96</v>
      </c>
      <c r="AE224" s="7">
        <v>43.96</v>
      </c>
      <c r="AF224" s="15">
        <f t="shared" si="715"/>
        <v>46.9</v>
      </c>
      <c r="AG224" s="7">
        <v>46.9</v>
      </c>
      <c r="AH224" s="7">
        <v>50.12</v>
      </c>
      <c r="AI224" t="s">
        <v>390</v>
      </c>
    </row>
    <row r="225" spans="1:35" x14ac:dyDescent="0.25">
      <c r="A225" s="5" t="s">
        <v>284</v>
      </c>
      <c r="B225" s="6" t="s">
        <v>244</v>
      </c>
      <c r="C225" s="6" t="s">
        <v>8</v>
      </c>
      <c r="D225" s="6" t="s">
        <v>69</v>
      </c>
      <c r="E225" s="6" t="s">
        <v>76</v>
      </c>
      <c r="F225" s="15">
        <f t="shared" ref="F225:K225" si="896">G225</f>
        <v>25.65</v>
      </c>
      <c r="G225" s="15">
        <f t="shared" si="896"/>
        <v>25.65</v>
      </c>
      <c r="H225" s="15">
        <f t="shared" si="896"/>
        <v>25.65</v>
      </c>
      <c r="I225" s="15">
        <f t="shared" si="896"/>
        <v>25.65</v>
      </c>
      <c r="J225" s="15">
        <f t="shared" si="896"/>
        <v>25.65</v>
      </c>
      <c r="K225" s="15">
        <f t="shared" si="896"/>
        <v>25.65</v>
      </c>
      <c r="L225" s="7">
        <v>25.65</v>
      </c>
      <c r="M225" s="15">
        <f t="shared" ref="M225:O225" si="897">N225</f>
        <v>26.15</v>
      </c>
      <c r="N225" s="15">
        <f t="shared" si="897"/>
        <v>26.15</v>
      </c>
      <c r="O225" s="15">
        <f t="shared" si="897"/>
        <v>26.15</v>
      </c>
      <c r="P225" s="7">
        <v>26.15</v>
      </c>
      <c r="Q225" s="15">
        <f t="shared" ref="Q225:T225" si="898">R225</f>
        <v>26.3</v>
      </c>
      <c r="R225" s="15">
        <f t="shared" si="898"/>
        <v>26.3</v>
      </c>
      <c r="S225" s="15">
        <f t="shared" si="898"/>
        <v>26.3</v>
      </c>
      <c r="T225" s="15">
        <f t="shared" si="898"/>
        <v>26.3</v>
      </c>
      <c r="U225" s="7">
        <v>26.3</v>
      </c>
      <c r="V225" s="15">
        <f t="shared" ref="V225:Y225" si="899">W225</f>
        <v>31.61</v>
      </c>
      <c r="W225" s="15">
        <f t="shared" si="899"/>
        <v>31.61</v>
      </c>
      <c r="X225" s="15">
        <f t="shared" si="899"/>
        <v>31.61</v>
      </c>
      <c r="Y225" s="15">
        <f t="shared" si="899"/>
        <v>31.61</v>
      </c>
      <c r="Z225" s="7">
        <v>31.61</v>
      </c>
      <c r="AA225" s="15">
        <f t="shared" ref="AA225" si="900">AB225</f>
        <v>31.86</v>
      </c>
      <c r="AB225" s="7">
        <v>31.86</v>
      </c>
      <c r="AC225" s="7">
        <v>37.04</v>
      </c>
      <c r="AD225" s="15">
        <f t="shared" ref="AD225" si="901">AE225</f>
        <v>53.06</v>
      </c>
      <c r="AE225" s="7">
        <v>53.06</v>
      </c>
      <c r="AF225" s="15">
        <f t="shared" si="715"/>
        <v>77.38</v>
      </c>
      <c r="AG225" s="7">
        <v>77.38</v>
      </c>
      <c r="AH225" s="7">
        <v>91.74</v>
      </c>
      <c r="AI225" t="s">
        <v>390</v>
      </c>
    </row>
    <row r="226" spans="1:35" x14ac:dyDescent="0.25">
      <c r="A226" s="5" t="s">
        <v>285</v>
      </c>
      <c r="B226" s="6" t="s">
        <v>244</v>
      </c>
      <c r="C226" s="6" t="s">
        <v>8</v>
      </c>
      <c r="D226" s="6" t="s">
        <v>69</v>
      </c>
      <c r="E226" s="6" t="s">
        <v>78</v>
      </c>
      <c r="F226" s="15">
        <f t="shared" ref="F226:K226" si="902">G226</f>
        <v>52.25</v>
      </c>
      <c r="G226" s="15">
        <f t="shared" si="902"/>
        <v>52.25</v>
      </c>
      <c r="H226" s="15">
        <f t="shared" si="902"/>
        <v>52.25</v>
      </c>
      <c r="I226" s="15">
        <f t="shared" si="902"/>
        <v>52.25</v>
      </c>
      <c r="J226" s="15">
        <f t="shared" si="902"/>
        <v>52.25</v>
      </c>
      <c r="K226" s="15">
        <f t="shared" si="902"/>
        <v>52.25</v>
      </c>
      <c r="L226" s="7">
        <v>52.25</v>
      </c>
      <c r="M226" s="15">
        <f t="shared" ref="M226:O226" si="903">N226</f>
        <v>52.25</v>
      </c>
      <c r="N226" s="15">
        <f t="shared" si="903"/>
        <v>52.25</v>
      </c>
      <c r="O226" s="15">
        <f t="shared" si="903"/>
        <v>52.25</v>
      </c>
      <c r="P226" s="7">
        <v>52.25</v>
      </c>
      <c r="Q226" s="15">
        <f t="shared" ref="Q226:T226" si="904">R226</f>
        <v>54.14</v>
      </c>
      <c r="R226" s="15">
        <f t="shared" si="904"/>
        <v>54.14</v>
      </c>
      <c r="S226" s="15">
        <f t="shared" si="904"/>
        <v>54.14</v>
      </c>
      <c r="T226" s="15">
        <f t="shared" si="904"/>
        <v>54.14</v>
      </c>
      <c r="U226" s="7">
        <v>54.14</v>
      </c>
      <c r="V226" s="15">
        <f t="shared" ref="V226:Y226" si="905">W226</f>
        <v>54.14</v>
      </c>
      <c r="W226" s="15">
        <f t="shared" si="905"/>
        <v>54.14</v>
      </c>
      <c r="X226" s="15">
        <f t="shared" si="905"/>
        <v>54.14</v>
      </c>
      <c r="Y226" s="15">
        <f t="shared" si="905"/>
        <v>54.14</v>
      </c>
      <c r="Z226" s="7">
        <v>54.14</v>
      </c>
      <c r="AA226" s="15">
        <f t="shared" ref="AA226" si="906">AB226</f>
        <v>54.14</v>
      </c>
      <c r="AB226" s="7">
        <v>54.14</v>
      </c>
      <c r="AC226" s="7">
        <v>82.76</v>
      </c>
      <c r="AD226" s="15">
        <f t="shared" ref="AD226" si="907">AE226</f>
        <v>111.39</v>
      </c>
      <c r="AE226" s="7">
        <v>111.39</v>
      </c>
      <c r="AF226" s="15">
        <f t="shared" si="715"/>
        <v>140.5</v>
      </c>
      <c r="AG226" s="7">
        <v>140.5</v>
      </c>
      <c r="AH226" s="7">
        <v>169.11</v>
      </c>
      <c r="AI226" t="s">
        <v>390</v>
      </c>
    </row>
    <row r="227" spans="1:35" x14ac:dyDescent="0.25">
      <c r="A227" s="5" t="s">
        <v>286</v>
      </c>
      <c r="B227" s="6" t="s">
        <v>244</v>
      </c>
      <c r="C227" s="6" t="s">
        <v>8</v>
      </c>
      <c r="D227" s="6" t="s">
        <v>71</v>
      </c>
      <c r="E227" s="6" t="s">
        <v>76</v>
      </c>
      <c r="F227" s="15">
        <f t="shared" ref="F227:K227" si="908">G227</f>
        <v>25.65</v>
      </c>
      <c r="G227" s="15">
        <f t="shared" si="908"/>
        <v>25.65</v>
      </c>
      <c r="H227" s="15">
        <f t="shared" si="908"/>
        <v>25.65</v>
      </c>
      <c r="I227" s="15">
        <f t="shared" si="908"/>
        <v>25.65</v>
      </c>
      <c r="J227" s="15">
        <f t="shared" si="908"/>
        <v>25.65</v>
      </c>
      <c r="K227" s="15">
        <f t="shared" si="908"/>
        <v>25.65</v>
      </c>
      <c r="L227" s="7">
        <v>25.65</v>
      </c>
      <c r="M227" s="15">
        <f t="shared" ref="M227:O227" si="909">N227</f>
        <v>26.15</v>
      </c>
      <c r="N227" s="15">
        <f t="shared" si="909"/>
        <v>26.15</v>
      </c>
      <c r="O227" s="15">
        <f t="shared" si="909"/>
        <v>26.15</v>
      </c>
      <c r="P227" s="7">
        <v>26.15</v>
      </c>
      <c r="Q227" s="15">
        <f t="shared" ref="Q227:T227" si="910">R227</f>
        <v>26.3</v>
      </c>
      <c r="R227" s="15">
        <f t="shared" si="910"/>
        <v>26.3</v>
      </c>
      <c r="S227" s="15">
        <f t="shared" si="910"/>
        <v>26.3</v>
      </c>
      <c r="T227" s="15">
        <f t="shared" si="910"/>
        <v>26.3</v>
      </c>
      <c r="U227" s="7">
        <v>26.3</v>
      </c>
      <c r="V227" s="15">
        <f t="shared" ref="V227:Y227" si="911">W227</f>
        <v>37.479999999999997</v>
      </c>
      <c r="W227" s="15">
        <f t="shared" si="911"/>
        <v>37.479999999999997</v>
      </c>
      <c r="X227" s="15">
        <f t="shared" si="911"/>
        <v>37.479999999999997</v>
      </c>
      <c r="Y227" s="15">
        <f t="shared" si="911"/>
        <v>37.479999999999997</v>
      </c>
      <c r="Z227" s="7">
        <v>37.479999999999997</v>
      </c>
      <c r="AA227" s="15">
        <f t="shared" ref="AA227" si="912">AB227</f>
        <v>37.729999999999997</v>
      </c>
      <c r="AB227" s="7">
        <v>37.729999999999997</v>
      </c>
      <c r="AC227" s="7">
        <v>43.97</v>
      </c>
      <c r="AD227" s="15">
        <f t="shared" ref="AD227" si="913">AE227</f>
        <v>64</v>
      </c>
      <c r="AE227" s="7">
        <v>64</v>
      </c>
      <c r="AF227" s="15">
        <f t="shared" si="715"/>
        <v>86.95</v>
      </c>
      <c r="AG227" s="7">
        <v>86.95</v>
      </c>
      <c r="AH227" s="7">
        <v>109.63</v>
      </c>
      <c r="AI227" t="s">
        <v>390</v>
      </c>
    </row>
    <row r="228" spans="1:35" x14ac:dyDescent="0.25">
      <c r="A228" s="5" t="s">
        <v>287</v>
      </c>
      <c r="B228" s="6" t="s">
        <v>244</v>
      </c>
      <c r="C228" s="6" t="s">
        <v>8</v>
      </c>
      <c r="D228" s="6" t="s">
        <v>71</v>
      </c>
      <c r="E228" s="6" t="s">
        <v>78</v>
      </c>
      <c r="F228" s="15">
        <f t="shared" ref="F228:K228" si="914">G228</f>
        <v>42.49</v>
      </c>
      <c r="G228" s="15">
        <f t="shared" si="914"/>
        <v>42.49</v>
      </c>
      <c r="H228" s="15">
        <f t="shared" si="914"/>
        <v>42.49</v>
      </c>
      <c r="I228" s="15">
        <f t="shared" si="914"/>
        <v>42.49</v>
      </c>
      <c r="J228" s="15">
        <f t="shared" si="914"/>
        <v>42.49</v>
      </c>
      <c r="K228" s="15">
        <f t="shared" si="914"/>
        <v>42.49</v>
      </c>
      <c r="L228" s="7">
        <v>42.49</v>
      </c>
      <c r="M228" s="15">
        <f t="shared" ref="M228:O228" si="915">N228</f>
        <v>42.49</v>
      </c>
      <c r="N228" s="15">
        <f t="shared" si="915"/>
        <v>42.49</v>
      </c>
      <c r="O228" s="15">
        <f t="shared" si="915"/>
        <v>42.49</v>
      </c>
      <c r="P228" s="7">
        <v>42.49</v>
      </c>
      <c r="Q228" s="15">
        <f t="shared" ref="Q228:T228" si="916">R228</f>
        <v>44.4</v>
      </c>
      <c r="R228" s="15">
        <f t="shared" si="916"/>
        <v>44.4</v>
      </c>
      <c r="S228" s="15">
        <f t="shared" si="916"/>
        <v>44.4</v>
      </c>
      <c r="T228" s="15">
        <f t="shared" si="916"/>
        <v>44.4</v>
      </c>
      <c r="U228" s="7">
        <v>44.4</v>
      </c>
      <c r="V228" s="15">
        <f t="shared" ref="V228:Y228" si="917">W228</f>
        <v>44.4</v>
      </c>
      <c r="W228" s="15">
        <f t="shared" si="917"/>
        <v>44.4</v>
      </c>
      <c r="X228" s="15">
        <f t="shared" si="917"/>
        <v>44.4</v>
      </c>
      <c r="Y228" s="15">
        <f t="shared" si="917"/>
        <v>44.4</v>
      </c>
      <c r="Z228" s="7">
        <v>44.4</v>
      </c>
      <c r="AA228" s="15">
        <f t="shared" ref="AA228" si="918">AB228</f>
        <v>44.4</v>
      </c>
      <c r="AB228" s="7">
        <v>44.4</v>
      </c>
      <c r="AC228" s="7">
        <v>63.25</v>
      </c>
      <c r="AD228" s="15">
        <f t="shared" ref="AD228" si="919">AE228</f>
        <v>82.1</v>
      </c>
      <c r="AE228" s="7">
        <v>82.1</v>
      </c>
      <c r="AF228" s="15">
        <f t="shared" si="715"/>
        <v>101.47</v>
      </c>
      <c r="AG228" s="7">
        <v>101.47</v>
      </c>
      <c r="AH228" s="7">
        <v>120.33</v>
      </c>
      <c r="AI228" t="s">
        <v>390</v>
      </c>
    </row>
    <row r="229" spans="1:35" x14ac:dyDescent="0.25">
      <c r="A229" s="5" t="s">
        <v>288</v>
      </c>
      <c r="B229" s="6" t="s">
        <v>244</v>
      </c>
      <c r="C229" s="6" t="s">
        <v>8</v>
      </c>
      <c r="D229" s="6" t="s">
        <v>25</v>
      </c>
      <c r="E229" s="6" t="s">
        <v>76</v>
      </c>
      <c r="F229" s="15">
        <f t="shared" ref="F229:K229" si="920">G229</f>
        <v>17.64</v>
      </c>
      <c r="G229" s="15">
        <f t="shared" si="920"/>
        <v>17.64</v>
      </c>
      <c r="H229" s="15">
        <f t="shared" si="920"/>
        <v>17.64</v>
      </c>
      <c r="I229" s="15">
        <f t="shared" si="920"/>
        <v>17.64</v>
      </c>
      <c r="J229" s="15">
        <f t="shared" si="920"/>
        <v>17.64</v>
      </c>
      <c r="K229" s="15">
        <f t="shared" si="920"/>
        <v>17.64</v>
      </c>
      <c r="L229" s="7">
        <v>17.64</v>
      </c>
      <c r="M229" s="15">
        <f t="shared" ref="M229:O229" si="921">N229</f>
        <v>18.14</v>
      </c>
      <c r="N229" s="15">
        <f t="shared" si="921"/>
        <v>18.14</v>
      </c>
      <c r="O229" s="15">
        <f t="shared" si="921"/>
        <v>18.14</v>
      </c>
      <c r="P229" s="7">
        <v>18.14</v>
      </c>
      <c r="Q229" s="15">
        <f t="shared" ref="Q229:T229" si="922">R229</f>
        <v>19.579999999999998</v>
      </c>
      <c r="R229" s="15">
        <f t="shared" si="922"/>
        <v>19.579999999999998</v>
      </c>
      <c r="S229" s="15">
        <f t="shared" si="922"/>
        <v>19.579999999999998</v>
      </c>
      <c r="T229" s="15">
        <f t="shared" si="922"/>
        <v>19.579999999999998</v>
      </c>
      <c r="U229" s="7">
        <v>19.579999999999998</v>
      </c>
      <c r="V229" s="15">
        <f t="shared" ref="V229:Y229" si="923">W229</f>
        <v>20.58</v>
      </c>
      <c r="W229" s="15">
        <f t="shared" si="923"/>
        <v>20.58</v>
      </c>
      <c r="X229" s="15">
        <f t="shared" si="923"/>
        <v>20.58</v>
      </c>
      <c r="Y229" s="15">
        <f t="shared" si="923"/>
        <v>20.58</v>
      </c>
      <c r="Z229" s="7">
        <v>20.58</v>
      </c>
      <c r="AA229" s="15">
        <f t="shared" ref="AA229" si="924">AB229</f>
        <v>20.83</v>
      </c>
      <c r="AB229" s="7">
        <v>20.83</v>
      </c>
      <c r="AC229" s="7">
        <v>23.87</v>
      </c>
      <c r="AD229" s="15">
        <f t="shared" ref="AD229" si="925">AE229</f>
        <v>26.13</v>
      </c>
      <c r="AE229" s="7">
        <v>26.13</v>
      </c>
      <c r="AF229" s="15">
        <f t="shared" si="715"/>
        <v>27.89</v>
      </c>
      <c r="AG229" s="7">
        <v>27.89</v>
      </c>
      <c r="AH229" s="7">
        <v>29.81</v>
      </c>
      <c r="AI229" t="s">
        <v>390</v>
      </c>
    </row>
    <row r="230" spans="1:35" x14ac:dyDescent="0.25">
      <c r="A230" s="5" t="s">
        <v>289</v>
      </c>
      <c r="B230" s="6" t="s">
        <v>244</v>
      </c>
      <c r="C230" s="6" t="s">
        <v>8</v>
      </c>
      <c r="D230" s="6" t="s">
        <v>25</v>
      </c>
      <c r="E230" s="6" t="s">
        <v>78</v>
      </c>
      <c r="F230" s="15">
        <f t="shared" ref="F230:K230" si="926">G230</f>
        <v>20.170000000000002</v>
      </c>
      <c r="G230" s="15">
        <f t="shared" si="926"/>
        <v>20.170000000000002</v>
      </c>
      <c r="H230" s="15">
        <f t="shared" si="926"/>
        <v>20.170000000000002</v>
      </c>
      <c r="I230" s="15">
        <f t="shared" si="926"/>
        <v>20.170000000000002</v>
      </c>
      <c r="J230" s="15">
        <f t="shared" si="926"/>
        <v>20.170000000000002</v>
      </c>
      <c r="K230" s="15">
        <f t="shared" si="926"/>
        <v>20.170000000000002</v>
      </c>
      <c r="L230" s="7">
        <v>20.170000000000002</v>
      </c>
      <c r="M230" s="15">
        <f t="shared" ref="M230:O230" si="927">N230</f>
        <v>20.170000000000002</v>
      </c>
      <c r="N230" s="15">
        <f t="shared" si="927"/>
        <v>20.170000000000002</v>
      </c>
      <c r="O230" s="15">
        <f t="shared" si="927"/>
        <v>20.170000000000002</v>
      </c>
      <c r="P230" s="7">
        <v>20.170000000000002</v>
      </c>
      <c r="Q230" s="15">
        <f t="shared" ref="Q230:T230" si="928">R230</f>
        <v>20.170000000000002</v>
      </c>
      <c r="R230" s="15">
        <f t="shared" si="928"/>
        <v>20.170000000000002</v>
      </c>
      <c r="S230" s="15">
        <f t="shared" si="928"/>
        <v>20.170000000000002</v>
      </c>
      <c r="T230" s="15">
        <f t="shared" si="928"/>
        <v>20.170000000000002</v>
      </c>
      <c r="U230" s="7">
        <v>20.170000000000002</v>
      </c>
      <c r="V230" s="15">
        <f t="shared" ref="V230:Y230" si="929">W230</f>
        <v>21.62</v>
      </c>
      <c r="W230" s="15">
        <f t="shared" si="929"/>
        <v>21.62</v>
      </c>
      <c r="X230" s="15">
        <f t="shared" si="929"/>
        <v>21.62</v>
      </c>
      <c r="Y230" s="15">
        <f t="shared" si="929"/>
        <v>21.62</v>
      </c>
      <c r="Z230" s="7">
        <v>21.62</v>
      </c>
      <c r="AA230" s="15">
        <f t="shared" ref="AA230" si="930">AB230</f>
        <v>21.62</v>
      </c>
      <c r="AB230" s="7">
        <v>21.62</v>
      </c>
      <c r="AC230" s="7">
        <v>25.98</v>
      </c>
      <c r="AD230" s="15">
        <f t="shared" ref="AD230" si="931">AE230</f>
        <v>28.46</v>
      </c>
      <c r="AE230" s="7">
        <v>28.46</v>
      </c>
      <c r="AF230" s="15">
        <f t="shared" si="715"/>
        <v>30.39</v>
      </c>
      <c r="AG230" s="7">
        <v>30.39</v>
      </c>
      <c r="AH230" s="7">
        <v>32.479999999999997</v>
      </c>
      <c r="AI230" t="s">
        <v>390</v>
      </c>
    </row>
    <row r="231" spans="1:35" x14ac:dyDescent="0.25">
      <c r="A231" s="5" t="s">
        <v>290</v>
      </c>
      <c r="B231" s="6" t="s">
        <v>244</v>
      </c>
      <c r="C231" s="6" t="s">
        <v>8</v>
      </c>
      <c r="D231" s="6" t="s">
        <v>23</v>
      </c>
      <c r="E231" s="6" t="s">
        <v>76</v>
      </c>
      <c r="F231" s="15">
        <f t="shared" ref="F231:K231" si="932">G231</f>
        <v>10.94</v>
      </c>
      <c r="G231" s="15">
        <f t="shared" si="932"/>
        <v>10.94</v>
      </c>
      <c r="H231" s="15">
        <f t="shared" si="932"/>
        <v>10.94</v>
      </c>
      <c r="I231" s="15">
        <f t="shared" si="932"/>
        <v>10.94</v>
      </c>
      <c r="J231" s="15">
        <f t="shared" si="932"/>
        <v>10.94</v>
      </c>
      <c r="K231" s="15">
        <f t="shared" si="932"/>
        <v>10.94</v>
      </c>
      <c r="L231" s="7">
        <v>10.94</v>
      </c>
      <c r="M231" s="15">
        <f t="shared" ref="M231:O231" si="933">N231</f>
        <v>11.44</v>
      </c>
      <c r="N231" s="15">
        <f t="shared" si="933"/>
        <v>11.44</v>
      </c>
      <c r="O231" s="15">
        <f t="shared" si="933"/>
        <v>11.44</v>
      </c>
      <c r="P231" s="7">
        <v>11.44</v>
      </c>
      <c r="Q231" s="15">
        <f t="shared" ref="Q231:T231" si="934">R231</f>
        <v>11.59</v>
      </c>
      <c r="R231" s="15">
        <f t="shared" si="934"/>
        <v>11.59</v>
      </c>
      <c r="S231" s="15">
        <f t="shared" si="934"/>
        <v>11.59</v>
      </c>
      <c r="T231" s="15">
        <f t="shared" si="934"/>
        <v>11.59</v>
      </c>
      <c r="U231" s="7">
        <v>11.59</v>
      </c>
      <c r="V231" s="15">
        <f t="shared" ref="V231:Y231" si="935">W231</f>
        <v>18.52</v>
      </c>
      <c r="W231" s="15">
        <f t="shared" si="935"/>
        <v>18.52</v>
      </c>
      <c r="X231" s="15">
        <f t="shared" si="935"/>
        <v>18.52</v>
      </c>
      <c r="Y231" s="15">
        <f t="shared" si="935"/>
        <v>18.52</v>
      </c>
      <c r="Z231" s="7">
        <v>18.52</v>
      </c>
      <c r="AA231" s="15">
        <f t="shared" ref="AA231" si="936">AB231</f>
        <v>18.77</v>
      </c>
      <c r="AB231" s="7">
        <v>18.77</v>
      </c>
      <c r="AC231" s="7">
        <v>21.4</v>
      </c>
      <c r="AD231" s="15">
        <f t="shared" ref="AD231" si="937">AE231</f>
        <v>23.47</v>
      </c>
      <c r="AE231" s="7">
        <v>23.47</v>
      </c>
      <c r="AF231" s="15">
        <f t="shared" si="715"/>
        <v>25.05</v>
      </c>
      <c r="AG231" s="7">
        <v>25.05</v>
      </c>
      <c r="AH231" s="7">
        <v>26.81</v>
      </c>
      <c r="AI231" t="s">
        <v>390</v>
      </c>
    </row>
    <row r="232" spans="1:35" x14ac:dyDescent="0.25">
      <c r="A232" s="5" t="s">
        <v>291</v>
      </c>
      <c r="B232" s="6" t="s">
        <v>244</v>
      </c>
      <c r="C232" s="6" t="s">
        <v>8</v>
      </c>
      <c r="D232" s="6" t="s">
        <v>23</v>
      </c>
      <c r="E232" s="6" t="s">
        <v>78</v>
      </c>
      <c r="F232" s="15">
        <f t="shared" ref="F232:K232" si="938">G232</f>
        <v>18.25</v>
      </c>
      <c r="G232" s="15">
        <f t="shared" si="938"/>
        <v>18.25</v>
      </c>
      <c r="H232" s="15">
        <f t="shared" si="938"/>
        <v>18.25</v>
      </c>
      <c r="I232" s="15">
        <f t="shared" si="938"/>
        <v>18.25</v>
      </c>
      <c r="J232" s="15">
        <f t="shared" si="938"/>
        <v>18.25</v>
      </c>
      <c r="K232" s="15">
        <f t="shared" si="938"/>
        <v>18.25</v>
      </c>
      <c r="L232" s="7">
        <v>18.25</v>
      </c>
      <c r="M232" s="15">
        <f t="shared" ref="M232:O232" si="939">N232</f>
        <v>18.25</v>
      </c>
      <c r="N232" s="15">
        <f t="shared" si="939"/>
        <v>18.25</v>
      </c>
      <c r="O232" s="15">
        <f t="shared" si="939"/>
        <v>18.25</v>
      </c>
      <c r="P232" s="7">
        <v>18.25</v>
      </c>
      <c r="Q232" s="15">
        <f t="shared" ref="Q232:T232" si="940">R232</f>
        <v>18.25</v>
      </c>
      <c r="R232" s="15">
        <f t="shared" si="940"/>
        <v>18.25</v>
      </c>
      <c r="S232" s="15">
        <f t="shared" si="940"/>
        <v>18.25</v>
      </c>
      <c r="T232" s="15">
        <f t="shared" si="940"/>
        <v>18.25</v>
      </c>
      <c r="U232" s="7">
        <v>18.25</v>
      </c>
      <c r="V232" s="15">
        <f t="shared" ref="V232:Y232" si="941">W232</f>
        <v>19.559999999999999</v>
      </c>
      <c r="W232" s="15">
        <f t="shared" si="941"/>
        <v>19.559999999999999</v>
      </c>
      <c r="X232" s="15">
        <f t="shared" si="941"/>
        <v>19.559999999999999</v>
      </c>
      <c r="Y232" s="15">
        <f t="shared" si="941"/>
        <v>19.559999999999999</v>
      </c>
      <c r="Z232" s="7">
        <v>19.559999999999999</v>
      </c>
      <c r="AA232" s="15">
        <f t="shared" ref="AA232" si="942">AB232</f>
        <v>19.559999999999999</v>
      </c>
      <c r="AB232" s="7">
        <v>19.559999999999999</v>
      </c>
      <c r="AC232" s="7">
        <v>23.41</v>
      </c>
      <c r="AD232" s="15">
        <f t="shared" ref="AD232" si="943">AE232</f>
        <v>25.69</v>
      </c>
      <c r="AE232" s="7">
        <v>25.69</v>
      </c>
      <c r="AF232" s="15">
        <f t="shared" si="715"/>
        <v>27.43</v>
      </c>
      <c r="AG232" s="7">
        <v>27.43</v>
      </c>
      <c r="AH232" s="7">
        <v>29.35</v>
      </c>
      <c r="AI232" t="s">
        <v>390</v>
      </c>
    </row>
    <row r="233" spans="1:35" x14ac:dyDescent="0.25">
      <c r="A233" s="5" t="s">
        <v>292</v>
      </c>
      <c r="B233" s="6" t="s">
        <v>244</v>
      </c>
      <c r="C233" s="6" t="s">
        <v>8</v>
      </c>
      <c r="D233" s="6" t="s">
        <v>51</v>
      </c>
      <c r="E233" s="6" t="s">
        <v>76</v>
      </c>
      <c r="F233" s="15">
        <f t="shared" ref="F233:K233" si="944">G233</f>
        <v>19.809999999999999</v>
      </c>
      <c r="G233" s="15">
        <f t="shared" si="944"/>
        <v>19.809999999999999</v>
      </c>
      <c r="H233" s="15">
        <f t="shared" si="944"/>
        <v>19.809999999999999</v>
      </c>
      <c r="I233" s="15">
        <f t="shared" si="944"/>
        <v>19.809999999999999</v>
      </c>
      <c r="J233" s="15">
        <f t="shared" si="944"/>
        <v>19.809999999999999</v>
      </c>
      <c r="K233" s="15">
        <f t="shared" si="944"/>
        <v>19.809999999999999</v>
      </c>
      <c r="L233" s="7">
        <v>19.809999999999999</v>
      </c>
      <c r="M233" s="15">
        <f t="shared" ref="M233:O233" si="945">N233</f>
        <v>20.309999999999999</v>
      </c>
      <c r="N233" s="15">
        <f t="shared" si="945"/>
        <v>20.309999999999999</v>
      </c>
      <c r="O233" s="15">
        <f t="shared" si="945"/>
        <v>20.309999999999999</v>
      </c>
      <c r="P233" s="7">
        <v>20.309999999999999</v>
      </c>
      <c r="Q233" s="15">
        <f t="shared" ref="Q233:T233" si="946">R233</f>
        <v>20.46</v>
      </c>
      <c r="R233" s="15">
        <f t="shared" si="946"/>
        <v>20.46</v>
      </c>
      <c r="S233" s="15">
        <f t="shared" si="946"/>
        <v>20.46</v>
      </c>
      <c r="T233" s="15">
        <f t="shared" si="946"/>
        <v>20.46</v>
      </c>
      <c r="U233" s="7">
        <v>20.46</v>
      </c>
      <c r="V233" s="15">
        <f t="shared" ref="V233:Y233" si="947">W233</f>
        <v>26.59</v>
      </c>
      <c r="W233" s="15">
        <f t="shared" si="947"/>
        <v>26.59</v>
      </c>
      <c r="X233" s="15">
        <f t="shared" si="947"/>
        <v>26.59</v>
      </c>
      <c r="Y233" s="15">
        <f t="shared" si="947"/>
        <v>26.59</v>
      </c>
      <c r="Z233" s="7">
        <v>26.59</v>
      </c>
      <c r="AA233" s="15">
        <f t="shared" ref="AA233" si="948">AB233</f>
        <v>26.84</v>
      </c>
      <c r="AB233" s="7">
        <v>26.84</v>
      </c>
      <c r="AC233" s="7">
        <v>31.09</v>
      </c>
      <c r="AD233" s="15">
        <f t="shared" ref="AD233" si="949">AE233</f>
        <v>35.92</v>
      </c>
      <c r="AE233" s="7">
        <v>35.92</v>
      </c>
      <c r="AF233" s="15">
        <f t="shared" si="715"/>
        <v>45.76</v>
      </c>
      <c r="AG233" s="7">
        <v>45.76</v>
      </c>
      <c r="AH233" s="7">
        <v>57.26</v>
      </c>
      <c r="AI233" t="s">
        <v>390</v>
      </c>
    </row>
    <row r="234" spans="1:35" x14ac:dyDescent="0.25">
      <c r="A234" s="5" t="s">
        <v>293</v>
      </c>
      <c r="B234" s="6" t="s">
        <v>244</v>
      </c>
      <c r="C234" s="6" t="s">
        <v>8</v>
      </c>
      <c r="D234" s="6" t="s">
        <v>51</v>
      </c>
      <c r="E234" s="6" t="s">
        <v>78</v>
      </c>
      <c r="F234" s="15">
        <f t="shared" ref="F234:K234" si="950">G234</f>
        <v>26.13</v>
      </c>
      <c r="G234" s="15">
        <f t="shared" si="950"/>
        <v>26.13</v>
      </c>
      <c r="H234" s="15">
        <f t="shared" si="950"/>
        <v>26.13</v>
      </c>
      <c r="I234" s="15">
        <f t="shared" si="950"/>
        <v>26.13</v>
      </c>
      <c r="J234" s="15">
        <f t="shared" si="950"/>
        <v>26.13</v>
      </c>
      <c r="K234" s="15">
        <f t="shared" si="950"/>
        <v>26.13</v>
      </c>
      <c r="L234" s="7">
        <v>26.13</v>
      </c>
      <c r="M234" s="15">
        <f t="shared" ref="M234:O234" si="951">N234</f>
        <v>26.13</v>
      </c>
      <c r="N234" s="15">
        <f t="shared" si="951"/>
        <v>26.13</v>
      </c>
      <c r="O234" s="15">
        <f t="shared" si="951"/>
        <v>26.13</v>
      </c>
      <c r="P234" s="7">
        <v>26.13</v>
      </c>
      <c r="Q234" s="15">
        <f t="shared" ref="Q234:T234" si="952">R234</f>
        <v>26.13</v>
      </c>
      <c r="R234" s="15">
        <f t="shared" si="952"/>
        <v>26.13</v>
      </c>
      <c r="S234" s="15">
        <f t="shared" si="952"/>
        <v>26.13</v>
      </c>
      <c r="T234" s="15">
        <f t="shared" si="952"/>
        <v>26.13</v>
      </c>
      <c r="U234" s="7">
        <v>26.13</v>
      </c>
      <c r="V234" s="15">
        <f t="shared" ref="V234:Y234" si="953">W234</f>
        <v>28.01</v>
      </c>
      <c r="W234" s="15">
        <f t="shared" si="953"/>
        <v>28.01</v>
      </c>
      <c r="X234" s="15">
        <f t="shared" si="953"/>
        <v>28.01</v>
      </c>
      <c r="Y234" s="15">
        <f t="shared" si="953"/>
        <v>28.01</v>
      </c>
      <c r="Z234" s="7">
        <v>28.01</v>
      </c>
      <c r="AA234" s="15">
        <f t="shared" ref="AA234" si="954">AB234</f>
        <v>28.01</v>
      </c>
      <c r="AB234" s="7">
        <v>28.01</v>
      </c>
      <c r="AC234" s="7">
        <v>33.72</v>
      </c>
      <c r="AD234" s="15">
        <f t="shared" ref="AD234" si="955">AE234</f>
        <v>38.19</v>
      </c>
      <c r="AE234" s="7">
        <v>38.19</v>
      </c>
      <c r="AF234" s="15">
        <f t="shared" si="715"/>
        <v>48.64</v>
      </c>
      <c r="AG234" s="7">
        <v>48.64</v>
      </c>
      <c r="AH234" s="7">
        <v>60.86</v>
      </c>
      <c r="AI234" t="s">
        <v>390</v>
      </c>
    </row>
    <row r="235" spans="1:35" x14ac:dyDescent="0.25">
      <c r="A235" s="5" t="s">
        <v>294</v>
      </c>
      <c r="B235" s="6" t="s">
        <v>244</v>
      </c>
      <c r="C235" s="6" t="s">
        <v>8</v>
      </c>
      <c r="D235" s="6" t="s">
        <v>27</v>
      </c>
      <c r="E235" s="6" t="s">
        <v>76</v>
      </c>
      <c r="F235" s="15">
        <f t="shared" ref="F235:K235" si="956">G235</f>
        <v>7.85</v>
      </c>
      <c r="G235" s="15">
        <f t="shared" si="956"/>
        <v>7.85</v>
      </c>
      <c r="H235" s="15">
        <f t="shared" si="956"/>
        <v>7.85</v>
      </c>
      <c r="I235" s="15">
        <f t="shared" si="956"/>
        <v>7.85</v>
      </c>
      <c r="J235" s="15">
        <f t="shared" si="956"/>
        <v>7.85</v>
      </c>
      <c r="K235" s="15">
        <f t="shared" si="956"/>
        <v>7.85</v>
      </c>
      <c r="L235" s="7">
        <v>7.85</v>
      </c>
      <c r="M235" s="15">
        <f t="shared" ref="M235:O235" si="957">N235</f>
        <v>7.85</v>
      </c>
      <c r="N235" s="15">
        <f t="shared" si="957"/>
        <v>7.85</v>
      </c>
      <c r="O235" s="15">
        <f t="shared" si="957"/>
        <v>7.85</v>
      </c>
      <c r="P235" s="7">
        <v>7.85</v>
      </c>
      <c r="Q235" s="15">
        <f t="shared" ref="Q235:T235" si="958">R235</f>
        <v>7.85</v>
      </c>
      <c r="R235" s="15">
        <f t="shared" si="958"/>
        <v>7.85</v>
      </c>
      <c r="S235" s="15">
        <f t="shared" si="958"/>
        <v>7.85</v>
      </c>
      <c r="T235" s="15">
        <f t="shared" si="958"/>
        <v>7.85</v>
      </c>
      <c r="U235" s="7">
        <v>7.85</v>
      </c>
      <c r="V235" s="15">
        <f t="shared" ref="V235:Y235" si="959">W235</f>
        <v>7.85</v>
      </c>
      <c r="W235" s="15">
        <f t="shared" si="959"/>
        <v>7.85</v>
      </c>
      <c r="X235" s="15">
        <f t="shared" si="959"/>
        <v>7.85</v>
      </c>
      <c r="Y235" s="15">
        <f t="shared" si="959"/>
        <v>7.85</v>
      </c>
      <c r="Z235" s="7">
        <v>7.85</v>
      </c>
      <c r="AA235" s="15">
        <f t="shared" ref="AA235" si="960">AB235</f>
        <v>9.5399999999999991</v>
      </c>
      <c r="AB235" s="7">
        <v>9.5399999999999991</v>
      </c>
      <c r="AC235" s="7">
        <v>10.050000000000001</v>
      </c>
      <c r="AD235" s="15">
        <f t="shared" ref="AD235" si="961">AE235</f>
        <v>11.12</v>
      </c>
      <c r="AE235" s="7">
        <v>11.12</v>
      </c>
      <c r="AF235" s="15">
        <f t="shared" si="715"/>
        <v>12.53</v>
      </c>
      <c r="AG235" s="7">
        <v>12.53</v>
      </c>
      <c r="AH235" s="7">
        <v>13.42</v>
      </c>
      <c r="AI235" t="s">
        <v>390</v>
      </c>
    </row>
    <row r="236" spans="1:35" x14ac:dyDescent="0.25">
      <c r="A236" s="5" t="s">
        <v>295</v>
      </c>
      <c r="B236" s="6" t="s">
        <v>244</v>
      </c>
      <c r="C236" s="6" t="s">
        <v>8</v>
      </c>
      <c r="D236" s="6" t="s">
        <v>27</v>
      </c>
      <c r="E236" s="6" t="s">
        <v>78</v>
      </c>
      <c r="F236" s="15">
        <f t="shared" ref="F236:K236" si="962">G236</f>
        <v>9.9</v>
      </c>
      <c r="G236" s="15">
        <f t="shared" si="962"/>
        <v>9.9</v>
      </c>
      <c r="H236" s="15">
        <f t="shared" si="962"/>
        <v>9.9</v>
      </c>
      <c r="I236" s="15">
        <f t="shared" si="962"/>
        <v>9.9</v>
      </c>
      <c r="J236" s="15">
        <f t="shared" si="962"/>
        <v>9.9</v>
      </c>
      <c r="K236" s="15">
        <f t="shared" si="962"/>
        <v>9.9</v>
      </c>
      <c r="L236" s="7">
        <v>9.9</v>
      </c>
      <c r="M236" s="15">
        <f t="shared" ref="M236:O236" si="963">N236</f>
        <v>9.9</v>
      </c>
      <c r="N236" s="15">
        <f t="shared" si="963"/>
        <v>9.9</v>
      </c>
      <c r="O236" s="15">
        <f t="shared" si="963"/>
        <v>9.9</v>
      </c>
      <c r="P236" s="7">
        <v>9.9</v>
      </c>
      <c r="Q236" s="15">
        <f t="shared" ref="Q236:T236" si="964">R236</f>
        <v>9.9</v>
      </c>
      <c r="R236" s="15">
        <f t="shared" si="964"/>
        <v>9.9</v>
      </c>
      <c r="S236" s="15">
        <f t="shared" si="964"/>
        <v>9.9</v>
      </c>
      <c r="T236" s="15">
        <f t="shared" si="964"/>
        <v>9.9</v>
      </c>
      <c r="U236" s="7">
        <v>9.9</v>
      </c>
      <c r="V236" s="15">
        <f t="shared" ref="V236:Y236" si="965">W236</f>
        <v>9.9</v>
      </c>
      <c r="W236" s="15">
        <f t="shared" si="965"/>
        <v>9.9</v>
      </c>
      <c r="X236" s="15">
        <f t="shared" si="965"/>
        <v>9.9</v>
      </c>
      <c r="Y236" s="15">
        <f t="shared" si="965"/>
        <v>9.9</v>
      </c>
      <c r="Z236" s="7">
        <v>9.9</v>
      </c>
      <c r="AA236" s="15">
        <f t="shared" ref="AA236" si="966">AB236</f>
        <v>14.01</v>
      </c>
      <c r="AB236" s="7">
        <v>14.01</v>
      </c>
      <c r="AC236" s="7">
        <v>14.46</v>
      </c>
      <c r="AD236" s="15">
        <f t="shared" ref="AD236" si="967">AE236</f>
        <v>15.35</v>
      </c>
      <c r="AE236" s="7">
        <v>15.35</v>
      </c>
      <c r="AF236" s="15">
        <f t="shared" si="715"/>
        <v>16.38</v>
      </c>
      <c r="AG236" s="7">
        <v>16.38</v>
      </c>
      <c r="AH236" s="7">
        <v>17.510000000000002</v>
      </c>
      <c r="AI236" t="s">
        <v>390</v>
      </c>
    </row>
    <row r="237" spans="1:35" x14ac:dyDescent="0.25">
      <c r="A237" s="5" t="s">
        <v>296</v>
      </c>
      <c r="B237" s="6" t="s">
        <v>244</v>
      </c>
      <c r="C237" s="6" t="s">
        <v>8</v>
      </c>
      <c r="D237" s="6" t="s">
        <v>73</v>
      </c>
      <c r="E237" s="6" t="s">
        <v>76</v>
      </c>
      <c r="F237" s="15">
        <f t="shared" ref="F237:K237" si="968">G237</f>
        <v>19.809999999999999</v>
      </c>
      <c r="G237" s="15">
        <f t="shared" si="968"/>
        <v>19.809999999999999</v>
      </c>
      <c r="H237" s="15">
        <f t="shared" si="968"/>
        <v>19.809999999999999</v>
      </c>
      <c r="I237" s="15">
        <f t="shared" si="968"/>
        <v>19.809999999999999</v>
      </c>
      <c r="J237" s="15">
        <f t="shared" si="968"/>
        <v>19.809999999999999</v>
      </c>
      <c r="K237" s="15">
        <f t="shared" si="968"/>
        <v>19.809999999999999</v>
      </c>
      <c r="L237" s="7">
        <v>19.809999999999999</v>
      </c>
      <c r="M237" s="15">
        <f t="shared" ref="M237:O237" si="969">N237</f>
        <v>20.309999999999999</v>
      </c>
      <c r="N237" s="15">
        <f t="shared" si="969"/>
        <v>20.309999999999999</v>
      </c>
      <c r="O237" s="15">
        <f t="shared" si="969"/>
        <v>20.309999999999999</v>
      </c>
      <c r="P237" s="7">
        <v>20.309999999999999</v>
      </c>
      <c r="Q237" s="15">
        <f t="shared" ref="Q237:T237" si="970">R237</f>
        <v>20.46</v>
      </c>
      <c r="R237" s="15">
        <f t="shared" si="970"/>
        <v>20.46</v>
      </c>
      <c r="S237" s="15">
        <f t="shared" si="970"/>
        <v>20.46</v>
      </c>
      <c r="T237" s="15">
        <f t="shared" si="970"/>
        <v>20.46</v>
      </c>
      <c r="U237" s="7">
        <v>20.46</v>
      </c>
      <c r="V237" s="15">
        <f t="shared" ref="V237:Y237" si="971">W237</f>
        <v>22.74</v>
      </c>
      <c r="W237" s="15">
        <f t="shared" si="971"/>
        <v>22.74</v>
      </c>
      <c r="X237" s="15">
        <f t="shared" si="971"/>
        <v>22.74</v>
      </c>
      <c r="Y237" s="15">
        <f t="shared" si="971"/>
        <v>22.74</v>
      </c>
      <c r="Z237" s="7">
        <v>22.74</v>
      </c>
      <c r="AA237" s="15">
        <f t="shared" ref="AA237" si="972">AB237</f>
        <v>22.99</v>
      </c>
      <c r="AB237" s="7">
        <v>22.99</v>
      </c>
      <c r="AC237" s="7">
        <v>26.44</v>
      </c>
      <c r="AD237" s="15">
        <f t="shared" ref="AD237" si="973">AE237</f>
        <v>34.21</v>
      </c>
      <c r="AE237" s="7">
        <v>34.21</v>
      </c>
      <c r="AF237" s="15">
        <f t="shared" si="715"/>
        <v>43.71</v>
      </c>
      <c r="AG237" s="7">
        <v>43.71</v>
      </c>
      <c r="AH237" s="7">
        <v>54.05</v>
      </c>
      <c r="AI237" t="s">
        <v>390</v>
      </c>
    </row>
    <row r="238" spans="1:35" x14ac:dyDescent="0.25">
      <c r="A238" s="5" t="s">
        <v>297</v>
      </c>
      <c r="B238" s="6" t="s">
        <v>244</v>
      </c>
      <c r="C238" s="6" t="s">
        <v>8</v>
      </c>
      <c r="D238" s="6" t="s">
        <v>73</v>
      </c>
      <c r="E238" s="6" t="s">
        <v>78</v>
      </c>
      <c r="F238" s="15">
        <f t="shared" ref="F238:K238" si="974">G238</f>
        <v>37.31</v>
      </c>
      <c r="G238" s="15">
        <f t="shared" si="974"/>
        <v>37.31</v>
      </c>
      <c r="H238" s="15">
        <f t="shared" si="974"/>
        <v>37.31</v>
      </c>
      <c r="I238" s="15">
        <f t="shared" si="974"/>
        <v>37.31</v>
      </c>
      <c r="J238" s="15">
        <f t="shared" si="974"/>
        <v>37.31</v>
      </c>
      <c r="K238" s="15">
        <f t="shared" si="974"/>
        <v>37.31</v>
      </c>
      <c r="L238" s="7">
        <v>37.31</v>
      </c>
      <c r="M238" s="15">
        <f t="shared" ref="L238:O239" si="975">N238</f>
        <v>37.31</v>
      </c>
      <c r="N238" s="15">
        <f t="shared" si="975"/>
        <v>37.31</v>
      </c>
      <c r="O238" s="15">
        <f t="shared" si="975"/>
        <v>37.31</v>
      </c>
      <c r="P238" s="7">
        <v>37.31</v>
      </c>
      <c r="Q238" s="15">
        <f t="shared" ref="Q238:T238" si="976">R238</f>
        <v>39.21</v>
      </c>
      <c r="R238" s="15">
        <f t="shared" si="976"/>
        <v>39.21</v>
      </c>
      <c r="S238" s="15">
        <f t="shared" si="976"/>
        <v>39.21</v>
      </c>
      <c r="T238" s="15">
        <f t="shared" si="976"/>
        <v>39.21</v>
      </c>
      <c r="U238" s="7">
        <v>39.21</v>
      </c>
      <c r="V238" s="15">
        <f t="shared" ref="V238:Y238" si="977">W238</f>
        <v>39.21</v>
      </c>
      <c r="W238" s="15">
        <f t="shared" si="977"/>
        <v>39.21</v>
      </c>
      <c r="X238" s="15">
        <f t="shared" si="977"/>
        <v>39.21</v>
      </c>
      <c r="Y238" s="15">
        <f t="shared" si="977"/>
        <v>39.21</v>
      </c>
      <c r="Z238" s="7">
        <v>39.21</v>
      </c>
      <c r="AA238" s="15">
        <f t="shared" ref="AA238" si="978">AB238</f>
        <v>39.21</v>
      </c>
      <c r="AB238" s="7">
        <v>39.21</v>
      </c>
      <c r="AC238" s="7">
        <v>52.87</v>
      </c>
      <c r="AD238" s="15">
        <f t="shared" ref="AD238" si="979">AE238</f>
        <v>66.540000000000006</v>
      </c>
      <c r="AE238" s="7">
        <v>66.540000000000006</v>
      </c>
      <c r="AF238" s="15">
        <f t="shared" si="715"/>
        <v>80.73</v>
      </c>
      <c r="AG238" s="7">
        <v>80.73</v>
      </c>
      <c r="AH238" s="7">
        <v>94.4</v>
      </c>
      <c r="AI238" t="s">
        <v>390</v>
      </c>
    </row>
    <row r="239" spans="1:35" x14ac:dyDescent="0.25">
      <c r="A239" s="5" t="s">
        <v>298</v>
      </c>
      <c r="B239" s="6" t="s">
        <v>299</v>
      </c>
      <c r="C239" s="6" t="s">
        <v>9</v>
      </c>
      <c r="D239" s="6" t="s">
        <v>27</v>
      </c>
      <c r="E239" s="7" t="s">
        <v>300</v>
      </c>
      <c r="F239" s="15">
        <f t="shared" ref="F239:J239" si="980">G239</f>
        <v>5.19</v>
      </c>
      <c r="G239" s="15">
        <f t="shared" si="980"/>
        <v>5.19</v>
      </c>
      <c r="H239" s="15">
        <f t="shared" si="980"/>
        <v>5.19</v>
      </c>
      <c r="I239" s="15">
        <f t="shared" si="980"/>
        <v>5.19</v>
      </c>
      <c r="J239" s="15">
        <f t="shared" si="980"/>
        <v>5.19</v>
      </c>
      <c r="K239" s="7">
        <v>5.19</v>
      </c>
      <c r="L239" s="15">
        <f t="shared" si="975"/>
        <v>6.01</v>
      </c>
      <c r="M239" s="15">
        <f t="shared" si="975"/>
        <v>6.01</v>
      </c>
      <c r="N239" s="15">
        <f t="shared" si="975"/>
        <v>6.01</v>
      </c>
      <c r="O239" s="15">
        <f t="shared" si="975"/>
        <v>6.01</v>
      </c>
      <c r="P239" s="7">
        <v>6.01</v>
      </c>
      <c r="Q239" s="15">
        <f t="shared" ref="Q239:T239" si="981">R239</f>
        <v>6.82</v>
      </c>
      <c r="R239" s="15">
        <f t="shared" si="981"/>
        <v>6.82</v>
      </c>
      <c r="S239" s="15">
        <f t="shared" si="981"/>
        <v>6.82</v>
      </c>
      <c r="T239" s="15">
        <f t="shared" si="981"/>
        <v>6.82</v>
      </c>
      <c r="U239" s="7">
        <v>6.82</v>
      </c>
      <c r="V239" s="15">
        <f t="shared" ref="V239:Y239" si="982">W239</f>
        <v>7.62</v>
      </c>
      <c r="W239" s="15">
        <f t="shared" si="982"/>
        <v>7.62</v>
      </c>
      <c r="X239" s="15">
        <f t="shared" si="982"/>
        <v>7.62</v>
      </c>
      <c r="Y239" s="15">
        <f t="shared" si="982"/>
        <v>7.62</v>
      </c>
      <c r="Z239" s="7">
        <v>7.62</v>
      </c>
      <c r="AA239" s="15">
        <f t="shared" ref="AA239" si="983">AB239</f>
        <v>8.52</v>
      </c>
      <c r="AB239" s="7">
        <v>8.52</v>
      </c>
      <c r="AC239" s="7">
        <v>9.41</v>
      </c>
      <c r="AD239" s="7">
        <v>10.3</v>
      </c>
      <c r="AE239" s="7">
        <v>11.17</v>
      </c>
      <c r="AF239" s="15">
        <f t="shared" si="715"/>
        <v>12.95</v>
      </c>
      <c r="AG239" s="7">
        <v>12.95</v>
      </c>
      <c r="AH239" s="7">
        <v>14.71</v>
      </c>
      <c r="AI239" t="s">
        <v>390</v>
      </c>
    </row>
    <row r="240" spans="1:35" x14ac:dyDescent="0.25">
      <c r="A240" s="5" t="s">
        <v>301</v>
      </c>
      <c r="B240" s="6" t="s">
        <v>299</v>
      </c>
      <c r="C240" s="6" t="s">
        <v>9</v>
      </c>
      <c r="D240" s="6" t="s">
        <v>27</v>
      </c>
      <c r="E240" s="7" t="s">
        <v>302</v>
      </c>
      <c r="F240" s="15">
        <f t="shared" ref="F240:J240" si="984">G240</f>
        <v>5.79</v>
      </c>
      <c r="G240" s="15">
        <f t="shared" si="984"/>
        <v>5.79</v>
      </c>
      <c r="H240" s="15">
        <f t="shared" si="984"/>
        <v>5.79</v>
      </c>
      <c r="I240" s="15">
        <f t="shared" si="984"/>
        <v>5.79</v>
      </c>
      <c r="J240" s="15">
        <f t="shared" si="984"/>
        <v>5.79</v>
      </c>
      <c r="K240" s="7">
        <v>5.79</v>
      </c>
      <c r="L240" s="15">
        <f t="shared" ref="L240:O240" si="985">M240</f>
        <v>6.66</v>
      </c>
      <c r="M240" s="15">
        <f t="shared" si="985"/>
        <v>6.66</v>
      </c>
      <c r="N240" s="15">
        <f t="shared" si="985"/>
        <v>6.66</v>
      </c>
      <c r="O240" s="15">
        <f t="shared" si="985"/>
        <v>6.66</v>
      </c>
      <c r="P240" s="7">
        <v>6.66</v>
      </c>
      <c r="Q240" s="15">
        <f t="shared" ref="Q240:T240" si="986">R240</f>
        <v>7.56</v>
      </c>
      <c r="R240" s="15">
        <f t="shared" si="986"/>
        <v>7.56</v>
      </c>
      <c r="S240" s="15">
        <f t="shared" si="986"/>
        <v>7.56</v>
      </c>
      <c r="T240" s="15">
        <f t="shared" si="986"/>
        <v>7.56</v>
      </c>
      <c r="U240" s="7">
        <v>7.56</v>
      </c>
      <c r="V240" s="15">
        <f t="shared" ref="V240:Y240" si="987">W240</f>
        <v>8.4499999999999993</v>
      </c>
      <c r="W240" s="15">
        <f t="shared" si="987"/>
        <v>8.4499999999999993</v>
      </c>
      <c r="X240" s="15">
        <f t="shared" si="987"/>
        <v>8.4499999999999993</v>
      </c>
      <c r="Y240" s="15">
        <f t="shared" si="987"/>
        <v>8.4499999999999993</v>
      </c>
      <c r="Z240" s="7">
        <v>8.4499999999999993</v>
      </c>
      <c r="AA240" s="15">
        <f t="shared" ref="AA240" si="988">AB240</f>
        <v>9.44</v>
      </c>
      <c r="AB240" s="7">
        <v>9.44</v>
      </c>
      <c r="AC240" s="7">
        <v>10.39</v>
      </c>
      <c r="AD240" s="7">
        <v>11.37</v>
      </c>
      <c r="AE240" s="7">
        <v>12.34</v>
      </c>
      <c r="AF240" s="15">
        <f t="shared" si="715"/>
        <v>14.26</v>
      </c>
      <c r="AG240" s="7">
        <v>14.26</v>
      </c>
      <c r="AH240" s="7">
        <v>16.21</v>
      </c>
      <c r="AI240" t="s">
        <v>390</v>
      </c>
    </row>
    <row r="241" spans="1:35" x14ac:dyDescent="0.25">
      <c r="A241" s="5" t="s">
        <v>303</v>
      </c>
      <c r="B241" s="6" t="s">
        <v>299</v>
      </c>
      <c r="C241" s="6" t="s">
        <v>9</v>
      </c>
      <c r="D241" s="6" t="s">
        <v>27</v>
      </c>
      <c r="E241" s="6" t="s">
        <v>304</v>
      </c>
      <c r="F241" s="15">
        <f t="shared" ref="F241:J241" si="989">G241</f>
        <v>6.35</v>
      </c>
      <c r="G241" s="15">
        <f t="shared" si="989"/>
        <v>6.35</v>
      </c>
      <c r="H241" s="15">
        <f t="shared" si="989"/>
        <v>6.35</v>
      </c>
      <c r="I241" s="15">
        <f t="shared" si="989"/>
        <v>6.35</v>
      </c>
      <c r="J241" s="15">
        <f t="shared" si="989"/>
        <v>6.35</v>
      </c>
      <c r="K241" s="7">
        <v>6.35</v>
      </c>
      <c r="L241" s="15">
        <f t="shared" ref="L241:O241" si="990">M241</f>
        <v>7.33</v>
      </c>
      <c r="M241" s="15">
        <f t="shared" si="990"/>
        <v>7.33</v>
      </c>
      <c r="N241" s="15">
        <f t="shared" si="990"/>
        <v>7.33</v>
      </c>
      <c r="O241" s="15">
        <f t="shared" si="990"/>
        <v>7.33</v>
      </c>
      <c r="P241" s="7">
        <v>7.33</v>
      </c>
      <c r="Q241" s="15">
        <f t="shared" ref="Q241:T241" si="991">R241</f>
        <v>8.2799999999999994</v>
      </c>
      <c r="R241" s="15">
        <f t="shared" si="991"/>
        <v>8.2799999999999994</v>
      </c>
      <c r="S241" s="15">
        <f t="shared" si="991"/>
        <v>8.2799999999999994</v>
      </c>
      <c r="T241" s="15">
        <f t="shared" si="991"/>
        <v>8.2799999999999994</v>
      </c>
      <c r="U241" s="7">
        <v>8.2799999999999994</v>
      </c>
      <c r="V241" s="15">
        <f t="shared" ref="V241:Y241" si="992">W241</f>
        <v>9.27</v>
      </c>
      <c r="W241" s="15">
        <f t="shared" si="992"/>
        <v>9.27</v>
      </c>
      <c r="X241" s="15">
        <f t="shared" si="992"/>
        <v>9.27</v>
      </c>
      <c r="Y241" s="15">
        <f t="shared" si="992"/>
        <v>9.27</v>
      </c>
      <c r="Z241" s="7">
        <v>9.27</v>
      </c>
      <c r="AA241" s="15">
        <f t="shared" ref="AA241" si="993">AB241</f>
        <v>10.34</v>
      </c>
      <c r="AB241" s="7">
        <v>10.34</v>
      </c>
      <c r="AC241" s="7">
        <v>11.38</v>
      </c>
      <c r="AD241" s="7">
        <v>12.42</v>
      </c>
      <c r="AE241" s="7">
        <v>13.46</v>
      </c>
      <c r="AF241" s="15">
        <f t="shared" si="715"/>
        <v>15.58</v>
      </c>
      <c r="AG241" s="7">
        <v>15.58</v>
      </c>
      <c r="AH241" s="7">
        <v>17.670000000000002</v>
      </c>
      <c r="AI241" t="s">
        <v>390</v>
      </c>
    </row>
    <row r="242" spans="1:35" x14ac:dyDescent="0.25">
      <c r="A242" s="5" t="s">
        <v>305</v>
      </c>
      <c r="B242" s="6" t="s">
        <v>299</v>
      </c>
      <c r="C242" s="6" t="s">
        <v>9</v>
      </c>
      <c r="D242" s="6" t="s">
        <v>27</v>
      </c>
      <c r="E242" s="6" t="s">
        <v>306</v>
      </c>
      <c r="F242" s="15">
        <f t="shared" ref="F242:J242" si="994">G242</f>
        <v>6.23</v>
      </c>
      <c r="G242" s="15">
        <f t="shared" si="994"/>
        <v>6.23</v>
      </c>
      <c r="H242" s="15">
        <f t="shared" si="994"/>
        <v>6.23</v>
      </c>
      <c r="I242" s="15">
        <f t="shared" si="994"/>
        <v>6.23</v>
      </c>
      <c r="J242" s="15">
        <f t="shared" si="994"/>
        <v>6.23</v>
      </c>
      <c r="K242" s="7">
        <v>6.23</v>
      </c>
      <c r="L242" s="15">
        <f t="shared" ref="L242:O242" si="995">M242</f>
        <v>7.1</v>
      </c>
      <c r="M242" s="15">
        <f t="shared" si="995"/>
        <v>7.1</v>
      </c>
      <c r="N242" s="15">
        <f t="shared" si="995"/>
        <v>7.1</v>
      </c>
      <c r="O242" s="15">
        <f t="shared" si="995"/>
        <v>7.1</v>
      </c>
      <c r="P242" s="7">
        <v>7.1</v>
      </c>
      <c r="Q242" s="15">
        <f t="shared" ref="Q242:T242" si="996">R242</f>
        <v>7.97</v>
      </c>
      <c r="R242" s="15">
        <f t="shared" si="996"/>
        <v>7.97</v>
      </c>
      <c r="S242" s="15">
        <f t="shared" si="996"/>
        <v>7.97</v>
      </c>
      <c r="T242" s="15">
        <f t="shared" si="996"/>
        <v>7.97</v>
      </c>
      <c r="U242" s="7">
        <v>7.97</v>
      </c>
      <c r="V242" s="15">
        <f t="shared" ref="V242:Y242" si="997">W242</f>
        <v>8.83</v>
      </c>
      <c r="W242" s="15">
        <f t="shared" si="997"/>
        <v>8.83</v>
      </c>
      <c r="X242" s="15">
        <f t="shared" si="997"/>
        <v>8.83</v>
      </c>
      <c r="Y242" s="15">
        <f t="shared" si="997"/>
        <v>8.83</v>
      </c>
      <c r="Z242" s="7">
        <v>8.83</v>
      </c>
      <c r="AA242" s="15">
        <f t="shared" ref="AA242" si="998">AB242</f>
        <v>9.86</v>
      </c>
      <c r="AB242" s="7">
        <v>9.86</v>
      </c>
      <c r="AC242" s="7">
        <v>10.9</v>
      </c>
      <c r="AD242" s="7">
        <v>11.92</v>
      </c>
      <c r="AE242" s="7">
        <v>12.94</v>
      </c>
      <c r="AF242" s="15">
        <f t="shared" si="715"/>
        <v>14.99</v>
      </c>
      <c r="AG242" s="7">
        <v>14.99</v>
      </c>
      <c r="AH242" s="7">
        <v>17.04</v>
      </c>
      <c r="AI242" t="s">
        <v>390</v>
      </c>
    </row>
    <row r="243" spans="1:35" x14ac:dyDescent="0.25">
      <c r="A243" s="5" t="s">
        <v>307</v>
      </c>
      <c r="B243" s="6" t="s">
        <v>299</v>
      </c>
      <c r="C243" s="6" t="s">
        <v>9</v>
      </c>
      <c r="D243" s="6" t="s">
        <v>27</v>
      </c>
      <c r="E243" s="6" t="s">
        <v>308</v>
      </c>
      <c r="F243" s="15">
        <f t="shared" ref="F243:J243" si="999">G243</f>
        <v>7.07</v>
      </c>
      <c r="G243" s="15">
        <f t="shared" si="999"/>
        <v>7.07</v>
      </c>
      <c r="H243" s="15">
        <f t="shared" si="999"/>
        <v>7.07</v>
      </c>
      <c r="I243" s="15">
        <f t="shared" si="999"/>
        <v>7.07</v>
      </c>
      <c r="J243" s="15">
        <f t="shared" si="999"/>
        <v>7.07</v>
      </c>
      <c r="K243" s="7">
        <v>7.07</v>
      </c>
      <c r="L243" s="15">
        <f t="shared" ref="L243:O243" si="1000">M243</f>
        <v>8</v>
      </c>
      <c r="M243" s="15">
        <f t="shared" si="1000"/>
        <v>8</v>
      </c>
      <c r="N243" s="15">
        <f t="shared" si="1000"/>
        <v>8</v>
      </c>
      <c r="O243" s="15">
        <f t="shared" si="1000"/>
        <v>8</v>
      </c>
      <c r="P243" s="7">
        <v>8</v>
      </c>
      <c r="Q243" s="15">
        <f t="shared" ref="Q243:T243" si="1001">R243</f>
        <v>8.98</v>
      </c>
      <c r="R243" s="15">
        <f t="shared" si="1001"/>
        <v>8.98</v>
      </c>
      <c r="S243" s="15">
        <f t="shared" si="1001"/>
        <v>8.98</v>
      </c>
      <c r="T243" s="15">
        <f t="shared" si="1001"/>
        <v>8.98</v>
      </c>
      <c r="U243" s="7">
        <v>8.98</v>
      </c>
      <c r="V243" s="15">
        <f t="shared" ref="V243:Y243" si="1002">W243</f>
        <v>9.9499999999999993</v>
      </c>
      <c r="W243" s="15">
        <f t="shared" si="1002"/>
        <v>9.9499999999999993</v>
      </c>
      <c r="X243" s="15">
        <f t="shared" si="1002"/>
        <v>9.9499999999999993</v>
      </c>
      <c r="Y243" s="15">
        <f t="shared" si="1002"/>
        <v>9.9499999999999993</v>
      </c>
      <c r="Z243" s="7">
        <v>9.9499999999999993</v>
      </c>
      <c r="AA243" s="15">
        <f t="shared" ref="AA243" si="1003">AB243</f>
        <v>11.07</v>
      </c>
      <c r="AB243" s="7">
        <v>11.07</v>
      </c>
      <c r="AC243" s="7">
        <v>12.16</v>
      </c>
      <c r="AD243" s="7">
        <v>13.32</v>
      </c>
      <c r="AE243" s="7">
        <v>14.42</v>
      </c>
      <c r="AF243" s="15">
        <f t="shared" si="715"/>
        <v>16.64</v>
      </c>
      <c r="AG243" s="7">
        <v>16.64</v>
      </c>
      <c r="AH243" s="7">
        <v>18.88</v>
      </c>
      <c r="AI243" t="s">
        <v>390</v>
      </c>
    </row>
    <row r="244" spans="1:35" x14ac:dyDescent="0.25">
      <c r="A244" s="5" t="s">
        <v>309</v>
      </c>
      <c r="B244" s="6" t="s">
        <v>299</v>
      </c>
      <c r="C244" s="6" t="s">
        <v>9</v>
      </c>
      <c r="D244" s="6" t="s">
        <v>27</v>
      </c>
      <c r="E244" s="6" t="s">
        <v>310</v>
      </c>
      <c r="F244" s="15">
        <f t="shared" ref="F244:J244" si="1004">G244</f>
        <v>7.74</v>
      </c>
      <c r="G244" s="15">
        <f t="shared" si="1004"/>
        <v>7.74</v>
      </c>
      <c r="H244" s="15">
        <f t="shared" si="1004"/>
        <v>7.74</v>
      </c>
      <c r="I244" s="15">
        <f t="shared" si="1004"/>
        <v>7.74</v>
      </c>
      <c r="J244" s="15">
        <f t="shared" si="1004"/>
        <v>7.74</v>
      </c>
      <c r="K244" s="7">
        <v>7.74</v>
      </c>
      <c r="L244" s="15">
        <f t="shared" ref="L244:O244" si="1005">M244</f>
        <v>9.0299999999999994</v>
      </c>
      <c r="M244" s="15">
        <f t="shared" si="1005"/>
        <v>9.0299999999999994</v>
      </c>
      <c r="N244" s="15">
        <f t="shared" si="1005"/>
        <v>9.0299999999999994</v>
      </c>
      <c r="O244" s="15">
        <f t="shared" si="1005"/>
        <v>9.0299999999999994</v>
      </c>
      <c r="P244" s="7">
        <v>9.0299999999999994</v>
      </c>
      <c r="Q244" s="15">
        <f t="shared" ref="Q244:T244" si="1006">R244</f>
        <v>10.1</v>
      </c>
      <c r="R244" s="15">
        <f t="shared" si="1006"/>
        <v>10.1</v>
      </c>
      <c r="S244" s="15">
        <f t="shared" si="1006"/>
        <v>10.1</v>
      </c>
      <c r="T244" s="15">
        <f t="shared" si="1006"/>
        <v>10.1</v>
      </c>
      <c r="U244" s="7">
        <v>10.1</v>
      </c>
      <c r="V244" s="15">
        <f t="shared" ref="V244:Y244" si="1007">W244</f>
        <v>11.18</v>
      </c>
      <c r="W244" s="15">
        <f t="shared" si="1007"/>
        <v>11.18</v>
      </c>
      <c r="X244" s="15">
        <f t="shared" si="1007"/>
        <v>11.18</v>
      </c>
      <c r="Y244" s="15">
        <f t="shared" si="1007"/>
        <v>11.18</v>
      </c>
      <c r="Z244" s="7">
        <v>11.18</v>
      </c>
      <c r="AA244" s="15">
        <f t="shared" ref="AA244" si="1008">AB244</f>
        <v>12.45</v>
      </c>
      <c r="AB244" s="7">
        <v>12.45</v>
      </c>
      <c r="AC244" s="7">
        <v>13.67</v>
      </c>
      <c r="AD244" s="7">
        <v>14.92</v>
      </c>
      <c r="AE244" s="7">
        <v>16.16</v>
      </c>
      <c r="AF244" s="15">
        <f t="shared" si="715"/>
        <v>18.64</v>
      </c>
      <c r="AG244" s="7">
        <v>18.64</v>
      </c>
      <c r="AH244" s="7">
        <v>21.13</v>
      </c>
      <c r="AI244" t="s">
        <v>390</v>
      </c>
    </row>
    <row r="245" spans="1:35" x14ac:dyDescent="0.25">
      <c r="A245" s="5" t="s">
        <v>311</v>
      </c>
      <c r="B245" s="6" t="s">
        <v>299</v>
      </c>
      <c r="C245" s="6" t="s">
        <v>9</v>
      </c>
      <c r="D245" s="6" t="s">
        <v>31</v>
      </c>
      <c r="E245" s="6" t="s">
        <v>312</v>
      </c>
      <c r="F245" s="15">
        <f t="shared" ref="F245:J245" si="1009">G245</f>
        <v>7.26</v>
      </c>
      <c r="G245" s="15">
        <f t="shared" si="1009"/>
        <v>7.26</v>
      </c>
      <c r="H245" s="15">
        <f t="shared" si="1009"/>
        <v>7.26</v>
      </c>
      <c r="I245" s="15">
        <f t="shared" si="1009"/>
        <v>7.26</v>
      </c>
      <c r="J245" s="15">
        <f t="shared" si="1009"/>
        <v>7.26</v>
      </c>
      <c r="K245" s="7">
        <v>7.26</v>
      </c>
      <c r="L245" s="15">
        <f t="shared" ref="L245:O245" si="1010">M245</f>
        <v>8.19</v>
      </c>
      <c r="M245" s="15">
        <f t="shared" si="1010"/>
        <v>8.19</v>
      </c>
      <c r="N245" s="15">
        <f t="shared" si="1010"/>
        <v>8.19</v>
      </c>
      <c r="O245" s="15">
        <f t="shared" si="1010"/>
        <v>8.19</v>
      </c>
      <c r="P245" s="7">
        <v>8.19</v>
      </c>
      <c r="Q245" s="15">
        <f t="shared" ref="Q245:T245" si="1011">R245</f>
        <v>9.1199999999999992</v>
      </c>
      <c r="R245" s="15">
        <f t="shared" si="1011"/>
        <v>9.1199999999999992</v>
      </c>
      <c r="S245" s="15">
        <f t="shared" si="1011"/>
        <v>9.1199999999999992</v>
      </c>
      <c r="T245" s="15">
        <f t="shared" si="1011"/>
        <v>9.1199999999999992</v>
      </c>
      <c r="U245" s="7">
        <v>9.1199999999999992</v>
      </c>
      <c r="V245" s="15">
        <f t="shared" ref="V245:Y245" si="1012">W245</f>
        <v>10.06</v>
      </c>
      <c r="W245" s="15">
        <f t="shared" si="1012"/>
        <v>10.06</v>
      </c>
      <c r="X245" s="15">
        <f t="shared" si="1012"/>
        <v>10.06</v>
      </c>
      <c r="Y245" s="15">
        <f t="shared" si="1012"/>
        <v>10.06</v>
      </c>
      <c r="Z245" s="7">
        <v>10.06</v>
      </c>
      <c r="AA245" s="15">
        <f t="shared" ref="AA245" si="1013">AB245</f>
        <v>11.22</v>
      </c>
      <c r="AB245" s="7">
        <v>11.22</v>
      </c>
      <c r="AC245" s="7">
        <v>12.37</v>
      </c>
      <c r="AD245" s="7">
        <v>13.55</v>
      </c>
      <c r="AE245" s="7">
        <v>14.7</v>
      </c>
      <c r="AF245" s="15">
        <f t="shared" si="715"/>
        <v>17.649999999999999</v>
      </c>
      <c r="AG245" s="7">
        <v>17.649999999999999</v>
      </c>
      <c r="AH245" s="7">
        <v>20.99</v>
      </c>
      <c r="AI245" t="s">
        <v>390</v>
      </c>
    </row>
    <row r="246" spans="1:35" x14ac:dyDescent="0.25">
      <c r="A246" s="5" t="s">
        <v>313</v>
      </c>
      <c r="B246" s="6" t="s">
        <v>299</v>
      </c>
      <c r="C246" s="6" t="s">
        <v>9</v>
      </c>
      <c r="D246" s="6" t="s">
        <v>31</v>
      </c>
      <c r="E246" s="6" t="s">
        <v>314</v>
      </c>
      <c r="F246" s="15">
        <f t="shared" ref="F246:J246" si="1014">G246</f>
        <v>8.5500000000000007</v>
      </c>
      <c r="G246" s="15">
        <f t="shared" si="1014"/>
        <v>8.5500000000000007</v>
      </c>
      <c r="H246" s="15">
        <f t="shared" si="1014"/>
        <v>8.5500000000000007</v>
      </c>
      <c r="I246" s="15">
        <f t="shared" si="1014"/>
        <v>8.5500000000000007</v>
      </c>
      <c r="J246" s="15">
        <f t="shared" si="1014"/>
        <v>8.5500000000000007</v>
      </c>
      <c r="K246" s="7">
        <v>8.5500000000000007</v>
      </c>
      <c r="L246" s="15">
        <f t="shared" ref="L246:O246" si="1015">M246</f>
        <v>9.34</v>
      </c>
      <c r="M246" s="15">
        <f t="shared" si="1015"/>
        <v>9.34</v>
      </c>
      <c r="N246" s="15">
        <f t="shared" si="1015"/>
        <v>9.34</v>
      </c>
      <c r="O246" s="15">
        <f t="shared" si="1015"/>
        <v>9.34</v>
      </c>
      <c r="P246" s="7">
        <v>9.34</v>
      </c>
      <c r="Q246" s="15">
        <f t="shared" ref="Q246:T246" si="1016">R246</f>
        <v>10.38</v>
      </c>
      <c r="R246" s="15">
        <f t="shared" si="1016"/>
        <v>10.38</v>
      </c>
      <c r="S246" s="15">
        <f t="shared" si="1016"/>
        <v>10.38</v>
      </c>
      <c r="T246" s="15">
        <f t="shared" si="1016"/>
        <v>10.38</v>
      </c>
      <c r="U246" s="7">
        <v>10.38</v>
      </c>
      <c r="V246" s="15">
        <f t="shared" ref="V246:Y246" si="1017">W246</f>
        <v>11.43</v>
      </c>
      <c r="W246" s="15">
        <f t="shared" si="1017"/>
        <v>11.43</v>
      </c>
      <c r="X246" s="15">
        <f t="shared" si="1017"/>
        <v>11.43</v>
      </c>
      <c r="Y246" s="15">
        <f t="shared" si="1017"/>
        <v>11.43</v>
      </c>
      <c r="Z246" s="7">
        <v>11.43</v>
      </c>
      <c r="AA246" s="15">
        <f t="shared" ref="AA246" si="1018">AB246</f>
        <v>12.71</v>
      </c>
      <c r="AB246" s="7">
        <v>12.71</v>
      </c>
      <c r="AC246" s="7">
        <v>13.95</v>
      </c>
      <c r="AD246" s="7">
        <v>15.22</v>
      </c>
      <c r="AE246" s="7">
        <v>16.5</v>
      </c>
      <c r="AF246" s="15">
        <f t="shared" si="715"/>
        <v>19.03</v>
      </c>
      <c r="AG246" s="7">
        <v>19.03</v>
      </c>
      <c r="AH246" s="7">
        <v>22.34</v>
      </c>
      <c r="AI246" t="s">
        <v>390</v>
      </c>
    </row>
    <row r="247" spans="1:35" x14ac:dyDescent="0.25">
      <c r="A247" s="5" t="s">
        <v>315</v>
      </c>
      <c r="B247" s="6" t="s">
        <v>299</v>
      </c>
      <c r="C247" s="6" t="s">
        <v>9</v>
      </c>
      <c r="D247" s="6" t="s">
        <v>31</v>
      </c>
      <c r="E247" s="6" t="s">
        <v>316</v>
      </c>
      <c r="F247" s="15">
        <f t="shared" ref="F247:J247" si="1019">G247</f>
        <v>9.91</v>
      </c>
      <c r="G247" s="15">
        <f t="shared" si="1019"/>
        <v>9.91</v>
      </c>
      <c r="H247" s="15">
        <f t="shared" si="1019"/>
        <v>9.91</v>
      </c>
      <c r="I247" s="15">
        <f t="shared" si="1019"/>
        <v>9.91</v>
      </c>
      <c r="J247" s="15">
        <f t="shared" si="1019"/>
        <v>9.91</v>
      </c>
      <c r="K247" s="7">
        <v>9.91</v>
      </c>
      <c r="L247" s="15">
        <f t="shared" ref="L247:O247" si="1020">M247</f>
        <v>10.75</v>
      </c>
      <c r="M247" s="15">
        <f t="shared" si="1020"/>
        <v>10.75</v>
      </c>
      <c r="N247" s="15">
        <f t="shared" si="1020"/>
        <v>10.75</v>
      </c>
      <c r="O247" s="15">
        <f t="shared" si="1020"/>
        <v>10.75</v>
      </c>
      <c r="P247" s="7">
        <v>10.75</v>
      </c>
      <c r="Q247" s="15">
        <f t="shared" ref="Q247:T247" si="1021">R247</f>
        <v>11.92</v>
      </c>
      <c r="R247" s="15">
        <f t="shared" si="1021"/>
        <v>11.92</v>
      </c>
      <c r="S247" s="15">
        <f t="shared" si="1021"/>
        <v>11.92</v>
      </c>
      <c r="T247" s="15">
        <f t="shared" si="1021"/>
        <v>11.92</v>
      </c>
      <c r="U247" s="7">
        <v>11.92</v>
      </c>
      <c r="V247" s="15">
        <f t="shared" ref="V247:Y247" si="1022">W247</f>
        <v>13.12</v>
      </c>
      <c r="W247" s="15">
        <f t="shared" si="1022"/>
        <v>13.12</v>
      </c>
      <c r="X247" s="15">
        <f t="shared" si="1022"/>
        <v>13.12</v>
      </c>
      <c r="Y247" s="15">
        <f t="shared" si="1022"/>
        <v>13.12</v>
      </c>
      <c r="Z247" s="7">
        <v>13.12</v>
      </c>
      <c r="AA247" s="15">
        <f t="shared" ref="AA247" si="1023">AB247</f>
        <v>14.53</v>
      </c>
      <c r="AB247" s="7">
        <v>14.53</v>
      </c>
      <c r="AC247" s="7">
        <v>15.98</v>
      </c>
      <c r="AD247" s="7">
        <v>17.399999999999999</v>
      </c>
      <c r="AE247" s="7">
        <v>18.850000000000001</v>
      </c>
      <c r="AF247" s="15">
        <f t="shared" si="715"/>
        <v>21.71</v>
      </c>
      <c r="AG247" s="7">
        <v>21.71</v>
      </c>
      <c r="AH247" s="7">
        <v>24.58</v>
      </c>
      <c r="AI247" t="s">
        <v>390</v>
      </c>
    </row>
    <row r="248" spans="1:35" x14ac:dyDescent="0.25">
      <c r="A248" s="5" t="s">
        <v>317</v>
      </c>
      <c r="B248" s="6" t="s">
        <v>299</v>
      </c>
      <c r="C248" s="6" t="s">
        <v>9</v>
      </c>
      <c r="D248" s="6" t="s">
        <v>29</v>
      </c>
      <c r="E248" s="6" t="s">
        <v>318</v>
      </c>
      <c r="F248" s="15">
        <f t="shared" ref="F248:J248" si="1024">G248</f>
        <v>5.95</v>
      </c>
      <c r="G248" s="15">
        <f t="shared" si="1024"/>
        <v>5.95</v>
      </c>
      <c r="H248" s="15">
        <f t="shared" si="1024"/>
        <v>5.95</v>
      </c>
      <c r="I248" s="15">
        <f t="shared" si="1024"/>
        <v>5.95</v>
      </c>
      <c r="J248" s="15">
        <f t="shared" si="1024"/>
        <v>5.95</v>
      </c>
      <c r="K248" s="7">
        <v>5.95</v>
      </c>
      <c r="L248" s="15">
        <f t="shared" ref="L248:O248" si="1025">M248</f>
        <v>7.13</v>
      </c>
      <c r="M248" s="15">
        <f t="shared" si="1025"/>
        <v>7.13</v>
      </c>
      <c r="N248" s="15">
        <f t="shared" si="1025"/>
        <v>7.13</v>
      </c>
      <c r="O248" s="15">
        <f t="shared" si="1025"/>
        <v>7.13</v>
      </c>
      <c r="P248" s="7">
        <v>7.13</v>
      </c>
      <c r="Q248" s="15">
        <f t="shared" ref="Q248:T248" si="1026">R248</f>
        <v>8.31</v>
      </c>
      <c r="R248" s="15">
        <f t="shared" si="1026"/>
        <v>8.31</v>
      </c>
      <c r="S248" s="15">
        <f t="shared" si="1026"/>
        <v>8.31</v>
      </c>
      <c r="T248" s="15">
        <f t="shared" si="1026"/>
        <v>8.31</v>
      </c>
      <c r="U248" s="7">
        <v>8.31</v>
      </c>
      <c r="V248" s="15">
        <f t="shared" ref="V248:Y248" si="1027">W248</f>
        <v>9.5</v>
      </c>
      <c r="W248" s="15">
        <f t="shared" si="1027"/>
        <v>9.5</v>
      </c>
      <c r="X248" s="15">
        <f t="shared" si="1027"/>
        <v>9.5</v>
      </c>
      <c r="Y248" s="15">
        <f t="shared" si="1027"/>
        <v>9.5</v>
      </c>
      <c r="Z248" s="7">
        <v>9.5</v>
      </c>
      <c r="AA248" s="15">
        <f t="shared" ref="AA248" si="1028">AB248</f>
        <v>11.11</v>
      </c>
      <c r="AB248" s="7">
        <v>11.11</v>
      </c>
      <c r="AC248" s="7">
        <v>12.7</v>
      </c>
      <c r="AD248" s="7">
        <v>14.28</v>
      </c>
      <c r="AE248" s="7">
        <v>15.89</v>
      </c>
      <c r="AF248" s="15">
        <f t="shared" si="715"/>
        <v>19.07</v>
      </c>
      <c r="AG248" s="7">
        <v>19.07</v>
      </c>
      <c r="AH248" s="7">
        <v>22.26</v>
      </c>
      <c r="AI248" t="s">
        <v>390</v>
      </c>
    </row>
    <row r="249" spans="1:35" x14ac:dyDescent="0.25">
      <c r="A249" s="5" t="s">
        <v>319</v>
      </c>
      <c r="B249" s="6" t="s">
        <v>299</v>
      </c>
      <c r="C249" s="6" t="s">
        <v>9</v>
      </c>
      <c r="D249" s="6" t="s">
        <v>29</v>
      </c>
      <c r="E249" s="6" t="s">
        <v>320</v>
      </c>
      <c r="F249" s="15">
        <f t="shared" ref="F249:J249" si="1029">G249</f>
        <v>7.44</v>
      </c>
      <c r="G249" s="15">
        <f t="shared" si="1029"/>
        <v>7.44</v>
      </c>
      <c r="H249" s="15">
        <f t="shared" si="1029"/>
        <v>7.44</v>
      </c>
      <c r="I249" s="15">
        <f t="shared" si="1029"/>
        <v>7.44</v>
      </c>
      <c r="J249" s="15">
        <f t="shared" si="1029"/>
        <v>7.44</v>
      </c>
      <c r="K249" s="7">
        <v>7.44</v>
      </c>
      <c r="L249" s="15">
        <f t="shared" ref="L249:O249" si="1030">M249</f>
        <v>8.91</v>
      </c>
      <c r="M249" s="15">
        <f t="shared" si="1030"/>
        <v>8.91</v>
      </c>
      <c r="N249" s="15">
        <f t="shared" si="1030"/>
        <v>8.91</v>
      </c>
      <c r="O249" s="15">
        <f t="shared" si="1030"/>
        <v>8.91</v>
      </c>
      <c r="P249" s="7">
        <v>8.91</v>
      </c>
      <c r="Q249" s="15">
        <f t="shared" ref="Q249:T249" si="1031">R249</f>
        <v>10.38</v>
      </c>
      <c r="R249" s="15">
        <f t="shared" si="1031"/>
        <v>10.38</v>
      </c>
      <c r="S249" s="15">
        <f t="shared" si="1031"/>
        <v>10.38</v>
      </c>
      <c r="T249" s="15">
        <f t="shared" si="1031"/>
        <v>10.38</v>
      </c>
      <c r="U249" s="7">
        <v>10.38</v>
      </c>
      <c r="V249" s="15">
        <f t="shared" ref="V249:Y249" si="1032">W249</f>
        <v>11.89</v>
      </c>
      <c r="W249" s="15">
        <f t="shared" si="1032"/>
        <v>11.89</v>
      </c>
      <c r="X249" s="15">
        <f t="shared" si="1032"/>
        <v>11.89</v>
      </c>
      <c r="Y249" s="15">
        <f t="shared" si="1032"/>
        <v>11.89</v>
      </c>
      <c r="Z249" s="7">
        <v>11.89</v>
      </c>
      <c r="AA249" s="15">
        <f t="shared" ref="AA249" si="1033">AB249</f>
        <v>13.88</v>
      </c>
      <c r="AB249" s="7">
        <v>13.88</v>
      </c>
      <c r="AC249" s="7">
        <v>15.86</v>
      </c>
      <c r="AD249" s="7">
        <v>17.87</v>
      </c>
      <c r="AE249" s="7">
        <v>19.86</v>
      </c>
      <c r="AF249" s="15">
        <f t="shared" si="715"/>
        <v>23.83</v>
      </c>
      <c r="AG249" s="7">
        <v>23.83</v>
      </c>
      <c r="AH249" s="7">
        <v>27.82</v>
      </c>
      <c r="AI249" t="s">
        <v>390</v>
      </c>
    </row>
    <row r="250" spans="1:35" x14ac:dyDescent="0.25">
      <c r="A250" s="5" t="s">
        <v>321</v>
      </c>
      <c r="B250" s="6" t="s">
        <v>299</v>
      </c>
      <c r="C250" s="6" t="s">
        <v>9</v>
      </c>
      <c r="D250" s="6" t="s">
        <v>57</v>
      </c>
      <c r="E250" s="6" t="s">
        <v>318</v>
      </c>
      <c r="F250" s="15">
        <f t="shared" ref="F250:J250" si="1034">G250</f>
        <v>5.95</v>
      </c>
      <c r="G250" s="15">
        <f t="shared" si="1034"/>
        <v>5.95</v>
      </c>
      <c r="H250" s="15">
        <f t="shared" si="1034"/>
        <v>5.95</v>
      </c>
      <c r="I250" s="15">
        <f t="shared" si="1034"/>
        <v>5.95</v>
      </c>
      <c r="J250" s="15">
        <f t="shared" si="1034"/>
        <v>5.95</v>
      </c>
      <c r="K250" s="7">
        <v>5.95</v>
      </c>
      <c r="L250" s="15">
        <f t="shared" ref="L250:O250" si="1035">M250</f>
        <v>7.13</v>
      </c>
      <c r="M250" s="15">
        <f t="shared" si="1035"/>
        <v>7.13</v>
      </c>
      <c r="N250" s="15">
        <f t="shared" si="1035"/>
        <v>7.13</v>
      </c>
      <c r="O250" s="15">
        <f t="shared" si="1035"/>
        <v>7.13</v>
      </c>
      <c r="P250" s="7">
        <v>7.13</v>
      </c>
      <c r="Q250" s="15">
        <f t="shared" ref="Q250:T250" si="1036">R250</f>
        <v>8.31</v>
      </c>
      <c r="R250" s="15">
        <f t="shared" si="1036"/>
        <v>8.31</v>
      </c>
      <c r="S250" s="15">
        <f t="shared" si="1036"/>
        <v>8.31</v>
      </c>
      <c r="T250" s="15">
        <f t="shared" si="1036"/>
        <v>8.31</v>
      </c>
      <c r="U250" s="7">
        <v>8.31</v>
      </c>
      <c r="V250" s="15">
        <f t="shared" ref="V250:Y250" si="1037">W250</f>
        <v>9.5</v>
      </c>
      <c r="W250" s="15">
        <f t="shared" si="1037"/>
        <v>9.5</v>
      </c>
      <c r="X250" s="15">
        <f t="shared" si="1037"/>
        <v>9.5</v>
      </c>
      <c r="Y250" s="15">
        <f t="shared" si="1037"/>
        <v>9.5</v>
      </c>
      <c r="Z250" s="7">
        <v>9.5</v>
      </c>
      <c r="AA250" s="15">
        <f t="shared" ref="AA250" si="1038">AB250</f>
        <v>11.11</v>
      </c>
      <c r="AB250" s="7">
        <v>11.11</v>
      </c>
      <c r="AC250" s="7">
        <v>12.7</v>
      </c>
      <c r="AD250" s="7">
        <v>14.28</v>
      </c>
      <c r="AE250" s="7">
        <v>15.89</v>
      </c>
      <c r="AF250" s="15">
        <f t="shared" si="715"/>
        <v>19.07</v>
      </c>
      <c r="AG250" s="7">
        <v>19.07</v>
      </c>
      <c r="AH250" s="7">
        <v>22.26</v>
      </c>
      <c r="AI250" t="s">
        <v>390</v>
      </c>
    </row>
    <row r="251" spans="1:35" x14ac:dyDescent="0.25">
      <c r="A251" s="5" t="s">
        <v>322</v>
      </c>
      <c r="B251" s="6" t="s">
        <v>299</v>
      </c>
      <c r="C251" s="6" t="s">
        <v>9</v>
      </c>
      <c r="D251" s="6" t="s">
        <v>57</v>
      </c>
      <c r="E251" s="6" t="s">
        <v>320</v>
      </c>
      <c r="F251" s="15">
        <f t="shared" ref="F251:J251" si="1039">G251</f>
        <v>7.44</v>
      </c>
      <c r="G251" s="15">
        <f t="shared" si="1039"/>
        <v>7.44</v>
      </c>
      <c r="H251" s="15">
        <f t="shared" si="1039"/>
        <v>7.44</v>
      </c>
      <c r="I251" s="15">
        <f t="shared" si="1039"/>
        <v>7.44</v>
      </c>
      <c r="J251" s="15">
        <f t="shared" si="1039"/>
        <v>7.44</v>
      </c>
      <c r="K251" s="7">
        <v>7.44</v>
      </c>
      <c r="L251" s="15">
        <f t="shared" ref="L251:O251" si="1040">M251</f>
        <v>8.91</v>
      </c>
      <c r="M251" s="15">
        <f t="shared" si="1040"/>
        <v>8.91</v>
      </c>
      <c r="N251" s="15">
        <f t="shared" si="1040"/>
        <v>8.91</v>
      </c>
      <c r="O251" s="15">
        <f t="shared" si="1040"/>
        <v>8.91</v>
      </c>
      <c r="P251" s="7">
        <v>8.91</v>
      </c>
      <c r="Q251" s="15">
        <f t="shared" ref="Q251:T251" si="1041">R251</f>
        <v>10.38</v>
      </c>
      <c r="R251" s="15">
        <f t="shared" si="1041"/>
        <v>10.38</v>
      </c>
      <c r="S251" s="15">
        <f t="shared" si="1041"/>
        <v>10.38</v>
      </c>
      <c r="T251" s="15">
        <f t="shared" si="1041"/>
        <v>10.38</v>
      </c>
      <c r="U251" s="7">
        <v>10.38</v>
      </c>
      <c r="V251" s="15">
        <f t="shared" ref="V251:Y251" si="1042">W251</f>
        <v>11.89</v>
      </c>
      <c r="W251" s="15">
        <f t="shared" si="1042"/>
        <v>11.89</v>
      </c>
      <c r="X251" s="15">
        <f t="shared" si="1042"/>
        <v>11.89</v>
      </c>
      <c r="Y251" s="15">
        <f t="shared" si="1042"/>
        <v>11.89</v>
      </c>
      <c r="Z251" s="7">
        <v>11.89</v>
      </c>
      <c r="AA251" s="15">
        <f t="shared" ref="AA251" si="1043">AB251</f>
        <v>13.88</v>
      </c>
      <c r="AB251" s="7">
        <v>13.88</v>
      </c>
      <c r="AC251" s="7">
        <v>15.86</v>
      </c>
      <c r="AD251" s="7">
        <v>17.87</v>
      </c>
      <c r="AE251" s="7">
        <v>19.86</v>
      </c>
      <c r="AF251" s="15">
        <f t="shared" si="715"/>
        <v>23.83</v>
      </c>
      <c r="AG251" s="7">
        <v>23.83</v>
      </c>
      <c r="AH251" s="7">
        <v>27.82</v>
      </c>
      <c r="AI251" t="s">
        <v>390</v>
      </c>
    </row>
    <row r="252" spans="1:35" x14ac:dyDescent="0.25">
      <c r="A252" s="5" t="s">
        <v>323</v>
      </c>
      <c r="B252" s="6" t="s">
        <v>299</v>
      </c>
      <c r="C252" s="6" t="s">
        <v>9</v>
      </c>
      <c r="D252" s="6" t="s">
        <v>57</v>
      </c>
      <c r="E252" s="6" t="s">
        <v>306</v>
      </c>
      <c r="F252" s="15">
        <f t="shared" ref="F252:J252" si="1044">G252</f>
        <v>11.17</v>
      </c>
      <c r="G252" s="15">
        <f t="shared" si="1044"/>
        <v>11.17</v>
      </c>
      <c r="H252" s="15">
        <f t="shared" si="1044"/>
        <v>11.17</v>
      </c>
      <c r="I252" s="15">
        <f t="shared" si="1044"/>
        <v>11.17</v>
      </c>
      <c r="J252" s="15">
        <f t="shared" si="1044"/>
        <v>11.17</v>
      </c>
      <c r="K252" s="7">
        <v>11.17</v>
      </c>
      <c r="L252" s="15">
        <f t="shared" ref="L252:O252" si="1045">M252</f>
        <v>13.37</v>
      </c>
      <c r="M252" s="15">
        <f t="shared" si="1045"/>
        <v>13.37</v>
      </c>
      <c r="N252" s="15">
        <f t="shared" si="1045"/>
        <v>13.37</v>
      </c>
      <c r="O252" s="15">
        <f t="shared" si="1045"/>
        <v>13.37</v>
      </c>
      <c r="P252" s="7">
        <v>13.37</v>
      </c>
      <c r="Q252" s="15">
        <f t="shared" ref="Q252:T252" si="1046">R252</f>
        <v>15.57</v>
      </c>
      <c r="R252" s="15">
        <f t="shared" si="1046"/>
        <v>15.57</v>
      </c>
      <c r="S252" s="15">
        <f t="shared" si="1046"/>
        <v>15.57</v>
      </c>
      <c r="T252" s="15">
        <f t="shared" si="1046"/>
        <v>15.57</v>
      </c>
      <c r="U252" s="7">
        <v>15.57</v>
      </c>
      <c r="V252" s="15">
        <f t="shared" ref="V252:Y252" si="1047">W252</f>
        <v>17.829999999999998</v>
      </c>
      <c r="W252" s="15">
        <f t="shared" si="1047"/>
        <v>17.829999999999998</v>
      </c>
      <c r="X252" s="15">
        <f t="shared" si="1047"/>
        <v>17.829999999999998</v>
      </c>
      <c r="Y252" s="15">
        <f t="shared" si="1047"/>
        <v>17.829999999999998</v>
      </c>
      <c r="Z252" s="7">
        <v>17.829999999999998</v>
      </c>
      <c r="AA252" s="15">
        <f t="shared" ref="AA252" si="1048">AB252</f>
        <v>20.83</v>
      </c>
      <c r="AB252" s="7">
        <v>20.83</v>
      </c>
      <c r="AC252" s="7">
        <v>23.81</v>
      </c>
      <c r="AD252" s="7">
        <v>26.8</v>
      </c>
      <c r="AE252" s="7">
        <v>29.78</v>
      </c>
      <c r="AF252" s="15">
        <f t="shared" si="715"/>
        <v>35.76</v>
      </c>
      <c r="AG252" s="7">
        <v>35.76</v>
      </c>
      <c r="AH252" s="7">
        <v>41.74</v>
      </c>
      <c r="AI252" t="s">
        <v>390</v>
      </c>
    </row>
    <row r="253" spans="1:35" x14ac:dyDescent="0.25">
      <c r="A253" s="5" t="s">
        <v>324</v>
      </c>
      <c r="B253" s="6" t="s">
        <v>299</v>
      </c>
      <c r="C253" s="6" t="s">
        <v>9</v>
      </c>
      <c r="D253" s="6" t="s">
        <v>47</v>
      </c>
      <c r="E253" s="6" t="s">
        <v>318</v>
      </c>
      <c r="F253" s="15">
        <f t="shared" ref="F253:J253" si="1049">G253</f>
        <v>6</v>
      </c>
      <c r="G253" s="15">
        <f t="shared" si="1049"/>
        <v>6</v>
      </c>
      <c r="H253" s="15">
        <f t="shared" si="1049"/>
        <v>6</v>
      </c>
      <c r="I253" s="15">
        <f t="shared" si="1049"/>
        <v>6</v>
      </c>
      <c r="J253" s="15">
        <f t="shared" si="1049"/>
        <v>6</v>
      </c>
      <c r="K253" s="7">
        <v>6</v>
      </c>
      <c r="L253" s="15">
        <f t="shared" ref="L253:O253" si="1050">M253</f>
        <v>7.22</v>
      </c>
      <c r="M253" s="15">
        <f t="shared" si="1050"/>
        <v>7.22</v>
      </c>
      <c r="N253" s="15">
        <f t="shared" si="1050"/>
        <v>7.22</v>
      </c>
      <c r="O253" s="15">
        <f t="shared" si="1050"/>
        <v>7.22</v>
      </c>
      <c r="P253" s="7">
        <v>7.22</v>
      </c>
      <c r="Q253" s="15">
        <f t="shared" ref="Q253:T253" si="1051">R253</f>
        <v>8.42</v>
      </c>
      <c r="R253" s="15">
        <f t="shared" si="1051"/>
        <v>8.42</v>
      </c>
      <c r="S253" s="15">
        <f t="shared" si="1051"/>
        <v>8.42</v>
      </c>
      <c r="T253" s="15">
        <f t="shared" si="1051"/>
        <v>8.42</v>
      </c>
      <c r="U253" s="7">
        <v>8.42</v>
      </c>
      <c r="V253" s="15">
        <f t="shared" ref="V253:Y253" si="1052">W253</f>
        <v>9.68</v>
      </c>
      <c r="W253" s="15">
        <f t="shared" si="1052"/>
        <v>9.68</v>
      </c>
      <c r="X253" s="15">
        <f t="shared" si="1052"/>
        <v>9.68</v>
      </c>
      <c r="Y253" s="15">
        <f t="shared" si="1052"/>
        <v>9.68</v>
      </c>
      <c r="Z253" s="7">
        <v>9.68</v>
      </c>
      <c r="AA253" s="15">
        <f t="shared" ref="AA253" si="1053">AB253</f>
        <v>11.36</v>
      </c>
      <c r="AB253" s="7">
        <v>11.36</v>
      </c>
      <c r="AC253" s="7">
        <v>13.03</v>
      </c>
      <c r="AD253" s="7">
        <v>14.71</v>
      </c>
      <c r="AE253" s="7">
        <v>16.399999999999999</v>
      </c>
      <c r="AF253" s="15">
        <f t="shared" si="715"/>
        <v>19.739999999999998</v>
      </c>
      <c r="AG253" s="7">
        <v>19.739999999999998</v>
      </c>
      <c r="AH253" s="7">
        <v>23.1</v>
      </c>
      <c r="AI253" t="s">
        <v>390</v>
      </c>
    </row>
    <row r="254" spans="1:35" x14ac:dyDescent="0.25">
      <c r="A254" s="5" t="s">
        <v>325</v>
      </c>
      <c r="B254" s="6" t="s">
        <v>299</v>
      </c>
      <c r="C254" s="6" t="s">
        <v>9</v>
      </c>
      <c r="D254" s="6" t="s">
        <v>47</v>
      </c>
      <c r="E254" s="6" t="s">
        <v>320</v>
      </c>
      <c r="F254" s="15">
        <f t="shared" ref="F254:J254" si="1054">G254</f>
        <v>7.5</v>
      </c>
      <c r="G254" s="15">
        <f t="shared" si="1054"/>
        <v>7.5</v>
      </c>
      <c r="H254" s="15">
        <f t="shared" si="1054"/>
        <v>7.5</v>
      </c>
      <c r="I254" s="15">
        <f t="shared" si="1054"/>
        <v>7.5</v>
      </c>
      <c r="J254" s="15">
        <f t="shared" si="1054"/>
        <v>7.5</v>
      </c>
      <c r="K254" s="7">
        <v>7.5</v>
      </c>
      <c r="L254" s="15">
        <f t="shared" ref="L254:O254" si="1055">M254</f>
        <v>9.02</v>
      </c>
      <c r="M254" s="15">
        <f t="shared" si="1055"/>
        <v>9.02</v>
      </c>
      <c r="N254" s="15">
        <f t="shared" si="1055"/>
        <v>9.02</v>
      </c>
      <c r="O254" s="15">
        <f t="shared" si="1055"/>
        <v>9.02</v>
      </c>
      <c r="P254" s="7">
        <v>9.02</v>
      </c>
      <c r="Q254" s="15">
        <f t="shared" ref="Q254:T254" si="1056">R254</f>
        <v>10.54</v>
      </c>
      <c r="R254" s="15">
        <f t="shared" si="1056"/>
        <v>10.54</v>
      </c>
      <c r="S254" s="15">
        <f t="shared" si="1056"/>
        <v>10.54</v>
      </c>
      <c r="T254" s="15">
        <f t="shared" si="1056"/>
        <v>10.54</v>
      </c>
      <c r="U254" s="7">
        <v>10.54</v>
      </c>
      <c r="V254" s="15">
        <f t="shared" ref="V254:Y254" si="1057">W254</f>
        <v>12.1</v>
      </c>
      <c r="W254" s="15">
        <f t="shared" si="1057"/>
        <v>12.1</v>
      </c>
      <c r="X254" s="15">
        <f t="shared" si="1057"/>
        <v>12.1</v>
      </c>
      <c r="Y254" s="15">
        <f t="shared" si="1057"/>
        <v>12.1</v>
      </c>
      <c r="Z254" s="7">
        <v>12.1</v>
      </c>
      <c r="AA254" s="15">
        <f t="shared" ref="AA254" si="1058">AB254</f>
        <v>14.19</v>
      </c>
      <c r="AB254" s="7">
        <v>14.19</v>
      </c>
      <c r="AC254" s="7">
        <v>16.29</v>
      </c>
      <c r="AD254" s="7">
        <v>18.38</v>
      </c>
      <c r="AE254" s="7">
        <v>20.48</v>
      </c>
      <c r="AF254" s="15">
        <f t="shared" si="715"/>
        <v>24.67</v>
      </c>
      <c r="AG254" s="7">
        <v>24.67</v>
      </c>
      <c r="AH254" s="7">
        <v>28.88</v>
      </c>
      <c r="AI254" t="s">
        <v>390</v>
      </c>
    </row>
    <row r="255" spans="1:35" x14ac:dyDescent="0.25">
      <c r="A255" s="5" t="s">
        <v>326</v>
      </c>
      <c r="B255" s="6" t="s">
        <v>299</v>
      </c>
      <c r="C255" s="6" t="s">
        <v>9</v>
      </c>
      <c r="D255" s="6" t="s">
        <v>39</v>
      </c>
      <c r="E255" s="6" t="s">
        <v>318</v>
      </c>
      <c r="F255" s="15">
        <f t="shared" ref="F255:J255" si="1059">G255</f>
        <v>7.84</v>
      </c>
      <c r="G255" s="15">
        <f t="shared" si="1059"/>
        <v>7.84</v>
      </c>
      <c r="H255" s="15">
        <f t="shared" si="1059"/>
        <v>7.84</v>
      </c>
      <c r="I255" s="15">
        <f t="shared" si="1059"/>
        <v>7.84</v>
      </c>
      <c r="J255" s="15">
        <f t="shared" si="1059"/>
        <v>7.84</v>
      </c>
      <c r="K255" s="7">
        <v>7.84</v>
      </c>
      <c r="L255" s="15">
        <f t="shared" ref="L255:O255" si="1060">M255</f>
        <v>9.17</v>
      </c>
      <c r="M255" s="15">
        <f t="shared" si="1060"/>
        <v>9.17</v>
      </c>
      <c r="N255" s="15">
        <f t="shared" si="1060"/>
        <v>9.17</v>
      </c>
      <c r="O255" s="15">
        <f t="shared" si="1060"/>
        <v>9.17</v>
      </c>
      <c r="P255" s="7">
        <v>9.17</v>
      </c>
      <c r="Q255" s="15">
        <f t="shared" ref="Q255:T255" si="1061">R255</f>
        <v>10.53</v>
      </c>
      <c r="R255" s="15">
        <f t="shared" si="1061"/>
        <v>10.53</v>
      </c>
      <c r="S255" s="15">
        <f t="shared" si="1061"/>
        <v>10.53</v>
      </c>
      <c r="T255" s="15">
        <f t="shared" si="1061"/>
        <v>10.53</v>
      </c>
      <c r="U255" s="7">
        <v>10.53</v>
      </c>
      <c r="V255" s="15">
        <f t="shared" ref="V255:Y255" si="1062">W255</f>
        <v>11.89</v>
      </c>
      <c r="W255" s="15">
        <f t="shared" si="1062"/>
        <v>11.89</v>
      </c>
      <c r="X255" s="15">
        <f t="shared" si="1062"/>
        <v>11.89</v>
      </c>
      <c r="Y255" s="15">
        <f t="shared" si="1062"/>
        <v>11.89</v>
      </c>
      <c r="Z255" s="7">
        <v>11.89</v>
      </c>
      <c r="AA255" s="15">
        <f t="shared" ref="AA255" si="1063">AB255</f>
        <v>13.55</v>
      </c>
      <c r="AB255" s="7">
        <v>13.55</v>
      </c>
      <c r="AC255" s="7">
        <v>15.16</v>
      </c>
      <c r="AD255" s="7">
        <v>16.809999999999999</v>
      </c>
      <c r="AE255" s="7">
        <v>18.420000000000002</v>
      </c>
      <c r="AF255" s="15">
        <f t="shared" si="715"/>
        <v>21.68</v>
      </c>
      <c r="AG255" s="7">
        <v>21.68</v>
      </c>
      <c r="AH255" s="7">
        <v>24.95</v>
      </c>
      <c r="AI255" t="s">
        <v>390</v>
      </c>
    </row>
    <row r="256" spans="1:35" x14ac:dyDescent="0.25">
      <c r="A256" s="5" t="s">
        <v>327</v>
      </c>
      <c r="B256" s="6" t="s">
        <v>299</v>
      </c>
      <c r="C256" s="6" t="s">
        <v>9</v>
      </c>
      <c r="D256" s="6" t="s">
        <v>39</v>
      </c>
      <c r="E256" s="6" t="s">
        <v>320</v>
      </c>
      <c r="F256" s="15">
        <f t="shared" ref="F256:J256" si="1064">G256</f>
        <v>8.99</v>
      </c>
      <c r="G256" s="15">
        <f t="shared" si="1064"/>
        <v>8.99</v>
      </c>
      <c r="H256" s="15">
        <f t="shared" si="1064"/>
        <v>8.99</v>
      </c>
      <c r="I256" s="15">
        <f t="shared" si="1064"/>
        <v>8.99</v>
      </c>
      <c r="J256" s="15">
        <f t="shared" si="1064"/>
        <v>8.99</v>
      </c>
      <c r="K256" s="7">
        <v>8.99</v>
      </c>
      <c r="L256" s="15">
        <f t="shared" ref="L256:O256" si="1065">M256</f>
        <v>10.54</v>
      </c>
      <c r="M256" s="15">
        <f t="shared" si="1065"/>
        <v>10.54</v>
      </c>
      <c r="N256" s="15">
        <f t="shared" si="1065"/>
        <v>10.54</v>
      </c>
      <c r="O256" s="15">
        <f t="shared" si="1065"/>
        <v>10.54</v>
      </c>
      <c r="P256" s="7">
        <v>10.54</v>
      </c>
      <c r="Q256" s="15">
        <f t="shared" ref="Q256:T256" si="1066">R256</f>
        <v>12.06</v>
      </c>
      <c r="R256" s="15">
        <f t="shared" si="1066"/>
        <v>12.06</v>
      </c>
      <c r="S256" s="15">
        <f t="shared" si="1066"/>
        <v>12.06</v>
      </c>
      <c r="T256" s="15">
        <f t="shared" si="1066"/>
        <v>12.06</v>
      </c>
      <c r="U256" s="7">
        <v>12.06</v>
      </c>
      <c r="V256" s="15">
        <f t="shared" ref="V256:Y256" si="1067">W256</f>
        <v>13.64</v>
      </c>
      <c r="W256" s="15">
        <f t="shared" si="1067"/>
        <v>13.64</v>
      </c>
      <c r="X256" s="15">
        <f t="shared" si="1067"/>
        <v>13.64</v>
      </c>
      <c r="Y256" s="15">
        <f t="shared" si="1067"/>
        <v>13.64</v>
      </c>
      <c r="Z256" s="7">
        <v>13.64</v>
      </c>
      <c r="AA256" s="15">
        <f t="shared" ref="AA256" si="1068">AB256</f>
        <v>15.52</v>
      </c>
      <c r="AB256" s="7">
        <v>15.52</v>
      </c>
      <c r="AC256" s="7">
        <v>17.37</v>
      </c>
      <c r="AD256" s="7">
        <v>19.22</v>
      </c>
      <c r="AE256" s="7">
        <v>21.08</v>
      </c>
      <c r="AF256" s="15">
        <f t="shared" si="715"/>
        <v>24.79</v>
      </c>
      <c r="AG256" s="7">
        <v>24.79</v>
      </c>
      <c r="AH256" s="7">
        <v>28.5</v>
      </c>
      <c r="AI256" t="s">
        <v>390</v>
      </c>
    </row>
    <row r="257" spans="1:35" x14ac:dyDescent="0.25">
      <c r="A257" s="5" t="s">
        <v>328</v>
      </c>
      <c r="B257" s="6" t="s">
        <v>299</v>
      </c>
      <c r="C257" s="6" t="s">
        <v>9</v>
      </c>
      <c r="D257" s="6" t="s">
        <v>39</v>
      </c>
      <c r="E257" s="6" t="s">
        <v>306</v>
      </c>
      <c r="F257" s="15">
        <f t="shared" ref="F257:J257" si="1069">G257</f>
        <v>13.77</v>
      </c>
      <c r="G257" s="15">
        <f t="shared" si="1069"/>
        <v>13.77</v>
      </c>
      <c r="H257" s="15">
        <f t="shared" si="1069"/>
        <v>13.77</v>
      </c>
      <c r="I257" s="15">
        <f t="shared" si="1069"/>
        <v>13.77</v>
      </c>
      <c r="J257" s="15">
        <f t="shared" si="1069"/>
        <v>13.77</v>
      </c>
      <c r="K257" s="7">
        <v>13.77</v>
      </c>
      <c r="L257" s="15">
        <f t="shared" ref="L257:O257" si="1070">M257</f>
        <v>13.77</v>
      </c>
      <c r="M257" s="15">
        <f t="shared" si="1070"/>
        <v>13.77</v>
      </c>
      <c r="N257" s="15">
        <f t="shared" si="1070"/>
        <v>13.77</v>
      </c>
      <c r="O257" s="15">
        <f t="shared" si="1070"/>
        <v>13.77</v>
      </c>
      <c r="P257" s="7">
        <v>13.77</v>
      </c>
      <c r="Q257" s="15">
        <f t="shared" ref="Q257:T257" si="1071">R257</f>
        <v>14.76</v>
      </c>
      <c r="R257" s="15">
        <f t="shared" si="1071"/>
        <v>14.76</v>
      </c>
      <c r="S257" s="15">
        <f t="shared" si="1071"/>
        <v>14.76</v>
      </c>
      <c r="T257" s="15">
        <f t="shared" si="1071"/>
        <v>14.76</v>
      </c>
      <c r="U257" s="7">
        <v>14.76</v>
      </c>
      <c r="V257" s="15">
        <f t="shared" ref="V257:Y257" si="1072">W257</f>
        <v>14.76</v>
      </c>
      <c r="W257" s="15">
        <f t="shared" si="1072"/>
        <v>14.76</v>
      </c>
      <c r="X257" s="15">
        <f t="shared" si="1072"/>
        <v>14.76</v>
      </c>
      <c r="Y257" s="15">
        <f t="shared" si="1072"/>
        <v>14.76</v>
      </c>
      <c r="Z257" s="7">
        <v>14.76</v>
      </c>
      <c r="AA257" s="15">
        <f t="shared" ref="AA257" si="1073">AB257</f>
        <v>16.23</v>
      </c>
      <c r="AB257" s="7">
        <v>16.23</v>
      </c>
      <c r="AC257" s="7">
        <v>17.68</v>
      </c>
      <c r="AD257" s="7">
        <v>19.39</v>
      </c>
      <c r="AE257" s="7">
        <v>21.08</v>
      </c>
      <c r="AF257" s="15">
        <f t="shared" si="715"/>
        <v>24.79</v>
      </c>
      <c r="AG257" s="7">
        <v>24.79</v>
      </c>
      <c r="AH257" s="7">
        <v>28.5</v>
      </c>
      <c r="AI257" t="s">
        <v>390</v>
      </c>
    </row>
    <row r="258" spans="1:35" x14ac:dyDescent="0.25">
      <c r="A258" s="5" t="s">
        <v>329</v>
      </c>
      <c r="B258" s="6" t="s">
        <v>299</v>
      </c>
      <c r="C258" s="6" t="s">
        <v>9</v>
      </c>
      <c r="D258" s="6" t="s">
        <v>37</v>
      </c>
      <c r="E258" s="6" t="s">
        <v>318</v>
      </c>
      <c r="F258" s="15">
        <f t="shared" ref="F258:J258" si="1074">G258</f>
        <v>8.77</v>
      </c>
      <c r="G258" s="15">
        <f t="shared" si="1074"/>
        <v>8.77</v>
      </c>
      <c r="H258" s="15">
        <f t="shared" si="1074"/>
        <v>8.77</v>
      </c>
      <c r="I258" s="15">
        <f t="shared" si="1074"/>
        <v>8.77</v>
      </c>
      <c r="J258" s="15">
        <f t="shared" si="1074"/>
        <v>8.77</v>
      </c>
      <c r="K258" s="7">
        <v>8.77</v>
      </c>
      <c r="L258" s="15">
        <f t="shared" ref="L258:O258" si="1075">M258</f>
        <v>9.7899999999999991</v>
      </c>
      <c r="M258" s="15">
        <f t="shared" si="1075"/>
        <v>9.7899999999999991</v>
      </c>
      <c r="N258" s="15">
        <f t="shared" si="1075"/>
        <v>9.7899999999999991</v>
      </c>
      <c r="O258" s="15">
        <f t="shared" si="1075"/>
        <v>9.7899999999999991</v>
      </c>
      <c r="P258" s="7">
        <v>9.7899999999999991</v>
      </c>
      <c r="Q258" s="15">
        <f t="shared" ref="Q258:T258" si="1076">R258</f>
        <v>10.7</v>
      </c>
      <c r="R258" s="15">
        <f t="shared" si="1076"/>
        <v>10.7</v>
      </c>
      <c r="S258" s="15">
        <f t="shared" si="1076"/>
        <v>10.7</v>
      </c>
      <c r="T258" s="15">
        <f t="shared" si="1076"/>
        <v>10.7</v>
      </c>
      <c r="U258" s="7">
        <v>10.7</v>
      </c>
      <c r="V258" s="15">
        <f t="shared" ref="V258:Y258" si="1077">W258</f>
        <v>11.57</v>
      </c>
      <c r="W258" s="15">
        <f t="shared" si="1077"/>
        <v>11.57</v>
      </c>
      <c r="X258" s="15">
        <f t="shared" si="1077"/>
        <v>11.57</v>
      </c>
      <c r="Y258" s="15">
        <f t="shared" si="1077"/>
        <v>11.57</v>
      </c>
      <c r="Z258" s="7">
        <v>11.57</v>
      </c>
      <c r="AA258" s="15">
        <f t="shared" ref="AA258" si="1078">AB258</f>
        <v>14.09</v>
      </c>
      <c r="AB258" s="7">
        <v>14.09</v>
      </c>
      <c r="AC258" s="7">
        <v>16.670000000000002</v>
      </c>
      <c r="AD258" s="7">
        <v>19.239999999999998</v>
      </c>
      <c r="AE258" s="7">
        <v>21.89</v>
      </c>
      <c r="AF258" s="15">
        <f t="shared" ref="AF258:AF277" si="1079">AG258</f>
        <v>27.19</v>
      </c>
      <c r="AG258" s="7">
        <v>27.19</v>
      </c>
      <c r="AH258" s="7">
        <v>32.549999999999997</v>
      </c>
      <c r="AI258" t="s">
        <v>390</v>
      </c>
    </row>
    <row r="259" spans="1:35" x14ac:dyDescent="0.25">
      <c r="A259" s="5" t="s">
        <v>330</v>
      </c>
      <c r="B259" s="6" t="s">
        <v>299</v>
      </c>
      <c r="C259" s="6" t="s">
        <v>9</v>
      </c>
      <c r="D259" s="6" t="s">
        <v>37</v>
      </c>
      <c r="E259" s="6" t="s">
        <v>320</v>
      </c>
      <c r="F259" s="15">
        <f t="shared" ref="F259:J259" si="1080">G259</f>
        <v>10.97</v>
      </c>
      <c r="G259" s="15">
        <f t="shared" si="1080"/>
        <v>10.97</v>
      </c>
      <c r="H259" s="15">
        <f t="shared" si="1080"/>
        <v>10.97</v>
      </c>
      <c r="I259" s="15">
        <f t="shared" si="1080"/>
        <v>10.97</v>
      </c>
      <c r="J259" s="15">
        <f t="shared" si="1080"/>
        <v>10.97</v>
      </c>
      <c r="K259" s="7">
        <v>10.97</v>
      </c>
      <c r="L259" s="15">
        <f t="shared" ref="L259:O259" si="1081">M259</f>
        <v>12.25</v>
      </c>
      <c r="M259" s="15">
        <f t="shared" si="1081"/>
        <v>12.25</v>
      </c>
      <c r="N259" s="15">
        <f t="shared" si="1081"/>
        <v>12.25</v>
      </c>
      <c r="O259" s="15">
        <f t="shared" si="1081"/>
        <v>12.25</v>
      </c>
      <c r="P259" s="7">
        <v>12.25</v>
      </c>
      <c r="Q259" s="15">
        <f t="shared" ref="Q259:T259" si="1082">R259</f>
        <v>13.37</v>
      </c>
      <c r="R259" s="15">
        <f t="shared" si="1082"/>
        <v>13.37</v>
      </c>
      <c r="S259" s="15">
        <f t="shared" si="1082"/>
        <v>13.37</v>
      </c>
      <c r="T259" s="15">
        <f t="shared" si="1082"/>
        <v>13.37</v>
      </c>
      <c r="U259" s="7">
        <v>13.37</v>
      </c>
      <c r="V259" s="15">
        <f t="shared" ref="V259:Y259" si="1083">W259</f>
        <v>14.47</v>
      </c>
      <c r="W259" s="15">
        <f t="shared" si="1083"/>
        <v>14.47</v>
      </c>
      <c r="X259" s="15">
        <f t="shared" si="1083"/>
        <v>14.47</v>
      </c>
      <c r="Y259" s="15">
        <f t="shared" si="1083"/>
        <v>14.47</v>
      </c>
      <c r="Z259" s="7">
        <v>14.47</v>
      </c>
      <c r="AA259" s="15">
        <f t="shared" ref="AA259" si="1084">AB259</f>
        <v>17.600000000000001</v>
      </c>
      <c r="AB259" s="7">
        <v>17.600000000000001</v>
      </c>
      <c r="AC259" s="7">
        <v>20.84</v>
      </c>
      <c r="AD259" s="7">
        <v>24.05</v>
      </c>
      <c r="AE259" s="7">
        <v>27.36</v>
      </c>
      <c r="AF259" s="15">
        <f t="shared" si="1079"/>
        <v>33.979999999999997</v>
      </c>
      <c r="AG259" s="7">
        <v>33.979999999999997</v>
      </c>
      <c r="AH259" s="7">
        <v>40.700000000000003</v>
      </c>
      <c r="AI259" t="s">
        <v>390</v>
      </c>
    </row>
    <row r="260" spans="1:35" x14ac:dyDescent="0.25">
      <c r="A260" s="5" t="s">
        <v>331</v>
      </c>
      <c r="B260" s="6" t="s">
        <v>299</v>
      </c>
      <c r="C260" s="6" t="s">
        <v>9</v>
      </c>
      <c r="D260" s="6" t="s">
        <v>20</v>
      </c>
      <c r="E260" s="6" t="s">
        <v>318</v>
      </c>
      <c r="F260" s="15">
        <f t="shared" ref="F260:J260" si="1085">G260</f>
        <v>7.32</v>
      </c>
      <c r="G260" s="15">
        <f t="shared" si="1085"/>
        <v>7.32</v>
      </c>
      <c r="H260" s="15">
        <f t="shared" si="1085"/>
        <v>7.32</v>
      </c>
      <c r="I260" s="15">
        <f t="shared" si="1085"/>
        <v>7.32</v>
      </c>
      <c r="J260" s="15">
        <f t="shared" si="1085"/>
        <v>7.32</v>
      </c>
      <c r="K260" s="7">
        <v>7.32</v>
      </c>
      <c r="L260" s="15">
        <f t="shared" ref="L260:O260" si="1086">M260</f>
        <v>8.7200000000000006</v>
      </c>
      <c r="M260" s="15">
        <f t="shared" si="1086"/>
        <v>8.7200000000000006</v>
      </c>
      <c r="N260" s="15">
        <f t="shared" si="1086"/>
        <v>8.7200000000000006</v>
      </c>
      <c r="O260" s="15">
        <f t="shared" si="1086"/>
        <v>8.7200000000000006</v>
      </c>
      <c r="P260" s="7">
        <v>8.7200000000000006</v>
      </c>
      <c r="Q260" s="15">
        <f t="shared" ref="Q260:T260" si="1087">R260</f>
        <v>10.14</v>
      </c>
      <c r="R260" s="15">
        <f t="shared" si="1087"/>
        <v>10.14</v>
      </c>
      <c r="S260" s="15">
        <f t="shared" si="1087"/>
        <v>10.14</v>
      </c>
      <c r="T260" s="15">
        <f t="shared" si="1087"/>
        <v>10.14</v>
      </c>
      <c r="U260" s="7">
        <v>10.14</v>
      </c>
      <c r="V260" s="15">
        <f t="shared" ref="V260:Y260" si="1088">W260</f>
        <v>11.58</v>
      </c>
      <c r="W260" s="15">
        <f t="shared" si="1088"/>
        <v>11.58</v>
      </c>
      <c r="X260" s="15">
        <f t="shared" si="1088"/>
        <v>11.58</v>
      </c>
      <c r="Y260" s="15">
        <f t="shared" si="1088"/>
        <v>11.58</v>
      </c>
      <c r="Z260" s="7">
        <v>11.58</v>
      </c>
      <c r="AA260" s="15">
        <f t="shared" ref="AA260" si="1089">AB260</f>
        <v>13.41</v>
      </c>
      <c r="AB260" s="7">
        <v>13.41</v>
      </c>
      <c r="AC260" s="7">
        <v>15.29</v>
      </c>
      <c r="AD260" s="7">
        <v>17.12</v>
      </c>
      <c r="AE260" s="7">
        <v>18.96</v>
      </c>
      <c r="AF260" s="15">
        <f t="shared" si="1079"/>
        <v>22.68</v>
      </c>
      <c r="AG260" s="7">
        <v>22.68</v>
      </c>
      <c r="AH260" s="7">
        <v>26.34</v>
      </c>
      <c r="AI260" t="s">
        <v>390</v>
      </c>
    </row>
    <row r="261" spans="1:35" x14ac:dyDescent="0.25">
      <c r="A261" s="5" t="s">
        <v>332</v>
      </c>
      <c r="B261" s="6" t="s">
        <v>299</v>
      </c>
      <c r="C261" s="6" t="s">
        <v>9</v>
      </c>
      <c r="D261" s="6" t="s">
        <v>20</v>
      </c>
      <c r="E261" s="6" t="s">
        <v>320</v>
      </c>
      <c r="F261" s="15">
        <f t="shared" ref="F261:J261" si="1090">G261</f>
        <v>8.41</v>
      </c>
      <c r="G261" s="15">
        <f t="shared" si="1090"/>
        <v>8.41</v>
      </c>
      <c r="H261" s="15">
        <f t="shared" si="1090"/>
        <v>8.41</v>
      </c>
      <c r="I261" s="15">
        <f t="shared" si="1090"/>
        <v>8.41</v>
      </c>
      <c r="J261" s="15">
        <f t="shared" si="1090"/>
        <v>8.41</v>
      </c>
      <c r="K261" s="7">
        <v>8.41</v>
      </c>
      <c r="L261" s="15">
        <f t="shared" ref="L261:O261" si="1091">M261</f>
        <v>10</v>
      </c>
      <c r="M261" s="15">
        <f t="shared" si="1091"/>
        <v>10</v>
      </c>
      <c r="N261" s="15">
        <f t="shared" si="1091"/>
        <v>10</v>
      </c>
      <c r="O261" s="15">
        <f t="shared" si="1091"/>
        <v>10</v>
      </c>
      <c r="P261" s="7">
        <v>10</v>
      </c>
      <c r="Q261" s="15">
        <f t="shared" ref="Q261:T261" si="1092">R261</f>
        <v>11.62</v>
      </c>
      <c r="R261" s="15">
        <f t="shared" si="1092"/>
        <v>11.62</v>
      </c>
      <c r="S261" s="15">
        <f t="shared" si="1092"/>
        <v>11.62</v>
      </c>
      <c r="T261" s="15">
        <f t="shared" si="1092"/>
        <v>11.62</v>
      </c>
      <c r="U261" s="7">
        <v>11.62</v>
      </c>
      <c r="V261" s="15">
        <f t="shared" ref="V261:Y261" si="1093">W261</f>
        <v>13.31</v>
      </c>
      <c r="W261" s="15">
        <f t="shared" si="1093"/>
        <v>13.31</v>
      </c>
      <c r="X261" s="15">
        <f t="shared" si="1093"/>
        <v>13.31</v>
      </c>
      <c r="Y261" s="15">
        <f t="shared" si="1093"/>
        <v>13.31</v>
      </c>
      <c r="Z261" s="7">
        <v>13.31</v>
      </c>
      <c r="AA261" s="15">
        <f t="shared" ref="AA261" si="1094">AB261</f>
        <v>15.4</v>
      </c>
      <c r="AB261" s="7">
        <v>15.4</v>
      </c>
      <c r="AC261" s="7">
        <v>17.5</v>
      </c>
      <c r="AD261" s="7">
        <v>19.59</v>
      </c>
      <c r="AE261" s="7">
        <v>21.69</v>
      </c>
      <c r="AF261" s="15">
        <f t="shared" si="1079"/>
        <v>25.89</v>
      </c>
      <c r="AG261" s="7">
        <v>25.89</v>
      </c>
      <c r="AH261" s="7">
        <v>30.1</v>
      </c>
      <c r="AI261" t="s">
        <v>390</v>
      </c>
    </row>
    <row r="262" spans="1:35" x14ac:dyDescent="0.25">
      <c r="A262" s="5" t="s">
        <v>333</v>
      </c>
      <c r="B262" s="6" t="s">
        <v>299</v>
      </c>
      <c r="C262" s="6" t="s">
        <v>9</v>
      </c>
      <c r="D262" s="6" t="s">
        <v>20</v>
      </c>
      <c r="E262" s="6" t="s">
        <v>306</v>
      </c>
      <c r="F262" s="15">
        <f t="shared" ref="F262:J262" si="1095">G262</f>
        <v>17.82</v>
      </c>
      <c r="G262" s="15">
        <f t="shared" si="1095"/>
        <v>17.82</v>
      </c>
      <c r="H262" s="15">
        <f t="shared" si="1095"/>
        <v>17.82</v>
      </c>
      <c r="I262" s="15">
        <f t="shared" si="1095"/>
        <v>17.82</v>
      </c>
      <c r="J262" s="15">
        <f t="shared" si="1095"/>
        <v>17.82</v>
      </c>
      <c r="K262" s="7">
        <v>17.82</v>
      </c>
      <c r="L262" s="15">
        <f t="shared" ref="L262:O262" si="1096">M262</f>
        <v>19.48</v>
      </c>
      <c r="M262" s="15">
        <f t="shared" si="1096"/>
        <v>19.48</v>
      </c>
      <c r="N262" s="15">
        <f t="shared" si="1096"/>
        <v>19.48</v>
      </c>
      <c r="O262" s="15">
        <f t="shared" si="1096"/>
        <v>19.48</v>
      </c>
      <c r="P262" s="7">
        <v>19.48</v>
      </c>
      <c r="Q262" s="15">
        <f t="shared" ref="Q262:T262" si="1097">R262</f>
        <v>21.14</v>
      </c>
      <c r="R262" s="15">
        <f t="shared" si="1097"/>
        <v>21.14</v>
      </c>
      <c r="S262" s="15">
        <f t="shared" si="1097"/>
        <v>21.14</v>
      </c>
      <c r="T262" s="15">
        <f t="shared" si="1097"/>
        <v>21.14</v>
      </c>
      <c r="U262" s="7">
        <v>21.14</v>
      </c>
      <c r="V262" s="15">
        <f t="shared" ref="V262:Y262" si="1098">W262</f>
        <v>23.03</v>
      </c>
      <c r="W262" s="15">
        <f t="shared" si="1098"/>
        <v>23.03</v>
      </c>
      <c r="X262" s="15">
        <f t="shared" si="1098"/>
        <v>23.03</v>
      </c>
      <c r="Y262" s="15">
        <f t="shared" si="1098"/>
        <v>23.03</v>
      </c>
      <c r="Z262" s="7">
        <v>23.03</v>
      </c>
      <c r="AA262" s="15">
        <f t="shared" ref="AA262" si="1099">AB262</f>
        <v>24.24</v>
      </c>
      <c r="AB262" s="7">
        <v>24.24</v>
      </c>
      <c r="AC262" s="7">
        <v>24.76</v>
      </c>
      <c r="AD262" s="7">
        <v>24.76</v>
      </c>
      <c r="AE262" s="7">
        <v>25.27</v>
      </c>
      <c r="AF262" s="15">
        <f t="shared" si="1079"/>
        <v>25.89</v>
      </c>
      <c r="AG262" s="7">
        <v>25.89</v>
      </c>
      <c r="AH262" s="7">
        <v>30.1</v>
      </c>
      <c r="AI262" t="s">
        <v>390</v>
      </c>
    </row>
    <row r="263" spans="1:35" x14ac:dyDescent="0.25">
      <c r="A263" s="5" t="s">
        <v>334</v>
      </c>
      <c r="B263" s="6" t="s">
        <v>299</v>
      </c>
      <c r="C263" s="6" t="s">
        <v>9</v>
      </c>
      <c r="D263" s="6" t="s">
        <v>23</v>
      </c>
      <c r="E263" s="6" t="s">
        <v>318</v>
      </c>
      <c r="F263" s="15">
        <f t="shared" ref="F263:J263" si="1100">G263</f>
        <v>7.52</v>
      </c>
      <c r="G263" s="15">
        <f t="shared" si="1100"/>
        <v>7.52</v>
      </c>
      <c r="H263" s="15">
        <f t="shared" si="1100"/>
        <v>7.52</v>
      </c>
      <c r="I263" s="15">
        <f t="shared" si="1100"/>
        <v>7.52</v>
      </c>
      <c r="J263" s="15">
        <f t="shared" si="1100"/>
        <v>7.52</v>
      </c>
      <c r="K263" s="7">
        <v>7.52</v>
      </c>
      <c r="L263" s="15">
        <f t="shared" ref="L263:O263" si="1101">M263</f>
        <v>8.9600000000000009</v>
      </c>
      <c r="M263" s="15">
        <f t="shared" si="1101"/>
        <v>8.9600000000000009</v>
      </c>
      <c r="N263" s="15">
        <f t="shared" si="1101"/>
        <v>8.9600000000000009</v>
      </c>
      <c r="O263" s="15">
        <f t="shared" si="1101"/>
        <v>8.9600000000000009</v>
      </c>
      <c r="P263" s="7">
        <v>8.9600000000000009</v>
      </c>
      <c r="Q263" s="15">
        <f t="shared" ref="Q263:T263" si="1102">R263</f>
        <v>10.38</v>
      </c>
      <c r="R263" s="15">
        <f t="shared" si="1102"/>
        <v>10.38</v>
      </c>
      <c r="S263" s="15">
        <f t="shared" si="1102"/>
        <v>10.38</v>
      </c>
      <c r="T263" s="15">
        <f t="shared" si="1102"/>
        <v>10.38</v>
      </c>
      <c r="U263" s="7">
        <v>10.38</v>
      </c>
      <c r="V263" s="15">
        <f t="shared" ref="V263:Y263" si="1103">W263</f>
        <v>11.86</v>
      </c>
      <c r="W263" s="15">
        <f t="shared" si="1103"/>
        <v>11.86</v>
      </c>
      <c r="X263" s="15">
        <f t="shared" si="1103"/>
        <v>11.86</v>
      </c>
      <c r="Y263" s="15">
        <f t="shared" si="1103"/>
        <v>11.86</v>
      </c>
      <c r="Z263" s="7">
        <v>11.86</v>
      </c>
      <c r="AA263" s="15">
        <f t="shared" ref="AA263" si="1104">AB263</f>
        <v>13.74</v>
      </c>
      <c r="AB263" s="7">
        <v>13.74</v>
      </c>
      <c r="AC263" s="7">
        <v>15.6</v>
      </c>
      <c r="AD263" s="7">
        <v>17.5</v>
      </c>
      <c r="AE263" s="7">
        <v>19.36</v>
      </c>
      <c r="AF263" s="15">
        <f t="shared" si="1079"/>
        <v>23.11</v>
      </c>
      <c r="AG263" s="7">
        <v>23.11</v>
      </c>
      <c r="AH263" s="7">
        <v>26.86</v>
      </c>
      <c r="AI263" t="s">
        <v>390</v>
      </c>
    </row>
    <row r="264" spans="1:35" x14ac:dyDescent="0.25">
      <c r="A264" s="5" t="s">
        <v>335</v>
      </c>
      <c r="B264" s="6" t="s">
        <v>299</v>
      </c>
      <c r="C264" s="6" t="s">
        <v>9</v>
      </c>
      <c r="D264" s="6" t="s">
        <v>23</v>
      </c>
      <c r="E264" s="6" t="s">
        <v>320</v>
      </c>
      <c r="F264" s="15">
        <f t="shared" ref="F264:J264" si="1105">G264</f>
        <v>8.6300000000000008</v>
      </c>
      <c r="G264" s="15">
        <f t="shared" si="1105"/>
        <v>8.6300000000000008</v>
      </c>
      <c r="H264" s="15">
        <f t="shared" si="1105"/>
        <v>8.6300000000000008</v>
      </c>
      <c r="I264" s="15">
        <f t="shared" si="1105"/>
        <v>8.6300000000000008</v>
      </c>
      <c r="J264" s="15">
        <f t="shared" si="1105"/>
        <v>8.6300000000000008</v>
      </c>
      <c r="K264" s="7">
        <v>8.6300000000000008</v>
      </c>
      <c r="L264" s="15">
        <f t="shared" ref="L264:O264" si="1106">M264</f>
        <v>10.28</v>
      </c>
      <c r="M264" s="15">
        <f t="shared" si="1106"/>
        <v>10.28</v>
      </c>
      <c r="N264" s="15">
        <f t="shared" si="1106"/>
        <v>10.28</v>
      </c>
      <c r="O264" s="15">
        <f t="shared" si="1106"/>
        <v>10.28</v>
      </c>
      <c r="P264" s="7">
        <v>10.28</v>
      </c>
      <c r="Q264" s="15">
        <f t="shared" ref="Q264:T264" si="1107">R264</f>
        <v>11.91</v>
      </c>
      <c r="R264" s="15">
        <f t="shared" si="1107"/>
        <v>11.91</v>
      </c>
      <c r="S264" s="15">
        <f t="shared" si="1107"/>
        <v>11.91</v>
      </c>
      <c r="T264" s="15">
        <f t="shared" si="1107"/>
        <v>11.91</v>
      </c>
      <c r="U264" s="7">
        <v>11.91</v>
      </c>
      <c r="V264" s="15">
        <f t="shared" ref="V264:Y264" si="1108">W264</f>
        <v>13.6</v>
      </c>
      <c r="W264" s="15">
        <f t="shared" si="1108"/>
        <v>13.6</v>
      </c>
      <c r="X264" s="15">
        <f t="shared" si="1108"/>
        <v>13.6</v>
      </c>
      <c r="Y264" s="15">
        <f t="shared" si="1108"/>
        <v>13.6</v>
      </c>
      <c r="Z264" s="7">
        <v>13.6</v>
      </c>
      <c r="AA264" s="15">
        <f t="shared" ref="AA264" si="1109">AB264</f>
        <v>15.73</v>
      </c>
      <c r="AB264" s="7">
        <v>15.73</v>
      </c>
      <c r="AC264" s="7">
        <v>17.88</v>
      </c>
      <c r="AD264" s="7">
        <v>20</v>
      </c>
      <c r="AE264" s="7">
        <v>22.14</v>
      </c>
      <c r="AF264" s="15">
        <f t="shared" si="1079"/>
        <v>26.41</v>
      </c>
      <c r="AG264" s="7">
        <v>26.41</v>
      </c>
      <c r="AH264" s="7">
        <v>30.67</v>
      </c>
      <c r="AI264" t="s">
        <v>390</v>
      </c>
    </row>
    <row r="265" spans="1:35" x14ac:dyDescent="0.25">
      <c r="A265" s="5" t="s">
        <v>336</v>
      </c>
      <c r="B265" s="6" t="s">
        <v>299</v>
      </c>
      <c r="C265" s="6" t="s">
        <v>9</v>
      </c>
      <c r="D265" s="6" t="s">
        <v>23</v>
      </c>
      <c r="E265" s="6" t="s">
        <v>306</v>
      </c>
      <c r="F265" s="15">
        <f t="shared" ref="F265:J265" si="1110">G265</f>
        <v>20.079999999999998</v>
      </c>
      <c r="G265" s="15">
        <f t="shared" si="1110"/>
        <v>20.079999999999998</v>
      </c>
      <c r="H265" s="15">
        <f t="shared" si="1110"/>
        <v>20.079999999999998</v>
      </c>
      <c r="I265" s="15">
        <f t="shared" si="1110"/>
        <v>20.079999999999998</v>
      </c>
      <c r="J265" s="15">
        <f t="shared" si="1110"/>
        <v>20.079999999999998</v>
      </c>
      <c r="K265" s="7">
        <v>20.079999999999998</v>
      </c>
      <c r="L265" s="15">
        <f t="shared" ref="L265:O265" si="1111">M265</f>
        <v>22.06</v>
      </c>
      <c r="M265" s="15">
        <f t="shared" si="1111"/>
        <v>22.06</v>
      </c>
      <c r="N265" s="15">
        <f t="shared" si="1111"/>
        <v>22.06</v>
      </c>
      <c r="O265" s="15">
        <f t="shared" si="1111"/>
        <v>22.06</v>
      </c>
      <c r="P265" s="7">
        <v>22.06</v>
      </c>
      <c r="Q265" s="15">
        <f t="shared" ref="Q265:T265" si="1112">R265</f>
        <v>24.47</v>
      </c>
      <c r="R265" s="15">
        <f t="shared" si="1112"/>
        <v>24.47</v>
      </c>
      <c r="S265" s="15">
        <f t="shared" si="1112"/>
        <v>24.47</v>
      </c>
      <c r="T265" s="15">
        <f t="shared" si="1112"/>
        <v>24.47</v>
      </c>
      <c r="U265" s="7">
        <v>24.47</v>
      </c>
      <c r="V265" s="15">
        <f t="shared" ref="V265:Y265" si="1113">W265</f>
        <v>26.29</v>
      </c>
      <c r="W265" s="15">
        <f t="shared" si="1113"/>
        <v>26.29</v>
      </c>
      <c r="X265" s="15">
        <f t="shared" si="1113"/>
        <v>26.29</v>
      </c>
      <c r="Y265" s="15">
        <f t="shared" si="1113"/>
        <v>26.29</v>
      </c>
      <c r="Z265" s="7">
        <v>26.29</v>
      </c>
      <c r="AA265" s="15">
        <f t="shared" ref="AA265" si="1114">AB265</f>
        <v>28.03</v>
      </c>
      <c r="AB265" s="7">
        <v>28.03</v>
      </c>
      <c r="AC265" s="7">
        <v>29.85</v>
      </c>
      <c r="AD265" s="7">
        <v>31.87</v>
      </c>
      <c r="AE265" s="7">
        <v>34.28</v>
      </c>
      <c r="AF265" s="15">
        <f t="shared" si="1079"/>
        <v>36.78</v>
      </c>
      <c r="AG265" s="7">
        <v>36.78</v>
      </c>
      <c r="AH265" s="7">
        <v>40.01</v>
      </c>
      <c r="AI265" t="s">
        <v>390</v>
      </c>
    </row>
    <row r="266" spans="1:35" x14ac:dyDescent="0.25">
      <c r="A266" s="5" t="s">
        <v>337</v>
      </c>
      <c r="B266" s="6" t="s">
        <v>299</v>
      </c>
      <c r="C266" s="6" t="s">
        <v>9</v>
      </c>
      <c r="D266" s="6" t="s">
        <v>25</v>
      </c>
      <c r="E266" s="6" t="s">
        <v>318</v>
      </c>
      <c r="F266" s="15">
        <f t="shared" ref="F266:J266" si="1115">G266</f>
        <v>6.12</v>
      </c>
      <c r="G266" s="15">
        <f t="shared" si="1115"/>
        <v>6.12</v>
      </c>
      <c r="H266" s="15">
        <f t="shared" si="1115"/>
        <v>6.12</v>
      </c>
      <c r="I266" s="15">
        <f t="shared" si="1115"/>
        <v>6.12</v>
      </c>
      <c r="J266" s="15">
        <f t="shared" si="1115"/>
        <v>6.12</v>
      </c>
      <c r="K266" s="7">
        <v>6.12</v>
      </c>
      <c r="L266" s="15">
        <f t="shared" ref="L266:O266" si="1116">M266</f>
        <v>7.45</v>
      </c>
      <c r="M266" s="15">
        <f t="shared" si="1116"/>
        <v>7.45</v>
      </c>
      <c r="N266" s="15">
        <f t="shared" si="1116"/>
        <v>7.45</v>
      </c>
      <c r="O266" s="15">
        <f t="shared" si="1116"/>
        <v>7.45</v>
      </c>
      <c r="P266" s="7">
        <v>7.45</v>
      </c>
      <c r="Q266" s="15">
        <f t="shared" ref="Q266:T266" si="1117">R266</f>
        <v>8.7899999999999991</v>
      </c>
      <c r="R266" s="15">
        <f t="shared" si="1117"/>
        <v>8.7899999999999991</v>
      </c>
      <c r="S266" s="15">
        <f t="shared" si="1117"/>
        <v>8.7899999999999991</v>
      </c>
      <c r="T266" s="15">
        <f t="shared" si="1117"/>
        <v>8.7899999999999991</v>
      </c>
      <c r="U266" s="7">
        <v>8.7899999999999991</v>
      </c>
      <c r="V266" s="15">
        <f t="shared" ref="V266:Y266" si="1118">W266</f>
        <v>10.16</v>
      </c>
      <c r="W266" s="15">
        <f t="shared" si="1118"/>
        <v>10.16</v>
      </c>
      <c r="X266" s="15">
        <f t="shared" si="1118"/>
        <v>10.16</v>
      </c>
      <c r="Y266" s="15">
        <f t="shared" si="1118"/>
        <v>10.16</v>
      </c>
      <c r="Z266" s="7">
        <v>10.16</v>
      </c>
      <c r="AA266" s="15">
        <f t="shared" ref="AA266" si="1119">AB266</f>
        <v>12.08</v>
      </c>
      <c r="AB266" s="7">
        <v>12.08</v>
      </c>
      <c r="AC266" s="7">
        <v>13.99</v>
      </c>
      <c r="AD266" s="7">
        <v>15.92</v>
      </c>
      <c r="AE266" s="7">
        <v>17.82</v>
      </c>
      <c r="AF266" s="15">
        <f t="shared" si="1079"/>
        <v>21.66</v>
      </c>
      <c r="AG266" s="7">
        <v>21.66</v>
      </c>
      <c r="AH266" s="7">
        <v>25.5</v>
      </c>
      <c r="AI266" t="s">
        <v>390</v>
      </c>
    </row>
    <row r="267" spans="1:35" x14ac:dyDescent="0.25">
      <c r="A267" s="5" t="s">
        <v>338</v>
      </c>
      <c r="B267" s="6" t="s">
        <v>299</v>
      </c>
      <c r="C267" s="6" t="s">
        <v>9</v>
      </c>
      <c r="D267" s="6" t="s">
        <v>25</v>
      </c>
      <c r="E267" s="6" t="s">
        <v>320</v>
      </c>
      <c r="F267" s="15">
        <f t="shared" ref="F267:J267" si="1120">G267</f>
        <v>7.65</v>
      </c>
      <c r="G267" s="15">
        <f t="shared" si="1120"/>
        <v>7.65</v>
      </c>
      <c r="H267" s="15">
        <f t="shared" si="1120"/>
        <v>7.65</v>
      </c>
      <c r="I267" s="15">
        <f t="shared" si="1120"/>
        <v>7.65</v>
      </c>
      <c r="J267" s="15">
        <f t="shared" si="1120"/>
        <v>7.65</v>
      </c>
      <c r="K267" s="7">
        <v>7.65</v>
      </c>
      <c r="L267" s="15">
        <f t="shared" ref="L267:O267" si="1121">M267</f>
        <v>9.31</v>
      </c>
      <c r="M267" s="15">
        <f t="shared" si="1121"/>
        <v>9.31</v>
      </c>
      <c r="N267" s="15">
        <f t="shared" si="1121"/>
        <v>9.31</v>
      </c>
      <c r="O267" s="15">
        <f t="shared" si="1121"/>
        <v>9.31</v>
      </c>
      <c r="P267" s="7">
        <v>9.31</v>
      </c>
      <c r="Q267" s="15">
        <f t="shared" ref="Q267:T267" si="1122">R267</f>
        <v>10.98</v>
      </c>
      <c r="R267" s="15">
        <f t="shared" si="1122"/>
        <v>10.98</v>
      </c>
      <c r="S267" s="15">
        <f t="shared" si="1122"/>
        <v>10.98</v>
      </c>
      <c r="T267" s="15">
        <f t="shared" si="1122"/>
        <v>10.98</v>
      </c>
      <c r="U267" s="7">
        <v>10.98</v>
      </c>
      <c r="V267" s="15">
        <f t="shared" ref="V267:Y267" si="1123">W267</f>
        <v>12.7</v>
      </c>
      <c r="W267" s="15">
        <f t="shared" si="1123"/>
        <v>12.7</v>
      </c>
      <c r="X267" s="15">
        <f t="shared" si="1123"/>
        <v>12.7</v>
      </c>
      <c r="Y267" s="15">
        <f t="shared" si="1123"/>
        <v>12.7</v>
      </c>
      <c r="Z267" s="7">
        <v>12.7</v>
      </c>
      <c r="AA267" s="15">
        <f t="shared" ref="AA267" si="1124">AB267</f>
        <v>15.1</v>
      </c>
      <c r="AB267" s="7">
        <v>15.1</v>
      </c>
      <c r="AC267" s="7">
        <v>17.5</v>
      </c>
      <c r="AD267" s="7">
        <v>19.88</v>
      </c>
      <c r="AE267" s="7">
        <v>22.28</v>
      </c>
      <c r="AF267" s="15">
        <f t="shared" si="1079"/>
        <v>27.08</v>
      </c>
      <c r="AG267" s="7">
        <v>27.08</v>
      </c>
      <c r="AH267" s="7">
        <v>31.88</v>
      </c>
      <c r="AI267" t="s">
        <v>390</v>
      </c>
    </row>
    <row r="268" spans="1:35" x14ac:dyDescent="0.25">
      <c r="A268" s="5" t="s">
        <v>339</v>
      </c>
      <c r="B268" s="6" t="s">
        <v>299</v>
      </c>
      <c r="C268" s="6" t="s">
        <v>9</v>
      </c>
      <c r="D268" s="6" t="s">
        <v>25</v>
      </c>
      <c r="E268" s="6" t="s">
        <v>306</v>
      </c>
      <c r="F268" s="15">
        <f t="shared" ref="F268:J268" si="1125">G268</f>
        <v>9.19</v>
      </c>
      <c r="G268" s="15">
        <f t="shared" si="1125"/>
        <v>9.19</v>
      </c>
      <c r="H268" s="15">
        <f t="shared" si="1125"/>
        <v>9.19</v>
      </c>
      <c r="I268" s="15">
        <f t="shared" si="1125"/>
        <v>9.19</v>
      </c>
      <c r="J268" s="15">
        <f t="shared" si="1125"/>
        <v>9.19</v>
      </c>
      <c r="K268" s="7">
        <v>9.19</v>
      </c>
      <c r="L268" s="15">
        <f t="shared" ref="L268:O268" si="1126">M268</f>
        <v>11.17</v>
      </c>
      <c r="M268" s="15">
        <f t="shared" si="1126"/>
        <v>11.17</v>
      </c>
      <c r="N268" s="15">
        <f t="shared" si="1126"/>
        <v>11.17</v>
      </c>
      <c r="O268" s="15">
        <f t="shared" si="1126"/>
        <v>11.17</v>
      </c>
      <c r="P268" s="7">
        <v>11.17</v>
      </c>
      <c r="Q268" s="15">
        <f t="shared" ref="Q268:T268" si="1127">R268</f>
        <v>13.18</v>
      </c>
      <c r="R268" s="15">
        <f t="shared" si="1127"/>
        <v>13.18</v>
      </c>
      <c r="S268" s="15">
        <f t="shared" si="1127"/>
        <v>13.18</v>
      </c>
      <c r="T268" s="15">
        <f t="shared" si="1127"/>
        <v>13.18</v>
      </c>
      <c r="U268" s="7">
        <v>13.18</v>
      </c>
      <c r="V268" s="15">
        <f t="shared" ref="V268:Y268" si="1128">W268</f>
        <v>15.24</v>
      </c>
      <c r="W268" s="15">
        <f t="shared" si="1128"/>
        <v>15.24</v>
      </c>
      <c r="X268" s="15">
        <f t="shared" si="1128"/>
        <v>15.24</v>
      </c>
      <c r="Y268" s="15">
        <f t="shared" si="1128"/>
        <v>15.24</v>
      </c>
      <c r="Z268" s="7">
        <v>15.24</v>
      </c>
      <c r="AA268" s="15">
        <f t="shared" ref="AA268" si="1129">AB268</f>
        <v>18.11</v>
      </c>
      <c r="AB268" s="7">
        <v>18.11</v>
      </c>
      <c r="AC268" s="7">
        <v>20.99</v>
      </c>
      <c r="AD268" s="7">
        <v>23.86</v>
      </c>
      <c r="AE268" s="7">
        <v>26.73</v>
      </c>
      <c r="AF268" s="15">
        <f t="shared" si="1079"/>
        <v>32.49</v>
      </c>
      <c r="AG268" s="7">
        <v>32.49</v>
      </c>
      <c r="AH268" s="7">
        <v>38.26</v>
      </c>
      <c r="AI268" t="s">
        <v>390</v>
      </c>
    </row>
    <row r="269" spans="1:35" x14ac:dyDescent="0.25">
      <c r="A269" s="5" t="s">
        <v>340</v>
      </c>
      <c r="B269" s="6" t="s">
        <v>341</v>
      </c>
      <c r="C269" s="6" t="s">
        <v>1</v>
      </c>
      <c r="D269" s="6" t="s">
        <v>23</v>
      </c>
      <c r="E269" s="6" t="s">
        <v>342</v>
      </c>
      <c r="F269" s="15">
        <f t="shared" ref="F269:J269" si="1130">G269</f>
        <v>7.19</v>
      </c>
      <c r="G269" s="15">
        <f t="shared" si="1130"/>
        <v>7.19</v>
      </c>
      <c r="H269" s="15">
        <f t="shared" si="1130"/>
        <v>7.19</v>
      </c>
      <c r="I269" s="15">
        <f t="shared" si="1130"/>
        <v>7.19</v>
      </c>
      <c r="J269" s="15">
        <f t="shared" si="1130"/>
        <v>7.19</v>
      </c>
      <c r="K269" s="7">
        <v>7.19</v>
      </c>
      <c r="L269" s="15">
        <f t="shared" ref="L269:O269" si="1131">M269</f>
        <v>7.27</v>
      </c>
      <c r="M269" s="15">
        <f t="shared" si="1131"/>
        <v>7.27</v>
      </c>
      <c r="N269" s="15">
        <f t="shared" si="1131"/>
        <v>7.27</v>
      </c>
      <c r="O269" s="15">
        <f t="shared" si="1131"/>
        <v>7.27</v>
      </c>
      <c r="P269" s="7">
        <v>7.27</v>
      </c>
      <c r="Q269" s="15">
        <f t="shared" ref="Q269:T269" si="1132">R269</f>
        <v>7.35</v>
      </c>
      <c r="R269" s="15">
        <f t="shared" si="1132"/>
        <v>7.35</v>
      </c>
      <c r="S269" s="15">
        <f t="shared" si="1132"/>
        <v>7.35</v>
      </c>
      <c r="T269" s="15">
        <f t="shared" si="1132"/>
        <v>7.35</v>
      </c>
      <c r="U269" s="7">
        <v>7.35</v>
      </c>
      <c r="V269" s="15">
        <f t="shared" ref="V269:Y269" si="1133">W269</f>
        <v>7.43</v>
      </c>
      <c r="W269" s="15">
        <f t="shared" si="1133"/>
        <v>7.43</v>
      </c>
      <c r="X269" s="15">
        <f t="shared" si="1133"/>
        <v>7.43</v>
      </c>
      <c r="Y269" s="15">
        <f t="shared" si="1133"/>
        <v>7.43</v>
      </c>
      <c r="Z269" s="7">
        <v>7.43</v>
      </c>
      <c r="AA269" s="15">
        <f t="shared" ref="AA269" si="1134">AB269</f>
        <v>7.93</v>
      </c>
      <c r="AB269" s="7">
        <v>7.93</v>
      </c>
      <c r="AC269" s="7">
        <v>9.2200000000000006</v>
      </c>
      <c r="AD269" s="15">
        <f t="shared" ref="AD269:AD277" si="1135">AE269</f>
        <v>10.54</v>
      </c>
      <c r="AE269" s="7">
        <v>10.54</v>
      </c>
      <c r="AF269" s="15">
        <f t="shared" si="1079"/>
        <v>13.54</v>
      </c>
      <c r="AG269" s="7">
        <v>13.54</v>
      </c>
      <c r="AH269" s="7">
        <v>16.54</v>
      </c>
      <c r="AI269" t="s">
        <v>390</v>
      </c>
    </row>
    <row r="270" spans="1:35" x14ac:dyDescent="0.25">
      <c r="A270" s="5" t="s">
        <v>343</v>
      </c>
      <c r="B270" s="6" t="s">
        <v>341</v>
      </c>
      <c r="C270" s="6" t="s">
        <v>1</v>
      </c>
      <c r="D270" s="6" t="s">
        <v>23</v>
      </c>
      <c r="E270" s="6" t="s">
        <v>344</v>
      </c>
      <c r="F270" s="15">
        <f t="shared" ref="F270:J270" si="1136">G270</f>
        <v>7.35</v>
      </c>
      <c r="G270" s="15">
        <f t="shared" si="1136"/>
        <v>7.35</v>
      </c>
      <c r="H270" s="15">
        <f t="shared" si="1136"/>
        <v>7.35</v>
      </c>
      <c r="I270" s="15">
        <f t="shared" si="1136"/>
        <v>7.35</v>
      </c>
      <c r="J270" s="15">
        <f t="shared" si="1136"/>
        <v>7.35</v>
      </c>
      <c r="K270" s="7">
        <v>7.35</v>
      </c>
      <c r="L270" s="15">
        <f t="shared" ref="L270:O270" si="1137">M270</f>
        <v>7.43</v>
      </c>
      <c r="M270" s="15">
        <f t="shared" si="1137"/>
        <v>7.43</v>
      </c>
      <c r="N270" s="15">
        <f t="shared" si="1137"/>
        <v>7.43</v>
      </c>
      <c r="O270" s="15">
        <f t="shared" si="1137"/>
        <v>7.43</v>
      </c>
      <c r="P270" s="7">
        <v>7.43</v>
      </c>
      <c r="Q270" s="15">
        <f t="shared" ref="Q270:T270" si="1138">R270</f>
        <v>7.51</v>
      </c>
      <c r="R270" s="15">
        <f t="shared" si="1138"/>
        <v>7.51</v>
      </c>
      <c r="S270" s="15">
        <f t="shared" si="1138"/>
        <v>7.51</v>
      </c>
      <c r="T270" s="15">
        <f t="shared" si="1138"/>
        <v>7.51</v>
      </c>
      <c r="U270" s="7">
        <v>7.51</v>
      </c>
      <c r="V270" s="15">
        <f t="shared" ref="V270:Y270" si="1139">W270</f>
        <v>7.59</v>
      </c>
      <c r="W270" s="15">
        <f t="shared" si="1139"/>
        <v>7.59</v>
      </c>
      <c r="X270" s="15">
        <f t="shared" si="1139"/>
        <v>7.59</v>
      </c>
      <c r="Y270" s="15">
        <f t="shared" si="1139"/>
        <v>7.59</v>
      </c>
      <c r="Z270" s="7">
        <v>7.59</v>
      </c>
      <c r="AA270" s="15">
        <f t="shared" ref="AA270" si="1140">AB270</f>
        <v>8.6</v>
      </c>
      <c r="AB270" s="7">
        <v>8.6</v>
      </c>
      <c r="AC270" s="7">
        <v>9.9700000000000006</v>
      </c>
      <c r="AD270" s="15">
        <f t="shared" si="1135"/>
        <v>11.29</v>
      </c>
      <c r="AE270" s="7">
        <v>11.29</v>
      </c>
      <c r="AF270" s="15">
        <f t="shared" si="1079"/>
        <v>14.77</v>
      </c>
      <c r="AG270" s="7">
        <v>14.77</v>
      </c>
      <c r="AH270" s="7">
        <v>18.25</v>
      </c>
      <c r="AI270" t="s">
        <v>390</v>
      </c>
    </row>
    <row r="271" spans="1:35" x14ac:dyDescent="0.25">
      <c r="A271" s="5" t="s">
        <v>345</v>
      </c>
      <c r="B271" s="6" t="s">
        <v>341</v>
      </c>
      <c r="C271" s="6" t="s">
        <v>1</v>
      </c>
      <c r="D271" s="6" t="s">
        <v>23</v>
      </c>
      <c r="E271" s="6" t="s">
        <v>346</v>
      </c>
      <c r="F271" s="15">
        <f t="shared" ref="F271:J271" si="1141">G271</f>
        <v>7.75</v>
      </c>
      <c r="G271" s="15">
        <f t="shared" si="1141"/>
        <v>7.75</v>
      </c>
      <c r="H271" s="15">
        <f t="shared" si="1141"/>
        <v>7.75</v>
      </c>
      <c r="I271" s="15">
        <f t="shared" si="1141"/>
        <v>7.75</v>
      </c>
      <c r="J271" s="15">
        <f t="shared" si="1141"/>
        <v>7.75</v>
      </c>
      <c r="K271" s="7">
        <v>7.75</v>
      </c>
      <c r="L271" s="15">
        <f t="shared" ref="L271:O271" si="1142">M271</f>
        <v>7.83</v>
      </c>
      <c r="M271" s="15">
        <f t="shared" si="1142"/>
        <v>7.83</v>
      </c>
      <c r="N271" s="15">
        <f t="shared" si="1142"/>
        <v>7.83</v>
      </c>
      <c r="O271" s="15">
        <f t="shared" si="1142"/>
        <v>7.83</v>
      </c>
      <c r="P271" s="7">
        <v>7.83</v>
      </c>
      <c r="Q271" s="15">
        <f t="shared" ref="Q271:T271" si="1143">R271</f>
        <v>7.91</v>
      </c>
      <c r="R271" s="15">
        <f t="shared" si="1143"/>
        <v>7.91</v>
      </c>
      <c r="S271" s="15">
        <f t="shared" si="1143"/>
        <v>7.91</v>
      </c>
      <c r="T271" s="15">
        <f t="shared" si="1143"/>
        <v>7.91</v>
      </c>
      <c r="U271" s="7">
        <v>7.91</v>
      </c>
      <c r="V271" s="15">
        <f t="shared" ref="V271:Y271" si="1144">W271</f>
        <v>7.99</v>
      </c>
      <c r="W271" s="15">
        <f t="shared" si="1144"/>
        <v>7.99</v>
      </c>
      <c r="X271" s="15">
        <f t="shared" si="1144"/>
        <v>7.99</v>
      </c>
      <c r="Y271" s="15">
        <f t="shared" si="1144"/>
        <v>7.99</v>
      </c>
      <c r="Z271" s="7">
        <v>7.99</v>
      </c>
      <c r="AA271" s="15">
        <f t="shared" ref="AA271" si="1145">AB271</f>
        <v>8.7899999999999991</v>
      </c>
      <c r="AB271" s="7">
        <v>8.7899999999999991</v>
      </c>
      <c r="AC271" s="7">
        <v>10.16</v>
      </c>
      <c r="AD271" s="15">
        <f t="shared" si="1135"/>
        <v>11.51</v>
      </c>
      <c r="AE271" s="7">
        <v>11.51</v>
      </c>
      <c r="AF271" s="15">
        <f t="shared" si="1079"/>
        <v>14.99</v>
      </c>
      <c r="AG271" s="7">
        <v>14.99</v>
      </c>
      <c r="AH271" s="7">
        <v>18.47</v>
      </c>
      <c r="AI271" t="s">
        <v>390</v>
      </c>
    </row>
    <row r="272" spans="1:35" x14ac:dyDescent="0.25">
      <c r="A272" s="5" t="s">
        <v>347</v>
      </c>
      <c r="B272" s="6" t="s">
        <v>341</v>
      </c>
      <c r="C272" s="6" t="s">
        <v>1</v>
      </c>
      <c r="D272" s="6" t="s">
        <v>20</v>
      </c>
      <c r="E272" s="6" t="s">
        <v>342</v>
      </c>
      <c r="F272" s="15">
        <f t="shared" ref="F272:J272" si="1146">G272</f>
        <v>7.19</v>
      </c>
      <c r="G272" s="15">
        <f t="shared" si="1146"/>
        <v>7.19</v>
      </c>
      <c r="H272" s="15">
        <f t="shared" si="1146"/>
        <v>7.19</v>
      </c>
      <c r="I272" s="15">
        <f t="shared" si="1146"/>
        <v>7.19</v>
      </c>
      <c r="J272" s="15">
        <f t="shared" si="1146"/>
        <v>7.19</v>
      </c>
      <c r="K272" s="7">
        <v>7.19</v>
      </c>
      <c r="L272" s="15">
        <f t="shared" ref="L272:O272" si="1147">M272</f>
        <v>7.27</v>
      </c>
      <c r="M272" s="15">
        <f t="shared" si="1147"/>
        <v>7.27</v>
      </c>
      <c r="N272" s="15">
        <f t="shared" si="1147"/>
        <v>7.27</v>
      </c>
      <c r="O272" s="15">
        <f t="shared" si="1147"/>
        <v>7.27</v>
      </c>
      <c r="P272" s="7">
        <v>7.27</v>
      </c>
      <c r="Q272" s="15">
        <f t="shared" ref="Q272:T272" si="1148">R272</f>
        <v>7.35</v>
      </c>
      <c r="R272" s="15">
        <f t="shared" si="1148"/>
        <v>7.35</v>
      </c>
      <c r="S272" s="15">
        <f t="shared" si="1148"/>
        <v>7.35</v>
      </c>
      <c r="T272" s="15">
        <f t="shared" si="1148"/>
        <v>7.35</v>
      </c>
      <c r="U272" s="7">
        <v>7.35</v>
      </c>
      <c r="V272" s="15">
        <f t="shared" ref="V272:Y272" si="1149">W272</f>
        <v>7.43</v>
      </c>
      <c r="W272" s="15">
        <f t="shared" si="1149"/>
        <v>7.43</v>
      </c>
      <c r="X272" s="15">
        <f t="shared" si="1149"/>
        <v>7.43</v>
      </c>
      <c r="Y272" s="15">
        <f t="shared" si="1149"/>
        <v>7.43</v>
      </c>
      <c r="Z272" s="7">
        <v>7.43</v>
      </c>
      <c r="AA272" s="15">
        <f t="shared" ref="AA272" si="1150">AB272</f>
        <v>7.93</v>
      </c>
      <c r="AB272" s="7">
        <v>7.93</v>
      </c>
      <c r="AC272" s="7">
        <v>9.2200000000000006</v>
      </c>
      <c r="AD272" s="15">
        <f t="shared" si="1135"/>
        <v>10.54</v>
      </c>
      <c r="AE272" s="7">
        <v>10.54</v>
      </c>
      <c r="AF272" s="15">
        <f t="shared" si="1079"/>
        <v>13.54</v>
      </c>
      <c r="AG272" s="7">
        <v>13.54</v>
      </c>
      <c r="AH272" s="7">
        <v>16.54</v>
      </c>
      <c r="AI272" t="s">
        <v>390</v>
      </c>
    </row>
    <row r="273" spans="1:35" x14ac:dyDescent="0.25">
      <c r="A273" s="5" t="s">
        <v>348</v>
      </c>
      <c r="B273" s="6" t="s">
        <v>341</v>
      </c>
      <c r="C273" s="6" t="s">
        <v>1</v>
      </c>
      <c r="D273" s="6" t="s">
        <v>20</v>
      </c>
      <c r="E273" s="6" t="s">
        <v>344</v>
      </c>
      <c r="F273" s="15">
        <f t="shared" ref="F273:J273" si="1151">G273</f>
        <v>7.35</v>
      </c>
      <c r="G273" s="15">
        <f t="shared" si="1151"/>
        <v>7.35</v>
      </c>
      <c r="H273" s="15">
        <f t="shared" si="1151"/>
        <v>7.35</v>
      </c>
      <c r="I273" s="15">
        <f t="shared" si="1151"/>
        <v>7.35</v>
      </c>
      <c r="J273" s="15">
        <f t="shared" si="1151"/>
        <v>7.35</v>
      </c>
      <c r="K273" s="7">
        <v>7.35</v>
      </c>
      <c r="L273" s="15">
        <f t="shared" ref="L273:O273" si="1152">M273</f>
        <v>7.43</v>
      </c>
      <c r="M273" s="15">
        <f t="shared" si="1152"/>
        <v>7.43</v>
      </c>
      <c r="N273" s="15">
        <f t="shared" si="1152"/>
        <v>7.43</v>
      </c>
      <c r="O273" s="15">
        <f t="shared" si="1152"/>
        <v>7.43</v>
      </c>
      <c r="P273" s="7">
        <v>7.43</v>
      </c>
      <c r="Q273" s="15">
        <f t="shared" ref="Q273:T273" si="1153">R273</f>
        <v>7.51</v>
      </c>
      <c r="R273" s="15">
        <f t="shared" si="1153"/>
        <v>7.51</v>
      </c>
      <c r="S273" s="15">
        <f t="shared" si="1153"/>
        <v>7.51</v>
      </c>
      <c r="T273" s="15">
        <f t="shared" si="1153"/>
        <v>7.51</v>
      </c>
      <c r="U273" s="7">
        <v>7.51</v>
      </c>
      <c r="V273" s="15">
        <f t="shared" ref="V273:Y273" si="1154">W273</f>
        <v>7.59</v>
      </c>
      <c r="W273" s="15">
        <f t="shared" si="1154"/>
        <v>7.59</v>
      </c>
      <c r="X273" s="15">
        <f t="shared" si="1154"/>
        <v>7.59</v>
      </c>
      <c r="Y273" s="15">
        <f t="shared" si="1154"/>
        <v>7.59</v>
      </c>
      <c r="Z273" s="7">
        <v>7.59</v>
      </c>
      <c r="AA273" s="15">
        <f t="shared" ref="AA273" si="1155">AB273</f>
        <v>8.6</v>
      </c>
      <c r="AB273" s="7">
        <v>8.6</v>
      </c>
      <c r="AC273" s="7">
        <v>9.9700000000000006</v>
      </c>
      <c r="AD273" s="15">
        <f t="shared" si="1135"/>
        <v>11.29</v>
      </c>
      <c r="AE273" s="7">
        <v>11.29</v>
      </c>
      <c r="AF273" s="15">
        <f t="shared" si="1079"/>
        <v>14.77</v>
      </c>
      <c r="AG273" s="7">
        <v>14.77</v>
      </c>
      <c r="AH273" s="7">
        <v>18.25</v>
      </c>
      <c r="AI273" t="s">
        <v>390</v>
      </c>
    </row>
    <row r="274" spans="1:35" x14ac:dyDescent="0.25">
      <c r="A274" s="5" t="s">
        <v>349</v>
      </c>
      <c r="B274" s="6" t="s">
        <v>341</v>
      </c>
      <c r="C274" s="6" t="s">
        <v>1</v>
      </c>
      <c r="D274" s="6" t="s">
        <v>20</v>
      </c>
      <c r="E274" s="6" t="s">
        <v>346</v>
      </c>
      <c r="F274" s="15">
        <f t="shared" ref="F274:J274" si="1156">G274</f>
        <v>7.75</v>
      </c>
      <c r="G274" s="15">
        <f t="shared" si="1156"/>
        <v>7.75</v>
      </c>
      <c r="H274" s="15">
        <f t="shared" si="1156"/>
        <v>7.75</v>
      </c>
      <c r="I274" s="15">
        <f t="shared" si="1156"/>
        <v>7.75</v>
      </c>
      <c r="J274" s="15">
        <f t="shared" si="1156"/>
        <v>7.75</v>
      </c>
      <c r="K274" s="7">
        <v>7.75</v>
      </c>
      <c r="L274" s="15">
        <f t="shared" ref="L274:O274" si="1157">M274</f>
        <v>7.83</v>
      </c>
      <c r="M274" s="15">
        <f t="shared" si="1157"/>
        <v>7.83</v>
      </c>
      <c r="N274" s="15">
        <f t="shared" si="1157"/>
        <v>7.83</v>
      </c>
      <c r="O274" s="15">
        <f t="shared" si="1157"/>
        <v>7.83</v>
      </c>
      <c r="P274" s="7">
        <v>7.83</v>
      </c>
      <c r="Q274" s="15">
        <f t="shared" ref="Q274:T274" si="1158">R274</f>
        <v>7.91</v>
      </c>
      <c r="R274" s="15">
        <f t="shared" si="1158"/>
        <v>7.91</v>
      </c>
      <c r="S274" s="15">
        <f t="shared" si="1158"/>
        <v>7.91</v>
      </c>
      <c r="T274" s="15">
        <f t="shared" si="1158"/>
        <v>7.91</v>
      </c>
      <c r="U274" s="7">
        <v>7.91</v>
      </c>
      <c r="V274" s="15">
        <f t="shared" ref="V274:Y274" si="1159">W274</f>
        <v>7.99</v>
      </c>
      <c r="W274" s="15">
        <f t="shared" si="1159"/>
        <v>7.99</v>
      </c>
      <c r="X274" s="15">
        <f t="shared" si="1159"/>
        <v>7.99</v>
      </c>
      <c r="Y274" s="15">
        <f t="shared" si="1159"/>
        <v>7.99</v>
      </c>
      <c r="Z274" s="7">
        <v>7.99</v>
      </c>
      <c r="AA274" s="15">
        <f t="shared" ref="AA274" si="1160">AB274</f>
        <v>8.7899999999999991</v>
      </c>
      <c r="AB274" s="7">
        <v>8.7899999999999991</v>
      </c>
      <c r="AC274" s="7">
        <v>10.16</v>
      </c>
      <c r="AD274" s="15">
        <f t="shared" si="1135"/>
        <v>11.51</v>
      </c>
      <c r="AE274" s="7">
        <v>11.51</v>
      </c>
      <c r="AF274" s="15">
        <f t="shared" si="1079"/>
        <v>14.99</v>
      </c>
      <c r="AG274" s="7">
        <v>14.99</v>
      </c>
      <c r="AH274" s="7">
        <v>18.47</v>
      </c>
      <c r="AI274" t="s">
        <v>390</v>
      </c>
    </row>
    <row r="275" spans="1:35" x14ac:dyDescent="0.25">
      <c r="A275" s="5" t="s">
        <v>350</v>
      </c>
      <c r="B275" s="6" t="s">
        <v>341</v>
      </c>
      <c r="C275" s="6" t="s">
        <v>1</v>
      </c>
      <c r="D275" s="6" t="s">
        <v>25</v>
      </c>
      <c r="E275" s="6" t="s">
        <v>342</v>
      </c>
      <c r="F275" s="15">
        <f t="shared" ref="F275:J275" si="1161">G275</f>
        <v>4.42</v>
      </c>
      <c r="G275" s="15">
        <f t="shared" si="1161"/>
        <v>4.42</v>
      </c>
      <c r="H275" s="15">
        <f t="shared" si="1161"/>
        <v>4.42</v>
      </c>
      <c r="I275" s="15">
        <f t="shared" si="1161"/>
        <v>4.42</v>
      </c>
      <c r="J275" s="15">
        <f t="shared" si="1161"/>
        <v>4.42</v>
      </c>
      <c r="K275" s="7">
        <v>4.42</v>
      </c>
      <c r="L275" s="15">
        <f t="shared" ref="L275:O275" si="1162">M275</f>
        <v>4.47</v>
      </c>
      <c r="M275" s="15">
        <f t="shared" si="1162"/>
        <v>4.47</v>
      </c>
      <c r="N275" s="15">
        <f t="shared" si="1162"/>
        <v>4.47</v>
      </c>
      <c r="O275" s="15">
        <f t="shared" si="1162"/>
        <v>4.47</v>
      </c>
      <c r="P275" s="7">
        <v>4.47</v>
      </c>
      <c r="Q275" s="15">
        <f t="shared" ref="Q275:T275" si="1163">R275</f>
        <v>4.6100000000000003</v>
      </c>
      <c r="R275" s="15">
        <f t="shared" si="1163"/>
        <v>4.6100000000000003</v>
      </c>
      <c r="S275" s="15">
        <f t="shared" si="1163"/>
        <v>4.6100000000000003</v>
      </c>
      <c r="T275" s="15">
        <f t="shared" si="1163"/>
        <v>4.6100000000000003</v>
      </c>
      <c r="U275" s="7">
        <v>4.6100000000000003</v>
      </c>
      <c r="V275" s="15">
        <f t="shared" ref="V275:Y275" si="1164">W275</f>
        <v>4.66</v>
      </c>
      <c r="W275" s="15">
        <f t="shared" si="1164"/>
        <v>4.66</v>
      </c>
      <c r="X275" s="15">
        <f t="shared" si="1164"/>
        <v>4.66</v>
      </c>
      <c r="Y275" s="15">
        <f t="shared" si="1164"/>
        <v>4.66</v>
      </c>
      <c r="Z275" s="7">
        <v>4.66</v>
      </c>
      <c r="AA275" s="15">
        <f t="shared" ref="AA275" si="1165">AB275</f>
        <v>5.5</v>
      </c>
      <c r="AB275" s="7">
        <v>5.5</v>
      </c>
      <c r="AC275" s="7">
        <v>6.38</v>
      </c>
      <c r="AD275" s="15">
        <f t="shared" si="1135"/>
        <v>6.81</v>
      </c>
      <c r="AE275" s="7">
        <v>6.81</v>
      </c>
      <c r="AF275" s="15">
        <f t="shared" si="1079"/>
        <v>8.74</v>
      </c>
      <c r="AG275" s="7">
        <v>8.74</v>
      </c>
      <c r="AH275" s="7">
        <v>10.67</v>
      </c>
      <c r="AI275" t="s">
        <v>390</v>
      </c>
    </row>
    <row r="276" spans="1:35" x14ac:dyDescent="0.25">
      <c r="A276" s="5" t="s">
        <v>351</v>
      </c>
      <c r="B276" s="6" t="s">
        <v>341</v>
      </c>
      <c r="C276" s="6" t="s">
        <v>1</v>
      </c>
      <c r="D276" s="6" t="s">
        <v>25</v>
      </c>
      <c r="E276" s="6" t="s">
        <v>344</v>
      </c>
      <c r="F276" s="15">
        <f t="shared" ref="F276:J276" si="1166">G276</f>
        <v>5.7</v>
      </c>
      <c r="G276" s="15">
        <f t="shared" si="1166"/>
        <v>5.7</v>
      </c>
      <c r="H276" s="15">
        <f t="shared" si="1166"/>
        <v>5.7</v>
      </c>
      <c r="I276" s="15">
        <f t="shared" si="1166"/>
        <v>5.7</v>
      </c>
      <c r="J276" s="15">
        <f t="shared" si="1166"/>
        <v>5.7</v>
      </c>
      <c r="K276" s="7">
        <v>5.7</v>
      </c>
      <c r="L276" s="15">
        <f t="shared" ref="L276:O276" si="1167">M276</f>
        <v>6.08</v>
      </c>
      <c r="M276" s="15">
        <f t="shared" si="1167"/>
        <v>6.08</v>
      </c>
      <c r="N276" s="15">
        <f t="shared" si="1167"/>
        <v>6.08</v>
      </c>
      <c r="O276" s="15">
        <f t="shared" si="1167"/>
        <v>6.08</v>
      </c>
      <c r="P276" s="7">
        <v>6.08</v>
      </c>
      <c r="Q276" s="15">
        <f t="shared" ref="Q276:T276" si="1168">R276</f>
        <v>6.44</v>
      </c>
      <c r="R276" s="15">
        <f t="shared" si="1168"/>
        <v>6.44</v>
      </c>
      <c r="S276" s="15">
        <f t="shared" si="1168"/>
        <v>6.44</v>
      </c>
      <c r="T276" s="15">
        <f t="shared" si="1168"/>
        <v>6.44</v>
      </c>
      <c r="U276" s="7">
        <v>6.44</v>
      </c>
      <c r="V276" s="15">
        <f t="shared" ref="V276:Y276" si="1169">W276</f>
        <v>6.88</v>
      </c>
      <c r="W276" s="15">
        <f t="shared" si="1169"/>
        <v>6.88</v>
      </c>
      <c r="X276" s="15">
        <f t="shared" si="1169"/>
        <v>6.88</v>
      </c>
      <c r="Y276" s="15">
        <f t="shared" si="1169"/>
        <v>6.88</v>
      </c>
      <c r="Z276" s="7">
        <v>6.88</v>
      </c>
      <c r="AA276" s="15">
        <f t="shared" ref="AA276" si="1170">AB276</f>
        <v>8.2200000000000006</v>
      </c>
      <c r="AB276" s="7">
        <v>8.2200000000000006</v>
      </c>
      <c r="AC276" s="7">
        <v>8.6</v>
      </c>
      <c r="AD276" s="15">
        <f t="shared" si="1135"/>
        <v>9.1199999999999992</v>
      </c>
      <c r="AE276" s="7">
        <v>9.1199999999999992</v>
      </c>
      <c r="AF276" s="15">
        <f t="shared" si="1079"/>
        <v>11.53</v>
      </c>
      <c r="AG276" s="7">
        <v>11.53</v>
      </c>
      <c r="AH276" s="7">
        <v>13.94</v>
      </c>
      <c r="AI276" t="s">
        <v>390</v>
      </c>
    </row>
    <row r="277" spans="1:35" x14ac:dyDescent="0.25">
      <c r="A277" s="5" t="s">
        <v>352</v>
      </c>
      <c r="B277" s="8" t="s">
        <v>353</v>
      </c>
      <c r="C277" s="9" t="s">
        <v>354</v>
      </c>
      <c r="D277" s="6" t="s">
        <v>25</v>
      </c>
      <c r="E277" s="6" t="s">
        <v>346</v>
      </c>
      <c r="F277" s="15">
        <f t="shared" ref="F277:J277" si="1171">G277</f>
        <v>7.37</v>
      </c>
      <c r="G277" s="15">
        <f t="shared" si="1171"/>
        <v>7.37</v>
      </c>
      <c r="H277" s="15">
        <f t="shared" si="1171"/>
        <v>7.37</v>
      </c>
      <c r="I277" s="15">
        <f t="shared" si="1171"/>
        <v>7.37</v>
      </c>
      <c r="J277" s="15">
        <f t="shared" si="1171"/>
        <v>7.37</v>
      </c>
      <c r="K277" s="7">
        <v>7.37</v>
      </c>
      <c r="L277" s="15">
        <f t="shared" ref="L277:O277" si="1172">M277</f>
        <v>7.45</v>
      </c>
      <c r="M277" s="15">
        <f t="shared" si="1172"/>
        <v>7.45</v>
      </c>
      <c r="N277" s="15">
        <f t="shared" si="1172"/>
        <v>7.45</v>
      </c>
      <c r="O277" s="15">
        <f t="shared" si="1172"/>
        <v>7.45</v>
      </c>
      <c r="P277" s="7">
        <v>7.45</v>
      </c>
      <c r="Q277" s="15">
        <f t="shared" ref="Q277:T277" si="1173">R277</f>
        <v>7.52</v>
      </c>
      <c r="R277" s="15">
        <f t="shared" si="1173"/>
        <v>7.52</v>
      </c>
      <c r="S277" s="15">
        <f t="shared" si="1173"/>
        <v>7.52</v>
      </c>
      <c r="T277" s="15">
        <f t="shared" si="1173"/>
        <v>7.52</v>
      </c>
      <c r="U277" s="7">
        <v>7.52</v>
      </c>
      <c r="V277" s="15">
        <f t="shared" ref="V277:Y277" si="1174">W277</f>
        <v>7.6</v>
      </c>
      <c r="W277" s="15">
        <f t="shared" si="1174"/>
        <v>7.6</v>
      </c>
      <c r="X277" s="15">
        <f t="shared" si="1174"/>
        <v>7.6</v>
      </c>
      <c r="Y277" s="15">
        <f t="shared" si="1174"/>
        <v>7.6</v>
      </c>
      <c r="Z277" s="7">
        <v>7.6</v>
      </c>
      <c r="AA277" s="15">
        <f t="shared" ref="AA277" si="1175">AB277</f>
        <v>8.3699999999999992</v>
      </c>
      <c r="AB277" s="7">
        <v>8.3699999999999992</v>
      </c>
      <c r="AC277" s="7">
        <v>9.3800000000000008</v>
      </c>
      <c r="AD277" s="15">
        <f t="shared" si="1135"/>
        <v>10.37</v>
      </c>
      <c r="AE277" s="7">
        <v>10.37</v>
      </c>
      <c r="AF277" s="15">
        <f t="shared" si="1079"/>
        <v>12.78</v>
      </c>
      <c r="AG277" s="7">
        <v>12.78</v>
      </c>
      <c r="AH277" s="7">
        <v>15.19</v>
      </c>
      <c r="AI277" t="s">
        <v>390</v>
      </c>
    </row>
    <row r="278" spans="1:35" x14ac:dyDescent="0.25">
      <c r="A278" s="5" t="s">
        <v>355</v>
      </c>
      <c r="B278" s="8" t="s">
        <v>353</v>
      </c>
      <c r="C278" s="9" t="s">
        <v>354</v>
      </c>
      <c r="D278" s="6" t="s">
        <v>27</v>
      </c>
      <c r="E278" s="6" t="s">
        <v>356</v>
      </c>
      <c r="F278" s="15">
        <f t="shared" ref="F278:K278" si="1176">G278</f>
        <v>4.62</v>
      </c>
      <c r="G278" s="15">
        <f t="shared" si="1176"/>
        <v>4.62</v>
      </c>
      <c r="H278" s="15">
        <f t="shared" si="1176"/>
        <v>4.62</v>
      </c>
      <c r="I278" s="15">
        <f t="shared" si="1176"/>
        <v>4.62</v>
      </c>
      <c r="J278" s="15">
        <f t="shared" si="1176"/>
        <v>4.62</v>
      </c>
      <c r="K278" s="15">
        <f t="shared" si="1176"/>
        <v>4.62</v>
      </c>
      <c r="L278" s="10">
        <v>4.62</v>
      </c>
      <c r="M278" s="15">
        <f t="shared" ref="M278:O278" si="1177">N278</f>
        <v>4.9400000000000004</v>
      </c>
      <c r="N278" s="15">
        <f t="shared" si="1177"/>
        <v>4.9400000000000004</v>
      </c>
      <c r="O278" s="15">
        <f t="shared" si="1177"/>
        <v>4.9400000000000004</v>
      </c>
      <c r="P278" s="10">
        <v>4.9400000000000004</v>
      </c>
      <c r="Q278" s="15">
        <f t="shared" ref="Q278:T278" si="1178">R278</f>
        <v>5.25</v>
      </c>
      <c r="R278" s="15">
        <f t="shared" si="1178"/>
        <v>5.25</v>
      </c>
      <c r="S278" s="15">
        <f t="shared" si="1178"/>
        <v>5.25</v>
      </c>
      <c r="T278" s="15">
        <f t="shared" si="1178"/>
        <v>5.25</v>
      </c>
      <c r="U278" s="10">
        <v>5.25</v>
      </c>
      <c r="V278" s="15">
        <f t="shared" ref="V278:Y278" si="1179">W278</f>
        <v>5.57</v>
      </c>
      <c r="W278" s="15">
        <f t="shared" si="1179"/>
        <v>5.57</v>
      </c>
      <c r="X278" s="15">
        <f t="shared" si="1179"/>
        <v>5.57</v>
      </c>
      <c r="Y278" s="15">
        <f t="shared" si="1179"/>
        <v>5.57</v>
      </c>
      <c r="Z278" s="10">
        <v>5.57</v>
      </c>
      <c r="AA278" s="10">
        <v>5.88</v>
      </c>
      <c r="AB278" s="10">
        <v>5.88</v>
      </c>
      <c r="AC278" s="10">
        <v>6.2</v>
      </c>
      <c r="AD278" s="10">
        <v>7.95</v>
      </c>
      <c r="AE278" s="10">
        <v>7.95</v>
      </c>
      <c r="AF278" s="10">
        <v>13.38</v>
      </c>
      <c r="AG278" s="10">
        <v>14.86</v>
      </c>
      <c r="AH278" s="10">
        <v>17.47</v>
      </c>
      <c r="AI278" t="s">
        <v>390</v>
      </c>
    </row>
    <row r="279" spans="1:35" x14ac:dyDescent="0.25">
      <c r="A279" s="5" t="s">
        <v>357</v>
      </c>
      <c r="B279" s="8" t="s">
        <v>353</v>
      </c>
      <c r="C279" s="9" t="s">
        <v>354</v>
      </c>
      <c r="D279" s="6" t="s">
        <v>27</v>
      </c>
      <c r="E279" s="6" t="s">
        <v>358</v>
      </c>
      <c r="F279" s="15">
        <f t="shared" ref="F279:K279" si="1180">G279</f>
        <v>5.15</v>
      </c>
      <c r="G279" s="15">
        <f t="shared" si="1180"/>
        <v>5.15</v>
      </c>
      <c r="H279" s="15">
        <f t="shared" si="1180"/>
        <v>5.15</v>
      </c>
      <c r="I279" s="15">
        <f t="shared" si="1180"/>
        <v>5.15</v>
      </c>
      <c r="J279" s="15">
        <f t="shared" si="1180"/>
        <v>5.15</v>
      </c>
      <c r="K279" s="15">
        <f t="shared" si="1180"/>
        <v>5.15</v>
      </c>
      <c r="L279" s="10">
        <v>5.15</v>
      </c>
      <c r="M279" s="15">
        <f t="shared" ref="M279:O279" si="1181">N279</f>
        <v>5.46</v>
      </c>
      <c r="N279" s="15">
        <f t="shared" si="1181"/>
        <v>5.46</v>
      </c>
      <c r="O279" s="15">
        <f t="shared" si="1181"/>
        <v>5.46</v>
      </c>
      <c r="P279" s="10">
        <v>5.46</v>
      </c>
      <c r="Q279" s="15">
        <f t="shared" ref="Q279:T279" si="1182">R279</f>
        <v>5.78</v>
      </c>
      <c r="R279" s="15">
        <f t="shared" si="1182"/>
        <v>5.78</v>
      </c>
      <c r="S279" s="15">
        <f t="shared" si="1182"/>
        <v>5.78</v>
      </c>
      <c r="T279" s="15">
        <f t="shared" si="1182"/>
        <v>5.78</v>
      </c>
      <c r="U279" s="10">
        <v>5.78</v>
      </c>
      <c r="V279" s="15">
        <f t="shared" ref="V279:Y279" si="1183">W279</f>
        <v>6.09</v>
      </c>
      <c r="W279" s="15">
        <f t="shared" si="1183"/>
        <v>6.09</v>
      </c>
      <c r="X279" s="15">
        <f t="shared" si="1183"/>
        <v>6.09</v>
      </c>
      <c r="Y279" s="15">
        <f t="shared" si="1183"/>
        <v>6.09</v>
      </c>
      <c r="Z279" s="10">
        <v>6.09</v>
      </c>
      <c r="AA279" s="10">
        <v>6.41</v>
      </c>
      <c r="AB279" s="10">
        <v>6.41</v>
      </c>
      <c r="AC279" s="10">
        <v>6.72</v>
      </c>
      <c r="AD279" s="10">
        <v>8.6300000000000008</v>
      </c>
      <c r="AE279" s="10">
        <v>8.6300000000000008</v>
      </c>
      <c r="AF279" s="10">
        <v>14.47</v>
      </c>
      <c r="AG279" s="10">
        <v>15.82</v>
      </c>
      <c r="AH279" s="10">
        <v>17.96</v>
      </c>
      <c r="AI279" t="s">
        <v>390</v>
      </c>
    </row>
    <row r="280" spans="1:35" x14ac:dyDescent="0.25">
      <c r="A280" s="5" t="s">
        <v>359</v>
      </c>
      <c r="B280" s="8" t="s">
        <v>353</v>
      </c>
      <c r="C280" s="9" t="s">
        <v>354</v>
      </c>
      <c r="D280" s="6" t="s">
        <v>25</v>
      </c>
      <c r="E280" s="6" t="s">
        <v>360</v>
      </c>
      <c r="F280" s="15">
        <f t="shared" ref="F280:K280" si="1184">G280</f>
        <v>9.0299999999999994</v>
      </c>
      <c r="G280" s="15">
        <f t="shared" si="1184"/>
        <v>9.0299999999999994</v>
      </c>
      <c r="H280" s="15">
        <f t="shared" si="1184"/>
        <v>9.0299999999999994</v>
      </c>
      <c r="I280" s="15">
        <f t="shared" si="1184"/>
        <v>9.0299999999999994</v>
      </c>
      <c r="J280" s="15">
        <f t="shared" si="1184"/>
        <v>9.0299999999999994</v>
      </c>
      <c r="K280" s="15">
        <f t="shared" si="1184"/>
        <v>9.0299999999999994</v>
      </c>
      <c r="L280" s="10">
        <v>9.0299999999999994</v>
      </c>
      <c r="M280" s="15">
        <f t="shared" ref="M280:O280" si="1185">N280</f>
        <v>10.82</v>
      </c>
      <c r="N280" s="15">
        <f t="shared" si="1185"/>
        <v>10.82</v>
      </c>
      <c r="O280" s="15">
        <f t="shared" si="1185"/>
        <v>10.82</v>
      </c>
      <c r="P280" s="10">
        <v>10.82</v>
      </c>
      <c r="Q280" s="15">
        <f t="shared" ref="Q280:T280" si="1186">R280</f>
        <v>12.43</v>
      </c>
      <c r="R280" s="15">
        <f t="shared" si="1186"/>
        <v>12.43</v>
      </c>
      <c r="S280" s="15">
        <f t="shared" si="1186"/>
        <v>12.43</v>
      </c>
      <c r="T280" s="15">
        <f t="shared" si="1186"/>
        <v>12.43</v>
      </c>
      <c r="U280" s="10">
        <v>12.43</v>
      </c>
      <c r="V280" s="15">
        <f t="shared" ref="V280:Y280" si="1187">W280</f>
        <v>14.24</v>
      </c>
      <c r="W280" s="15">
        <f t="shared" si="1187"/>
        <v>14.24</v>
      </c>
      <c r="X280" s="15">
        <f t="shared" si="1187"/>
        <v>14.24</v>
      </c>
      <c r="Y280" s="15">
        <f t="shared" si="1187"/>
        <v>14.24</v>
      </c>
      <c r="Z280" s="10">
        <v>14.24</v>
      </c>
      <c r="AA280" s="10">
        <v>16.420000000000002</v>
      </c>
      <c r="AB280" s="10">
        <v>18.72</v>
      </c>
      <c r="AC280" s="10">
        <v>22.14</v>
      </c>
      <c r="AD280" s="10">
        <v>26.7</v>
      </c>
      <c r="AE280" s="10">
        <v>31.55</v>
      </c>
      <c r="AF280" s="10">
        <v>35.89</v>
      </c>
      <c r="AG280" s="10">
        <v>39.81</v>
      </c>
      <c r="AH280" s="10">
        <v>45.1</v>
      </c>
      <c r="AI280" t="s">
        <v>390</v>
      </c>
    </row>
    <row r="281" spans="1:35" x14ac:dyDescent="0.25">
      <c r="A281" s="5" t="s">
        <v>361</v>
      </c>
      <c r="B281" s="8" t="s">
        <v>353</v>
      </c>
      <c r="C281" s="9" t="s">
        <v>354</v>
      </c>
      <c r="D281" s="6" t="s">
        <v>39</v>
      </c>
      <c r="E281" s="6" t="s">
        <v>362</v>
      </c>
      <c r="F281" s="15">
        <f t="shared" ref="F281:K281" si="1188">G281</f>
        <v>5.13</v>
      </c>
      <c r="G281" s="15">
        <f t="shared" si="1188"/>
        <v>5.13</v>
      </c>
      <c r="H281" s="15">
        <f t="shared" si="1188"/>
        <v>5.13</v>
      </c>
      <c r="I281" s="15">
        <f t="shared" si="1188"/>
        <v>5.13</v>
      </c>
      <c r="J281" s="15">
        <f t="shared" si="1188"/>
        <v>5.13</v>
      </c>
      <c r="K281" s="15">
        <f t="shared" si="1188"/>
        <v>5.13</v>
      </c>
      <c r="L281" s="10">
        <v>5.13</v>
      </c>
      <c r="M281" s="15">
        <f t="shared" ref="M281:O281" si="1189">N281</f>
        <v>5.46</v>
      </c>
      <c r="N281" s="15">
        <f t="shared" si="1189"/>
        <v>5.46</v>
      </c>
      <c r="O281" s="15">
        <f t="shared" si="1189"/>
        <v>5.46</v>
      </c>
      <c r="P281" s="10">
        <v>5.46</v>
      </c>
      <c r="Q281" s="15">
        <f t="shared" ref="Q281:T281" si="1190">R281</f>
        <v>5.79</v>
      </c>
      <c r="R281" s="15">
        <f t="shared" si="1190"/>
        <v>5.79</v>
      </c>
      <c r="S281" s="15">
        <f t="shared" si="1190"/>
        <v>5.79</v>
      </c>
      <c r="T281" s="15">
        <f t="shared" si="1190"/>
        <v>5.79</v>
      </c>
      <c r="U281" s="10">
        <v>5.79</v>
      </c>
      <c r="V281" s="15">
        <f t="shared" ref="V281:Y281" si="1191">W281</f>
        <v>6.12</v>
      </c>
      <c r="W281" s="15">
        <f t="shared" si="1191"/>
        <v>6.12</v>
      </c>
      <c r="X281" s="15">
        <f t="shared" si="1191"/>
        <v>6.12</v>
      </c>
      <c r="Y281" s="15">
        <f t="shared" si="1191"/>
        <v>6.12</v>
      </c>
      <c r="Z281" s="10">
        <v>6.12</v>
      </c>
      <c r="AA281" s="10">
        <v>6.45</v>
      </c>
      <c r="AB281" s="10">
        <v>6.45</v>
      </c>
      <c r="AC281" s="10">
        <v>6.78</v>
      </c>
      <c r="AD281" s="10">
        <v>7.11</v>
      </c>
      <c r="AE281" s="10">
        <v>7.11</v>
      </c>
      <c r="AF281" s="10">
        <v>18.86</v>
      </c>
      <c r="AG281" s="10">
        <v>20.32</v>
      </c>
      <c r="AH281" s="10">
        <v>21.92</v>
      </c>
      <c r="AI281" t="s">
        <v>390</v>
      </c>
    </row>
    <row r="282" spans="1:35" x14ac:dyDescent="0.25">
      <c r="A282" s="5" t="s">
        <v>363</v>
      </c>
      <c r="B282" s="8" t="s">
        <v>353</v>
      </c>
      <c r="C282" s="9" t="s">
        <v>354</v>
      </c>
      <c r="D282" s="6" t="s">
        <v>27</v>
      </c>
      <c r="E282" s="6" t="s">
        <v>364</v>
      </c>
      <c r="F282" s="15">
        <f t="shared" ref="F282:K282" si="1192">G282</f>
        <v>6.9</v>
      </c>
      <c r="G282" s="15">
        <f t="shared" si="1192"/>
        <v>6.9</v>
      </c>
      <c r="H282" s="15">
        <f t="shared" si="1192"/>
        <v>6.9</v>
      </c>
      <c r="I282" s="15">
        <f t="shared" si="1192"/>
        <v>6.9</v>
      </c>
      <c r="J282" s="15">
        <f t="shared" si="1192"/>
        <v>6.9</v>
      </c>
      <c r="K282" s="15">
        <f t="shared" si="1192"/>
        <v>6.9</v>
      </c>
      <c r="L282" s="10">
        <v>6.9</v>
      </c>
      <c r="M282" s="15">
        <f t="shared" ref="M282:O282" si="1193">N282</f>
        <v>7.23</v>
      </c>
      <c r="N282" s="15">
        <f t="shared" si="1193"/>
        <v>7.23</v>
      </c>
      <c r="O282" s="15">
        <f t="shared" si="1193"/>
        <v>7.23</v>
      </c>
      <c r="P282" s="10">
        <v>7.23</v>
      </c>
      <c r="Q282" s="15">
        <f t="shared" ref="Q282:T282" si="1194">R282</f>
        <v>7.56</v>
      </c>
      <c r="R282" s="15">
        <f t="shared" si="1194"/>
        <v>7.56</v>
      </c>
      <c r="S282" s="15">
        <f t="shared" si="1194"/>
        <v>7.56</v>
      </c>
      <c r="T282" s="15">
        <f t="shared" si="1194"/>
        <v>7.56</v>
      </c>
      <c r="U282" s="10">
        <v>7.56</v>
      </c>
      <c r="V282" s="15">
        <f t="shared" ref="V282:Y282" si="1195">W282</f>
        <v>7.89</v>
      </c>
      <c r="W282" s="15">
        <f t="shared" si="1195"/>
        <v>7.89</v>
      </c>
      <c r="X282" s="15">
        <f t="shared" si="1195"/>
        <v>7.89</v>
      </c>
      <c r="Y282" s="15">
        <f t="shared" si="1195"/>
        <v>7.89</v>
      </c>
      <c r="Z282" s="10">
        <v>7.89</v>
      </c>
      <c r="AA282" s="10">
        <v>8.2200000000000006</v>
      </c>
      <c r="AB282" s="10">
        <v>8.2200000000000006</v>
      </c>
      <c r="AC282" s="10">
        <v>8.5500000000000007</v>
      </c>
      <c r="AD282" s="10">
        <v>8.8800000000000008</v>
      </c>
      <c r="AE282" s="10">
        <v>8.8800000000000008</v>
      </c>
      <c r="AF282" s="10">
        <v>15.01</v>
      </c>
      <c r="AG282" s="10">
        <v>15.72</v>
      </c>
      <c r="AH282" s="10">
        <v>16.47</v>
      </c>
      <c r="AI282" t="s">
        <v>390</v>
      </c>
    </row>
    <row r="283" spans="1:35" x14ac:dyDescent="0.25">
      <c r="A283" s="5" t="s">
        <v>365</v>
      </c>
      <c r="B283" s="8" t="s">
        <v>353</v>
      </c>
      <c r="C283" s="9" t="s">
        <v>354</v>
      </c>
      <c r="D283" s="6" t="s">
        <v>20</v>
      </c>
      <c r="E283" s="6" t="s">
        <v>366</v>
      </c>
      <c r="F283" s="15">
        <f t="shared" ref="F283:K283" si="1196">G283</f>
        <v>7.93</v>
      </c>
      <c r="G283" s="15">
        <f t="shared" si="1196"/>
        <v>7.93</v>
      </c>
      <c r="H283" s="15">
        <f t="shared" si="1196"/>
        <v>7.93</v>
      </c>
      <c r="I283" s="15">
        <f t="shared" si="1196"/>
        <v>7.93</v>
      </c>
      <c r="J283" s="15">
        <f t="shared" si="1196"/>
        <v>7.93</v>
      </c>
      <c r="K283" s="15">
        <f t="shared" si="1196"/>
        <v>7.93</v>
      </c>
      <c r="L283" s="10">
        <v>7.93</v>
      </c>
      <c r="M283" s="15">
        <f t="shared" ref="M283:O283" si="1197">N283</f>
        <v>8.58</v>
      </c>
      <c r="N283" s="15">
        <f t="shared" si="1197"/>
        <v>8.58</v>
      </c>
      <c r="O283" s="15">
        <f t="shared" si="1197"/>
        <v>8.58</v>
      </c>
      <c r="P283" s="10">
        <v>8.58</v>
      </c>
      <c r="Q283" s="15">
        <f t="shared" ref="Q283:T283" si="1198">R283</f>
        <v>9.16</v>
      </c>
      <c r="R283" s="15">
        <f t="shared" si="1198"/>
        <v>9.16</v>
      </c>
      <c r="S283" s="15">
        <f t="shared" si="1198"/>
        <v>9.16</v>
      </c>
      <c r="T283" s="15">
        <f t="shared" si="1198"/>
        <v>9.16</v>
      </c>
      <c r="U283" s="10">
        <v>9.16</v>
      </c>
      <c r="V283" s="15">
        <f t="shared" ref="V283:Y283" si="1199">W283</f>
        <v>9.83</v>
      </c>
      <c r="W283" s="15">
        <f t="shared" si="1199"/>
        <v>9.83</v>
      </c>
      <c r="X283" s="15">
        <f t="shared" si="1199"/>
        <v>9.83</v>
      </c>
      <c r="Y283" s="15">
        <f t="shared" si="1199"/>
        <v>9.83</v>
      </c>
      <c r="Z283" s="10">
        <v>9.83</v>
      </c>
      <c r="AA283" s="10">
        <v>10.88</v>
      </c>
      <c r="AB283" s="10">
        <v>12.04</v>
      </c>
      <c r="AC283" s="10">
        <v>13.76</v>
      </c>
      <c r="AD283" s="10">
        <v>16.05</v>
      </c>
      <c r="AE283" s="10">
        <v>18.64</v>
      </c>
      <c r="AF283" s="10">
        <v>20.46</v>
      </c>
      <c r="AG283" s="10">
        <v>21.59</v>
      </c>
      <c r="AH283" s="10">
        <v>22.69</v>
      </c>
      <c r="AI283" t="s">
        <v>390</v>
      </c>
    </row>
    <row r="284" spans="1:35" x14ac:dyDescent="0.25">
      <c r="A284" s="5" t="s">
        <v>367</v>
      </c>
      <c r="B284" s="8" t="s">
        <v>353</v>
      </c>
      <c r="C284" s="9" t="s">
        <v>354</v>
      </c>
      <c r="D284" s="6" t="s">
        <v>31</v>
      </c>
      <c r="E284" s="6" t="s">
        <v>368</v>
      </c>
      <c r="F284" s="15">
        <f t="shared" ref="F284:K284" si="1200">G284</f>
        <v>4.7300000000000004</v>
      </c>
      <c r="G284" s="15">
        <f t="shared" si="1200"/>
        <v>4.7300000000000004</v>
      </c>
      <c r="H284" s="15">
        <f t="shared" si="1200"/>
        <v>4.7300000000000004</v>
      </c>
      <c r="I284" s="15">
        <f t="shared" si="1200"/>
        <v>4.7300000000000004</v>
      </c>
      <c r="J284" s="15">
        <f t="shared" si="1200"/>
        <v>4.7300000000000004</v>
      </c>
      <c r="K284" s="15">
        <f t="shared" si="1200"/>
        <v>4.7300000000000004</v>
      </c>
      <c r="L284" s="10">
        <v>4.7300000000000004</v>
      </c>
      <c r="M284" s="15">
        <f t="shared" ref="M284:O284" si="1201">N284</f>
        <v>5.04</v>
      </c>
      <c r="N284" s="15">
        <f t="shared" si="1201"/>
        <v>5.04</v>
      </c>
      <c r="O284" s="15">
        <f t="shared" si="1201"/>
        <v>5.04</v>
      </c>
      <c r="P284" s="10">
        <v>5.04</v>
      </c>
      <c r="Q284" s="15">
        <f t="shared" ref="Q284:T284" si="1202">R284</f>
        <v>5.35</v>
      </c>
      <c r="R284" s="15">
        <f t="shared" si="1202"/>
        <v>5.35</v>
      </c>
      <c r="S284" s="15">
        <f t="shared" si="1202"/>
        <v>5.35</v>
      </c>
      <c r="T284" s="15">
        <f t="shared" si="1202"/>
        <v>5.35</v>
      </c>
      <c r="U284" s="10">
        <v>5.35</v>
      </c>
      <c r="V284" s="15">
        <f t="shared" ref="V284:Y284" si="1203">W284</f>
        <v>5.66</v>
      </c>
      <c r="W284" s="15">
        <f t="shared" si="1203"/>
        <v>5.66</v>
      </c>
      <c r="X284" s="15">
        <f t="shared" si="1203"/>
        <v>5.66</v>
      </c>
      <c r="Y284" s="15">
        <f t="shared" si="1203"/>
        <v>5.66</v>
      </c>
      <c r="Z284" s="10">
        <v>5.66</v>
      </c>
      <c r="AA284" s="10">
        <v>5.97</v>
      </c>
      <c r="AB284" s="10">
        <v>5.97</v>
      </c>
      <c r="AC284" s="10">
        <v>6.28</v>
      </c>
      <c r="AD284" s="10">
        <v>6.59</v>
      </c>
      <c r="AE284" s="10">
        <v>6.59</v>
      </c>
      <c r="AF284" s="10">
        <v>25.73</v>
      </c>
      <c r="AG284" s="10">
        <v>28.31</v>
      </c>
      <c r="AH284" s="10">
        <v>31.22</v>
      </c>
      <c r="AI284" t="s">
        <v>390</v>
      </c>
    </row>
    <row r="285" spans="1:35" x14ac:dyDescent="0.25">
      <c r="A285" s="5" t="s">
        <v>369</v>
      </c>
      <c r="B285" s="8" t="s">
        <v>353</v>
      </c>
      <c r="C285" s="9" t="s">
        <v>354</v>
      </c>
      <c r="D285" s="6" t="s">
        <v>29</v>
      </c>
      <c r="E285" s="6" t="s">
        <v>370</v>
      </c>
      <c r="F285" s="15">
        <f t="shared" ref="F285:K285" si="1204">G285</f>
        <v>5.85</v>
      </c>
      <c r="G285" s="15">
        <f t="shared" si="1204"/>
        <v>5.85</v>
      </c>
      <c r="H285" s="15">
        <f t="shared" si="1204"/>
        <v>5.85</v>
      </c>
      <c r="I285" s="15">
        <f t="shared" si="1204"/>
        <v>5.85</v>
      </c>
      <c r="J285" s="15">
        <f t="shared" si="1204"/>
        <v>5.85</v>
      </c>
      <c r="K285" s="15">
        <f t="shared" si="1204"/>
        <v>5.85</v>
      </c>
      <c r="L285" s="10">
        <v>5.85</v>
      </c>
      <c r="M285" s="15">
        <f t="shared" ref="M285:O285" si="1205">N285</f>
        <v>6.18</v>
      </c>
      <c r="N285" s="15">
        <f t="shared" si="1205"/>
        <v>6.18</v>
      </c>
      <c r="O285" s="15">
        <f t="shared" si="1205"/>
        <v>6.18</v>
      </c>
      <c r="P285" s="10">
        <v>6.18</v>
      </c>
      <c r="Q285" s="15">
        <f t="shared" ref="Q285:T285" si="1206">R285</f>
        <v>6.51</v>
      </c>
      <c r="R285" s="15">
        <f t="shared" si="1206"/>
        <v>6.51</v>
      </c>
      <c r="S285" s="15">
        <f t="shared" si="1206"/>
        <v>6.51</v>
      </c>
      <c r="T285" s="15">
        <f t="shared" si="1206"/>
        <v>6.51</v>
      </c>
      <c r="U285" s="10">
        <v>6.51</v>
      </c>
      <c r="V285" s="15">
        <f t="shared" ref="V285:Y285" si="1207">W285</f>
        <v>6.84</v>
      </c>
      <c r="W285" s="15">
        <f t="shared" si="1207"/>
        <v>6.84</v>
      </c>
      <c r="X285" s="15">
        <f t="shared" si="1207"/>
        <v>6.84</v>
      </c>
      <c r="Y285" s="15">
        <f t="shared" si="1207"/>
        <v>6.84</v>
      </c>
      <c r="Z285" s="10">
        <v>6.84</v>
      </c>
      <c r="AA285" s="10">
        <v>7.17</v>
      </c>
      <c r="AB285" s="10">
        <v>7.17</v>
      </c>
      <c r="AC285" s="10">
        <v>7.5</v>
      </c>
      <c r="AD285" s="10">
        <v>7.83</v>
      </c>
      <c r="AE285" s="10">
        <v>7.83</v>
      </c>
      <c r="AF285" s="10">
        <v>19.98</v>
      </c>
      <c r="AG285" s="10">
        <v>21.65</v>
      </c>
      <c r="AH285" s="10">
        <v>23.75</v>
      </c>
      <c r="AI285" t="s">
        <v>390</v>
      </c>
    </row>
    <row r="286" spans="1:35" x14ac:dyDescent="0.25">
      <c r="A286" s="5" t="s">
        <v>371</v>
      </c>
      <c r="B286" s="8" t="s">
        <v>353</v>
      </c>
      <c r="C286" s="9" t="s">
        <v>354</v>
      </c>
      <c r="D286" s="6" t="s">
        <v>47</v>
      </c>
      <c r="E286" s="6" t="s">
        <v>372</v>
      </c>
      <c r="F286" s="15">
        <f t="shared" ref="F286:K286" si="1208">G286</f>
        <v>6.26</v>
      </c>
      <c r="G286" s="15">
        <f t="shared" si="1208"/>
        <v>6.26</v>
      </c>
      <c r="H286" s="15">
        <f t="shared" si="1208"/>
        <v>6.26</v>
      </c>
      <c r="I286" s="15">
        <f t="shared" si="1208"/>
        <v>6.26</v>
      </c>
      <c r="J286" s="15">
        <f t="shared" si="1208"/>
        <v>6.26</v>
      </c>
      <c r="K286" s="15">
        <f t="shared" si="1208"/>
        <v>6.26</v>
      </c>
      <c r="L286" s="10">
        <v>6.26</v>
      </c>
      <c r="M286" s="15">
        <f t="shared" ref="M286:O286" si="1209">N286</f>
        <v>6.59</v>
      </c>
      <c r="N286" s="15">
        <f t="shared" si="1209"/>
        <v>6.59</v>
      </c>
      <c r="O286" s="15">
        <f t="shared" si="1209"/>
        <v>6.59</v>
      </c>
      <c r="P286" s="10">
        <v>6.59</v>
      </c>
      <c r="Q286" s="15">
        <f t="shared" ref="Q286:T286" si="1210">R286</f>
        <v>6.92</v>
      </c>
      <c r="R286" s="15">
        <f t="shared" si="1210"/>
        <v>6.92</v>
      </c>
      <c r="S286" s="15">
        <f t="shared" si="1210"/>
        <v>6.92</v>
      </c>
      <c r="T286" s="15">
        <f t="shared" si="1210"/>
        <v>6.92</v>
      </c>
      <c r="U286" s="10">
        <v>6.92</v>
      </c>
      <c r="V286" s="15">
        <f t="shared" ref="V286:Y286" si="1211">W286</f>
        <v>7.25</v>
      </c>
      <c r="W286" s="15">
        <f t="shared" si="1211"/>
        <v>7.25</v>
      </c>
      <c r="X286" s="15">
        <f t="shared" si="1211"/>
        <v>7.25</v>
      </c>
      <c r="Y286" s="15">
        <f t="shared" si="1211"/>
        <v>7.25</v>
      </c>
      <c r="Z286" s="10">
        <v>7.25</v>
      </c>
      <c r="AA286" s="10">
        <v>7.58</v>
      </c>
      <c r="AB286" s="10">
        <v>7.58</v>
      </c>
      <c r="AC286" s="10">
        <v>7.91</v>
      </c>
      <c r="AD286" s="10">
        <v>8.24</v>
      </c>
      <c r="AE286" s="10">
        <v>8.24</v>
      </c>
      <c r="AF286" s="10">
        <v>24.02</v>
      </c>
      <c r="AG286" s="10">
        <v>26.15</v>
      </c>
      <c r="AH286" s="10">
        <v>29.01</v>
      </c>
      <c r="AI286" t="s">
        <v>390</v>
      </c>
    </row>
    <row r="287" spans="1:35" x14ac:dyDescent="0.25">
      <c r="A287" s="5" t="s">
        <v>373</v>
      </c>
      <c r="B287" s="8" t="s">
        <v>353</v>
      </c>
      <c r="C287" s="9" t="s">
        <v>354</v>
      </c>
      <c r="D287" s="6" t="s">
        <v>27</v>
      </c>
      <c r="E287" s="6" t="s">
        <v>374</v>
      </c>
      <c r="F287" s="15">
        <f t="shared" ref="F287:K287" si="1212">G287</f>
        <v>6.9</v>
      </c>
      <c r="G287" s="15">
        <f t="shared" si="1212"/>
        <v>6.9</v>
      </c>
      <c r="H287" s="15">
        <f t="shared" si="1212"/>
        <v>6.9</v>
      </c>
      <c r="I287" s="15">
        <f t="shared" si="1212"/>
        <v>6.9</v>
      </c>
      <c r="J287" s="15">
        <f t="shared" si="1212"/>
        <v>6.9</v>
      </c>
      <c r="K287" s="15">
        <f t="shared" si="1212"/>
        <v>6.9</v>
      </c>
      <c r="L287" s="10">
        <v>6.9</v>
      </c>
      <c r="M287" s="15">
        <f t="shared" ref="M287:O287" si="1213">N287</f>
        <v>7.23</v>
      </c>
      <c r="N287" s="15">
        <f t="shared" si="1213"/>
        <v>7.23</v>
      </c>
      <c r="O287" s="15">
        <f t="shared" si="1213"/>
        <v>7.23</v>
      </c>
      <c r="P287" s="10">
        <v>7.23</v>
      </c>
      <c r="Q287" s="15">
        <f t="shared" ref="Q287:T287" si="1214">R287</f>
        <v>7.56</v>
      </c>
      <c r="R287" s="15">
        <f t="shared" si="1214"/>
        <v>7.56</v>
      </c>
      <c r="S287" s="15">
        <f t="shared" si="1214"/>
        <v>7.56</v>
      </c>
      <c r="T287" s="15">
        <f t="shared" si="1214"/>
        <v>7.56</v>
      </c>
      <c r="U287" s="10">
        <v>7.56</v>
      </c>
      <c r="V287" s="15">
        <f t="shared" ref="V287:Y287" si="1215">W287</f>
        <v>7.89</v>
      </c>
      <c r="W287" s="15">
        <f t="shared" si="1215"/>
        <v>7.89</v>
      </c>
      <c r="X287" s="15">
        <f t="shared" si="1215"/>
        <v>7.89</v>
      </c>
      <c r="Y287" s="15">
        <f t="shared" si="1215"/>
        <v>7.89</v>
      </c>
      <c r="Z287" s="10">
        <v>7.89</v>
      </c>
      <c r="AA287" s="10">
        <v>8.2200000000000006</v>
      </c>
      <c r="AB287" s="10">
        <v>8.2200000000000006</v>
      </c>
      <c r="AC287" s="10">
        <v>8.5500000000000007</v>
      </c>
      <c r="AD287" s="10">
        <v>8.8800000000000008</v>
      </c>
      <c r="AE287" s="10">
        <v>8.8800000000000008</v>
      </c>
      <c r="AF287" s="10">
        <v>21.51</v>
      </c>
      <c r="AG287" s="10">
        <v>22.52</v>
      </c>
      <c r="AH287" s="10">
        <v>23.54</v>
      </c>
      <c r="AI287" t="s">
        <v>390</v>
      </c>
    </row>
    <row r="288" spans="1:35" x14ac:dyDescent="0.25">
      <c r="A288" s="5" t="s">
        <v>375</v>
      </c>
      <c r="B288" s="8" t="s">
        <v>353</v>
      </c>
      <c r="C288" s="9" t="s">
        <v>354</v>
      </c>
      <c r="D288" s="6" t="s">
        <v>27</v>
      </c>
      <c r="E288" s="6" t="s">
        <v>376</v>
      </c>
      <c r="F288" s="15">
        <f t="shared" ref="F288:K288" si="1216">G288</f>
        <v>7.9</v>
      </c>
      <c r="G288" s="15">
        <f t="shared" si="1216"/>
        <v>7.9</v>
      </c>
      <c r="H288" s="15">
        <f t="shared" si="1216"/>
        <v>7.9</v>
      </c>
      <c r="I288" s="15">
        <f t="shared" si="1216"/>
        <v>7.9</v>
      </c>
      <c r="J288" s="15">
        <f t="shared" si="1216"/>
        <v>7.9</v>
      </c>
      <c r="K288" s="15">
        <f t="shared" si="1216"/>
        <v>7.9</v>
      </c>
      <c r="L288" s="10">
        <v>7.9</v>
      </c>
      <c r="M288" s="15">
        <f t="shared" ref="M288:O288" si="1217">N288</f>
        <v>8.23</v>
      </c>
      <c r="N288" s="15">
        <f t="shared" si="1217"/>
        <v>8.23</v>
      </c>
      <c r="O288" s="15">
        <f t="shared" si="1217"/>
        <v>8.23</v>
      </c>
      <c r="P288" s="10">
        <v>8.23</v>
      </c>
      <c r="Q288" s="15">
        <f t="shared" ref="Q288:T288" si="1218">R288</f>
        <v>8.56</v>
      </c>
      <c r="R288" s="15">
        <f t="shared" si="1218"/>
        <v>8.56</v>
      </c>
      <c r="S288" s="15">
        <f t="shared" si="1218"/>
        <v>8.56</v>
      </c>
      <c r="T288" s="15">
        <f t="shared" si="1218"/>
        <v>8.56</v>
      </c>
      <c r="U288" s="10">
        <v>8.56</v>
      </c>
      <c r="V288" s="15">
        <f t="shared" ref="V288:Y288" si="1219">W288</f>
        <v>8.89</v>
      </c>
      <c r="W288" s="15">
        <f t="shared" si="1219"/>
        <v>8.89</v>
      </c>
      <c r="X288" s="15">
        <f t="shared" si="1219"/>
        <v>8.89</v>
      </c>
      <c r="Y288" s="15">
        <f t="shared" si="1219"/>
        <v>8.89</v>
      </c>
      <c r="Z288" s="10">
        <v>8.89</v>
      </c>
      <c r="AA288" s="10">
        <v>9.2200000000000006</v>
      </c>
      <c r="AB288" s="10">
        <v>9.2200000000000006</v>
      </c>
      <c r="AC288" s="10">
        <v>9.5500000000000007</v>
      </c>
      <c r="AD288" s="10">
        <v>9.8800000000000008</v>
      </c>
      <c r="AE288" s="10">
        <v>9.8800000000000008</v>
      </c>
      <c r="AF288" s="10">
        <v>21.51</v>
      </c>
      <c r="AG288" s="10">
        <v>22.52</v>
      </c>
      <c r="AH288" s="10">
        <v>23.54</v>
      </c>
      <c r="AI288" t="s">
        <v>390</v>
      </c>
    </row>
    <row r="289" spans="1:35" x14ac:dyDescent="0.25">
      <c r="A289" s="5" t="s">
        <v>377</v>
      </c>
      <c r="B289" s="8" t="s">
        <v>353</v>
      </c>
      <c r="C289" s="9" t="s">
        <v>354</v>
      </c>
      <c r="D289" s="6" t="s">
        <v>45</v>
      </c>
      <c r="E289" s="6" t="s">
        <v>378</v>
      </c>
      <c r="F289" s="15">
        <f t="shared" ref="F289:K289" si="1220">G289</f>
        <v>8.01</v>
      </c>
      <c r="G289" s="15">
        <f t="shared" si="1220"/>
        <v>8.01</v>
      </c>
      <c r="H289" s="15">
        <f t="shared" si="1220"/>
        <v>8.01</v>
      </c>
      <c r="I289" s="15">
        <f t="shared" si="1220"/>
        <v>8.01</v>
      </c>
      <c r="J289" s="15">
        <f t="shared" si="1220"/>
        <v>8.01</v>
      </c>
      <c r="K289" s="15">
        <f t="shared" si="1220"/>
        <v>8.01</v>
      </c>
      <c r="L289" s="10">
        <v>8.01</v>
      </c>
      <c r="M289" s="15">
        <f t="shared" ref="M289:O289" si="1221">N289</f>
        <v>8.33</v>
      </c>
      <c r="N289" s="15">
        <f t="shared" si="1221"/>
        <v>8.33</v>
      </c>
      <c r="O289" s="15">
        <f t="shared" si="1221"/>
        <v>8.33</v>
      </c>
      <c r="P289" s="10">
        <v>8.33</v>
      </c>
      <c r="Q289" s="15">
        <f t="shared" ref="Q289:T289" si="1222">R289</f>
        <v>8.65</v>
      </c>
      <c r="R289" s="15">
        <f t="shared" si="1222"/>
        <v>8.65</v>
      </c>
      <c r="S289" s="15">
        <f t="shared" si="1222"/>
        <v>8.65</v>
      </c>
      <c r="T289" s="15">
        <f t="shared" si="1222"/>
        <v>8.65</v>
      </c>
      <c r="U289" s="10">
        <v>8.65</v>
      </c>
      <c r="V289" s="15">
        <f t="shared" ref="V289:Y289" si="1223">W289</f>
        <v>8.9499999999999993</v>
      </c>
      <c r="W289" s="15">
        <f t="shared" si="1223"/>
        <v>8.9499999999999993</v>
      </c>
      <c r="X289" s="15">
        <f t="shared" si="1223"/>
        <v>8.9499999999999993</v>
      </c>
      <c r="Y289" s="15">
        <f t="shared" si="1223"/>
        <v>8.9499999999999993</v>
      </c>
      <c r="Z289" s="10">
        <v>8.9499999999999993</v>
      </c>
      <c r="AA289" s="10">
        <v>9.27</v>
      </c>
      <c r="AB289" s="10">
        <v>9.27</v>
      </c>
      <c r="AC289" s="10">
        <v>9.59</v>
      </c>
      <c r="AD289" s="10">
        <v>9.9</v>
      </c>
      <c r="AE289" s="10">
        <v>9.9</v>
      </c>
      <c r="AF289" s="10">
        <v>21.04</v>
      </c>
      <c r="AG289" s="10">
        <v>22.85</v>
      </c>
      <c r="AH289" s="10">
        <v>25.22</v>
      </c>
      <c r="AI289" t="s">
        <v>390</v>
      </c>
    </row>
    <row r="290" spans="1:35" x14ac:dyDescent="0.25">
      <c r="A290" s="5" t="s">
        <v>379</v>
      </c>
      <c r="B290" s="8" t="s">
        <v>353</v>
      </c>
      <c r="C290" s="9" t="s">
        <v>354</v>
      </c>
      <c r="D290" s="6" t="s">
        <v>43</v>
      </c>
      <c r="E290" s="6" t="s">
        <v>380</v>
      </c>
      <c r="F290" s="15">
        <f t="shared" ref="F290:K290" si="1224">G290</f>
        <v>8.4499999999999993</v>
      </c>
      <c r="G290" s="15">
        <f t="shared" si="1224"/>
        <v>8.4499999999999993</v>
      </c>
      <c r="H290" s="15">
        <f t="shared" si="1224"/>
        <v>8.4499999999999993</v>
      </c>
      <c r="I290" s="15">
        <f t="shared" si="1224"/>
        <v>8.4499999999999993</v>
      </c>
      <c r="J290" s="15">
        <f t="shared" si="1224"/>
        <v>8.4499999999999993</v>
      </c>
      <c r="K290" s="15">
        <f t="shared" si="1224"/>
        <v>8.4499999999999993</v>
      </c>
      <c r="L290" s="10">
        <v>8.4499999999999993</v>
      </c>
      <c r="M290" s="15">
        <f t="shared" ref="M290:O290" si="1225">N290</f>
        <v>8.75</v>
      </c>
      <c r="N290" s="15">
        <f t="shared" si="1225"/>
        <v>8.75</v>
      </c>
      <c r="O290" s="15">
        <f t="shared" si="1225"/>
        <v>8.75</v>
      </c>
      <c r="P290" s="10">
        <v>8.75</v>
      </c>
      <c r="Q290" s="15">
        <f t="shared" ref="Q290:T290" si="1226">R290</f>
        <v>9.0500000000000007</v>
      </c>
      <c r="R290" s="15">
        <f t="shared" si="1226"/>
        <v>9.0500000000000007</v>
      </c>
      <c r="S290" s="15">
        <f t="shared" si="1226"/>
        <v>9.0500000000000007</v>
      </c>
      <c r="T290" s="15">
        <f t="shared" si="1226"/>
        <v>9.0500000000000007</v>
      </c>
      <c r="U290" s="10">
        <v>9.0500000000000007</v>
      </c>
      <c r="V290" s="15">
        <f t="shared" ref="V290:Y290" si="1227">W290</f>
        <v>9.35</v>
      </c>
      <c r="W290" s="15">
        <f t="shared" si="1227"/>
        <v>9.35</v>
      </c>
      <c r="X290" s="15">
        <f t="shared" si="1227"/>
        <v>9.35</v>
      </c>
      <c r="Y290" s="15">
        <f t="shared" si="1227"/>
        <v>9.35</v>
      </c>
      <c r="Z290" s="10">
        <v>9.35</v>
      </c>
      <c r="AA290" s="10">
        <v>9.65</v>
      </c>
      <c r="AB290" s="10">
        <v>9.65</v>
      </c>
      <c r="AC290" s="10">
        <v>9.9499999999999993</v>
      </c>
      <c r="AD290" s="10">
        <v>10.25</v>
      </c>
      <c r="AE290" s="10">
        <v>10.25</v>
      </c>
      <c r="AF290" s="10">
        <v>23.93</v>
      </c>
      <c r="AG290" s="10">
        <v>26.19</v>
      </c>
      <c r="AH290" s="10">
        <v>29.27</v>
      </c>
      <c r="AI290" t="s">
        <v>390</v>
      </c>
    </row>
    <row r="291" spans="1:35" x14ac:dyDescent="0.25">
      <c r="A291" s="5" t="s">
        <v>381</v>
      </c>
      <c r="B291" s="8" t="s">
        <v>353</v>
      </c>
      <c r="C291" s="9" t="s">
        <v>354</v>
      </c>
      <c r="D291" s="6" t="s">
        <v>33</v>
      </c>
      <c r="E291" s="6" t="s">
        <v>382</v>
      </c>
      <c r="F291" s="15">
        <f t="shared" ref="F291:K291" si="1228">G291</f>
        <v>8.01</v>
      </c>
      <c r="G291" s="15">
        <f t="shared" si="1228"/>
        <v>8.01</v>
      </c>
      <c r="H291" s="15">
        <f t="shared" si="1228"/>
        <v>8.01</v>
      </c>
      <c r="I291" s="15">
        <f t="shared" si="1228"/>
        <v>8.01</v>
      </c>
      <c r="J291" s="15">
        <f t="shared" si="1228"/>
        <v>8.01</v>
      </c>
      <c r="K291" s="15">
        <f t="shared" si="1228"/>
        <v>8.01</v>
      </c>
      <c r="L291" s="10">
        <v>8.01</v>
      </c>
      <c r="M291" s="15">
        <f t="shared" ref="M291:O291" si="1229">N291</f>
        <v>8.33</v>
      </c>
      <c r="N291" s="15">
        <f t="shared" si="1229"/>
        <v>8.33</v>
      </c>
      <c r="O291" s="15">
        <f t="shared" si="1229"/>
        <v>8.33</v>
      </c>
      <c r="P291" s="10">
        <v>8.33</v>
      </c>
      <c r="Q291" s="15">
        <f t="shared" ref="Q291:T291" si="1230">R291</f>
        <v>8.65</v>
      </c>
      <c r="R291" s="15">
        <f t="shared" si="1230"/>
        <v>8.65</v>
      </c>
      <c r="S291" s="15">
        <f t="shared" si="1230"/>
        <v>8.65</v>
      </c>
      <c r="T291" s="15">
        <f t="shared" si="1230"/>
        <v>8.65</v>
      </c>
      <c r="U291" s="10">
        <v>8.65</v>
      </c>
      <c r="V291" s="15">
        <f t="shared" ref="V291:Y291" si="1231">W291</f>
        <v>8.9499999999999993</v>
      </c>
      <c r="W291" s="15">
        <f t="shared" si="1231"/>
        <v>8.9499999999999993</v>
      </c>
      <c r="X291" s="15">
        <f t="shared" si="1231"/>
        <v>8.9499999999999993</v>
      </c>
      <c r="Y291" s="15">
        <f t="shared" si="1231"/>
        <v>8.9499999999999993</v>
      </c>
      <c r="Z291" s="10">
        <v>8.9499999999999993</v>
      </c>
      <c r="AA291" s="10">
        <v>9.27</v>
      </c>
      <c r="AB291" s="10">
        <v>9.27</v>
      </c>
      <c r="AC291" s="10">
        <v>9.59</v>
      </c>
      <c r="AD291" s="10">
        <v>9.9</v>
      </c>
      <c r="AE291" s="10">
        <v>9.9</v>
      </c>
      <c r="AF291" s="10">
        <v>23.49</v>
      </c>
      <c r="AG291" s="10">
        <v>25.65</v>
      </c>
      <c r="AH291" s="10">
        <v>28.54</v>
      </c>
      <c r="AI291" t="s">
        <v>390</v>
      </c>
    </row>
    <row r="292" spans="1:35" x14ac:dyDescent="0.25">
      <c r="A292" s="5" t="s">
        <v>383</v>
      </c>
      <c r="B292" s="8" t="s">
        <v>353</v>
      </c>
      <c r="C292" s="9" t="s">
        <v>354</v>
      </c>
      <c r="D292" s="6" t="s">
        <v>53</v>
      </c>
      <c r="E292" s="6" t="s">
        <v>384</v>
      </c>
      <c r="F292" s="15">
        <f t="shared" ref="F292:K292" si="1232">G292</f>
        <v>8.01</v>
      </c>
      <c r="G292" s="15">
        <f t="shared" si="1232"/>
        <v>8.01</v>
      </c>
      <c r="H292" s="15">
        <f t="shared" si="1232"/>
        <v>8.01</v>
      </c>
      <c r="I292" s="15">
        <f t="shared" si="1232"/>
        <v>8.01</v>
      </c>
      <c r="J292" s="15">
        <f t="shared" si="1232"/>
        <v>8.01</v>
      </c>
      <c r="K292" s="15">
        <f t="shared" si="1232"/>
        <v>8.01</v>
      </c>
      <c r="L292" s="10">
        <v>8.01</v>
      </c>
      <c r="M292" s="15">
        <f t="shared" ref="M292:O292" si="1233">N292</f>
        <v>8.33</v>
      </c>
      <c r="N292" s="15">
        <f t="shared" si="1233"/>
        <v>8.33</v>
      </c>
      <c r="O292" s="15">
        <f t="shared" si="1233"/>
        <v>8.33</v>
      </c>
      <c r="P292" s="10">
        <v>8.33</v>
      </c>
      <c r="Q292" s="15">
        <f t="shared" ref="Q292:T292" si="1234">R292</f>
        <v>8.65</v>
      </c>
      <c r="R292" s="15">
        <f t="shared" si="1234"/>
        <v>8.65</v>
      </c>
      <c r="S292" s="15">
        <f t="shared" si="1234"/>
        <v>8.65</v>
      </c>
      <c r="T292" s="15">
        <f t="shared" si="1234"/>
        <v>8.65</v>
      </c>
      <c r="U292" s="10">
        <v>8.65</v>
      </c>
      <c r="V292" s="15">
        <f t="shared" ref="V292:Y292" si="1235">W292</f>
        <v>8.9499999999999993</v>
      </c>
      <c r="W292" s="15">
        <f t="shared" si="1235"/>
        <v>8.9499999999999993</v>
      </c>
      <c r="X292" s="15">
        <f t="shared" si="1235"/>
        <v>8.9499999999999993</v>
      </c>
      <c r="Y292" s="15">
        <f t="shared" si="1235"/>
        <v>8.9499999999999993</v>
      </c>
      <c r="Z292" s="10">
        <v>8.9499999999999993</v>
      </c>
      <c r="AA292" s="10">
        <v>9.27</v>
      </c>
      <c r="AB292" s="10">
        <v>9.27</v>
      </c>
      <c r="AC292" s="10">
        <v>9.59</v>
      </c>
      <c r="AD292" s="10">
        <v>9.9</v>
      </c>
      <c r="AE292" s="10">
        <v>9.9</v>
      </c>
      <c r="AF292" s="10">
        <v>24.87</v>
      </c>
      <c r="AG292" s="10">
        <v>27.4</v>
      </c>
      <c r="AH292" s="10">
        <v>30.87</v>
      </c>
      <c r="AI292" t="s">
        <v>390</v>
      </c>
    </row>
    <row r="293" spans="1:35" x14ac:dyDescent="0.25">
      <c r="A293" s="5" t="s">
        <v>385</v>
      </c>
      <c r="B293" s="8" t="s">
        <v>353</v>
      </c>
      <c r="C293" s="9" t="s">
        <v>354</v>
      </c>
      <c r="D293" s="6" t="s">
        <v>27</v>
      </c>
      <c r="E293" s="6" t="s">
        <v>386</v>
      </c>
      <c r="F293" s="15">
        <f t="shared" ref="F293:K293" si="1236">G293</f>
        <v>7.52</v>
      </c>
      <c r="G293" s="15">
        <f t="shared" si="1236"/>
        <v>7.52</v>
      </c>
      <c r="H293" s="15">
        <f t="shared" si="1236"/>
        <v>7.52</v>
      </c>
      <c r="I293" s="15">
        <f t="shared" si="1236"/>
        <v>7.52</v>
      </c>
      <c r="J293" s="15">
        <f t="shared" si="1236"/>
        <v>7.52</v>
      </c>
      <c r="K293" s="15">
        <f t="shared" si="1236"/>
        <v>7.52</v>
      </c>
      <c r="L293" s="10">
        <v>7.52</v>
      </c>
      <c r="M293" s="15">
        <f t="shared" ref="M293:O293" si="1237">N293</f>
        <v>7.85</v>
      </c>
      <c r="N293" s="15">
        <f t="shared" si="1237"/>
        <v>7.85</v>
      </c>
      <c r="O293" s="15">
        <f t="shared" si="1237"/>
        <v>7.85</v>
      </c>
      <c r="P293" s="10">
        <v>7.85</v>
      </c>
      <c r="Q293" s="15">
        <f t="shared" ref="Q293:T293" si="1238">R293</f>
        <v>8.18</v>
      </c>
      <c r="R293" s="15">
        <f t="shared" si="1238"/>
        <v>8.18</v>
      </c>
      <c r="S293" s="15">
        <f t="shared" si="1238"/>
        <v>8.18</v>
      </c>
      <c r="T293" s="15">
        <f t="shared" si="1238"/>
        <v>8.18</v>
      </c>
      <c r="U293" s="10">
        <v>8.18</v>
      </c>
      <c r="V293" s="15">
        <f t="shared" ref="V293:Y293" si="1239">W293</f>
        <v>8.51</v>
      </c>
      <c r="W293" s="15">
        <f t="shared" si="1239"/>
        <v>8.51</v>
      </c>
      <c r="X293" s="15">
        <f t="shared" si="1239"/>
        <v>8.51</v>
      </c>
      <c r="Y293" s="15">
        <f t="shared" si="1239"/>
        <v>8.51</v>
      </c>
      <c r="Z293" s="10">
        <v>8.51</v>
      </c>
      <c r="AA293" s="10">
        <v>8.84</v>
      </c>
      <c r="AB293" s="10">
        <v>8.84</v>
      </c>
      <c r="AC293" s="10">
        <v>9.17</v>
      </c>
      <c r="AD293" s="10">
        <v>9.5</v>
      </c>
      <c r="AE293" s="10">
        <v>9.5</v>
      </c>
      <c r="AF293" s="10">
        <v>19.87</v>
      </c>
      <c r="AG293" s="10">
        <v>20.72</v>
      </c>
      <c r="AH293" s="10">
        <v>21.49</v>
      </c>
      <c r="AI293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FDB3-2A23-4FC0-8D4B-9FB3659B8DE4}">
  <dimension ref="A1:H181"/>
  <sheetViews>
    <sheetView topLeftCell="A142" workbookViewId="0">
      <selection activeCell="F153" sqref="F153"/>
    </sheetView>
  </sheetViews>
  <sheetFormatPr defaultRowHeight="15" x14ac:dyDescent="0.25"/>
  <cols>
    <col min="6" max="6" width="10.28515625" bestFit="1" customWidth="1"/>
  </cols>
  <sheetData>
    <row r="1" spans="1:8" x14ac:dyDescent="0.25">
      <c r="A1" t="s">
        <v>19</v>
      </c>
      <c r="F1" t="s">
        <v>391</v>
      </c>
      <c r="G1" t="s">
        <v>394</v>
      </c>
      <c r="H1" t="s">
        <v>393</v>
      </c>
    </row>
    <row r="2" spans="1:8" x14ac:dyDescent="0.25">
      <c r="A2" t="s">
        <v>341</v>
      </c>
      <c r="F2" s="16">
        <v>91430347</v>
      </c>
      <c r="G2">
        <v>9.27</v>
      </c>
      <c r="H2" t="s">
        <v>392</v>
      </c>
    </row>
    <row r="3" spans="1:8" x14ac:dyDescent="0.25">
      <c r="A3" t="s">
        <v>75</v>
      </c>
      <c r="F3" s="16">
        <v>74350560</v>
      </c>
      <c r="G3">
        <v>9.17</v>
      </c>
      <c r="H3" t="s">
        <v>392</v>
      </c>
    </row>
    <row r="4" spans="1:8" x14ac:dyDescent="0.25">
      <c r="A4" t="s">
        <v>125</v>
      </c>
      <c r="F4" s="16">
        <v>70862020</v>
      </c>
      <c r="G4">
        <v>10.24</v>
      </c>
      <c r="H4" t="s">
        <v>392</v>
      </c>
    </row>
    <row r="5" spans="1:8" x14ac:dyDescent="0.25">
      <c r="A5" t="s">
        <v>180</v>
      </c>
      <c r="F5" s="16">
        <v>71503505</v>
      </c>
      <c r="G5">
        <v>9.06</v>
      </c>
      <c r="H5" t="s">
        <v>392</v>
      </c>
    </row>
    <row r="6" spans="1:8" x14ac:dyDescent="0.25">
      <c r="A6" t="s">
        <v>353</v>
      </c>
      <c r="F6" s="16">
        <v>74860625</v>
      </c>
      <c r="G6">
        <v>9.17</v>
      </c>
      <c r="H6" t="s">
        <v>392</v>
      </c>
    </row>
    <row r="7" spans="1:8" x14ac:dyDescent="0.25">
      <c r="A7" t="s">
        <v>185</v>
      </c>
      <c r="F7" s="16">
        <v>74305440</v>
      </c>
      <c r="G7">
        <v>10.42</v>
      </c>
      <c r="H7" t="s">
        <v>392</v>
      </c>
    </row>
    <row r="8" spans="1:8" x14ac:dyDescent="0.25">
      <c r="A8" t="s">
        <v>240</v>
      </c>
      <c r="F8" s="16">
        <v>70733080</v>
      </c>
      <c r="G8">
        <v>9.06</v>
      </c>
      <c r="H8" t="s">
        <v>392</v>
      </c>
    </row>
    <row r="9" spans="1:8" x14ac:dyDescent="0.25">
      <c r="A9" t="s">
        <v>244</v>
      </c>
      <c r="F9" s="16">
        <v>70675814</v>
      </c>
      <c r="G9">
        <v>9.06</v>
      </c>
      <c r="H9" t="s">
        <v>392</v>
      </c>
    </row>
    <row r="10" spans="1:8" x14ac:dyDescent="0.25">
      <c r="A10" t="s">
        <v>299</v>
      </c>
      <c r="F10" s="16">
        <v>70874030</v>
      </c>
      <c r="G10">
        <v>9.06</v>
      </c>
      <c r="H10" t="s">
        <v>392</v>
      </c>
    </row>
    <row r="11" spans="1:8" x14ac:dyDescent="0.25">
      <c r="F11" s="16">
        <v>74672500</v>
      </c>
      <c r="G11">
        <v>9.17</v>
      </c>
      <c r="H11" t="s">
        <v>392</v>
      </c>
    </row>
    <row r="12" spans="1:8" x14ac:dyDescent="0.25">
      <c r="F12" s="16">
        <v>13024091</v>
      </c>
      <c r="G12">
        <v>9.14</v>
      </c>
      <c r="H12" t="s">
        <v>392</v>
      </c>
    </row>
    <row r="13" spans="1:8" x14ac:dyDescent="0.25">
      <c r="F13" s="16">
        <v>14883400</v>
      </c>
      <c r="G13">
        <v>10.31</v>
      </c>
      <c r="H13" t="s">
        <v>392</v>
      </c>
    </row>
    <row r="14" spans="1:8" x14ac:dyDescent="0.25">
      <c r="F14" s="16">
        <v>12912590</v>
      </c>
      <c r="G14">
        <v>9.14</v>
      </c>
      <c r="H14" t="s">
        <v>392</v>
      </c>
    </row>
    <row r="15" spans="1:8" x14ac:dyDescent="0.25">
      <c r="F15" s="16">
        <v>13343358</v>
      </c>
      <c r="G15">
        <v>9.18</v>
      </c>
      <c r="H15" t="s">
        <v>392</v>
      </c>
    </row>
    <row r="16" spans="1:8" x14ac:dyDescent="0.25">
      <c r="F16" s="16">
        <v>13220025</v>
      </c>
      <c r="G16">
        <v>10.28</v>
      </c>
      <c r="H16" t="s">
        <v>392</v>
      </c>
    </row>
    <row r="17" spans="6:8" x14ac:dyDescent="0.25">
      <c r="F17" s="16">
        <v>14061250</v>
      </c>
      <c r="G17">
        <v>10.09</v>
      </c>
      <c r="H17" t="s">
        <v>392</v>
      </c>
    </row>
    <row r="18" spans="6:8" x14ac:dyDescent="0.25">
      <c r="F18" s="16">
        <v>13330060</v>
      </c>
      <c r="G18">
        <v>9.15</v>
      </c>
      <c r="H18" t="s">
        <v>392</v>
      </c>
    </row>
    <row r="19" spans="6:8" x14ac:dyDescent="0.25">
      <c r="F19" s="16">
        <v>14801190</v>
      </c>
      <c r="G19">
        <v>9.18</v>
      </c>
      <c r="H19" t="s">
        <v>392</v>
      </c>
    </row>
    <row r="20" spans="6:8" x14ac:dyDescent="0.25">
      <c r="F20" s="16">
        <v>12061470</v>
      </c>
      <c r="G20">
        <v>9.18</v>
      </c>
      <c r="H20" t="s">
        <v>392</v>
      </c>
    </row>
    <row r="21" spans="6:8" x14ac:dyDescent="0.25">
      <c r="F21" s="16">
        <v>18603050</v>
      </c>
      <c r="G21">
        <v>10.09</v>
      </c>
      <c r="H21" t="s">
        <v>392</v>
      </c>
    </row>
    <row r="22" spans="6:8" x14ac:dyDescent="0.25">
      <c r="F22" s="16">
        <v>24445000</v>
      </c>
      <c r="G22">
        <v>9.31</v>
      </c>
      <c r="H22" t="s">
        <v>395</v>
      </c>
    </row>
    <row r="23" spans="6:8" x14ac:dyDescent="0.25">
      <c r="F23" s="16">
        <v>21610290</v>
      </c>
      <c r="G23">
        <v>9.35</v>
      </c>
      <c r="H23" t="s">
        <v>395</v>
      </c>
    </row>
    <row r="24" spans="6:8" x14ac:dyDescent="0.25">
      <c r="F24" s="16">
        <v>9790260</v>
      </c>
      <c r="G24">
        <v>8.27</v>
      </c>
      <c r="H24" t="s">
        <v>395</v>
      </c>
    </row>
    <row r="25" spans="6:8" x14ac:dyDescent="0.25">
      <c r="F25" s="16">
        <v>20720180</v>
      </c>
      <c r="G25">
        <v>9.35</v>
      </c>
      <c r="H25" t="s">
        <v>395</v>
      </c>
    </row>
    <row r="26" spans="6:8" x14ac:dyDescent="0.25">
      <c r="F26" s="16">
        <v>4857000</v>
      </c>
      <c r="G26">
        <v>8.27</v>
      </c>
      <c r="H26" t="s">
        <v>395</v>
      </c>
    </row>
    <row r="27" spans="6:8" x14ac:dyDescent="0.25">
      <c r="F27" s="16">
        <v>20720295</v>
      </c>
      <c r="G27">
        <v>9.32</v>
      </c>
      <c r="H27" t="s">
        <v>395</v>
      </c>
    </row>
    <row r="28" spans="6:8" x14ac:dyDescent="0.25">
      <c r="F28" s="16">
        <v>20780060</v>
      </c>
      <c r="G28">
        <v>9.35</v>
      </c>
      <c r="H28" t="s">
        <v>395</v>
      </c>
    </row>
    <row r="29" spans="6:8" x14ac:dyDescent="0.25">
      <c r="F29" s="16">
        <v>6706040</v>
      </c>
      <c r="G29">
        <v>8.27</v>
      </c>
      <c r="H29" t="s">
        <v>395</v>
      </c>
    </row>
    <row r="30" spans="6:8" x14ac:dyDescent="0.25">
      <c r="F30" s="16">
        <v>22081010</v>
      </c>
      <c r="G30">
        <v>9.35</v>
      </c>
      <c r="H30" t="s">
        <v>395</v>
      </c>
    </row>
    <row r="31" spans="6:8" x14ac:dyDescent="0.25">
      <c r="F31" s="16">
        <v>24240170</v>
      </c>
      <c r="G31">
        <v>9.35</v>
      </c>
      <c r="H31" t="s">
        <v>395</v>
      </c>
    </row>
    <row r="32" spans="6:8" x14ac:dyDescent="0.25">
      <c r="F32" s="16">
        <v>13295000</v>
      </c>
      <c r="G32">
        <v>10.29</v>
      </c>
      <c r="H32" t="s">
        <v>395</v>
      </c>
    </row>
    <row r="33" spans="6:8" x14ac:dyDescent="0.25">
      <c r="F33" s="16">
        <v>20510060</v>
      </c>
      <c r="G33">
        <v>9.35</v>
      </c>
      <c r="H33" t="s">
        <v>395</v>
      </c>
    </row>
    <row r="34" spans="6:8" x14ac:dyDescent="0.25">
      <c r="F34" s="16">
        <v>24727214</v>
      </c>
      <c r="G34">
        <v>9.35</v>
      </c>
      <c r="H34" t="s">
        <v>395</v>
      </c>
    </row>
    <row r="35" spans="6:8" x14ac:dyDescent="0.25">
      <c r="F35" s="16">
        <v>8675040</v>
      </c>
      <c r="G35">
        <v>10.32</v>
      </c>
      <c r="H35" t="s">
        <v>395</v>
      </c>
    </row>
    <row r="36" spans="6:8" x14ac:dyDescent="0.25">
      <c r="F36" s="16">
        <v>24717070</v>
      </c>
      <c r="G36">
        <v>9.32</v>
      </c>
      <c r="H36" t="s">
        <v>395</v>
      </c>
    </row>
    <row r="37" spans="6:8" x14ac:dyDescent="0.25">
      <c r="F37" s="16">
        <v>22081042</v>
      </c>
      <c r="G37">
        <v>9.35</v>
      </c>
      <c r="H37" t="s">
        <v>395</v>
      </c>
    </row>
    <row r="38" spans="6:8" x14ac:dyDescent="0.25">
      <c r="F38" s="16">
        <v>20510060</v>
      </c>
      <c r="G38">
        <v>9.35</v>
      </c>
      <c r="H38" t="s">
        <v>395</v>
      </c>
    </row>
    <row r="39" spans="6:8" x14ac:dyDescent="0.25">
      <c r="F39" s="16">
        <v>8790660</v>
      </c>
      <c r="G39">
        <v>10.32</v>
      </c>
      <c r="H39" t="s">
        <v>395</v>
      </c>
    </row>
    <row r="40" spans="6:8" x14ac:dyDescent="0.25">
      <c r="F40" s="16">
        <v>20540001</v>
      </c>
      <c r="G40">
        <v>9.35</v>
      </c>
      <c r="H40" t="s">
        <v>395</v>
      </c>
    </row>
    <row r="41" spans="6:8" x14ac:dyDescent="0.25">
      <c r="F41" s="16">
        <v>22010110</v>
      </c>
      <c r="G41">
        <v>9.32</v>
      </c>
      <c r="H41" t="s">
        <v>395</v>
      </c>
    </row>
    <row r="42" spans="6:8" x14ac:dyDescent="0.25">
      <c r="F42" s="16">
        <v>31275030</v>
      </c>
      <c r="G42">
        <v>6.97</v>
      </c>
      <c r="H42" t="s">
        <v>396</v>
      </c>
    </row>
    <row r="43" spans="6:8" x14ac:dyDescent="0.25">
      <c r="F43" s="16">
        <v>30380342</v>
      </c>
      <c r="G43">
        <v>6.97</v>
      </c>
      <c r="H43" t="s">
        <v>396</v>
      </c>
    </row>
    <row r="44" spans="6:8" x14ac:dyDescent="0.25">
      <c r="F44" s="16">
        <v>31060470</v>
      </c>
      <c r="G44">
        <v>6.97</v>
      </c>
      <c r="H44" t="s">
        <v>396</v>
      </c>
    </row>
    <row r="45" spans="6:8" x14ac:dyDescent="0.25">
      <c r="F45" s="16">
        <v>30360310</v>
      </c>
      <c r="G45">
        <v>6.97</v>
      </c>
      <c r="H45" t="s">
        <v>396</v>
      </c>
    </row>
    <row r="46" spans="6:8" x14ac:dyDescent="0.25">
      <c r="F46" s="16">
        <v>30190005</v>
      </c>
      <c r="G46">
        <v>6.97</v>
      </c>
      <c r="H46" t="s">
        <v>396</v>
      </c>
    </row>
    <row r="47" spans="6:8" x14ac:dyDescent="0.25">
      <c r="F47" s="16">
        <v>30360410</v>
      </c>
      <c r="G47">
        <v>6.97</v>
      </c>
      <c r="H47" t="s">
        <v>396</v>
      </c>
    </row>
    <row r="48" spans="6:8" x14ac:dyDescent="0.25">
      <c r="F48" s="16">
        <v>30493175</v>
      </c>
      <c r="G48">
        <v>6.97</v>
      </c>
      <c r="H48" t="s">
        <v>396</v>
      </c>
    </row>
    <row r="49" spans="6:8" x14ac:dyDescent="0.25">
      <c r="F49" s="16">
        <v>30350060</v>
      </c>
      <c r="G49">
        <v>6.97</v>
      </c>
      <c r="H49" t="s">
        <v>396</v>
      </c>
    </row>
    <row r="50" spans="6:8" x14ac:dyDescent="0.25">
      <c r="F50" s="16">
        <v>31230090</v>
      </c>
      <c r="G50">
        <v>6.97</v>
      </c>
      <c r="H50" t="s">
        <v>396</v>
      </c>
    </row>
    <row r="51" spans="6:8" x14ac:dyDescent="0.25">
      <c r="F51" s="16">
        <v>30130141</v>
      </c>
      <c r="G51">
        <v>6.97</v>
      </c>
      <c r="H51" t="s">
        <v>396</v>
      </c>
    </row>
    <row r="52" spans="6:8" x14ac:dyDescent="0.25">
      <c r="F52" s="16">
        <v>30421125</v>
      </c>
      <c r="G52">
        <v>6.97</v>
      </c>
      <c r="H52" t="s">
        <v>396</v>
      </c>
    </row>
    <row r="53" spans="6:8" x14ac:dyDescent="0.25">
      <c r="F53" s="16">
        <v>30285010</v>
      </c>
      <c r="G53">
        <v>6.97</v>
      </c>
      <c r="H53" t="s">
        <v>396</v>
      </c>
    </row>
    <row r="54" spans="6:8" x14ac:dyDescent="0.25">
      <c r="F54" s="16">
        <v>30180120</v>
      </c>
      <c r="G54">
        <v>6.97</v>
      </c>
      <c r="H54" t="s">
        <v>396</v>
      </c>
    </row>
    <row r="55" spans="6:8" x14ac:dyDescent="0.25">
      <c r="F55" s="16">
        <v>31110272</v>
      </c>
      <c r="G55">
        <v>6.97</v>
      </c>
      <c r="H55" t="s">
        <v>396</v>
      </c>
    </row>
    <row r="56" spans="6:8" x14ac:dyDescent="0.25">
      <c r="F56" s="16">
        <v>30441011</v>
      </c>
      <c r="G56">
        <v>6.97</v>
      </c>
      <c r="H56" t="s">
        <v>396</v>
      </c>
    </row>
    <row r="57" spans="6:8" x14ac:dyDescent="0.25">
      <c r="F57" s="16">
        <v>30130151</v>
      </c>
      <c r="G57">
        <v>6.97</v>
      </c>
      <c r="H57" t="s">
        <v>396</v>
      </c>
    </row>
    <row r="58" spans="6:8" x14ac:dyDescent="0.25">
      <c r="F58" s="16">
        <v>30441004</v>
      </c>
      <c r="G58">
        <v>6.97</v>
      </c>
      <c r="H58" t="s">
        <v>396</v>
      </c>
    </row>
    <row r="59" spans="6:8" x14ac:dyDescent="0.25">
      <c r="F59" s="16">
        <v>30160011</v>
      </c>
      <c r="G59">
        <v>6.97</v>
      </c>
      <c r="H59" t="s">
        <v>396</v>
      </c>
    </row>
    <row r="60" spans="6:8" x14ac:dyDescent="0.25">
      <c r="F60" s="16">
        <v>30140110</v>
      </c>
      <c r="G60">
        <v>6.97</v>
      </c>
      <c r="H60" t="s">
        <v>396</v>
      </c>
    </row>
    <row r="61" spans="6:8" x14ac:dyDescent="0.25">
      <c r="F61" s="16">
        <v>30150240</v>
      </c>
      <c r="G61">
        <v>6.97</v>
      </c>
      <c r="H61" t="s">
        <v>396</v>
      </c>
    </row>
    <row r="62" spans="6:8" x14ac:dyDescent="0.25">
      <c r="F62" s="16">
        <v>47810020</v>
      </c>
      <c r="G62">
        <v>14.25</v>
      </c>
      <c r="H62" t="s">
        <v>397</v>
      </c>
    </row>
    <row r="63" spans="6:8" x14ac:dyDescent="0.25">
      <c r="F63" s="16">
        <v>57030003</v>
      </c>
      <c r="G63">
        <v>11.4</v>
      </c>
      <c r="H63" t="s">
        <v>397</v>
      </c>
    </row>
    <row r="64" spans="6:8" x14ac:dyDescent="0.25">
      <c r="F64" s="16">
        <v>41680111</v>
      </c>
      <c r="G64">
        <v>11.4</v>
      </c>
      <c r="H64" t="s">
        <v>397</v>
      </c>
    </row>
    <row r="65" spans="6:8" x14ac:dyDescent="0.25">
      <c r="F65" s="16">
        <v>40150480</v>
      </c>
      <c r="G65">
        <v>11.4</v>
      </c>
      <c r="H65" t="s">
        <v>397</v>
      </c>
    </row>
    <row r="66" spans="6:8" x14ac:dyDescent="0.25">
      <c r="F66" s="16">
        <v>56302180</v>
      </c>
      <c r="G66">
        <v>14.25</v>
      </c>
      <c r="H66" t="s">
        <v>397</v>
      </c>
    </row>
    <row r="67" spans="6:8" x14ac:dyDescent="0.25">
      <c r="F67" s="16">
        <v>57035250</v>
      </c>
      <c r="G67">
        <v>11.4</v>
      </c>
      <c r="H67" t="s">
        <v>397</v>
      </c>
    </row>
    <row r="68" spans="6:8" x14ac:dyDescent="0.25">
      <c r="F68" s="16">
        <v>60115170</v>
      </c>
      <c r="G68">
        <v>11.4</v>
      </c>
      <c r="H68" t="s">
        <v>397</v>
      </c>
    </row>
    <row r="69" spans="6:8" x14ac:dyDescent="0.25">
      <c r="F69" s="16">
        <v>47806014</v>
      </c>
      <c r="G69">
        <v>14.25</v>
      </c>
      <c r="H69" t="s">
        <v>397</v>
      </c>
    </row>
    <row r="70" spans="6:8" x14ac:dyDescent="0.25">
      <c r="F70" s="16">
        <v>61932600</v>
      </c>
      <c r="G70">
        <v>14.25</v>
      </c>
      <c r="H70" t="s">
        <v>397</v>
      </c>
    </row>
    <row r="71" spans="6:8" x14ac:dyDescent="0.25">
      <c r="F71" s="16">
        <v>49030210</v>
      </c>
      <c r="G71">
        <v>11.4</v>
      </c>
      <c r="H71" t="s">
        <v>397</v>
      </c>
    </row>
    <row r="72" spans="6:8" x14ac:dyDescent="0.25">
      <c r="F72" s="16">
        <v>57061410</v>
      </c>
      <c r="G72">
        <v>11.4</v>
      </c>
      <c r="H72" t="s">
        <v>397</v>
      </c>
    </row>
    <row r="73" spans="6:8" x14ac:dyDescent="0.25">
      <c r="F73" s="16">
        <v>60875575</v>
      </c>
      <c r="G73">
        <v>11.4</v>
      </c>
      <c r="H73" t="s">
        <v>397</v>
      </c>
    </row>
    <row r="74" spans="6:8" x14ac:dyDescent="0.25">
      <c r="F74" s="16">
        <v>64000020</v>
      </c>
      <c r="G74">
        <v>11.4</v>
      </c>
      <c r="H74" t="s">
        <v>397</v>
      </c>
    </row>
    <row r="75" spans="6:8" x14ac:dyDescent="0.25">
      <c r="F75" s="16">
        <v>59605500</v>
      </c>
      <c r="G75">
        <v>14.25</v>
      </c>
      <c r="H75" t="s">
        <v>397</v>
      </c>
    </row>
    <row r="76" spans="6:8" x14ac:dyDescent="0.25">
      <c r="F76" s="16">
        <v>64045395</v>
      </c>
      <c r="G76">
        <v>11.4</v>
      </c>
      <c r="H76" t="s">
        <v>397</v>
      </c>
    </row>
    <row r="77" spans="6:8" x14ac:dyDescent="0.25">
      <c r="F77" s="16">
        <v>40110150</v>
      </c>
      <c r="G77">
        <v>11.4</v>
      </c>
      <c r="H77" t="s">
        <v>397</v>
      </c>
    </row>
    <row r="78" spans="6:8" x14ac:dyDescent="0.25">
      <c r="F78" s="16">
        <v>58030390</v>
      </c>
      <c r="G78">
        <v>11.4</v>
      </c>
      <c r="H78" t="s">
        <v>397</v>
      </c>
    </row>
    <row r="79" spans="6:8" x14ac:dyDescent="0.25">
      <c r="F79" s="16">
        <v>41720000</v>
      </c>
      <c r="G79">
        <v>11.4</v>
      </c>
      <c r="H79" t="s">
        <v>397</v>
      </c>
    </row>
    <row r="80" spans="6:8" x14ac:dyDescent="0.25">
      <c r="F80" s="16">
        <v>56509807</v>
      </c>
      <c r="G80">
        <v>14.25</v>
      </c>
      <c r="H80" t="s">
        <v>397</v>
      </c>
    </row>
    <row r="81" spans="6:8" x14ac:dyDescent="0.25">
      <c r="F81" s="16">
        <v>65052060</v>
      </c>
      <c r="G81">
        <v>11.4</v>
      </c>
      <c r="H81" t="s">
        <v>397</v>
      </c>
    </row>
    <row r="82" spans="6:8" x14ac:dyDescent="0.25">
      <c r="F82" s="16">
        <v>1303001</v>
      </c>
      <c r="G82">
        <v>6.75</v>
      </c>
      <c r="H82" t="s">
        <v>398</v>
      </c>
    </row>
    <row r="83" spans="6:8" x14ac:dyDescent="0.25">
      <c r="F83" s="16">
        <v>1331000</v>
      </c>
      <c r="G83">
        <v>6.75</v>
      </c>
      <c r="H83" t="s">
        <v>398</v>
      </c>
    </row>
    <row r="84" spans="6:8" x14ac:dyDescent="0.25">
      <c r="F84" s="16">
        <v>4012000</v>
      </c>
      <c r="G84">
        <v>6.75</v>
      </c>
      <c r="H84" t="s">
        <v>398</v>
      </c>
    </row>
    <row r="85" spans="6:8" x14ac:dyDescent="0.25">
      <c r="F85" s="16">
        <v>1422001</v>
      </c>
      <c r="G85">
        <v>6.75</v>
      </c>
      <c r="H85" t="s">
        <v>398</v>
      </c>
    </row>
    <row r="86" spans="6:8" x14ac:dyDescent="0.25">
      <c r="F86" s="16">
        <v>4206000</v>
      </c>
      <c r="G86">
        <v>6.75</v>
      </c>
      <c r="H86" t="s">
        <v>398</v>
      </c>
    </row>
    <row r="87" spans="6:8" x14ac:dyDescent="0.25">
      <c r="F87" s="16">
        <v>2554000</v>
      </c>
      <c r="G87">
        <v>6.75</v>
      </c>
      <c r="H87" t="s">
        <v>398</v>
      </c>
    </row>
    <row r="88" spans="6:8" x14ac:dyDescent="0.25">
      <c r="F88" s="16">
        <v>4358010</v>
      </c>
      <c r="G88">
        <v>6.75</v>
      </c>
      <c r="H88" t="s">
        <v>398</v>
      </c>
    </row>
    <row r="89" spans="6:8" x14ac:dyDescent="0.25">
      <c r="F89" s="16">
        <v>4350000</v>
      </c>
      <c r="G89">
        <v>6.75</v>
      </c>
      <c r="H89" t="s">
        <v>398</v>
      </c>
    </row>
    <row r="90" spans="6:8" x14ac:dyDescent="0.25">
      <c r="F90" s="16">
        <v>6020194</v>
      </c>
      <c r="G90">
        <v>7.39</v>
      </c>
      <c r="H90" t="s">
        <v>398</v>
      </c>
    </row>
    <row r="91" spans="6:8" x14ac:dyDescent="0.25">
      <c r="F91" s="16">
        <v>6449160</v>
      </c>
      <c r="G91">
        <v>7.39</v>
      </c>
      <c r="H91" t="s">
        <v>398</v>
      </c>
    </row>
    <row r="92" spans="6:8" x14ac:dyDescent="0.25">
      <c r="F92" s="16">
        <v>2022130</v>
      </c>
      <c r="G92">
        <v>6.75</v>
      </c>
      <c r="H92" t="s">
        <v>398</v>
      </c>
    </row>
    <row r="93" spans="6:8" x14ac:dyDescent="0.25">
      <c r="F93" s="16">
        <v>1219010</v>
      </c>
      <c r="G93">
        <v>6.75</v>
      </c>
      <c r="H93" t="s">
        <v>398</v>
      </c>
    </row>
    <row r="94" spans="6:8" x14ac:dyDescent="0.25">
      <c r="F94" s="16">
        <v>4321120</v>
      </c>
      <c r="G94">
        <v>6.75</v>
      </c>
      <c r="H94" t="s">
        <v>398</v>
      </c>
    </row>
    <row r="95" spans="6:8" x14ac:dyDescent="0.25">
      <c r="F95" s="16">
        <v>6401220</v>
      </c>
      <c r="G95">
        <v>7.39</v>
      </c>
      <c r="H95" t="s">
        <v>398</v>
      </c>
    </row>
    <row r="96" spans="6:8" x14ac:dyDescent="0.25">
      <c r="F96" s="16">
        <v>4016000</v>
      </c>
      <c r="G96">
        <v>6.75</v>
      </c>
      <c r="H96" t="s">
        <v>398</v>
      </c>
    </row>
    <row r="97" spans="6:8" x14ac:dyDescent="0.25">
      <c r="F97" s="16">
        <v>9015190</v>
      </c>
      <c r="G97">
        <v>7.39</v>
      </c>
      <c r="H97" t="s">
        <v>398</v>
      </c>
    </row>
    <row r="98" spans="6:8" x14ac:dyDescent="0.25">
      <c r="F98" s="16">
        <v>9687100</v>
      </c>
      <c r="G98">
        <v>7.39</v>
      </c>
      <c r="H98" t="s">
        <v>398</v>
      </c>
    </row>
    <row r="99" spans="6:8" x14ac:dyDescent="0.25">
      <c r="F99" s="16">
        <v>5511001</v>
      </c>
      <c r="G99">
        <v>6.75</v>
      </c>
      <c r="H99" t="s">
        <v>398</v>
      </c>
    </row>
    <row r="100" spans="6:8" x14ac:dyDescent="0.25">
      <c r="F100" s="16">
        <v>1139001</v>
      </c>
      <c r="G100">
        <v>6.75</v>
      </c>
      <c r="H100" t="s">
        <v>398</v>
      </c>
    </row>
    <row r="101" spans="6:8" x14ac:dyDescent="0.25">
      <c r="F101" s="16">
        <v>2013004</v>
      </c>
      <c r="G101">
        <v>6.75</v>
      </c>
      <c r="H101" t="s">
        <v>398</v>
      </c>
    </row>
    <row r="102" spans="6:8" x14ac:dyDescent="0.25">
      <c r="F102" s="16">
        <v>63116310</v>
      </c>
      <c r="G102">
        <v>14.5</v>
      </c>
      <c r="H102" t="s">
        <v>399</v>
      </c>
    </row>
    <row r="103" spans="6:8" x14ac:dyDescent="0.25">
      <c r="F103" s="16">
        <v>42703570</v>
      </c>
      <c r="G103">
        <v>14.3</v>
      </c>
      <c r="H103" t="s">
        <v>399</v>
      </c>
    </row>
    <row r="104" spans="6:8" x14ac:dyDescent="0.25">
      <c r="F104" s="16">
        <v>59300000</v>
      </c>
      <c r="G104">
        <v>14.5</v>
      </c>
      <c r="H104" t="s">
        <v>399</v>
      </c>
    </row>
    <row r="105" spans="6:8" x14ac:dyDescent="0.25">
      <c r="F105" s="16">
        <v>63137000</v>
      </c>
      <c r="G105">
        <v>14.5</v>
      </c>
      <c r="H105" t="s">
        <v>399</v>
      </c>
    </row>
    <row r="106" spans="6:8" x14ac:dyDescent="0.25">
      <c r="F106" s="16">
        <v>62020615</v>
      </c>
      <c r="G106">
        <v>14.5</v>
      </c>
      <c r="H106" t="s">
        <v>399</v>
      </c>
    </row>
    <row r="107" spans="6:8" x14ac:dyDescent="0.25">
      <c r="F107" s="16">
        <v>63040000</v>
      </c>
      <c r="G107">
        <v>14.5</v>
      </c>
      <c r="H107" t="s">
        <v>399</v>
      </c>
    </row>
    <row r="108" spans="6:8" x14ac:dyDescent="0.25">
      <c r="F108" s="16">
        <v>42708370</v>
      </c>
      <c r="G108">
        <v>14.3</v>
      </c>
      <c r="H108" t="s">
        <v>399</v>
      </c>
    </row>
    <row r="109" spans="6:8" x14ac:dyDescent="0.25">
      <c r="F109" s="16">
        <v>63113470</v>
      </c>
      <c r="G109">
        <v>14.5</v>
      </c>
      <c r="H109" t="s">
        <v>399</v>
      </c>
    </row>
    <row r="110" spans="6:8" x14ac:dyDescent="0.25">
      <c r="F110" s="16">
        <v>63119002</v>
      </c>
      <c r="G110">
        <v>14.5</v>
      </c>
      <c r="H110" t="s">
        <v>399</v>
      </c>
    </row>
    <row r="111" spans="6:8" x14ac:dyDescent="0.25">
      <c r="F111" s="16">
        <v>57312020</v>
      </c>
      <c r="G111">
        <v>14.3</v>
      </c>
      <c r="H111" t="s">
        <v>399</v>
      </c>
    </row>
    <row r="112" spans="6:8" x14ac:dyDescent="0.25">
      <c r="F112" s="16">
        <v>42708730</v>
      </c>
      <c r="G112">
        <v>14.3</v>
      </c>
      <c r="H112" t="s">
        <v>399</v>
      </c>
    </row>
    <row r="113" spans="6:8" x14ac:dyDescent="0.25">
      <c r="F113" s="16">
        <v>57300070</v>
      </c>
      <c r="G113">
        <v>14.3</v>
      </c>
      <c r="H113" t="s">
        <v>399</v>
      </c>
    </row>
    <row r="114" spans="6:8" x14ac:dyDescent="0.25">
      <c r="F114" s="16">
        <v>63020330</v>
      </c>
      <c r="G114">
        <v>14.5</v>
      </c>
      <c r="H114" t="s">
        <v>399</v>
      </c>
    </row>
    <row r="115" spans="6:8" x14ac:dyDescent="0.25">
      <c r="F115" s="16">
        <v>63112012</v>
      </c>
      <c r="G115">
        <v>14.5</v>
      </c>
      <c r="H115" t="s">
        <v>399</v>
      </c>
    </row>
    <row r="116" spans="6:8" x14ac:dyDescent="0.25">
      <c r="F116" s="16">
        <v>62022330</v>
      </c>
      <c r="G116">
        <v>14.5</v>
      </c>
      <c r="H116" t="s">
        <v>399</v>
      </c>
    </row>
    <row r="117" spans="6:8" x14ac:dyDescent="0.25">
      <c r="F117" s="16">
        <v>63024470</v>
      </c>
      <c r="G117">
        <v>14.5</v>
      </c>
      <c r="H117" t="s">
        <v>399</v>
      </c>
    </row>
    <row r="118" spans="6:8" x14ac:dyDescent="0.25">
      <c r="F118" s="16">
        <v>65137000</v>
      </c>
      <c r="G118">
        <v>14.5</v>
      </c>
      <c r="H118" t="s">
        <v>399</v>
      </c>
    </row>
    <row r="119" spans="6:8" x14ac:dyDescent="0.25">
      <c r="F119" s="16">
        <v>63031130</v>
      </c>
      <c r="G119">
        <v>14.5</v>
      </c>
      <c r="H119" t="s">
        <v>399</v>
      </c>
    </row>
    <row r="120" spans="6:8" x14ac:dyDescent="0.25">
      <c r="F120" s="16">
        <v>63180000</v>
      </c>
      <c r="G120">
        <v>14.5</v>
      </c>
      <c r="H120" t="s">
        <v>399</v>
      </c>
    </row>
    <row r="121" spans="6:8" x14ac:dyDescent="0.25">
      <c r="F121" s="16">
        <v>62043225</v>
      </c>
      <c r="G121">
        <v>14.5</v>
      </c>
      <c r="H121" t="s">
        <v>399</v>
      </c>
    </row>
    <row r="122" spans="6:8" x14ac:dyDescent="0.25">
      <c r="F122" s="16">
        <v>64208105</v>
      </c>
      <c r="G122">
        <v>15</v>
      </c>
      <c r="H122" t="s">
        <v>2</v>
      </c>
    </row>
    <row r="123" spans="6:8" x14ac:dyDescent="0.25">
      <c r="F123" s="16">
        <v>48520000</v>
      </c>
      <c r="G123">
        <v>15</v>
      </c>
      <c r="H123" t="s">
        <v>2</v>
      </c>
    </row>
    <row r="124" spans="6:8" x14ac:dyDescent="0.25">
      <c r="F124" s="16">
        <v>57312500</v>
      </c>
      <c r="G124">
        <v>15</v>
      </c>
      <c r="H124" t="s">
        <v>2</v>
      </c>
    </row>
    <row r="125" spans="6:8" x14ac:dyDescent="0.25">
      <c r="F125" s="16">
        <v>45530000</v>
      </c>
      <c r="G125">
        <v>15</v>
      </c>
      <c r="H125" t="s">
        <v>2</v>
      </c>
    </row>
    <row r="126" spans="6:8" x14ac:dyDescent="0.25">
      <c r="F126" s="16">
        <v>55820000</v>
      </c>
      <c r="G126">
        <v>15</v>
      </c>
      <c r="H126" t="s">
        <v>2</v>
      </c>
    </row>
    <row r="127" spans="6:8" x14ac:dyDescent="0.25">
      <c r="F127" s="16">
        <v>49300000</v>
      </c>
      <c r="G127">
        <v>15</v>
      </c>
      <c r="H127" t="s">
        <v>2</v>
      </c>
    </row>
    <row r="128" spans="6:8" x14ac:dyDescent="0.25">
      <c r="F128" s="16">
        <v>55680000</v>
      </c>
      <c r="G128">
        <v>15</v>
      </c>
      <c r="H128" t="s">
        <v>2</v>
      </c>
    </row>
    <row r="129" spans="6:8" x14ac:dyDescent="0.25">
      <c r="F129" s="16">
        <v>64900000</v>
      </c>
      <c r="G129">
        <v>15</v>
      </c>
      <c r="H129" t="s">
        <v>2</v>
      </c>
    </row>
    <row r="130" spans="6:8" x14ac:dyDescent="0.25">
      <c r="F130" s="16">
        <v>56302320</v>
      </c>
      <c r="G130">
        <v>15</v>
      </c>
      <c r="H130" t="s">
        <v>2</v>
      </c>
    </row>
    <row r="131" spans="6:8" x14ac:dyDescent="0.25">
      <c r="F131" s="16">
        <v>64980000</v>
      </c>
      <c r="G131">
        <v>15</v>
      </c>
      <c r="H131" t="s">
        <v>2</v>
      </c>
    </row>
    <row r="132" spans="6:8" x14ac:dyDescent="0.25">
      <c r="F132" s="16">
        <v>49506111</v>
      </c>
      <c r="G132">
        <v>15</v>
      </c>
      <c r="H132" t="s">
        <v>2</v>
      </c>
    </row>
    <row r="133" spans="6:8" x14ac:dyDescent="0.25">
      <c r="F133" s="16">
        <v>48967000</v>
      </c>
      <c r="G133">
        <v>15</v>
      </c>
      <c r="H133" t="s">
        <v>2</v>
      </c>
    </row>
    <row r="134" spans="6:8" x14ac:dyDescent="0.25">
      <c r="F134" s="16">
        <v>59280000</v>
      </c>
      <c r="G134">
        <v>15</v>
      </c>
      <c r="H134" t="s">
        <v>2</v>
      </c>
    </row>
    <row r="135" spans="6:8" x14ac:dyDescent="0.25">
      <c r="F135" s="16">
        <v>57500000</v>
      </c>
      <c r="G135">
        <v>15</v>
      </c>
      <c r="H135" t="s">
        <v>2</v>
      </c>
    </row>
    <row r="136" spans="6:8" x14ac:dyDescent="0.25">
      <c r="F136" s="16">
        <v>58270000</v>
      </c>
      <c r="G136">
        <v>15</v>
      </c>
      <c r="H136" t="s">
        <v>2</v>
      </c>
    </row>
    <row r="137" spans="6:8" x14ac:dyDescent="0.25">
      <c r="F137" s="16">
        <v>57035553</v>
      </c>
      <c r="G137">
        <v>15</v>
      </c>
      <c r="H137" t="s">
        <v>2</v>
      </c>
    </row>
    <row r="138" spans="6:8" x14ac:dyDescent="0.25">
      <c r="F138" s="16">
        <v>54783010</v>
      </c>
      <c r="G138">
        <v>15</v>
      </c>
      <c r="H138" t="s">
        <v>2</v>
      </c>
    </row>
    <row r="139" spans="6:8" x14ac:dyDescent="0.25">
      <c r="F139" s="16">
        <v>64216700</v>
      </c>
      <c r="G139">
        <v>15</v>
      </c>
      <c r="H139" t="s">
        <v>2</v>
      </c>
    </row>
    <row r="140" spans="6:8" x14ac:dyDescent="0.25">
      <c r="F140" s="16">
        <v>60711540</v>
      </c>
      <c r="G140">
        <v>15</v>
      </c>
      <c r="H140" t="s">
        <v>2</v>
      </c>
    </row>
    <row r="141" spans="6:8" x14ac:dyDescent="0.25">
      <c r="F141" s="16">
        <v>60415110</v>
      </c>
      <c r="G141">
        <v>15</v>
      </c>
      <c r="H141" t="s">
        <v>2</v>
      </c>
    </row>
    <row r="142" spans="6:8" x14ac:dyDescent="0.25">
      <c r="F142" s="16">
        <v>90035051</v>
      </c>
      <c r="G142">
        <v>5</v>
      </c>
      <c r="H142" t="s">
        <v>1</v>
      </c>
    </row>
    <row r="143" spans="6:8" x14ac:dyDescent="0.25">
      <c r="F143" s="16">
        <v>88385000</v>
      </c>
      <c r="G143">
        <v>8.41</v>
      </c>
      <c r="H143" t="s">
        <v>1</v>
      </c>
    </row>
    <row r="144" spans="6:8" x14ac:dyDescent="0.25">
      <c r="F144" s="16">
        <v>90670005</v>
      </c>
      <c r="G144">
        <v>5</v>
      </c>
      <c r="H144" t="s">
        <v>1</v>
      </c>
    </row>
    <row r="145" spans="6:8" x14ac:dyDescent="0.25">
      <c r="F145" s="16">
        <v>85868140</v>
      </c>
      <c r="G145">
        <v>8.41</v>
      </c>
      <c r="H145" t="s">
        <v>1</v>
      </c>
    </row>
    <row r="146" spans="6:8" x14ac:dyDescent="0.25">
      <c r="F146" s="16">
        <v>88802190</v>
      </c>
      <c r="G146">
        <v>8.41</v>
      </c>
      <c r="H146" t="s">
        <v>1</v>
      </c>
    </row>
    <row r="147" spans="6:8" x14ac:dyDescent="0.25">
      <c r="F147" s="16">
        <v>80230000</v>
      </c>
      <c r="G147">
        <v>8.41</v>
      </c>
      <c r="H147" t="s">
        <v>1</v>
      </c>
    </row>
    <row r="148" spans="6:8" x14ac:dyDescent="0.25">
      <c r="F148" s="16">
        <v>95765000</v>
      </c>
      <c r="G148">
        <v>8</v>
      </c>
      <c r="H148" t="s">
        <v>1</v>
      </c>
    </row>
    <row r="149" spans="6:8" x14ac:dyDescent="0.25">
      <c r="F149" s="16">
        <v>90420111</v>
      </c>
      <c r="G149">
        <v>5</v>
      </c>
      <c r="H149" t="s">
        <v>1</v>
      </c>
    </row>
    <row r="150" spans="6:8" x14ac:dyDescent="0.25">
      <c r="F150" s="16">
        <v>86945000</v>
      </c>
      <c r="G150">
        <v>8.41</v>
      </c>
      <c r="H150" t="s">
        <v>1</v>
      </c>
    </row>
    <row r="151" spans="6:8" x14ac:dyDescent="0.25">
      <c r="F151" s="16">
        <v>80030001</v>
      </c>
      <c r="G151">
        <v>8.41</v>
      </c>
      <c r="H151" t="s">
        <v>1</v>
      </c>
    </row>
    <row r="152" spans="6:8" x14ac:dyDescent="0.25">
      <c r="F152" s="16">
        <v>90050101</v>
      </c>
      <c r="G152">
        <v>5</v>
      </c>
      <c r="H152" t="s">
        <v>1</v>
      </c>
    </row>
    <row r="153" spans="6:8" x14ac:dyDescent="0.25">
      <c r="F153" s="16">
        <v>92440580</v>
      </c>
      <c r="G153">
        <v>8</v>
      </c>
      <c r="H153" t="s">
        <v>1</v>
      </c>
    </row>
    <row r="154" spans="6:8" x14ac:dyDescent="0.25">
      <c r="F154" s="16">
        <v>90050001</v>
      </c>
      <c r="G154">
        <v>5</v>
      </c>
      <c r="H154" t="s">
        <v>1</v>
      </c>
    </row>
    <row r="155" spans="6:8" x14ac:dyDescent="0.25">
      <c r="F155" s="16">
        <v>84172300</v>
      </c>
      <c r="G155">
        <v>8.41</v>
      </c>
      <c r="H155" t="s">
        <v>1</v>
      </c>
    </row>
    <row r="156" spans="6:8" x14ac:dyDescent="0.25">
      <c r="F156" s="16">
        <v>88330272</v>
      </c>
      <c r="G156">
        <v>8.41</v>
      </c>
      <c r="H156" t="s">
        <v>1</v>
      </c>
    </row>
    <row r="157" spans="6:8" x14ac:dyDescent="0.25">
      <c r="F157" s="16">
        <v>97700000</v>
      </c>
      <c r="G157">
        <v>8</v>
      </c>
      <c r="H157" t="s">
        <v>1</v>
      </c>
    </row>
    <row r="158" spans="6:8" x14ac:dyDescent="0.25">
      <c r="F158" s="16">
        <v>94010031</v>
      </c>
      <c r="G158">
        <v>8</v>
      </c>
      <c r="H158" t="s">
        <v>1</v>
      </c>
    </row>
    <row r="159" spans="6:8" x14ac:dyDescent="0.25">
      <c r="F159" s="16">
        <v>80430200</v>
      </c>
      <c r="G159">
        <v>8.41</v>
      </c>
      <c r="H159" t="s">
        <v>1</v>
      </c>
    </row>
    <row r="160" spans="6:8" x14ac:dyDescent="0.25">
      <c r="F160" s="16">
        <v>90650002</v>
      </c>
      <c r="G160">
        <v>5</v>
      </c>
      <c r="H160" t="s">
        <v>1</v>
      </c>
    </row>
    <row r="161" spans="6:8" x14ac:dyDescent="0.25">
      <c r="F161" s="16">
        <v>96400410</v>
      </c>
      <c r="G161">
        <v>8</v>
      </c>
      <c r="H161" t="s">
        <v>1</v>
      </c>
    </row>
    <row r="162" spans="6:8" x14ac:dyDescent="0.25">
      <c r="F162" s="16">
        <v>95034970</v>
      </c>
      <c r="G162">
        <v>10.31</v>
      </c>
      <c r="H162" t="s">
        <v>400</v>
      </c>
    </row>
    <row r="163" spans="6:8" x14ac:dyDescent="0.25">
      <c r="F163" s="16">
        <v>95900182</v>
      </c>
      <c r="G163">
        <v>10.31</v>
      </c>
      <c r="H163" t="s">
        <v>400</v>
      </c>
    </row>
    <row r="164" spans="6:8" x14ac:dyDescent="0.25">
      <c r="F164" s="16">
        <v>91501970</v>
      </c>
      <c r="G164">
        <v>10.31</v>
      </c>
      <c r="H164" t="s">
        <v>400</v>
      </c>
    </row>
    <row r="165" spans="6:8" x14ac:dyDescent="0.25">
      <c r="F165" s="16">
        <v>95170432</v>
      </c>
      <c r="G165">
        <v>10.31</v>
      </c>
      <c r="H165" t="s">
        <v>400</v>
      </c>
    </row>
    <row r="166" spans="6:8" x14ac:dyDescent="0.25">
      <c r="F166" s="16">
        <v>95900188</v>
      </c>
      <c r="G166">
        <v>10.31</v>
      </c>
      <c r="H166" t="s">
        <v>400</v>
      </c>
    </row>
    <row r="167" spans="6:8" x14ac:dyDescent="0.25">
      <c r="F167" s="16">
        <v>95670000</v>
      </c>
      <c r="G167">
        <v>10.31</v>
      </c>
      <c r="H167" t="s">
        <v>400</v>
      </c>
    </row>
    <row r="168" spans="6:8" x14ac:dyDescent="0.25">
      <c r="F168" s="16">
        <v>90041970</v>
      </c>
      <c r="G168">
        <v>10.31</v>
      </c>
      <c r="H168" t="s">
        <v>400</v>
      </c>
    </row>
    <row r="169" spans="6:8" x14ac:dyDescent="0.25">
      <c r="F169" s="16">
        <v>95170424</v>
      </c>
      <c r="G169">
        <v>10.31</v>
      </c>
      <c r="H169" t="s">
        <v>400</v>
      </c>
    </row>
    <row r="170" spans="6:8" x14ac:dyDescent="0.25">
      <c r="F170" s="16">
        <v>95900208</v>
      </c>
      <c r="G170">
        <v>10.31</v>
      </c>
      <c r="H170" t="s">
        <v>400</v>
      </c>
    </row>
    <row r="171" spans="6:8" x14ac:dyDescent="0.25">
      <c r="F171" s="16">
        <v>95170068</v>
      </c>
      <c r="G171">
        <v>10.31</v>
      </c>
      <c r="H171" t="s">
        <v>400</v>
      </c>
    </row>
    <row r="172" spans="6:8" x14ac:dyDescent="0.25">
      <c r="F172" s="16">
        <v>95913280</v>
      </c>
      <c r="G172">
        <v>10.31</v>
      </c>
      <c r="H172" t="s">
        <v>400</v>
      </c>
    </row>
    <row r="173" spans="6:8" x14ac:dyDescent="0.25">
      <c r="F173" s="16">
        <v>95900720</v>
      </c>
      <c r="G173">
        <v>10.31</v>
      </c>
      <c r="H173" t="s">
        <v>400</v>
      </c>
    </row>
    <row r="174" spans="6:8" x14ac:dyDescent="0.25">
      <c r="F174" s="16">
        <v>95020972</v>
      </c>
      <c r="G174">
        <v>10.31</v>
      </c>
      <c r="H174" t="s">
        <v>400</v>
      </c>
    </row>
    <row r="175" spans="6:8" x14ac:dyDescent="0.25">
      <c r="F175" s="16">
        <v>95902540</v>
      </c>
      <c r="G175">
        <v>10.31</v>
      </c>
      <c r="H175" t="s">
        <v>400</v>
      </c>
    </row>
    <row r="176" spans="6:8" x14ac:dyDescent="0.25">
      <c r="F176" s="16">
        <v>95900104</v>
      </c>
      <c r="G176">
        <v>10.31</v>
      </c>
      <c r="H176" t="s">
        <v>400</v>
      </c>
    </row>
    <row r="177" spans="6:8" x14ac:dyDescent="0.25">
      <c r="F177" s="16">
        <v>95900508</v>
      </c>
      <c r="G177">
        <v>10.31</v>
      </c>
      <c r="H177" t="s">
        <v>400</v>
      </c>
    </row>
    <row r="178" spans="6:8" x14ac:dyDescent="0.25">
      <c r="F178" s="16">
        <v>95900010</v>
      </c>
      <c r="G178">
        <v>10.31</v>
      </c>
      <c r="H178" t="s">
        <v>400</v>
      </c>
    </row>
    <row r="179" spans="6:8" x14ac:dyDescent="0.25">
      <c r="F179" s="16">
        <v>92704350</v>
      </c>
      <c r="G179">
        <v>10.31</v>
      </c>
      <c r="H179" t="s">
        <v>400</v>
      </c>
    </row>
    <row r="180" spans="6:8" x14ac:dyDescent="0.25">
      <c r="F180" s="16">
        <v>95179190</v>
      </c>
      <c r="G180">
        <v>10.31</v>
      </c>
      <c r="H180" t="s">
        <v>400</v>
      </c>
    </row>
    <row r="181" spans="6:8" x14ac:dyDescent="0.25">
      <c r="F181" s="16">
        <v>93615240</v>
      </c>
      <c r="G181">
        <v>10.31</v>
      </c>
      <c r="H181" t="s">
        <v>400</v>
      </c>
    </row>
  </sheetData>
  <sortState ref="A1:A1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5502-B30D-4D85-AE06-D6F47BCBDFDE}">
  <dimension ref="A1:H967"/>
  <sheetViews>
    <sheetView topLeftCell="A931" workbookViewId="0">
      <selection activeCell="C949" sqref="C949"/>
    </sheetView>
  </sheetViews>
  <sheetFormatPr defaultRowHeight="15" x14ac:dyDescent="0.25"/>
  <cols>
    <col min="1" max="1" width="20.85546875" style="11" bestFit="1" customWidth="1"/>
    <col min="2" max="2" width="40" style="11" bestFit="1" customWidth="1"/>
    <col min="3" max="3" width="9" bestFit="1" customWidth="1"/>
    <col min="4" max="4" width="13.140625" bestFit="1" customWidth="1"/>
    <col min="5" max="5" width="19.85546875" bestFit="1" customWidth="1"/>
    <col min="6" max="6" width="8.140625" customWidth="1"/>
    <col min="7" max="7" width="10" bestFit="1" customWidth="1"/>
  </cols>
  <sheetData>
    <row r="1" spans="1:8" x14ac:dyDescent="0.25">
      <c r="A1" s="11" t="s">
        <v>12</v>
      </c>
      <c r="B1" s="11" t="s">
        <v>13</v>
      </c>
      <c r="C1" t="s">
        <v>402</v>
      </c>
      <c r="D1" t="s">
        <v>403</v>
      </c>
      <c r="E1" t="s">
        <v>404</v>
      </c>
      <c r="F1" t="s">
        <v>16</v>
      </c>
      <c r="G1" t="s">
        <v>17</v>
      </c>
      <c r="H1" t="s">
        <v>401</v>
      </c>
    </row>
    <row r="2" spans="1:8" x14ac:dyDescent="0.25">
      <c r="A2" s="11" t="str">
        <f>C2&amp;D2</f>
        <v>1139001Correios</v>
      </c>
      <c r="B2" s="11" t="str">
        <f>D2&amp;E2&amp;F2&amp;G2</f>
        <v>CorreiosImpresso EconômicoSPMódico</v>
      </c>
      <c r="C2">
        <v>1139001</v>
      </c>
      <c r="D2" t="s">
        <v>19</v>
      </c>
      <c r="E2" t="s">
        <v>2</v>
      </c>
      <c r="F2" t="s">
        <v>27</v>
      </c>
      <c r="G2" t="s">
        <v>21</v>
      </c>
      <c r="H2">
        <v>9</v>
      </c>
    </row>
    <row r="3" spans="1:8" x14ac:dyDescent="0.25">
      <c r="A3" s="11" t="str">
        <f t="shared" ref="A3:A66" si="0">C3&amp;D3</f>
        <v>1139001Transfolha</v>
      </c>
      <c r="B3" s="11" t="str">
        <f t="shared" ref="B3:B33" si="1">D3&amp;E3&amp;F3&amp;G3</f>
        <v>TransfolhaTransfolha TerrestreSPGSP 2</v>
      </c>
      <c r="C3">
        <v>1139001</v>
      </c>
      <c r="D3" t="s">
        <v>299</v>
      </c>
      <c r="E3" t="s">
        <v>9</v>
      </c>
      <c r="F3" t="s">
        <v>27</v>
      </c>
      <c r="G3" t="s">
        <v>302</v>
      </c>
      <c r="H3">
        <v>1</v>
      </c>
    </row>
    <row r="4" spans="1:8" x14ac:dyDescent="0.25">
      <c r="A4" s="11" t="str">
        <f t="shared" si="0"/>
        <v>1139001Speedlog</v>
      </c>
      <c r="B4" s="11" t="str">
        <f t="shared" si="1"/>
        <v>SpeedlogSpeedlog StandardSPCapital</v>
      </c>
      <c r="C4">
        <v>1139001</v>
      </c>
      <c r="D4" t="s">
        <v>244</v>
      </c>
      <c r="E4" t="s">
        <v>8</v>
      </c>
      <c r="F4" t="s">
        <v>27</v>
      </c>
      <c r="G4" t="s">
        <v>76</v>
      </c>
      <c r="H4">
        <v>2</v>
      </c>
    </row>
    <row r="5" spans="1:8" x14ac:dyDescent="0.25">
      <c r="A5" s="11" t="str">
        <f t="shared" si="0"/>
        <v>1139001Loggi</v>
      </c>
      <c r="B5" s="11" t="str">
        <f t="shared" si="1"/>
        <v>LoggiLoggi D+1SPZona 1</v>
      </c>
      <c r="C5">
        <v>1139001</v>
      </c>
      <c r="D5" t="s">
        <v>180</v>
      </c>
      <c r="E5" t="s">
        <v>5</v>
      </c>
      <c r="F5" t="s">
        <v>27</v>
      </c>
      <c r="G5" t="s">
        <v>181</v>
      </c>
      <c r="H5">
        <v>3</v>
      </c>
    </row>
    <row r="6" spans="1:8" x14ac:dyDescent="0.25">
      <c r="A6" s="11" t="str">
        <f t="shared" si="0"/>
        <v>1139001Flash Courier</v>
      </c>
      <c r="B6" s="11" t="str">
        <f t="shared" si="1"/>
        <v>Flash CourierFlash Courier PACSPCapital</v>
      </c>
      <c r="C6">
        <v>1139001</v>
      </c>
      <c r="D6" t="s">
        <v>75</v>
      </c>
      <c r="E6" t="s">
        <v>3</v>
      </c>
      <c r="F6" t="s">
        <v>27</v>
      </c>
      <c r="G6" t="s">
        <v>76</v>
      </c>
      <c r="H6">
        <v>7</v>
      </c>
    </row>
    <row r="7" spans="1:8" x14ac:dyDescent="0.25">
      <c r="A7" s="11" t="str">
        <f t="shared" si="0"/>
        <v>1139001Jadlog</v>
      </c>
      <c r="B7" s="11" t="str">
        <f t="shared" si="1"/>
        <v>JadlogJadlog RodoviarioSPCapital</v>
      </c>
      <c r="C7">
        <v>1139001</v>
      </c>
      <c r="D7" t="s">
        <v>125</v>
      </c>
      <c r="E7" t="s">
        <v>4</v>
      </c>
      <c r="F7" t="s">
        <v>27</v>
      </c>
      <c r="G7" t="s">
        <v>76</v>
      </c>
      <c r="H7">
        <v>2</v>
      </c>
    </row>
    <row r="8" spans="1:8" x14ac:dyDescent="0.25">
      <c r="A8" s="11" t="str">
        <f t="shared" si="0"/>
        <v>1139001LoggiN</v>
      </c>
      <c r="B8" s="11" t="str">
        <f t="shared" si="1"/>
        <v>LoggiNLoggi StandardNSPSP Zona 1</v>
      </c>
      <c r="C8">
        <v>1139001</v>
      </c>
      <c r="D8" t="s">
        <v>353</v>
      </c>
      <c r="E8" t="s">
        <v>354</v>
      </c>
      <c r="F8" t="s">
        <v>27</v>
      </c>
      <c r="G8" t="s">
        <v>356</v>
      </c>
      <c r="H8">
        <v>1</v>
      </c>
    </row>
    <row r="9" spans="1:8" x14ac:dyDescent="0.25">
      <c r="A9" s="11" t="str">
        <f t="shared" si="0"/>
        <v>1219010Correios</v>
      </c>
      <c r="B9" s="11" t="str">
        <f t="shared" si="1"/>
        <v>CorreiosImpresso EconômicoSPMódico</v>
      </c>
      <c r="C9">
        <v>1219010</v>
      </c>
      <c r="D9" t="s">
        <v>19</v>
      </c>
      <c r="E9" t="s">
        <v>2</v>
      </c>
      <c r="F9" t="s">
        <v>27</v>
      </c>
      <c r="G9" t="s">
        <v>21</v>
      </c>
      <c r="H9">
        <v>9</v>
      </c>
    </row>
    <row r="10" spans="1:8" x14ac:dyDescent="0.25">
      <c r="A10" s="11" t="str">
        <f t="shared" si="0"/>
        <v>1219010Transfolha</v>
      </c>
      <c r="B10" s="11" t="str">
        <f t="shared" si="1"/>
        <v>TransfolhaTransfolha TerrestreSPGSP 2</v>
      </c>
      <c r="C10">
        <v>1219010</v>
      </c>
      <c r="D10" t="s">
        <v>299</v>
      </c>
      <c r="E10" t="s">
        <v>9</v>
      </c>
      <c r="F10" t="s">
        <v>27</v>
      </c>
      <c r="G10" t="s">
        <v>302</v>
      </c>
      <c r="H10">
        <v>1</v>
      </c>
    </row>
    <row r="11" spans="1:8" x14ac:dyDescent="0.25">
      <c r="A11" s="11" t="str">
        <f t="shared" si="0"/>
        <v>1219010Speedlog</v>
      </c>
      <c r="B11" s="11" t="str">
        <f t="shared" si="1"/>
        <v>SpeedlogSpeedlog StandardSPCapital</v>
      </c>
      <c r="C11">
        <v>1219010</v>
      </c>
      <c r="D11" t="s">
        <v>244</v>
      </c>
      <c r="E11" t="s">
        <v>8</v>
      </c>
      <c r="F11" t="s">
        <v>27</v>
      </c>
      <c r="G11" t="s">
        <v>76</v>
      </c>
      <c r="H11">
        <v>2</v>
      </c>
    </row>
    <row r="12" spans="1:8" x14ac:dyDescent="0.25">
      <c r="A12" s="11" t="str">
        <f t="shared" si="0"/>
        <v>1219010Loggi</v>
      </c>
      <c r="B12" s="11" t="str">
        <f t="shared" si="1"/>
        <v>LoggiLoggi D+1SPZona 1</v>
      </c>
      <c r="C12">
        <v>1219010</v>
      </c>
      <c r="D12" t="s">
        <v>180</v>
      </c>
      <c r="E12" t="s">
        <v>5</v>
      </c>
      <c r="F12" t="s">
        <v>27</v>
      </c>
      <c r="G12" t="s">
        <v>181</v>
      </c>
      <c r="H12">
        <v>3</v>
      </c>
    </row>
    <row r="13" spans="1:8" x14ac:dyDescent="0.25">
      <c r="A13" s="11" t="str">
        <f t="shared" si="0"/>
        <v>1219010Jadlog</v>
      </c>
      <c r="B13" s="11" t="str">
        <f t="shared" si="1"/>
        <v>JadlogJadlog RodoviarioSPCapital</v>
      </c>
      <c r="C13">
        <v>1219010</v>
      </c>
      <c r="D13" t="s">
        <v>125</v>
      </c>
      <c r="E13" t="s">
        <v>4</v>
      </c>
      <c r="F13" t="s">
        <v>27</v>
      </c>
      <c r="G13" t="s">
        <v>76</v>
      </c>
      <c r="H13">
        <v>2</v>
      </c>
    </row>
    <row r="14" spans="1:8" x14ac:dyDescent="0.25">
      <c r="A14" s="11" t="str">
        <f t="shared" si="0"/>
        <v>1219010Flash Courier</v>
      </c>
      <c r="B14" s="11" t="str">
        <f t="shared" si="1"/>
        <v>Flash CourierFlash Courier PACSPCapital</v>
      </c>
      <c r="C14">
        <v>1219010</v>
      </c>
      <c r="D14" t="s">
        <v>75</v>
      </c>
      <c r="E14" t="s">
        <v>3</v>
      </c>
      <c r="F14" t="s">
        <v>27</v>
      </c>
      <c r="G14" t="s">
        <v>76</v>
      </c>
      <c r="H14">
        <v>7</v>
      </c>
    </row>
    <row r="15" spans="1:8" x14ac:dyDescent="0.25">
      <c r="A15" s="11" t="str">
        <f t="shared" si="0"/>
        <v>1219010LoggiN</v>
      </c>
      <c r="B15" s="11" t="str">
        <f t="shared" si="1"/>
        <v>LoggiNLoggi StandardNSPSP Zona 1</v>
      </c>
      <c r="C15">
        <v>1219010</v>
      </c>
      <c r="D15" t="s">
        <v>353</v>
      </c>
      <c r="E15" t="s">
        <v>354</v>
      </c>
      <c r="F15" t="s">
        <v>27</v>
      </c>
      <c r="G15" t="s">
        <v>356</v>
      </c>
      <c r="H15">
        <v>1</v>
      </c>
    </row>
    <row r="16" spans="1:8" x14ac:dyDescent="0.25">
      <c r="A16" s="11" t="str">
        <f t="shared" si="0"/>
        <v>1303001Correios</v>
      </c>
      <c r="B16" s="11" t="str">
        <f t="shared" si="1"/>
        <v>CorreiosImpresso EconômicoSPMódico</v>
      </c>
      <c r="C16">
        <v>1303001</v>
      </c>
      <c r="D16" t="s">
        <v>19</v>
      </c>
      <c r="E16" t="s">
        <v>2</v>
      </c>
      <c r="F16" t="s">
        <v>27</v>
      </c>
      <c r="G16" t="s">
        <v>21</v>
      </c>
      <c r="H16">
        <v>9</v>
      </c>
    </row>
    <row r="17" spans="1:8" x14ac:dyDescent="0.25">
      <c r="A17" s="11" t="str">
        <f t="shared" si="0"/>
        <v>1303001Transfolha</v>
      </c>
      <c r="B17" s="11" t="str">
        <f t="shared" si="1"/>
        <v>TransfolhaTransfolha TerrestreSPGSP 2</v>
      </c>
      <c r="C17">
        <v>1303001</v>
      </c>
      <c r="D17" t="s">
        <v>299</v>
      </c>
      <c r="E17" t="s">
        <v>9</v>
      </c>
      <c r="F17" t="s">
        <v>27</v>
      </c>
      <c r="G17" t="s">
        <v>302</v>
      </c>
      <c r="H17">
        <v>1</v>
      </c>
    </row>
    <row r="18" spans="1:8" x14ac:dyDescent="0.25">
      <c r="A18" s="11" t="str">
        <f t="shared" si="0"/>
        <v>1303001Speedlog</v>
      </c>
      <c r="B18" s="11" t="str">
        <f t="shared" si="1"/>
        <v>SpeedlogSpeedlog StandardSPCapital</v>
      </c>
      <c r="C18">
        <v>1303001</v>
      </c>
      <c r="D18" t="s">
        <v>244</v>
      </c>
      <c r="E18" t="s">
        <v>8</v>
      </c>
      <c r="F18" t="s">
        <v>27</v>
      </c>
      <c r="G18" t="s">
        <v>76</v>
      </c>
      <c r="H18">
        <v>2</v>
      </c>
    </row>
    <row r="19" spans="1:8" x14ac:dyDescent="0.25">
      <c r="A19" s="11" t="str">
        <f t="shared" si="0"/>
        <v>1303001Loggi</v>
      </c>
      <c r="B19" s="11" t="str">
        <f t="shared" si="1"/>
        <v>LoggiLoggi D+1SPZona 1</v>
      </c>
      <c r="C19">
        <v>1303001</v>
      </c>
      <c r="D19" t="s">
        <v>180</v>
      </c>
      <c r="E19" t="s">
        <v>5</v>
      </c>
      <c r="F19" t="s">
        <v>27</v>
      </c>
      <c r="G19" t="s">
        <v>181</v>
      </c>
      <c r="H19">
        <v>3</v>
      </c>
    </row>
    <row r="20" spans="1:8" x14ac:dyDescent="0.25">
      <c r="A20" s="11" t="str">
        <f t="shared" si="0"/>
        <v>1303001Flash Courier</v>
      </c>
      <c r="B20" s="11" t="str">
        <f t="shared" si="1"/>
        <v>Flash CourierFlash Courier PACSPCapital</v>
      </c>
      <c r="C20">
        <v>1303001</v>
      </c>
      <c r="D20" t="s">
        <v>75</v>
      </c>
      <c r="E20" t="s">
        <v>3</v>
      </c>
      <c r="F20" t="s">
        <v>27</v>
      </c>
      <c r="G20" t="s">
        <v>76</v>
      </c>
      <c r="H20">
        <v>7</v>
      </c>
    </row>
    <row r="21" spans="1:8" x14ac:dyDescent="0.25">
      <c r="A21" s="11" t="str">
        <f t="shared" si="0"/>
        <v>1303001Jadlog</v>
      </c>
      <c r="B21" s="11" t="str">
        <f t="shared" si="1"/>
        <v>JadlogJadlog RodoviarioSPCapital</v>
      </c>
      <c r="C21">
        <v>1303001</v>
      </c>
      <c r="D21" t="s">
        <v>125</v>
      </c>
      <c r="E21" t="s">
        <v>4</v>
      </c>
      <c r="F21" t="s">
        <v>27</v>
      </c>
      <c r="G21" t="s">
        <v>76</v>
      </c>
      <c r="H21">
        <v>2</v>
      </c>
    </row>
    <row r="22" spans="1:8" x14ac:dyDescent="0.25">
      <c r="A22" s="11" t="str">
        <f t="shared" si="0"/>
        <v>1303001LoggiN</v>
      </c>
      <c r="B22" s="11" t="str">
        <f t="shared" si="1"/>
        <v>LoggiNLoggi StandardNSPSP Zona 1</v>
      </c>
      <c r="C22">
        <v>1303001</v>
      </c>
      <c r="D22" t="s">
        <v>353</v>
      </c>
      <c r="E22" t="s">
        <v>354</v>
      </c>
      <c r="F22" t="s">
        <v>27</v>
      </c>
      <c r="G22" t="s">
        <v>356</v>
      </c>
      <c r="H22">
        <v>1</v>
      </c>
    </row>
    <row r="23" spans="1:8" x14ac:dyDescent="0.25">
      <c r="A23" s="11" t="str">
        <f t="shared" si="0"/>
        <v>1331000Correios</v>
      </c>
      <c r="B23" s="11" t="str">
        <f t="shared" si="1"/>
        <v>CorreiosImpresso EconômicoSPMódico</v>
      </c>
      <c r="C23">
        <v>1331000</v>
      </c>
      <c r="D23" t="s">
        <v>19</v>
      </c>
      <c r="E23" t="s">
        <v>2</v>
      </c>
      <c r="F23" t="s">
        <v>27</v>
      </c>
      <c r="G23" t="s">
        <v>21</v>
      </c>
      <c r="H23">
        <v>9</v>
      </c>
    </row>
    <row r="24" spans="1:8" x14ac:dyDescent="0.25">
      <c r="A24" s="11" t="str">
        <f t="shared" si="0"/>
        <v>1331000Transfolha</v>
      </c>
      <c r="B24" s="11" t="str">
        <f t="shared" si="1"/>
        <v>TransfolhaTransfolha TerrestreSPGSP 2</v>
      </c>
      <c r="C24">
        <v>1331000</v>
      </c>
      <c r="D24" t="s">
        <v>299</v>
      </c>
      <c r="E24" t="s">
        <v>9</v>
      </c>
      <c r="F24" t="s">
        <v>27</v>
      </c>
      <c r="G24" t="s">
        <v>302</v>
      </c>
      <c r="H24">
        <v>1</v>
      </c>
    </row>
    <row r="25" spans="1:8" x14ac:dyDescent="0.25">
      <c r="A25" s="11" t="str">
        <f t="shared" si="0"/>
        <v>1331000Speedlog</v>
      </c>
      <c r="B25" s="11" t="str">
        <f t="shared" si="1"/>
        <v>SpeedlogSpeedlog StandardSPCapital</v>
      </c>
      <c r="C25">
        <v>1331000</v>
      </c>
      <c r="D25" t="s">
        <v>244</v>
      </c>
      <c r="E25" t="s">
        <v>8</v>
      </c>
      <c r="F25" t="s">
        <v>27</v>
      </c>
      <c r="G25" t="s">
        <v>76</v>
      </c>
      <c r="H25">
        <v>2</v>
      </c>
    </row>
    <row r="26" spans="1:8" x14ac:dyDescent="0.25">
      <c r="A26" s="11" t="str">
        <f t="shared" si="0"/>
        <v>1331000Loggi</v>
      </c>
      <c r="B26" s="11" t="str">
        <f t="shared" si="1"/>
        <v>LoggiLoggi D+1SPZona 1</v>
      </c>
      <c r="C26">
        <v>1331000</v>
      </c>
      <c r="D26" t="s">
        <v>180</v>
      </c>
      <c r="E26" t="s">
        <v>5</v>
      </c>
      <c r="F26" t="s">
        <v>27</v>
      </c>
      <c r="G26" t="s">
        <v>181</v>
      </c>
      <c r="H26">
        <v>3</v>
      </c>
    </row>
    <row r="27" spans="1:8" x14ac:dyDescent="0.25">
      <c r="A27" s="11" t="str">
        <f t="shared" si="0"/>
        <v>1331000Jadlog</v>
      </c>
      <c r="B27" s="11" t="str">
        <f t="shared" si="1"/>
        <v>JadlogJadlog RodoviarioSPCapital</v>
      </c>
      <c r="C27">
        <v>1331000</v>
      </c>
      <c r="D27" t="s">
        <v>125</v>
      </c>
      <c r="E27" t="s">
        <v>4</v>
      </c>
      <c r="F27" t="s">
        <v>27</v>
      </c>
      <c r="G27" t="s">
        <v>76</v>
      </c>
      <c r="H27">
        <v>2</v>
      </c>
    </row>
    <row r="28" spans="1:8" x14ac:dyDescent="0.25">
      <c r="A28" s="11" t="str">
        <f t="shared" si="0"/>
        <v>1331000Flash Courier</v>
      </c>
      <c r="B28" s="11" t="str">
        <f t="shared" si="1"/>
        <v>Flash CourierFlash Courier PACSPCapital</v>
      </c>
      <c r="C28">
        <v>1331000</v>
      </c>
      <c r="D28" t="s">
        <v>75</v>
      </c>
      <c r="E28" t="s">
        <v>3</v>
      </c>
      <c r="F28" t="s">
        <v>27</v>
      </c>
      <c r="G28" t="s">
        <v>76</v>
      </c>
      <c r="H28">
        <v>7</v>
      </c>
    </row>
    <row r="29" spans="1:8" x14ac:dyDescent="0.25">
      <c r="A29" s="11" t="str">
        <f t="shared" si="0"/>
        <v>1331000LoggiN</v>
      </c>
      <c r="B29" s="11" t="str">
        <f t="shared" si="1"/>
        <v>LoggiNLoggi StandardNSPSP Zona 1</v>
      </c>
      <c r="C29">
        <v>1331000</v>
      </c>
      <c r="D29" t="s">
        <v>353</v>
      </c>
      <c r="E29" t="s">
        <v>354</v>
      </c>
      <c r="F29" t="s">
        <v>27</v>
      </c>
      <c r="G29" t="s">
        <v>356</v>
      </c>
      <c r="H29">
        <v>1</v>
      </c>
    </row>
    <row r="30" spans="1:8" x14ac:dyDescent="0.25">
      <c r="A30" s="11" t="str">
        <f t="shared" si="0"/>
        <v>1422001Correios</v>
      </c>
      <c r="B30" s="11" t="str">
        <f t="shared" si="1"/>
        <v>CorreiosImpresso EconômicoSPMódico</v>
      </c>
      <c r="C30">
        <v>1422001</v>
      </c>
      <c r="D30" t="s">
        <v>19</v>
      </c>
      <c r="E30" t="s">
        <v>2</v>
      </c>
      <c r="F30" t="s">
        <v>27</v>
      </c>
      <c r="G30" t="s">
        <v>21</v>
      </c>
      <c r="H30">
        <v>9</v>
      </c>
    </row>
    <row r="31" spans="1:8" x14ac:dyDescent="0.25">
      <c r="A31" s="11" t="str">
        <f t="shared" si="0"/>
        <v>1422001Transfolha</v>
      </c>
      <c r="B31" s="11" t="str">
        <f t="shared" si="1"/>
        <v>TransfolhaTransfolha TerrestreSPGSP 2</v>
      </c>
      <c r="C31">
        <v>1422001</v>
      </c>
      <c r="D31" t="s">
        <v>299</v>
      </c>
      <c r="E31" t="s">
        <v>9</v>
      </c>
      <c r="F31" t="s">
        <v>27</v>
      </c>
      <c r="G31" t="s">
        <v>302</v>
      </c>
      <c r="H31">
        <v>1</v>
      </c>
    </row>
    <row r="32" spans="1:8" x14ac:dyDescent="0.25">
      <c r="A32" s="11" t="str">
        <f t="shared" si="0"/>
        <v>1422001Speedlog</v>
      </c>
      <c r="B32" s="11" t="str">
        <f t="shared" si="1"/>
        <v>SpeedlogSpeedlog StandardSPCapital</v>
      </c>
      <c r="C32">
        <v>1422001</v>
      </c>
      <c r="D32" t="s">
        <v>244</v>
      </c>
      <c r="E32" t="s">
        <v>8</v>
      </c>
      <c r="F32" t="s">
        <v>27</v>
      </c>
      <c r="G32" t="s">
        <v>76</v>
      </c>
      <c r="H32">
        <v>2</v>
      </c>
    </row>
    <row r="33" spans="1:8" x14ac:dyDescent="0.25">
      <c r="A33" s="11" t="str">
        <f t="shared" si="0"/>
        <v>1422001Loggi</v>
      </c>
      <c r="B33" s="11" t="str">
        <f t="shared" si="1"/>
        <v>LoggiLoggi D+1SPZona 1</v>
      </c>
      <c r="C33">
        <v>1422001</v>
      </c>
      <c r="D33" t="s">
        <v>180</v>
      </c>
      <c r="E33" t="s">
        <v>5</v>
      </c>
      <c r="F33" t="s">
        <v>27</v>
      </c>
      <c r="G33" t="s">
        <v>181</v>
      </c>
      <c r="H33">
        <v>3</v>
      </c>
    </row>
    <row r="34" spans="1:8" x14ac:dyDescent="0.25">
      <c r="A34" s="11" t="str">
        <f t="shared" si="0"/>
        <v>1422001Flash Courier</v>
      </c>
      <c r="B34" s="11" t="str">
        <f t="shared" ref="B34:B97" si="2">D34&amp;E34&amp;F34&amp;G34</f>
        <v>Flash CourierFlash Courier PACSPCapital</v>
      </c>
      <c r="C34">
        <v>1422001</v>
      </c>
      <c r="D34" t="s">
        <v>75</v>
      </c>
      <c r="E34" t="s">
        <v>3</v>
      </c>
      <c r="F34" t="s">
        <v>27</v>
      </c>
      <c r="G34" t="s">
        <v>76</v>
      </c>
      <c r="H34">
        <v>7</v>
      </c>
    </row>
    <row r="35" spans="1:8" x14ac:dyDescent="0.25">
      <c r="A35" s="11" t="str">
        <f t="shared" si="0"/>
        <v>1422001Jadlog</v>
      </c>
      <c r="B35" s="11" t="str">
        <f t="shared" si="2"/>
        <v>JadlogJadlog RodoviarioSPCapital</v>
      </c>
      <c r="C35">
        <v>1422001</v>
      </c>
      <c r="D35" t="s">
        <v>125</v>
      </c>
      <c r="E35" t="s">
        <v>4</v>
      </c>
      <c r="F35" t="s">
        <v>27</v>
      </c>
      <c r="G35" t="s">
        <v>76</v>
      </c>
      <c r="H35">
        <v>2</v>
      </c>
    </row>
    <row r="36" spans="1:8" x14ac:dyDescent="0.25">
      <c r="A36" s="11" t="str">
        <f t="shared" si="0"/>
        <v>1422001LoggiN</v>
      </c>
      <c r="B36" s="11" t="str">
        <f t="shared" si="2"/>
        <v>LoggiNLoggi StandardNSPSP Zona 1</v>
      </c>
      <c r="C36">
        <v>1422001</v>
      </c>
      <c r="D36" t="s">
        <v>353</v>
      </c>
      <c r="E36" t="s">
        <v>354</v>
      </c>
      <c r="F36" t="s">
        <v>27</v>
      </c>
      <c r="G36" t="s">
        <v>356</v>
      </c>
      <c r="H36">
        <v>1</v>
      </c>
    </row>
    <row r="37" spans="1:8" x14ac:dyDescent="0.25">
      <c r="A37" s="11" t="str">
        <f t="shared" si="0"/>
        <v>2013004Correios</v>
      </c>
      <c r="B37" s="11" t="str">
        <f t="shared" si="2"/>
        <v>CorreiosImpresso EconômicoSPMódico</v>
      </c>
      <c r="C37">
        <v>2013004</v>
      </c>
      <c r="D37" t="s">
        <v>19</v>
      </c>
      <c r="E37" t="s">
        <v>2</v>
      </c>
      <c r="F37" t="s">
        <v>27</v>
      </c>
      <c r="G37" t="s">
        <v>21</v>
      </c>
      <c r="H37">
        <v>9</v>
      </c>
    </row>
    <row r="38" spans="1:8" x14ac:dyDescent="0.25">
      <c r="A38" s="11" t="str">
        <f t="shared" si="0"/>
        <v>2013004Loggi</v>
      </c>
      <c r="B38" s="11" t="str">
        <f t="shared" si="2"/>
        <v>LoggiLoggi D+1SPZona 1</v>
      </c>
      <c r="C38">
        <v>2013004</v>
      </c>
      <c r="D38" t="s">
        <v>180</v>
      </c>
      <c r="E38" t="s">
        <v>5</v>
      </c>
      <c r="F38" t="s">
        <v>27</v>
      </c>
      <c r="G38" t="s">
        <v>181</v>
      </c>
      <c r="H38">
        <v>3</v>
      </c>
    </row>
    <row r="39" spans="1:8" x14ac:dyDescent="0.25">
      <c r="A39" s="11" t="str">
        <f t="shared" si="0"/>
        <v>2013004Speedlog</v>
      </c>
      <c r="B39" s="11" t="str">
        <f t="shared" si="2"/>
        <v>SpeedlogSpeedlog StandardSPCapital</v>
      </c>
      <c r="C39">
        <v>2013004</v>
      </c>
      <c r="D39" t="s">
        <v>244</v>
      </c>
      <c r="E39" t="s">
        <v>8</v>
      </c>
      <c r="F39" t="s">
        <v>27</v>
      </c>
      <c r="G39" t="s">
        <v>76</v>
      </c>
      <c r="H39">
        <v>2</v>
      </c>
    </row>
    <row r="40" spans="1:8" x14ac:dyDescent="0.25">
      <c r="A40" s="11" t="str">
        <f t="shared" si="0"/>
        <v>2013004Flash Courier</v>
      </c>
      <c r="B40" s="11" t="str">
        <f t="shared" si="2"/>
        <v>Flash CourierFlash Courier PACSPCapital</v>
      </c>
      <c r="C40">
        <v>2013004</v>
      </c>
      <c r="D40" t="s">
        <v>75</v>
      </c>
      <c r="E40" t="s">
        <v>3</v>
      </c>
      <c r="F40" t="s">
        <v>27</v>
      </c>
      <c r="G40" t="s">
        <v>76</v>
      </c>
      <c r="H40">
        <v>7</v>
      </c>
    </row>
    <row r="41" spans="1:8" x14ac:dyDescent="0.25">
      <c r="A41" s="11" t="str">
        <f t="shared" si="0"/>
        <v>2013004Jadlog</v>
      </c>
      <c r="B41" s="11" t="str">
        <f t="shared" si="2"/>
        <v>JadlogJadlog RodoviarioSPCapital</v>
      </c>
      <c r="C41">
        <v>2013004</v>
      </c>
      <c r="D41" t="s">
        <v>125</v>
      </c>
      <c r="E41" t="s">
        <v>4</v>
      </c>
      <c r="F41" t="s">
        <v>27</v>
      </c>
      <c r="G41" t="s">
        <v>76</v>
      </c>
      <c r="H41">
        <v>2</v>
      </c>
    </row>
    <row r="42" spans="1:8" x14ac:dyDescent="0.25">
      <c r="A42" s="11" t="str">
        <f t="shared" si="0"/>
        <v>2013004Transfolha</v>
      </c>
      <c r="B42" s="11" t="str">
        <f t="shared" si="2"/>
        <v>TransfolhaTransfolha TerrestreSPGSP 2</v>
      </c>
      <c r="C42">
        <v>2013004</v>
      </c>
      <c r="D42" t="s">
        <v>299</v>
      </c>
      <c r="E42" t="s">
        <v>9</v>
      </c>
      <c r="F42" t="s">
        <v>27</v>
      </c>
      <c r="G42" t="s">
        <v>302</v>
      </c>
      <c r="H42">
        <v>2</v>
      </c>
    </row>
    <row r="43" spans="1:8" x14ac:dyDescent="0.25">
      <c r="A43" s="11" t="str">
        <f t="shared" si="0"/>
        <v>2013004LoggiN</v>
      </c>
      <c r="B43" s="11" t="str">
        <f t="shared" si="2"/>
        <v>LoggiNLoggi StandardNSPSP Zona 1</v>
      </c>
      <c r="C43">
        <v>2013004</v>
      </c>
      <c r="D43" t="s">
        <v>353</v>
      </c>
      <c r="E43" t="s">
        <v>354</v>
      </c>
      <c r="F43" t="s">
        <v>27</v>
      </c>
      <c r="G43" t="s">
        <v>356</v>
      </c>
      <c r="H43">
        <v>1</v>
      </c>
    </row>
    <row r="44" spans="1:8" x14ac:dyDescent="0.25">
      <c r="A44" s="11" t="str">
        <f t="shared" si="0"/>
        <v>2022130Correios</v>
      </c>
      <c r="B44" s="11" t="str">
        <f t="shared" si="2"/>
        <v>CorreiosImpresso EconômicoSPMódico</v>
      </c>
      <c r="C44">
        <v>2022130</v>
      </c>
      <c r="D44" t="s">
        <v>19</v>
      </c>
      <c r="E44" t="s">
        <v>2</v>
      </c>
      <c r="F44" t="s">
        <v>27</v>
      </c>
      <c r="G44" t="s">
        <v>21</v>
      </c>
      <c r="H44">
        <v>9</v>
      </c>
    </row>
    <row r="45" spans="1:8" x14ac:dyDescent="0.25">
      <c r="A45" s="11" t="str">
        <f t="shared" si="0"/>
        <v>2022130Loggi</v>
      </c>
      <c r="B45" s="11" t="str">
        <f t="shared" si="2"/>
        <v>LoggiLoggi D+1SPZona 1</v>
      </c>
      <c r="C45">
        <v>2022130</v>
      </c>
      <c r="D45" t="s">
        <v>180</v>
      </c>
      <c r="E45" t="s">
        <v>5</v>
      </c>
      <c r="F45" t="s">
        <v>27</v>
      </c>
      <c r="G45" t="s">
        <v>181</v>
      </c>
      <c r="H45">
        <v>3</v>
      </c>
    </row>
    <row r="46" spans="1:8" x14ac:dyDescent="0.25">
      <c r="A46" s="11" t="str">
        <f t="shared" si="0"/>
        <v>2022130Speedlog</v>
      </c>
      <c r="B46" s="11" t="str">
        <f t="shared" si="2"/>
        <v>SpeedlogSpeedlog StandardSPCapital</v>
      </c>
      <c r="C46">
        <v>2022130</v>
      </c>
      <c r="D46" t="s">
        <v>244</v>
      </c>
      <c r="E46" t="s">
        <v>8</v>
      </c>
      <c r="F46" t="s">
        <v>27</v>
      </c>
      <c r="G46" t="s">
        <v>76</v>
      </c>
      <c r="H46">
        <v>2</v>
      </c>
    </row>
    <row r="47" spans="1:8" x14ac:dyDescent="0.25">
      <c r="A47" s="11" t="str">
        <f t="shared" si="0"/>
        <v>2022130Flash Courier</v>
      </c>
      <c r="B47" s="11" t="str">
        <f t="shared" si="2"/>
        <v>Flash CourierFlash Courier PACSPCapital</v>
      </c>
      <c r="C47">
        <v>2022130</v>
      </c>
      <c r="D47" t="s">
        <v>75</v>
      </c>
      <c r="E47" t="s">
        <v>3</v>
      </c>
      <c r="F47" t="s">
        <v>27</v>
      </c>
      <c r="G47" t="s">
        <v>76</v>
      </c>
      <c r="H47">
        <v>7</v>
      </c>
    </row>
    <row r="48" spans="1:8" x14ac:dyDescent="0.25">
      <c r="A48" s="11" t="str">
        <f t="shared" si="0"/>
        <v>2022130Jadlog</v>
      </c>
      <c r="B48" s="11" t="str">
        <f t="shared" si="2"/>
        <v>JadlogJadlog RodoviarioSPCapital</v>
      </c>
      <c r="C48">
        <v>2022130</v>
      </c>
      <c r="D48" t="s">
        <v>125</v>
      </c>
      <c r="E48" t="s">
        <v>4</v>
      </c>
      <c r="F48" t="s">
        <v>27</v>
      </c>
      <c r="G48" t="s">
        <v>76</v>
      </c>
      <c r="H48">
        <v>2</v>
      </c>
    </row>
    <row r="49" spans="1:8" x14ac:dyDescent="0.25">
      <c r="A49" s="11" t="str">
        <f t="shared" si="0"/>
        <v>2022130Transfolha</v>
      </c>
      <c r="B49" s="11" t="str">
        <f t="shared" si="2"/>
        <v>TransfolhaTransfolha TerrestreSPGSP 2</v>
      </c>
      <c r="C49">
        <v>2022130</v>
      </c>
      <c r="D49" t="s">
        <v>299</v>
      </c>
      <c r="E49" t="s">
        <v>9</v>
      </c>
      <c r="F49" t="s">
        <v>27</v>
      </c>
      <c r="G49" t="s">
        <v>302</v>
      </c>
      <c r="H49">
        <v>2</v>
      </c>
    </row>
    <row r="50" spans="1:8" x14ac:dyDescent="0.25">
      <c r="A50" s="11" t="str">
        <f t="shared" si="0"/>
        <v>2022130LoggiN</v>
      </c>
      <c r="B50" s="11" t="str">
        <f t="shared" si="2"/>
        <v>LoggiNLoggi StandardNSPSP Zona 1</v>
      </c>
      <c r="C50">
        <v>2022130</v>
      </c>
      <c r="D50" t="s">
        <v>353</v>
      </c>
      <c r="E50" t="s">
        <v>354</v>
      </c>
      <c r="F50" t="s">
        <v>27</v>
      </c>
      <c r="G50" t="s">
        <v>356</v>
      </c>
      <c r="H50">
        <v>1</v>
      </c>
    </row>
    <row r="51" spans="1:8" x14ac:dyDescent="0.25">
      <c r="A51" s="11" t="str">
        <f t="shared" si="0"/>
        <v>2554000Correios</v>
      </c>
      <c r="B51" s="11" t="str">
        <f t="shared" si="2"/>
        <v>CorreiosImpresso EconômicoSPMódico</v>
      </c>
      <c r="C51">
        <v>2554000</v>
      </c>
      <c r="D51" t="s">
        <v>19</v>
      </c>
      <c r="E51" t="s">
        <v>2</v>
      </c>
      <c r="F51" t="s">
        <v>27</v>
      </c>
      <c r="G51" t="s">
        <v>21</v>
      </c>
      <c r="H51">
        <v>9</v>
      </c>
    </row>
    <row r="52" spans="1:8" x14ac:dyDescent="0.25">
      <c r="A52" s="11" t="str">
        <f t="shared" si="0"/>
        <v>2554000Speedlog</v>
      </c>
      <c r="B52" s="11" t="str">
        <f t="shared" si="2"/>
        <v>SpeedlogSpeedlog StandardSPCapital</v>
      </c>
      <c r="C52">
        <v>2554000</v>
      </c>
      <c r="D52" t="s">
        <v>244</v>
      </c>
      <c r="E52" t="s">
        <v>8</v>
      </c>
      <c r="F52" t="s">
        <v>27</v>
      </c>
      <c r="G52" t="s">
        <v>76</v>
      </c>
      <c r="H52">
        <v>2</v>
      </c>
    </row>
    <row r="53" spans="1:8" x14ac:dyDescent="0.25">
      <c r="A53" s="11" t="str">
        <f t="shared" si="0"/>
        <v>2554000Loggi</v>
      </c>
      <c r="B53" s="11" t="str">
        <f t="shared" si="2"/>
        <v>LoggiLoggi D+1SPZona 1</v>
      </c>
      <c r="C53">
        <v>2554000</v>
      </c>
      <c r="D53" t="s">
        <v>180</v>
      </c>
      <c r="E53" t="s">
        <v>5</v>
      </c>
      <c r="F53" t="s">
        <v>27</v>
      </c>
      <c r="G53" t="s">
        <v>181</v>
      </c>
      <c r="H53">
        <v>3</v>
      </c>
    </row>
    <row r="54" spans="1:8" x14ac:dyDescent="0.25">
      <c r="A54" s="11" t="str">
        <f t="shared" si="0"/>
        <v>2554000Flash Courier</v>
      </c>
      <c r="B54" s="11" t="str">
        <f t="shared" si="2"/>
        <v>Flash CourierFlash Courier PACSPCapital</v>
      </c>
      <c r="C54">
        <v>2554000</v>
      </c>
      <c r="D54" t="s">
        <v>75</v>
      </c>
      <c r="E54" t="s">
        <v>3</v>
      </c>
      <c r="F54" t="s">
        <v>27</v>
      </c>
      <c r="G54" t="s">
        <v>76</v>
      </c>
      <c r="H54">
        <v>7</v>
      </c>
    </row>
    <row r="55" spans="1:8" x14ac:dyDescent="0.25">
      <c r="A55" s="11" t="str">
        <f t="shared" si="0"/>
        <v>2554000Jadlog</v>
      </c>
      <c r="B55" s="11" t="str">
        <f t="shared" si="2"/>
        <v>JadlogJadlog RodoviarioSPCapital</v>
      </c>
      <c r="C55">
        <v>2554000</v>
      </c>
      <c r="D55" t="s">
        <v>125</v>
      </c>
      <c r="E55" t="s">
        <v>4</v>
      </c>
      <c r="F55" t="s">
        <v>27</v>
      </c>
      <c r="G55" t="s">
        <v>76</v>
      </c>
      <c r="H55">
        <v>2</v>
      </c>
    </row>
    <row r="56" spans="1:8" x14ac:dyDescent="0.25">
      <c r="A56" s="11" t="str">
        <f t="shared" si="0"/>
        <v>2554000Transfolha</v>
      </c>
      <c r="B56" s="11" t="str">
        <f t="shared" si="2"/>
        <v>TransfolhaTransfolha TerrestreSPGSP 2</v>
      </c>
      <c r="C56">
        <v>2554000</v>
      </c>
      <c r="D56" t="s">
        <v>299</v>
      </c>
      <c r="E56" t="s">
        <v>9</v>
      </c>
      <c r="F56" t="s">
        <v>27</v>
      </c>
      <c r="G56" t="s">
        <v>302</v>
      </c>
      <c r="H56">
        <v>3</v>
      </c>
    </row>
    <row r="57" spans="1:8" x14ac:dyDescent="0.25">
      <c r="A57" s="11" t="str">
        <f t="shared" si="0"/>
        <v>2554000LoggiN</v>
      </c>
      <c r="B57" s="11" t="str">
        <f t="shared" si="2"/>
        <v>LoggiNLoggi StandardNSPSP Zona 1</v>
      </c>
      <c r="C57">
        <v>2554000</v>
      </c>
      <c r="D57" t="s">
        <v>353</v>
      </c>
      <c r="E57" t="s">
        <v>354</v>
      </c>
      <c r="F57" t="s">
        <v>27</v>
      </c>
      <c r="G57" t="s">
        <v>356</v>
      </c>
      <c r="H57">
        <v>1</v>
      </c>
    </row>
    <row r="58" spans="1:8" x14ac:dyDescent="0.25">
      <c r="A58" s="11" t="str">
        <f t="shared" si="0"/>
        <v>4012000Correios</v>
      </c>
      <c r="B58" s="11" t="str">
        <f t="shared" si="2"/>
        <v>CorreiosImpresso EconômicoSPMódico</v>
      </c>
      <c r="C58">
        <v>4012000</v>
      </c>
      <c r="D58" t="s">
        <v>19</v>
      </c>
      <c r="E58" t="s">
        <v>2</v>
      </c>
      <c r="F58" t="s">
        <v>27</v>
      </c>
      <c r="G58" t="s">
        <v>21</v>
      </c>
      <c r="H58">
        <v>9</v>
      </c>
    </row>
    <row r="59" spans="1:8" x14ac:dyDescent="0.25">
      <c r="A59" s="11" t="str">
        <f t="shared" si="0"/>
        <v>4012000Speedlog</v>
      </c>
      <c r="B59" s="11" t="str">
        <f t="shared" si="2"/>
        <v>SpeedlogSpeedlog StandardSPCapital</v>
      </c>
      <c r="C59">
        <v>4012000</v>
      </c>
      <c r="D59" t="s">
        <v>244</v>
      </c>
      <c r="E59" t="s">
        <v>8</v>
      </c>
      <c r="F59" t="s">
        <v>27</v>
      </c>
      <c r="G59" t="s">
        <v>76</v>
      </c>
      <c r="H59">
        <v>2</v>
      </c>
    </row>
    <row r="60" spans="1:8" x14ac:dyDescent="0.25">
      <c r="A60" s="11" t="str">
        <f t="shared" si="0"/>
        <v>4012000Flash Courier</v>
      </c>
      <c r="B60" s="11" t="str">
        <f t="shared" si="2"/>
        <v>Flash CourierFlash Courier PACSPCapital</v>
      </c>
      <c r="C60">
        <v>4012000</v>
      </c>
      <c r="D60" t="s">
        <v>75</v>
      </c>
      <c r="E60" t="s">
        <v>3</v>
      </c>
      <c r="F60" t="s">
        <v>27</v>
      </c>
      <c r="G60" t="s">
        <v>76</v>
      </c>
      <c r="H60">
        <v>7</v>
      </c>
    </row>
    <row r="61" spans="1:8" x14ac:dyDescent="0.25">
      <c r="A61" s="11" t="str">
        <f t="shared" si="0"/>
        <v>4012000Jadlog</v>
      </c>
      <c r="B61" s="11" t="str">
        <f t="shared" si="2"/>
        <v>JadlogJadlog RodoviarioSPCapital</v>
      </c>
      <c r="C61">
        <v>4012000</v>
      </c>
      <c r="D61" t="s">
        <v>125</v>
      </c>
      <c r="E61" t="s">
        <v>4</v>
      </c>
      <c r="F61" t="s">
        <v>27</v>
      </c>
      <c r="G61" t="s">
        <v>76</v>
      </c>
      <c r="H61">
        <v>2</v>
      </c>
    </row>
    <row r="62" spans="1:8" x14ac:dyDescent="0.25">
      <c r="A62" s="11" t="str">
        <f t="shared" si="0"/>
        <v>4012000Transfolha</v>
      </c>
      <c r="B62" s="11" t="str">
        <f t="shared" si="2"/>
        <v>TransfolhaTransfolha TerrestreSPGSP 2</v>
      </c>
      <c r="C62">
        <v>4012000</v>
      </c>
      <c r="D62" t="s">
        <v>299</v>
      </c>
      <c r="E62" t="s">
        <v>9</v>
      </c>
      <c r="F62" t="s">
        <v>27</v>
      </c>
      <c r="G62" t="s">
        <v>302</v>
      </c>
      <c r="H62">
        <v>2</v>
      </c>
    </row>
    <row r="63" spans="1:8" x14ac:dyDescent="0.25">
      <c r="A63" s="11" t="str">
        <f t="shared" si="0"/>
        <v>4012000Loggi</v>
      </c>
      <c r="B63" s="11" t="str">
        <f t="shared" si="2"/>
        <v>LoggiLoggi D+1SPZona 1</v>
      </c>
      <c r="C63">
        <v>4012000</v>
      </c>
      <c r="D63" t="s">
        <v>180</v>
      </c>
      <c r="E63" t="s">
        <v>5</v>
      </c>
      <c r="F63" t="s">
        <v>27</v>
      </c>
      <c r="G63" t="s">
        <v>181</v>
      </c>
      <c r="H63">
        <v>3</v>
      </c>
    </row>
    <row r="64" spans="1:8" x14ac:dyDescent="0.25">
      <c r="A64" s="11" t="str">
        <f t="shared" si="0"/>
        <v>4012000LoggiN</v>
      </c>
      <c r="B64" s="11" t="str">
        <f t="shared" si="2"/>
        <v>LoggiNLoggi StandardNSPSP Zona 1</v>
      </c>
      <c r="C64">
        <v>4012000</v>
      </c>
      <c r="D64" t="s">
        <v>353</v>
      </c>
      <c r="E64" t="s">
        <v>354</v>
      </c>
      <c r="F64" t="s">
        <v>27</v>
      </c>
      <c r="G64" t="s">
        <v>356</v>
      </c>
      <c r="H64">
        <v>1</v>
      </c>
    </row>
    <row r="65" spans="1:8" x14ac:dyDescent="0.25">
      <c r="A65" s="11" t="str">
        <f t="shared" si="0"/>
        <v>4016000Correios</v>
      </c>
      <c r="B65" s="11" t="str">
        <f t="shared" si="2"/>
        <v>CorreiosImpresso EconômicoSPMódico</v>
      </c>
      <c r="C65">
        <v>4016000</v>
      </c>
      <c r="D65" t="s">
        <v>19</v>
      </c>
      <c r="E65" t="s">
        <v>2</v>
      </c>
      <c r="F65" t="s">
        <v>27</v>
      </c>
      <c r="G65" t="s">
        <v>21</v>
      </c>
      <c r="H65">
        <v>9</v>
      </c>
    </row>
    <row r="66" spans="1:8" x14ac:dyDescent="0.25">
      <c r="A66" s="11" t="str">
        <f t="shared" si="0"/>
        <v>4016000Speedlog</v>
      </c>
      <c r="B66" s="11" t="str">
        <f t="shared" si="2"/>
        <v>SpeedlogSpeedlog StandardSPCapital</v>
      </c>
      <c r="C66">
        <v>4016000</v>
      </c>
      <c r="D66" t="s">
        <v>244</v>
      </c>
      <c r="E66" t="s">
        <v>8</v>
      </c>
      <c r="F66" t="s">
        <v>27</v>
      </c>
      <c r="G66" t="s">
        <v>76</v>
      </c>
      <c r="H66">
        <v>2</v>
      </c>
    </row>
    <row r="67" spans="1:8" x14ac:dyDescent="0.25">
      <c r="A67" s="11" t="str">
        <f t="shared" ref="A67:A130" si="3">C67&amp;D67</f>
        <v>4016000Flash Courier</v>
      </c>
      <c r="B67" s="11" t="str">
        <f t="shared" si="2"/>
        <v>Flash CourierFlash Courier PACSPCapital</v>
      </c>
      <c r="C67">
        <v>4016000</v>
      </c>
      <c r="D67" t="s">
        <v>75</v>
      </c>
      <c r="E67" t="s">
        <v>3</v>
      </c>
      <c r="F67" t="s">
        <v>27</v>
      </c>
      <c r="G67" t="s">
        <v>76</v>
      </c>
      <c r="H67">
        <v>7</v>
      </c>
    </row>
    <row r="68" spans="1:8" x14ac:dyDescent="0.25">
      <c r="A68" s="11" t="str">
        <f t="shared" si="3"/>
        <v>4016000Jadlog</v>
      </c>
      <c r="B68" s="11" t="str">
        <f t="shared" si="2"/>
        <v>JadlogJadlog RodoviarioSPCapital</v>
      </c>
      <c r="C68">
        <v>4016000</v>
      </c>
      <c r="D68" t="s">
        <v>125</v>
      </c>
      <c r="E68" t="s">
        <v>4</v>
      </c>
      <c r="F68" t="s">
        <v>27</v>
      </c>
      <c r="G68" t="s">
        <v>76</v>
      </c>
      <c r="H68">
        <v>2</v>
      </c>
    </row>
    <row r="69" spans="1:8" x14ac:dyDescent="0.25">
      <c r="A69" s="11" t="str">
        <f t="shared" si="3"/>
        <v>4016000Transfolha</v>
      </c>
      <c r="B69" s="11" t="str">
        <f t="shared" si="2"/>
        <v>TransfolhaTransfolha TerrestreSPGSP 2</v>
      </c>
      <c r="C69">
        <v>4016000</v>
      </c>
      <c r="D69" t="s">
        <v>299</v>
      </c>
      <c r="E69" t="s">
        <v>9</v>
      </c>
      <c r="F69" t="s">
        <v>27</v>
      </c>
      <c r="G69" t="s">
        <v>302</v>
      </c>
      <c r="H69">
        <v>2</v>
      </c>
    </row>
    <row r="70" spans="1:8" x14ac:dyDescent="0.25">
      <c r="A70" s="11" t="str">
        <f t="shared" si="3"/>
        <v>4016000Loggi</v>
      </c>
      <c r="B70" s="11" t="str">
        <f t="shared" si="2"/>
        <v>LoggiLoggi D+1SPZona 1</v>
      </c>
      <c r="C70">
        <v>4016000</v>
      </c>
      <c r="D70" t="s">
        <v>180</v>
      </c>
      <c r="E70" t="s">
        <v>5</v>
      </c>
      <c r="F70" t="s">
        <v>27</v>
      </c>
      <c r="G70" t="s">
        <v>181</v>
      </c>
      <c r="H70">
        <v>3</v>
      </c>
    </row>
    <row r="71" spans="1:8" x14ac:dyDescent="0.25">
      <c r="A71" s="11" t="str">
        <f t="shared" si="3"/>
        <v>4016000LoggiN</v>
      </c>
      <c r="B71" s="11" t="str">
        <f t="shared" si="2"/>
        <v>LoggiNLoggi StandardNSPSP Zona 1</v>
      </c>
      <c r="C71">
        <v>4016000</v>
      </c>
      <c r="D71" t="s">
        <v>353</v>
      </c>
      <c r="E71" t="s">
        <v>354</v>
      </c>
      <c r="F71" t="s">
        <v>27</v>
      </c>
      <c r="G71" t="s">
        <v>356</v>
      </c>
      <c r="H71">
        <v>1</v>
      </c>
    </row>
    <row r="72" spans="1:8" x14ac:dyDescent="0.25">
      <c r="A72" s="11" t="str">
        <f t="shared" si="3"/>
        <v>4206000Correios</v>
      </c>
      <c r="B72" s="11" t="str">
        <f t="shared" si="2"/>
        <v>CorreiosImpresso EconômicoSPMódico</v>
      </c>
      <c r="C72">
        <v>4206000</v>
      </c>
      <c r="D72" t="s">
        <v>19</v>
      </c>
      <c r="E72" t="s">
        <v>2</v>
      </c>
      <c r="F72" t="s">
        <v>27</v>
      </c>
      <c r="G72" t="s">
        <v>21</v>
      </c>
      <c r="H72">
        <v>9</v>
      </c>
    </row>
    <row r="73" spans="1:8" x14ac:dyDescent="0.25">
      <c r="A73" s="11" t="str">
        <f t="shared" si="3"/>
        <v>4206000Jadlog</v>
      </c>
      <c r="B73" s="11" t="str">
        <f t="shared" si="2"/>
        <v>JadlogJadlog RodoviarioSPCapital</v>
      </c>
      <c r="C73">
        <v>4206000</v>
      </c>
      <c r="D73" t="s">
        <v>125</v>
      </c>
      <c r="E73" t="s">
        <v>4</v>
      </c>
      <c r="F73" t="s">
        <v>27</v>
      </c>
      <c r="G73" t="s">
        <v>76</v>
      </c>
      <c r="H73">
        <v>2</v>
      </c>
    </row>
    <row r="74" spans="1:8" x14ac:dyDescent="0.25">
      <c r="A74" s="11" t="str">
        <f t="shared" si="3"/>
        <v>4206000Flash Courier</v>
      </c>
      <c r="B74" s="11" t="str">
        <f t="shared" si="2"/>
        <v>Flash CourierFlash Courier PACSPInterior</v>
      </c>
      <c r="C74">
        <v>4206000</v>
      </c>
      <c r="D74" t="s">
        <v>75</v>
      </c>
      <c r="E74" t="s">
        <v>3</v>
      </c>
      <c r="F74" t="s">
        <v>27</v>
      </c>
      <c r="G74" t="s">
        <v>78</v>
      </c>
      <c r="H74">
        <v>7</v>
      </c>
    </row>
    <row r="75" spans="1:8" x14ac:dyDescent="0.25">
      <c r="A75" s="11" t="str">
        <f t="shared" si="3"/>
        <v>4206000Transfolha</v>
      </c>
      <c r="B75" s="11" t="str">
        <f t="shared" si="2"/>
        <v>TransfolhaTransfolha TerrestreSPGSP 2</v>
      </c>
      <c r="C75">
        <v>4206000</v>
      </c>
      <c r="D75" t="s">
        <v>299</v>
      </c>
      <c r="E75" t="s">
        <v>9</v>
      </c>
      <c r="F75" t="s">
        <v>27</v>
      </c>
      <c r="G75" t="s">
        <v>302</v>
      </c>
      <c r="H75">
        <v>2</v>
      </c>
    </row>
    <row r="76" spans="1:8" x14ac:dyDescent="0.25">
      <c r="A76" s="11" t="str">
        <f t="shared" si="3"/>
        <v>4206000Loggi</v>
      </c>
      <c r="B76" s="11" t="str">
        <f t="shared" si="2"/>
        <v>LoggiLoggi D+1SPZona 1</v>
      </c>
      <c r="C76">
        <v>4206000</v>
      </c>
      <c r="D76" t="s">
        <v>180</v>
      </c>
      <c r="E76" t="s">
        <v>5</v>
      </c>
      <c r="F76" t="s">
        <v>27</v>
      </c>
      <c r="G76" t="s">
        <v>181</v>
      </c>
      <c r="H76">
        <v>3</v>
      </c>
    </row>
    <row r="77" spans="1:8" x14ac:dyDescent="0.25">
      <c r="A77" s="11" t="str">
        <f t="shared" si="3"/>
        <v>4206000Speedlog</v>
      </c>
      <c r="B77" s="11" t="str">
        <f t="shared" si="2"/>
        <v>SpeedlogSpeedlog StandardSPCapital</v>
      </c>
      <c r="C77">
        <v>4206000</v>
      </c>
      <c r="D77" t="s">
        <v>244</v>
      </c>
      <c r="E77" t="s">
        <v>8</v>
      </c>
      <c r="F77" t="s">
        <v>27</v>
      </c>
      <c r="G77" t="s">
        <v>76</v>
      </c>
      <c r="H77">
        <v>3</v>
      </c>
    </row>
    <row r="78" spans="1:8" x14ac:dyDescent="0.25">
      <c r="A78" s="11" t="str">
        <f t="shared" si="3"/>
        <v>4206000LoggiN</v>
      </c>
      <c r="B78" s="11" t="str">
        <f t="shared" si="2"/>
        <v>LoggiNLoggi StandardNSPSP Zona 1</v>
      </c>
      <c r="C78">
        <v>4206000</v>
      </c>
      <c r="D78" t="s">
        <v>353</v>
      </c>
      <c r="E78" t="s">
        <v>354</v>
      </c>
      <c r="F78" t="s">
        <v>27</v>
      </c>
      <c r="G78" t="s">
        <v>356</v>
      </c>
      <c r="H78">
        <v>1</v>
      </c>
    </row>
    <row r="79" spans="1:8" x14ac:dyDescent="0.25">
      <c r="A79" s="11" t="str">
        <f t="shared" si="3"/>
        <v>4321120Correios</v>
      </c>
      <c r="B79" s="11" t="str">
        <f t="shared" si="2"/>
        <v>CorreiosImpresso EconômicoSPMódico</v>
      </c>
      <c r="C79">
        <v>4321120</v>
      </c>
      <c r="D79" t="s">
        <v>19</v>
      </c>
      <c r="E79" t="s">
        <v>2</v>
      </c>
      <c r="F79" t="s">
        <v>27</v>
      </c>
      <c r="G79" t="s">
        <v>21</v>
      </c>
      <c r="H79">
        <v>9</v>
      </c>
    </row>
    <row r="80" spans="1:8" x14ac:dyDescent="0.25">
      <c r="A80" s="11" t="str">
        <f t="shared" si="3"/>
        <v>4321120Jadlog</v>
      </c>
      <c r="B80" s="11" t="str">
        <f t="shared" si="2"/>
        <v>JadlogJadlog RodoviarioSPCapital</v>
      </c>
      <c r="C80">
        <v>4321120</v>
      </c>
      <c r="D80" t="s">
        <v>125</v>
      </c>
      <c r="E80" t="s">
        <v>4</v>
      </c>
      <c r="F80" t="s">
        <v>27</v>
      </c>
      <c r="G80" t="s">
        <v>76</v>
      </c>
      <c r="H80">
        <v>2</v>
      </c>
    </row>
    <row r="81" spans="1:8" x14ac:dyDescent="0.25">
      <c r="A81" s="11" t="str">
        <f t="shared" si="3"/>
        <v>4321120Loggi</v>
      </c>
      <c r="B81" s="11" t="str">
        <f t="shared" si="2"/>
        <v>LoggiLoggi D+1SPZona 1</v>
      </c>
      <c r="C81">
        <v>4321120</v>
      </c>
      <c r="D81" t="s">
        <v>180</v>
      </c>
      <c r="E81" t="s">
        <v>5</v>
      </c>
      <c r="F81" t="s">
        <v>27</v>
      </c>
      <c r="G81" t="s">
        <v>181</v>
      </c>
      <c r="H81">
        <v>3</v>
      </c>
    </row>
    <row r="82" spans="1:8" x14ac:dyDescent="0.25">
      <c r="A82" s="11" t="str">
        <f t="shared" si="3"/>
        <v>4321120Flash Courier</v>
      </c>
      <c r="B82" s="11" t="str">
        <f t="shared" si="2"/>
        <v>Flash CourierFlash Courier PACSPCapital</v>
      </c>
      <c r="C82">
        <v>4321120</v>
      </c>
      <c r="D82" t="s">
        <v>75</v>
      </c>
      <c r="E82" t="s">
        <v>3</v>
      </c>
      <c r="F82" t="s">
        <v>27</v>
      </c>
      <c r="G82" t="s">
        <v>76</v>
      </c>
      <c r="H82">
        <v>7</v>
      </c>
    </row>
    <row r="83" spans="1:8" x14ac:dyDescent="0.25">
      <c r="A83" s="11" t="str">
        <f t="shared" si="3"/>
        <v>4321120Transfolha</v>
      </c>
      <c r="B83" s="11" t="str">
        <f t="shared" si="2"/>
        <v>TransfolhaTransfolha TerrestreSPGSP 2</v>
      </c>
      <c r="C83">
        <v>4321120</v>
      </c>
      <c r="D83" t="s">
        <v>299</v>
      </c>
      <c r="E83" t="s">
        <v>9</v>
      </c>
      <c r="F83" t="s">
        <v>27</v>
      </c>
      <c r="G83" t="s">
        <v>302</v>
      </c>
      <c r="H83">
        <v>1</v>
      </c>
    </row>
    <row r="84" spans="1:8" x14ac:dyDescent="0.25">
      <c r="A84" s="11" t="str">
        <f t="shared" si="3"/>
        <v>4321120LoggiN</v>
      </c>
      <c r="B84" s="11" t="str">
        <f t="shared" si="2"/>
        <v>LoggiNLoggi StandardNSPSP Zona 1</v>
      </c>
      <c r="C84">
        <v>4321120</v>
      </c>
      <c r="D84" t="s">
        <v>353</v>
      </c>
      <c r="E84" t="s">
        <v>354</v>
      </c>
      <c r="F84" t="s">
        <v>27</v>
      </c>
      <c r="G84" t="s">
        <v>356</v>
      </c>
      <c r="H84">
        <v>1</v>
      </c>
    </row>
    <row r="85" spans="1:8" x14ac:dyDescent="0.25">
      <c r="A85" s="11" t="str">
        <f t="shared" si="3"/>
        <v>4321120Speedlog</v>
      </c>
      <c r="B85" s="11" t="str">
        <f t="shared" si="2"/>
        <v>SpeedlogSpeedlog StandardSPCapital</v>
      </c>
      <c r="C85">
        <v>4321120</v>
      </c>
      <c r="D85" t="s">
        <v>244</v>
      </c>
      <c r="E85" t="s">
        <v>8</v>
      </c>
      <c r="F85" t="s">
        <v>27</v>
      </c>
      <c r="G85" t="s">
        <v>76</v>
      </c>
      <c r="H85">
        <v>2</v>
      </c>
    </row>
    <row r="86" spans="1:8" x14ac:dyDescent="0.25">
      <c r="A86" s="11" t="str">
        <f t="shared" si="3"/>
        <v>4350000Correios</v>
      </c>
      <c r="B86" s="11" t="str">
        <f t="shared" si="2"/>
        <v>CorreiosImpresso EconômicoSPMódico</v>
      </c>
      <c r="C86">
        <v>4350000</v>
      </c>
      <c r="D86" t="s">
        <v>19</v>
      </c>
      <c r="E86" t="s">
        <v>2</v>
      </c>
      <c r="F86" t="s">
        <v>27</v>
      </c>
      <c r="G86" t="s">
        <v>21</v>
      </c>
      <c r="H86">
        <v>9</v>
      </c>
    </row>
    <row r="87" spans="1:8" x14ac:dyDescent="0.25">
      <c r="A87" s="11" t="str">
        <f t="shared" si="3"/>
        <v>4350000Jadlog</v>
      </c>
      <c r="B87" s="11" t="str">
        <f t="shared" si="2"/>
        <v>JadlogJadlog RodoviarioSPCapital</v>
      </c>
      <c r="C87">
        <v>4350000</v>
      </c>
      <c r="D87" t="s">
        <v>125</v>
      </c>
      <c r="E87" t="s">
        <v>4</v>
      </c>
      <c r="F87" t="s">
        <v>27</v>
      </c>
      <c r="G87" t="s">
        <v>76</v>
      </c>
      <c r="H87">
        <v>2</v>
      </c>
    </row>
    <row r="88" spans="1:8" x14ac:dyDescent="0.25">
      <c r="A88" s="11" t="str">
        <f t="shared" si="3"/>
        <v>4350000Speedlog</v>
      </c>
      <c r="B88" s="11" t="str">
        <f t="shared" si="2"/>
        <v>SpeedlogSpeedlog StandardSPCapital</v>
      </c>
      <c r="C88">
        <v>4350000</v>
      </c>
      <c r="D88" t="s">
        <v>244</v>
      </c>
      <c r="E88" t="s">
        <v>8</v>
      </c>
      <c r="F88" t="s">
        <v>27</v>
      </c>
      <c r="G88" t="s">
        <v>76</v>
      </c>
      <c r="H88">
        <v>2</v>
      </c>
    </row>
    <row r="89" spans="1:8" x14ac:dyDescent="0.25">
      <c r="A89" s="11" t="str">
        <f t="shared" si="3"/>
        <v>4350000Loggi</v>
      </c>
      <c r="B89" s="11" t="str">
        <f t="shared" si="2"/>
        <v>LoggiLoggi D+1SPZona 1</v>
      </c>
      <c r="C89">
        <v>4350000</v>
      </c>
      <c r="D89" t="s">
        <v>180</v>
      </c>
      <c r="E89" t="s">
        <v>5</v>
      </c>
      <c r="F89" t="s">
        <v>27</v>
      </c>
      <c r="G89" t="s">
        <v>181</v>
      </c>
      <c r="H89">
        <v>3</v>
      </c>
    </row>
    <row r="90" spans="1:8" x14ac:dyDescent="0.25">
      <c r="A90" s="11" t="str">
        <f t="shared" si="3"/>
        <v>4350000Flash Courier</v>
      </c>
      <c r="B90" s="11" t="str">
        <f t="shared" si="2"/>
        <v>Flash CourierFlash Courier PACSPCapital</v>
      </c>
      <c r="C90">
        <v>4350000</v>
      </c>
      <c r="D90" t="s">
        <v>75</v>
      </c>
      <c r="E90" t="s">
        <v>3</v>
      </c>
      <c r="F90" t="s">
        <v>27</v>
      </c>
      <c r="G90" t="s">
        <v>76</v>
      </c>
      <c r="H90">
        <v>7</v>
      </c>
    </row>
    <row r="91" spans="1:8" x14ac:dyDescent="0.25">
      <c r="A91" s="11" t="str">
        <f t="shared" si="3"/>
        <v>4350000Transfolha</v>
      </c>
      <c r="B91" s="11" t="str">
        <f t="shared" si="2"/>
        <v>TransfolhaTransfolha TerrestreSPGSP 2</v>
      </c>
      <c r="C91">
        <v>4350000</v>
      </c>
      <c r="D91" t="s">
        <v>299</v>
      </c>
      <c r="E91" t="s">
        <v>9</v>
      </c>
      <c r="F91" t="s">
        <v>27</v>
      </c>
      <c r="G91" t="s">
        <v>302</v>
      </c>
      <c r="H91">
        <v>1</v>
      </c>
    </row>
    <row r="92" spans="1:8" x14ac:dyDescent="0.25">
      <c r="A92" s="11" t="str">
        <f t="shared" si="3"/>
        <v>4350000LoggiN</v>
      </c>
      <c r="B92" s="11" t="str">
        <f t="shared" si="2"/>
        <v>LoggiNLoggi StandardNSPSP Zona 1</v>
      </c>
      <c r="C92">
        <v>4350000</v>
      </c>
      <c r="D92" t="s">
        <v>353</v>
      </c>
      <c r="E92" t="s">
        <v>354</v>
      </c>
      <c r="F92" t="s">
        <v>27</v>
      </c>
      <c r="G92" t="s">
        <v>356</v>
      </c>
      <c r="H92">
        <v>1</v>
      </c>
    </row>
    <row r="93" spans="1:8" x14ac:dyDescent="0.25">
      <c r="A93" s="11" t="str">
        <f t="shared" si="3"/>
        <v>4358010Correios</v>
      </c>
      <c r="B93" s="11" t="str">
        <f t="shared" si="2"/>
        <v>CorreiosImpresso EconômicoSPMódico</v>
      </c>
      <c r="C93">
        <v>4358010</v>
      </c>
      <c r="D93" t="s">
        <v>19</v>
      </c>
      <c r="E93" t="s">
        <v>2</v>
      </c>
      <c r="F93" t="s">
        <v>27</v>
      </c>
      <c r="G93" t="s">
        <v>21</v>
      </c>
      <c r="H93">
        <v>9</v>
      </c>
    </row>
    <row r="94" spans="1:8" x14ac:dyDescent="0.25">
      <c r="A94" s="11" t="str">
        <f t="shared" si="3"/>
        <v>4358010Jadlog</v>
      </c>
      <c r="B94" s="11" t="str">
        <f t="shared" si="2"/>
        <v>JadlogJadlog RodoviarioSPCapital</v>
      </c>
      <c r="C94">
        <v>4358010</v>
      </c>
      <c r="D94" t="s">
        <v>125</v>
      </c>
      <c r="E94" t="s">
        <v>4</v>
      </c>
      <c r="F94" t="s">
        <v>27</v>
      </c>
      <c r="G94" t="s">
        <v>76</v>
      </c>
      <c r="H94">
        <v>2</v>
      </c>
    </row>
    <row r="95" spans="1:8" x14ac:dyDescent="0.25">
      <c r="A95" s="11" t="str">
        <f t="shared" si="3"/>
        <v>4358010Loggi</v>
      </c>
      <c r="B95" s="11" t="str">
        <f t="shared" si="2"/>
        <v>LoggiLoggi D+1SPZona 1</v>
      </c>
      <c r="C95">
        <v>4358010</v>
      </c>
      <c r="D95" t="s">
        <v>180</v>
      </c>
      <c r="E95" t="s">
        <v>5</v>
      </c>
      <c r="F95" t="s">
        <v>27</v>
      </c>
      <c r="G95" t="s">
        <v>181</v>
      </c>
      <c r="H95">
        <v>3</v>
      </c>
    </row>
    <row r="96" spans="1:8" x14ac:dyDescent="0.25">
      <c r="A96" s="11" t="str">
        <f t="shared" si="3"/>
        <v>4358010Flash Courier</v>
      </c>
      <c r="B96" s="11" t="str">
        <f t="shared" si="2"/>
        <v>Flash CourierFlash Courier PACSPCapital</v>
      </c>
      <c r="C96">
        <v>4358010</v>
      </c>
      <c r="D96" t="s">
        <v>75</v>
      </c>
      <c r="E96" t="s">
        <v>3</v>
      </c>
      <c r="F96" t="s">
        <v>27</v>
      </c>
      <c r="G96" t="s">
        <v>76</v>
      </c>
      <c r="H96">
        <v>7</v>
      </c>
    </row>
    <row r="97" spans="1:8" x14ac:dyDescent="0.25">
      <c r="A97" s="11" t="str">
        <f t="shared" si="3"/>
        <v>4358010Speedlog</v>
      </c>
      <c r="B97" s="11" t="str">
        <f t="shared" si="2"/>
        <v>SpeedlogSpeedlog StandardSPCapital</v>
      </c>
      <c r="C97">
        <v>4358010</v>
      </c>
      <c r="D97" t="s">
        <v>244</v>
      </c>
      <c r="E97" t="s">
        <v>8</v>
      </c>
      <c r="F97" t="s">
        <v>27</v>
      </c>
      <c r="G97" t="s">
        <v>76</v>
      </c>
      <c r="H97">
        <v>2</v>
      </c>
    </row>
    <row r="98" spans="1:8" x14ac:dyDescent="0.25">
      <c r="A98" s="11" t="str">
        <f t="shared" si="3"/>
        <v>4358010Transfolha</v>
      </c>
      <c r="B98" s="11" t="str">
        <f t="shared" ref="B98:B161" si="4">D98&amp;E98&amp;F98&amp;G98</f>
        <v>TransfolhaTransfolha TerrestreSPGSP 2</v>
      </c>
      <c r="C98">
        <v>4358010</v>
      </c>
      <c r="D98" t="s">
        <v>299</v>
      </c>
      <c r="E98" t="s">
        <v>9</v>
      </c>
      <c r="F98" t="s">
        <v>27</v>
      </c>
      <c r="G98" t="s">
        <v>302</v>
      </c>
      <c r="H98">
        <v>1</v>
      </c>
    </row>
    <row r="99" spans="1:8" x14ac:dyDescent="0.25">
      <c r="A99" s="11" t="str">
        <f t="shared" si="3"/>
        <v>4358010LoggiN</v>
      </c>
      <c r="B99" s="11" t="str">
        <f t="shared" si="4"/>
        <v>LoggiNLoggi StandardNSPSP Zona 1</v>
      </c>
      <c r="C99">
        <v>4358010</v>
      </c>
      <c r="D99" t="s">
        <v>353</v>
      </c>
      <c r="E99" t="s">
        <v>354</v>
      </c>
      <c r="F99" t="s">
        <v>27</v>
      </c>
      <c r="G99" t="s">
        <v>356</v>
      </c>
      <c r="H99">
        <v>1</v>
      </c>
    </row>
    <row r="100" spans="1:8" x14ac:dyDescent="0.25">
      <c r="A100" s="11" t="str">
        <f t="shared" si="3"/>
        <v>4857000Correios</v>
      </c>
      <c r="B100" s="11" t="str">
        <f t="shared" si="4"/>
        <v>CorreiosImpresso EconômicoSPMódico</v>
      </c>
      <c r="C100">
        <v>4857000</v>
      </c>
      <c r="D100" t="s">
        <v>19</v>
      </c>
      <c r="E100" t="s">
        <v>2</v>
      </c>
      <c r="F100" t="s">
        <v>27</v>
      </c>
      <c r="G100" t="s">
        <v>21</v>
      </c>
      <c r="H100">
        <v>9</v>
      </c>
    </row>
    <row r="101" spans="1:8" x14ac:dyDescent="0.25">
      <c r="A101" s="11" t="str">
        <f t="shared" si="3"/>
        <v>4857000Jadlog</v>
      </c>
      <c r="B101" s="11" t="str">
        <f t="shared" si="4"/>
        <v>JadlogJadlog RodoviarioSPInterior</v>
      </c>
      <c r="C101">
        <v>4857000</v>
      </c>
      <c r="D101" t="s">
        <v>125</v>
      </c>
      <c r="E101" t="s">
        <v>4</v>
      </c>
      <c r="F101" t="s">
        <v>27</v>
      </c>
      <c r="G101" t="s">
        <v>78</v>
      </c>
      <c r="H101">
        <v>3</v>
      </c>
    </row>
    <row r="102" spans="1:8" x14ac:dyDescent="0.25">
      <c r="A102" s="11" t="str">
        <f t="shared" si="3"/>
        <v>4857000Speedlog</v>
      </c>
      <c r="B102" s="11" t="str">
        <f t="shared" si="4"/>
        <v>SpeedlogSpeedlog StandardSPCapital</v>
      </c>
      <c r="C102">
        <v>4857000</v>
      </c>
      <c r="D102" t="s">
        <v>244</v>
      </c>
      <c r="E102" t="s">
        <v>8</v>
      </c>
      <c r="F102" t="s">
        <v>27</v>
      </c>
      <c r="G102" t="s">
        <v>76</v>
      </c>
      <c r="H102">
        <v>3</v>
      </c>
    </row>
    <row r="103" spans="1:8" x14ac:dyDescent="0.25">
      <c r="A103" s="11" t="str">
        <f t="shared" si="3"/>
        <v>4857000Flash Courier</v>
      </c>
      <c r="B103" s="11" t="str">
        <f t="shared" si="4"/>
        <v>Flash CourierFlash Courier PACSPCapital</v>
      </c>
      <c r="C103">
        <v>4857000</v>
      </c>
      <c r="D103" t="s">
        <v>75</v>
      </c>
      <c r="E103" t="s">
        <v>3</v>
      </c>
      <c r="F103" t="s">
        <v>27</v>
      </c>
      <c r="G103" t="s">
        <v>76</v>
      </c>
      <c r="H103">
        <v>7</v>
      </c>
    </row>
    <row r="104" spans="1:8" x14ac:dyDescent="0.25">
      <c r="A104" s="11" t="str">
        <f t="shared" si="3"/>
        <v>5511001Correios</v>
      </c>
      <c r="B104" s="11" t="str">
        <f t="shared" si="4"/>
        <v>CorreiosImpresso EconômicoSPMódico</v>
      </c>
      <c r="C104">
        <v>5511001</v>
      </c>
      <c r="D104" t="s">
        <v>19</v>
      </c>
      <c r="E104" t="s">
        <v>2</v>
      </c>
      <c r="F104" t="s">
        <v>27</v>
      </c>
      <c r="G104" t="s">
        <v>21</v>
      </c>
      <c r="H104">
        <v>9</v>
      </c>
    </row>
    <row r="105" spans="1:8" x14ac:dyDescent="0.25">
      <c r="A105" s="11" t="str">
        <f t="shared" si="3"/>
        <v>5511001Loggi</v>
      </c>
      <c r="B105" s="11" t="str">
        <f t="shared" si="4"/>
        <v>LoggiLoggi D+1SPZona 1</v>
      </c>
      <c r="C105">
        <v>5511001</v>
      </c>
      <c r="D105" t="s">
        <v>180</v>
      </c>
      <c r="E105" t="s">
        <v>5</v>
      </c>
      <c r="F105" t="s">
        <v>27</v>
      </c>
      <c r="G105" t="s">
        <v>181</v>
      </c>
      <c r="H105">
        <v>3</v>
      </c>
    </row>
    <row r="106" spans="1:8" x14ac:dyDescent="0.25">
      <c r="A106" s="11" t="str">
        <f t="shared" si="3"/>
        <v>5511001Speedlog</v>
      </c>
      <c r="B106" s="11" t="str">
        <f t="shared" si="4"/>
        <v>SpeedlogSpeedlog StandardSPCapital</v>
      </c>
      <c r="C106">
        <v>5511001</v>
      </c>
      <c r="D106" t="s">
        <v>244</v>
      </c>
      <c r="E106" t="s">
        <v>8</v>
      </c>
      <c r="F106" t="s">
        <v>27</v>
      </c>
      <c r="G106" t="s">
        <v>76</v>
      </c>
      <c r="H106">
        <v>2</v>
      </c>
    </row>
    <row r="107" spans="1:8" x14ac:dyDescent="0.25">
      <c r="A107" s="11" t="str">
        <f t="shared" si="3"/>
        <v>5511001Flash Courier</v>
      </c>
      <c r="B107" s="11" t="str">
        <f t="shared" si="4"/>
        <v>Flash CourierFlash Courier PACSPCapital</v>
      </c>
      <c r="C107">
        <v>5511001</v>
      </c>
      <c r="D107" t="s">
        <v>75</v>
      </c>
      <c r="E107" t="s">
        <v>3</v>
      </c>
      <c r="F107" t="s">
        <v>27</v>
      </c>
      <c r="G107" t="s">
        <v>76</v>
      </c>
      <c r="H107">
        <v>7</v>
      </c>
    </row>
    <row r="108" spans="1:8" x14ac:dyDescent="0.25">
      <c r="A108" s="11" t="str">
        <f t="shared" si="3"/>
        <v>5511001Jadlog</v>
      </c>
      <c r="B108" s="11" t="str">
        <f t="shared" si="4"/>
        <v>JadlogJadlog RodoviarioSPCapital</v>
      </c>
      <c r="C108">
        <v>5511001</v>
      </c>
      <c r="D108" t="s">
        <v>125</v>
      </c>
      <c r="E108" t="s">
        <v>4</v>
      </c>
      <c r="F108" t="s">
        <v>27</v>
      </c>
      <c r="G108" t="s">
        <v>76</v>
      </c>
      <c r="H108">
        <v>2</v>
      </c>
    </row>
    <row r="109" spans="1:8" x14ac:dyDescent="0.25">
      <c r="A109" s="11" t="str">
        <f t="shared" si="3"/>
        <v>5511001Transfolha</v>
      </c>
      <c r="B109" s="11" t="str">
        <f t="shared" si="4"/>
        <v>TransfolhaTransfolha TerrestreSPGSP 2</v>
      </c>
      <c r="C109">
        <v>5511001</v>
      </c>
      <c r="D109" t="s">
        <v>299</v>
      </c>
      <c r="E109" t="s">
        <v>9</v>
      </c>
      <c r="F109" t="s">
        <v>27</v>
      </c>
      <c r="G109" t="s">
        <v>302</v>
      </c>
      <c r="H109">
        <v>1</v>
      </c>
    </row>
    <row r="110" spans="1:8" x14ac:dyDescent="0.25">
      <c r="A110" s="11" t="str">
        <f t="shared" si="3"/>
        <v>5511001LoggiN</v>
      </c>
      <c r="B110" s="11" t="str">
        <f t="shared" si="4"/>
        <v>LoggiNLoggi StandardNSPSP Zona 1</v>
      </c>
      <c r="C110">
        <v>5511001</v>
      </c>
      <c r="D110" t="s">
        <v>353</v>
      </c>
      <c r="E110" t="s">
        <v>354</v>
      </c>
      <c r="F110" t="s">
        <v>27</v>
      </c>
      <c r="G110" t="s">
        <v>356</v>
      </c>
      <c r="H110">
        <v>1</v>
      </c>
    </row>
    <row r="111" spans="1:8" x14ac:dyDescent="0.25">
      <c r="A111" s="11" t="str">
        <f t="shared" si="3"/>
        <v>6020194Correios</v>
      </c>
      <c r="B111" s="11" t="str">
        <f t="shared" si="4"/>
        <v>CorreiosImpresso EconômicoSPMódico</v>
      </c>
      <c r="C111">
        <v>6020194</v>
      </c>
      <c r="D111" t="s">
        <v>19</v>
      </c>
      <c r="E111" t="s">
        <v>2</v>
      </c>
      <c r="F111" t="s">
        <v>27</v>
      </c>
      <c r="G111" t="s">
        <v>21</v>
      </c>
      <c r="H111">
        <v>9</v>
      </c>
    </row>
    <row r="112" spans="1:8" x14ac:dyDescent="0.25">
      <c r="A112" s="11" t="str">
        <f t="shared" si="3"/>
        <v>6020194Flash Courier</v>
      </c>
      <c r="B112" s="11" t="str">
        <f t="shared" si="4"/>
        <v>Flash CourierFlash Courier PACSPInterior</v>
      </c>
      <c r="C112">
        <v>6020194</v>
      </c>
      <c r="D112" t="s">
        <v>75</v>
      </c>
      <c r="E112" t="s">
        <v>3</v>
      </c>
      <c r="F112" t="s">
        <v>27</v>
      </c>
      <c r="G112" t="s">
        <v>78</v>
      </c>
      <c r="H112">
        <v>7</v>
      </c>
    </row>
    <row r="113" spans="1:8" x14ac:dyDescent="0.25">
      <c r="A113" s="11" t="str">
        <f t="shared" si="3"/>
        <v>6020194Speedlog</v>
      </c>
      <c r="B113" s="11" t="str">
        <f t="shared" si="4"/>
        <v>SpeedlogSpeedlog StandardSPCapital</v>
      </c>
      <c r="C113">
        <v>6020194</v>
      </c>
      <c r="D113" t="s">
        <v>244</v>
      </c>
      <c r="E113" t="s">
        <v>8</v>
      </c>
      <c r="F113" t="s">
        <v>27</v>
      </c>
      <c r="G113" t="s">
        <v>76</v>
      </c>
      <c r="H113">
        <v>2</v>
      </c>
    </row>
    <row r="114" spans="1:8" x14ac:dyDescent="0.25">
      <c r="A114" s="11" t="str">
        <f t="shared" si="3"/>
        <v>6020194Transfolha</v>
      </c>
      <c r="B114" s="11" t="str">
        <f t="shared" si="4"/>
        <v>TransfolhaTransfolha TerrestreSPGSP 3</v>
      </c>
      <c r="C114">
        <v>6020194</v>
      </c>
      <c r="D114" t="s">
        <v>299</v>
      </c>
      <c r="E114" t="s">
        <v>9</v>
      </c>
      <c r="F114" t="s">
        <v>27</v>
      </c>
      <c r="G114" t="s">
        <v>304</v>
      </c>
      <c r="H114">
        <v>2</v>
      </c>
    </row>
    <row r="115" spans="1:8" x14ac:dyDescent="0.25">
      <c r="A115" s="11" t="str">
        <f t="shared" si="3"/>
        <v>6020194Jadlog</v>
      </c>
      <c r="B115" s="11" t="str">
        <f t="shared" si="4"/>
        <v>JadlogJadlog RodoviarioSPCapital</v>
      </c>
      <c r="C115">
        <v>6020194</v>
      </c>
      <c r="D115" t="s">
        <v>125</v>
      </c>
      <c r="E115" t="s">
        <v>4</v>
      </c>
      <c r="F115" t="s">
        <v>27</v>
      </c>
      <c r="G115" t="s">
        <v>76</v>
      </c>
      <c r="H115">
        <v>2</v>
      </c>
    </row>
    <row r="116" spans="1:8" x14ac:dyDescent="0.25">
      <c r="A116" s="11" t="str">
        <f t="shared" si="3"/>
        <v>6020194Loggi</v>
      </c>
      <c r="B116" s="11" t="str">
        <f t="shared" si="4"/>
        <v>LoggiLoggi D+1SPZona 2</v>
      </c>
      <c r="C116">
        <v>6020194</v>
      </c>
      <c r="D116" t="s">
        <v>180</v>
      </c>
      <c r="E116" t="s">
        <v>5</v>
      </c>
      <c r="F116" t="s">
        <v>27</v>
      </c>
      <c r="G116" t="s">
        <v>183</v>
      </c>
      <c r="H116">
        <v>3</v>
      </c>
    </row>
    <row r="117" spans="1:8" x14ac:dyDescent="0.25">
      <c r="A117" s="11" t="str">
        <f t="shared" si="3"/>
        <v>6020194LoggiN</v>
      </c>
      <c r="B117" s="11" t="str">
        <f t="shared" si="4"/>
        <v>LoggiNLoggi StandardNSPSP Zona 2</v>
      </c>
      <c r="C117">
        <v>6020194</v>
      </c>
      <c r="D117" t="s">
        <v>353</v>
      </c>
      <c r="E117" t="s">
        <v>354</v>
      </c>
      <c r="F117" t="s">
        <v>27</v>
      </c>
      <c r="G117" t="s">
        <v>358</v>
      </c>
      <c r="H117">
        <v>1</v>
      </c>
    </row>
    <row r="118" spans="1:8" x14ac:dyDescent="0.25">
      <c r="A118" s="11" t="str">
        <f t="shared" si="3"/>
        <v>6401220Correios</v>
      </c>
      <c r="B118" s="11" t="str">
        <f t="shared" si="4"/>
        <v>CorreiosImpresso EconômicoSPMódico</v>
      </c>
      <c r="C118">
        <v>6401220</v>
      </c>
      <c r="D118" t="s">
        <v>19</v>
      </c>
      <c r="E118" t="s">
        <v>2</v>
      </c>
      <c r="F118" t="s">
        <v>27</v>
      </c>
      <c r="G118" t="s">
        <v>21</v>
      </c>
      <c r="H118">
        <v>9</v>
      </c>
    </row>
    <row r="119" spans="1:8" x14ac:dyDescent="0.25">
      <c r="A119" s="11" t="str">
        <f t="shared" si="3"/>
        <v>6401220Flash Courier</v>
      </c>
      <c r="B119" s="11" t="str">
        <f t="shared" si="4"/>
        <v>Flash CourierFlash Courier PACSPInterior</v>
      </c>
      <c r="C119">
        <v>6401220</v>
      </c>
      <c r="D119" t="s">
        <v>75</v>
      </c>
      <c r="E119" t="s">
        <v>3</v>
      </c>
      <c r="F119" t="s">
        <v>27</v>
      </c>
      <c r="G119" t="s">
        <v>78</v>
      </c>
      <c r="H119">
        <v>7</v>
      </c>
    </row>
    <row r="120" spans="1:8" x14ac:dyDescent="0.25">
      <c r="A120" s="11" t="str">
        <f t="shared" si="3"/>
        <v>6401220Transfolha</v>
      </c>
      <c r="B120" s="11" t="str">
        <f t="shared" si="4"/>
        <v>TransfolhaTransfolha TerrestreSPGSP 2</v>
      </c>
      <c r="C120">
        <v>6401220</v>
      </c>
      <c r="D120" t="s">
        <v>299</v>
      </c>
      <c r="E120" t="s">
        <v>9</v>
      </c>
      <c r="F120" t="s">
        <v>27</v>
      </c>
      <c r="G120" t="s">
        <v>302</v>
      </c>
      <c r="H120">
        <v>2</v>
      </c>
    </row>
    <row r="121" spans="1:8" x14ac:dyDescent="0.25">
      <c r="A121" s="11" t="str">
        <f t="shared" si="3"/>
        <v>6401220Jadlog</v>
      </c>
      <c r="B121" s="11" t="str">
        <f t="shared" si="4"/>
        <v>JadlogJadlog RodoviarioSPCapital</v>
      </c>
      <c r="C121">
        <v>6401220</v>
      </c>
      <c r="D121" t="s">
        <v>125</v>
      </c>
      <c r="E121" t="s">
        <v>4</v>
      </c>
      <c r="F121" t="s">
        <v>27</v>
      </c>
      <c r="G121" t="s">
        <v>76</v>
      </c>
      <c r="H121">
        <v>2</v>
      </c>
    </row>
    <row r="122" spans="1:8" x14ac:dyDescent="0.25">
      <c r="A122" s="11" t="str">
        <f t="shared" si="3"/>
        <v>6401220Speedlog</v>
      </c>
      <c r="B122" s="11" t="str">
        <f t="shared" si="4"/>
        <v>SpeedlogSpeedlog StandardSPCapital</v>
      </c>
      <c r="C122">
        <v>6401220</v>
      </c>
      <c r="D122" t="s">
        <v>244</v>
      </c>
      <c r="E122" t="s">
        <v>8</v>
      </c>
      <c r="F122" t="s">
        <v>27</v>
      </c>
      <c r="G122" t="s">
        <v>76</v>
      </c>
      <c r="H122">
        <v>2</v>
      </c>
    </row>
    <row r="123" spans="1:8" x14ac:dyDescent="0.25">
      <c r="A123" s="11" t="str">
        <f t="shared" si="3"/>
        <v>6401220Loggi</v>
      </c>
      <c r="B123" s="11" t="str">
        <f t="shared" si="4"/>
        <v>LoggiLoggi D+1SPZona 2</v>
      </c>
      <c r="C123">
        <v>6401220</v>
      </c>
      <c r="D123" t="s">
        <v>180</v>
      </c>
      <c r="E123" t="s">
        <v>5</v>
      </c>
      <c r="F123" t="s">
        <v>27</v>
      </c>
      <c r="G123" t="s">
        <v>183</v>
      </c>
      <c r="H123">
        <v>3</v>
      </c>
    </row>
    <row r="124" spans="1:8" x14ac:dyDescent="0.25">
      <c r="A124" s="11" t="str">
        <f t="shared" si="3"/>
        <v>6401220LoggiN</v>
      </c>
      <c r="B124" s="11" t="str">
        <f t="shared" si="4"/>
        <v>LoggiNLoggi StandardNSPSP Zona 2</v>
      </c>
      <c r="C124">
        <v>6401220</v>
      </c>
      <c r="D124" t="s">
        <v>353</v>
      </c>
      <c r="E124" t="s">
        <v>354</v>
      </c>
      <c r="F124" t="s">
        <v>27</v>
      </c>
      <c r="G124" t="s">
        <v>358</v>
      </c>
      <c r="H124">
        <v>1</v>
      </c>
    </row>
    <row r="125" spans="1:8" x14ac:dyDescent="0.25">
      <c r="A125" s="11" t="str">
        <f t="shared" si="3"/>
        <v>6449160Correios</v>
      </c>
      <c r="B125" s="11" t="str">
        <f t="shared" si="4"/>
        <v>CorreiosImpresso EconômicoSPMódico</v>
      </c>
      <c r="C125">
        <v>6449160</v>
      </c>
      <c r="D125" t="s">
        <v>19</v>
      </c>
      <c r="E125" t="s">
        <v>2</v>
      </c>
      <c r="F125" t="s">
        <v>27</v>
      </c>
      <c r="G125" t="s">
        <v>21</v>
      </c>
      <c r="H125">
        <v>9</v>
      </c>
    </row>
    <row r="126" spans="1:8" x14ac:dyDescent="0.25">
      <c r="A126" s="11" t="str">
        <f t="shared" si="3"/>
        <v>6449160Transfolha</v>
      </c>
      <c r="B126" s="11" t="str">
        <f t="shared" si="4"/>
        <v>TransfolhaTransfolha TerrestreSPGSP 2</v>
      </c>
      <c r="C126">
        <v>6449160</v>
      </c>
      <c r="D126" t="s">
        <v>299</v>
      </c>
      <c r="E126" t="s">
        <v>9</v>
      </c>
      <c r="F126" t="s">
        <v>27</v>
      </c>
      <c r="G126" t="s">
        <v>302</v>
      </c>
      <c r="H126">
        <v>2</v>
      </c>
    </row>
    <row r="127" spans="1:8" x14ac:dyDescent="0.25">
      <c r="A127" s="11" t="str">
        <f t="shared" si="3"/>
        <v>6449160Speedlog</v>
      </c>
      <c r="B127" s="11" t="str">
        <f t="shared" si="4"/>
        <v>SpeedlogSpeedlog StandardSPCapital</v>
      </c>
      <c r="C127">
        <v>6449160</v>
      </c>
      <c r="D127" t="s">
        <v>244</v>
      </c>
      <c r="E127" t="s">
        <v>8</v>
      </c>
      <c r="F127" t="s">
        <v>27</v>
      </c>
      <c r="G127" t="s">
        <v>76</v>
      </c>
      <c r="H127">
        <v>2</v>
      </c>
    </row>
    <row r="128" spans="1:8" x14ac:dyDescent="0.25">
      <c r="A128" s="11" t="str">
        <f t="shared" si="3"/>
        <v>6449160Flash Courier</v>
      </c>
      <c r="B128" s="11" t="str">
        <f t="shared" si="4"/>
        <v>Flash CourierFlash Courier PACSPInterior</v>
      </c>
      <c r="C128">
        <v>6449160</v>
      </c>
      <c r="D128" t="s">
        <v>75</v>
      </c>
      <c r="E128" t="s">
        <v>3</v>
      </c>
      <c r="F128" t="s">
        <v>27</v>
      </c>
      <c r="G128" t="s">
        <v>78</v>
      </c>
      <c r="H128">
        <v>7</v>
      </c>
    </row>
    <row r="129" spans="1:8" x14ac:dyDescent="0.25">
      <c r="A129" s="11" t="str">
        <f t="shared" si="3"/>
        <v>6449160Jadlog</v>
      </c>
      <c r="B129" s="11" t="str">
        <f t="shared" si="4"/>
        <v>JadlogJadlog RodoviarioSPCapital</v>
      </c>
      <c r="C129">
        <v>6449160</v>
      </c>
      <c r="D129" t="s">
        <v>125</v>
      </c>
      <c r="E129" t="s">
        <v>4</v>
      </c>
      <c r="F129" t="s">
        <v>27</v>
      </c>
      <c r="G129" t="s">
        <v>76</v>
      </c>
      <c r="H129">
        <v>2</v>
      </c>
    </row>
    <row r="130" spans="1:8" x14ac:dyDescent="0.25">
      <c r="A130" s="11" t="str">
        <f t="shared" si="3"/>
        <v>6449160Loggi</v>
      </c>
      <c r="B130" s="11" t="str">
        <f t="shared" si="4"/>
        <v>LoggiLoggi D+1SPZona 2</v>
      </c>
      <c r="C130">
        <v>6449160</v>
      </c>
      <c r="D130" t="s">
        <v>180</v>
      </c>
      <c r="E130" t="s">
        <v>5</v>
      </c>
      <c r="F130" t="s">
        <v>27</v>
      </c>
      <c r="G130" t="s">
        <v>183</v>
      </c>
      <c r="H130">
        <v>3</v>
      </c>
    </row>
    <row r="131" spans="1:8" x14ac:dyDescent="0.25">
      <c r="A131" s="11" t="str">
        <f t="shared" ref="A131:A194" si="5">C131&amp;D131</f>
        <v>6449160LoggiN</v>
      </c>
      <c r="B131" s="11" t="str">
        <f t="shared" si="4"/>
        <v>LoggiNLoggi StandardNSPSP Zona 2</v>
      </c>
      <c r="C131">
        <v>6449160</v>
      </c>
      <c r="D131" t="s">
        <v>353</v>
      </c>
      <c r="E131" t="s">
        <v>354</v>
      </c>
      <c r="F131" t="s">
        <v>27</v>
      </c>
      <c r="G131" t="s">
        <v>358</v>
      </c>
      <c r="H131">
        <v>1</v>
      </c>
    </row>
    <row r="132" spans="1:8" x14ac:dyDescent="0.25">
      <c r="A132" s="11" t="str">
        <f t="shared" si="5"/>
        <v>6706040Correios</v>
      </c>
      <c r="B132" s="11" t="str">
        <f t="shared" si="4"/>
        <v>CorreiosImpresso EconômicoSPMódico</v>
      </c>
      <c r="C132">
        <v>6706040</v>
      </c>
      <c r="D132" t="s">
        <v>19</v>
      </c>
      <c r="E132" t="s">
        <v>2</v>
      </c>
      <c r="F132" t="s">
        <v>27</v>
      </c>
      <c r="G132" t="s">
        <v>21</v>
      </c>
      <c r="H132">
        <v>9</v>
      </c>
    </row>
    <row r="133" spans="1:8" x14ac:dyDescent="0.25">
      <c r="A133" s="11" t="str">
        <f t="shared" si="5"/>
        <v>6706040Flash Courier</v>
      </c>
      <c r="B133" s="11" t="str">
        <f t="shared" si="4"/>
        <v>Flash CourierFlash Courier PACSPInterior</v>
      </c>
      <c r="C133">
        <v>6706040</v>
      </c>
      <c r="D133" t="s">
        <v>75</v>
      </c>
      <c r="E133" t="s">
        <v>3</v>
      </c>
      <c r="F133" t="s">
        <v>27</v>
      </c>
      <c r="G133" t="s">
        <v>78</v>
      </c>
      <c r="H133">
        <v>7</v>
      </c>
    </row>
    <row r="134" spans="1:8" x14ac:dyDescent="0.25">
      <c r="A134" s="11" t="str">
        <f t="shared" si="5"/>
        <v>6706040Jadlog</v>
      </c>
      <c r="B134" s="11" t="str">
        <f t="shared" si="4"/>
        <v>JadlogJadlog RodoviarioSPCapital</v>
      </c>
      <c r="C134">
        <v>6706040</v>
      </c>
      <c r="D134" t="s">
        <v>125</v>
      </c>
      <c r="E134" t="s">
        <v>4</v>
      </c>
      <c r="F134" t="s">
        <v>27</v>
      </c>
      <c r="G134" t="s">
        <v>76</v>
      </c>
      <c r="H134">
        <v>2</v>
      </c>
    </row>
    <row r="135" spans="1:8" x14ac:dyDescent="0.25">
      <c r="A135" s="11" t="str">
        <f t="shared" si="5"/>
        <v>6706040Speedlog</v>
      </c>
      <c r="B135" s="11" t="str">
        <f t="shared" si="4"/>
        <v>SpeedlogSpeedlog StandardSPCapital</v>
      </c>
      <c r="C135">
        <v>6706040</v>
      </c>
      <c r="D135" t="s">
        <v>244</v>
      </c>
      <c r="E135" t="s">
        <v>8</v>
      </c>
      <c r="F135" t="s">
        <v>27</v>
      </c>
      <c r="G135" t="s">
        <v>76</v>
      </c>
      <c r="H135">
        <v>3</v>
      </c>
    </row>
    <row r="136" spans="1:8" x14ac:dyDescent="0.25">
      <c r="A136" s="11" t="str">
        <f t="shared" si="5"/>
        <v>6706040Transfolha</v>
      </c>
      <c r="B136" s="11" t="str">
        <f t="shared" si="4"/>
        <v>TransfolhaTransfolha TerrestreSPGSP 3</v>
      </c>
      <c r="C136">
        <v>6706040</v>
      </c>
      <c r="D136" t="s">
        <v>299</v>
      </c>
      <c r="E136" t="s">
        <v>9</v>
      </c>
      <c r="F136" t="s">
        <v>27</v>
      </c>
      <c r="G136" t="s">
        <v>304</v>
      </c>
      <c r="H136">
        <v>3</v>
      </c>
    </row>
    <row r="137" spans="1:8" x14ac:dyDescent="0.25">
      <c r="A137" s="11" t="str">
        <f t="shared" si="5"/>
        <v>8675040Correios</v>
      </c>
      <c r="B137" s="11" t="str">
        <f t="shared" si="4"/>
        <v>CorreiosImpresso EconômicoSPMódico</v>
      </c>
      <c r="C137">
        <v>8675040</v>
      </c>
      <c r="D137" t="s">
        <v>19</v>
      </c>
      <c r="E137" t="s">
        <v>2</v>
      </c>
      <c r="F137" t="s">
        <v>27</v>
      </c>
      <c r="G137" t="s">
        <v>21</v>
      </c>
      <c r="H137">
        <v>9</v>
      </c>
    </row>
    <row r="138" spans="1:8" x14ac:dyDescent="0.25">
      <c r="A138" s="11" t="str">
        <f t="shared" si="5"/>
        <v>8675040Flash Courier</v>
      </c>
      <c r="B138" s="11" t="str">
        <f t="shared" si="4"/>
        <v>Flash CourierFlash Courier PACSPInterior</v>
      </c>
      <c r="C138">
        <v>8675040</v>
      </c>
      <c r="D138" t="s">
        <v>75</v>
      </c>
      <c r="E138" t="s">
        <v>3</v>
      </c>
      <c r="F138" t="s">
        <v>27</v>
      </c>
      <c r="G138" t="s">
        <v>78</v>
      </c>
      <c r="H138">
        <v>7</v>
      </c>
    </row>
    <row r="139" spans="1:8" x14ac:dyDescent="0.25">
      <c r="A139" s="11" t="str">
        <f t="shared" si="5"/>
        <v>8675040Jadlog</v>
      </c>
      <c r="B139" s="11" t="str">
        <f t="shared" si="4"/>
        <v>JadlogJadlog RodoviarioSPCapital</v>
      </c>
      <c r="C139">
        <v>8675040</v>
      </c>
      <c r="D139" t="s">
        <v>125</v>
      </c>
      <c r="E139" t="s">
        <v>4</v>
      </c>
      <c r="F139" t="s">
        <v>27</v>
      </c>
      <c r="G139" t="s">
        <v>76</v>
      </c>
      <c r="H139">
        <v>2</v>
      </c>
    </row>
    <row r="140" spans="1:8" x14ac:dyDescent="0.25">
      <c r="A140" s="11" t="str">
        <f t="shared" si="5"/>
        <v>8675040Transfolha</v>
      </c>
      <c r="B140" s="11" t="str">
        <f t="shared" si="4"/>
        <v>TransfolhaTransfolha TerrestreSPINT 3</v>
      </c>
      <c r="C140">
        <v>8675040</v>
      </c>
      <c r="D140" t="s">
        <v>299</v>
      </c>
      <c r="E140" t="s">
        <v>9</v>
      </c>
      <c r="F140" t="s">
        <v>27</v>
      </c>
      <c r="G140" t="s">
        <v>310</v>
      </c>
      <c r="H140">
        <v>4</v>
      </c>
    </row>
    <row r="141" spans="1:8" x14ac:dyDescent="0.25">
      <c r="A141" s="11" t="str">
        <f t="shared" si="5"/>
        <v>8675040Speedlog</v>
      </c>
      <c r="B141" s="11" t="str">
        <f t="shared" si="4"/>
        <v>SpeedlogSpeedlog StandardSPInterior</v>
      </c>
      <c r="C141">
        <v>8675040</v>
      </c>
      <c r="D141" t="s">
        <v>244</v>
      </c>
      <c r="E141" t="s">
        <v>8</v>
      </c>
      <c r="F141" t="s">
        <v>27</v>
      </c>
      <c r="G141" t="s">
        <v>78</v>
      </c>
      <c r="H141">
        <v>3</v>
      </c>
    </row>
    <row r="142" spans="1:8" x14ac:dyDescent="0.25">
      <c r="A142" s="11" t="str">
        <f t="shared" si="5"/>
        <v>8790660Correios</v>
      </c>
      <c r="B142" s="11" t="str">
        <f t="shared" si="4"/>
        <v>CorreiosImpresso EconômicoSPMódico</v>
      </c>
      <c r="C142">
        <v>8790660</v>
      </c>
      <c r="D142" t="s">
        <v>19</v>
      </c>
      <c r="E142" t="s">
        <v>2</v>
      </c>
      <c r="F142" t="s">
        <v>27</v>
      </c>
      <c r="G142" t="s">
        <v>21</v>
      </c>
      <c r="H142">
        <v>9</v>
      </c>
    </row>
    <row r="143" spans="1:8" x14ac:dyDescent="0.25">
      <c r="A143" s="11" t="str">
        <f t="shared" si="5"/>
        <v>8790660Flash Courier</v>
      </c>
      <c r="B143" s="11" t="str">
        <f t="shared" si="4"/>
        <v>Flash CourierFlash Courier PACSPInterior</v>
      </c>
      <c r="C143">
        <v>8790660</v>
      </c>
      <c r="D143" t="s">
        <v>75</v>
      </c>
      <c r="E143" t="s">
        <v>3</v>
      </c>
      <c r="F143" t="s">
        <v>27</v>
      </c>
      <c r="G143" t="s">
        <v>78</v>
      </c>
      <c r="H143">
        <v>7</v>
      </c>
    </row>
    <row r="144" spans="1:8" x14ac:dyDescent="0.25">
      <c r="A144" s="11" t="str">
        <f t="shared" si="5"/>
        <v>8790660Jadlog</v>
      </c>
      <c r="B144" s="11" t="str">
        <f t="shared" si="4"/>
        <v>JadlogJadlog RodoviarioSPCapital</v>
      </c>
      <c r="C144">
        <v>8790660</v>
      </c>
      <c r="D144" t="s">
        <v>125</v>
      </c>
      <c r="E144" t="s">
        <v>4</v>
      </c>
      <c r="F144" t="s">
        <v>27</v>
      </c>
      <c r="G144" t="s">
        <v>76</v>
      </c>
      <c r="H144">
        <v>2</v>
      </c>
    </row>
    <row r="145" spans="1:8" x14ac:dyDescent="0.25">
      <c r="A145" s="11" t="str">
        <f t="shared" si="5"/>
        <v>8790660Speedlog</v>
      </c>
      <c r="B145" s="11" t="str">
        <f t="shared" si="4"/>
        <v>SpeedlogSpeedlog StandardSPInterior</v>
      </c>
      <c r="C145">
        <v>8790660</v>
      </c>
      <c r="D145" t="s">
        <v>244</v>
      </c>
      <c r="E145" t="s">
        <v>8</v>
      </c>
      <c r="F145" t="s">
        <v>27</v>
      </c>
      <c r="G145" t="s">
        <v>78</v>
      </c>
      <c r="H145">
        <v>3</v>
      </c>
    </row>
    <row r="146" spans="1:8" x14ac:dyDescent="0.25">
      <c r="A146" s="11" t="str">
        <f t="shared" si="5"/>
        <v>8790660Transfolha</v>
      </c>
      <c r="B146" s="11" t="str">
        <f t="shared" si="4"/>
        <v>TransfolhaTransfolha TerrestreSPINT 3</v>
      </c>
      <c r="C146">
        <v>8790660</v>
      </c>
      <c r="D146" t="s">
        <v>299</v>
      </c>
      <c r="E146" t="s">
        <v>9</v>
      </c>
      <c r="F146" t="s">
        <v>27</v>
      </c>
      <c r="G146" t="s">
        <v>310</v>
      </c>
      <c r="H146">
        <v>4</v>
      </c>
    </row>
    <row r="147" spans="1:8" x14ac:dyDescent="0.25">
      <c r="A147" s="11" t="str">
        <f t="shared" si="5"/>
        <v>9015190Correios</v>
      </c>
      <c r="B147" s="11" t="str">
        <f t="shared" si="4"/>
        <v>CorreiosImpresso EconômicoSPMódico</v>
      </c>
      <c r="C147">
        <v>9015190</v>
      </c>
      <c r="D147" t="s">
        <v>19</v>
      </c>
      <c r="E147" t="s">
        <v>2</v>
      </c>
      <c r="F147" t="s">
        <v>27</v>
      </c>
      <c r="G147" t="s">
        <v>21</v>
      </c>
      <c r="H147">
        <v>9</v>
      </c>
    </row>
    <row r="148" spans="1:8" x14ac:dyDescent="0.25">
      <c r="A148" s="11" t="str">
        <f t="shared" si="5"/>
        <v>9015190Flash Courier</v>
      </c>
      <c r="B148" s="11" t="str">
        <f t="shared" si="4"/>
        <v>Flash CourierFlash Courier PACSPInterior</v>
      </c>
      <c r="C148">
        <v>9015190</v>
      </c>
      <c r="D148" t="s">
        <v>75</v>
      </c>
      <c r="E148" t="s">
        <v>3</v>
      </c>
      <c r="F148" t="s">
        <v>27</v>
      </c>
      <c r="G148" t="s">
        <v>78</v>
      </c>
      <c r="H148">
        <v>7</v>
      </c>
    </row>
    <row r="149" spans="1:8" x14ac:dyDescent="0.25">
      <c r="A149" s="11" t="str">
        <f t="shared" si="5"/>
        <v>9015190Transfolha</v>
      </c>
      <c r="B149" s="11" t="str">
        <f t="shared" si="4"/>
        <v>TransfolhaTransfolha TerrestreSPGSP 3</v>
      </c>
      <c r="C149">
        <v>9015190</v>
      </c>
      <c r="D149" t="s">
        <v>299</v>
      </c>
      <c r="E149" t="s">
        <v>9</v>
      </c>
      <c r="F149" t="s">
        <v>27</v>
      </c>
      <c r="G149" t="s">
        <v>304</v>
      </c>
      <c r="H149">
        <v>3</v>
      </c>
    </row>
    <row r="150" spans="1:8" x14ac:dyDescent="0.25">
      <c r="A150" s="11" t="str">
        <f t="shared" si="5"/>
        <v>9015190Jadlog</v>
      </c>
      <c r="B150" s="11" t="str">
        <f t="shared" si="4"/>
        <v>JadlogJadlog RodoviarioSPCapital</v>
      </c>
      <c r="C150">
        <v>9015190</v>
      </c>
      <c r="D150" t="s">
        <v>125</v>
      </c>
      <c r="E150" t="s">
        <v>4</v>
      </c>
      <c r="F150" t="s">
        <v>27</v>
      </c>
      <c r="G150" t="s">
        <v>76</v>
      </c>
      <c r="H150">
        <v>2</v>
      </c>
    </row>
    <row r="151" spans="1:8" x14ac:dyDescent="0.25">
      <c r="A151" s="11" t="str">
        <f t="shared" si="5"/>
        <v>9015190Speedlog</v>
      </c>
      <c r="B151" s="11" t="str">
        <f t="shared" si="4"/>
        <v>SpeedlogSpeedlog StandardSPCapital</v>
      </c>
      <c r="C151">
        <v>9015190</v>
      </c>
      <c r="D151" t="s">
        <v>244</v>
      </c>
      <c r="E151" t="s">
        <v>8</v>
      </c>
      <c r="F151" t="s">
        <v>27</v>
      </c>
      <c r="G151" t="s">
        <v>76</v>
      </c>
      <c r="H151">
        <v>2</v>
      </c>
    </row>
    <row r="152" spans="1:8" x14ac:dyDescent="0.25">
      <c r="A152" s="11" t="str">
        <f t="shared" si="5"/>
        <v>9015190Loggi</v>
      </c>
      <c r="B152" s="11" t="str">
        <f t="shared" si="4"/>
        <v>LoggiLoggi D+1SPZona 2</v>
      </c>
      <c r="C152">
        <v>9015190</v>
      </c>
      <c r="D152" t="s">
        <v>180</v>
      </c>
      <c r="E152" t="s">
        <v>5</v>
      </c>
      <c r="F152" t="s">
        <v>27</v>
      </c>
      <c r="G152" t="s">
        <v>183</v>
      </c>
      <c r="H152">
        <v>3</v>
      </c>
    </row>
    <row r="153" spans="1:8" x14ac:dyDescent="0.25">
      <c r="A153" s="11" t="str">
        <f t="shared" si="5"/>
        <v>9015190LoggiN</v>
      </c>
      <c r="B153" s="11" t="str">
        <f t="shared" si="4"/>
        <v>LoggiNLoggi StandardNSPSP Zona 2</v>
      </c>
      <c r="C153">
        <v>9015190</v>
      </c>
      <c r="D153" t="s">
        <v>353</v>
      </c>
      <c r="E153" t="s">
        <v>354</v>
      </c>
      <c r="F153" t="s">
        <v>27</v>
      </c>
      <c r="G153" t="s">
        <v>358</v>
      </c>
      <c r="H153">
        <v>1</v>
      </c>
    </row>
    <row r="154" spans="1:8" x14ac:dyDescent="0.25">
      <c r="A154" s="11" t="str">
        <f t="shared" si="5"/>
        <v>9687100Correios</v>
      </c>
      <c r="B154" s="11" t="str">
        <f t="shared" si="4"/>
        <v>CorreiosImpresso EconômicoSPMódico</v>
      </c>
      <c r="C154">
        <v>9687100</v>
      </c>
      <c r="D154" t="s">
        <v>19</v>
      </c>
      <c r="E154" t="s">
        <v>2</v>
      </c>
      <c r="F154" t="s">
        <v>27</v>
      </c>
      <c r="G154" t="s">
        <v>21</v>
      </c>
      <c r="H154">
        <v>9</v>
      </c>
    </row>
    <row r="155" spans="1:8" x14ac:dyDescent="0.25">
      <c r="A155" s="11" t="str">
        <f t="shared" si="5"/>
        <v>9687100Speedlog</v>
      </c>
      <c r="B155" s="11" t="str">
        <f t="shared" si="4"/>
        <v>SpeedlogSpeedlog StandardSPCapital</v>
      </c>
      <c r="C155">
        <v>9687100</v>
      </c>
      <c r="D155" t="s">
        <v>244</v>
      </c>
      <c r="E155" t="s">
        <v>8</v>
      </c>
      <c r="F155" t="s">
        <v>27</v>
      </c>
      <c r="G155" t="s">
        <v>76</v>
      </c>
      <c r="H155">
        <v>2</v>
      </c>
    </row>
    <row r="156" spans="1:8" x14ac:dyDescent="0.25">
      <c r="A156" s="11" t="str">
        <f t="shared" si="5"/>
        <v>9687100Transfolha</v>
      </c>
      <c r="B156" s="11" t="str">
        <f t="shared" si="4"/>
        <v>TransfolhaTransfolha TerrestreSPGSP 3</v>
      </c>
      <c r="C156">
        <v>9687100</v>
      </c>
      <c r="D156" t="s">
        <v>299</v>
      </c>
      <c r="E156" t="s">
        <v>9</v>
      </c>
      <c r="F156" t="s">
        <v>27</v>
      </c>
      <c r="G156" t="s">
        <v>304</v>
      </c>
      <c r="H156">
        <v>3</v>
      </c>
    </row>
    <row r="157" spans="1:8" x14ac:dyDescent="0.25">
      <c r="A157" s="11" t="str">
        <f t="shared" si="5"/>
        <v>9687100Jadlog</v>
      </c>
      <c r="B157" s="11" t="str">
        <f t="shared" si="4"/>
        <v>JadlogJadlog RodoviarioSPCapital</v>
      </c>
      <c r="C157">
        <v>9687100</v>
      </c>
      <c r="D157" t="s">
        <v>125</v>
      </c>
      <c r="E157" t="s">
        <v>4</v>
      </c>
      <c r="F157" t="s">
        <v>27</v>
      </c>
      <c r="G157" t="s">
        <v>76</v>
      </c>
      <c r="H157">
        <v>2</v>
      </c>
    </row>
    <row r="158" spans="1:8" x14ac:dyDescent="0.25">
      <c r="A158" s="11" t="str">
        <f t="shared" si="5"/>
        <v>9687100Flash Courier</v>
      </c>
      <c r="B158" s="11" t="str">
        <f t="shared" si="4"/>
        <v>Flash CourierFlash Courier PACSPInterior</v>
      </c>
      <c r="C158">
        <v>9687100</v>
      </c>
      <c r="D158" t="s">
        <v>75</v>
      </c>
      <c r="E158" t="s">
        <v>3</v>
      </c>
      <c r="F158" t="s">
        <v>27</v>
      </c>
      <c r="G158" t="s">
        <v>78</v>
      </c>
      <c r="H158">
        <v>7</v>
      </c>
    </row>
    <row r="159" spans="1:8" x14ac:dyDescent="0.25">
      <c r="A159" s="11" t="str">
        <f t="shared" si="5"/>
        <v>9687100Loggi</v>
      </c>
      <c r="B159" s="11" t="str">
        <f t="shared" si="4"/>
        <v>LoggiLoggi D+1SPZona 2</v>
      </c>
      <c r="C159">
        <v>9687100</v>
      </c>
      <c r="D159" t="s">
        <v>180</v>
      </c>
      <c r="E159" t="s">
        <v>5</v>
      </c>
      <c r="F159" t="s">
        <v>27</v>
      </c>
      <c r="G159" t="s">
        <v>183</v>
      </c>
      <c r="H159">
        <v>3</v>
      </c>
    </row>
    <row r="160" spans="1:8" x14ac:dyDescent="0.25">
      <c r="A160" s="11" t="str">
        <f t="shared" si="5"/>
        <v>9687100LoggiN</v>
      </c>
      <c r="B160" s="11" t="str">
        <f t="shared" si="4"/>
        <v>LoggiNLoggi StandardNSPSP Zona 2</v>
      </c>
      <c r="C160">
        <v>9687100</v>
      </c>
      <c r="D160" t="s">
        <v>353</v>
      </c>
      <c r="E160" t="s">
        <v>354</v>
      </c>
      <c r="F160" t="s">
        <v>27</v>
      </c>
      <c r="G160" t="s">
        <v>358</v>
      </c>
      <c r="H160">
        <v>1</v>
      </c>
    </row>
    <row r="161" spans="1:8" x14ac:dyDescent="0.25">
      <c r="A161" s="11" t="str">
        <f t="shared" si="5"/>
        <v>9790260Correios</v>
      </c>
      <c r="B161" s="11" t="str">
        <f t="shared" si="4"/>
        <v>CorreiosImpresso EconômicoSPMódico</v>
      </c>
      <c r="C161">
        <v>9790260</v>
      </c>
      <c r="D161" t="s">
        <v>19</v>
      </c>
      <c r="E161" t="s">
        <v>2</v>
      </c>
      <c r="F161" t="s">
        <v>27</v>
      </c>
      <c r="G161" t="s">
        <v>21</v>
      </c>
      <c r="H161">
        <v>9</v>
      </c>
    </row>
    <row r="162" spans="1:8" x14ac:dyDescent="0.25">
      <c r="A162" s="11" t="str">
        <f t="shared" si="5"/>
        <v>9790260Speedlog</v>
      </c>
      <c r="B162" s="11" t="str">
        <f t="shared" ref="B162:B225" si="6">D162&amp;E162&amp;F162&amp;G162</f>
        <v>SpeedlogSpeedlog StandardSPCapital</v>
      </c>
      <c r="C162">
        <v>9790260</v>
      </c>
      <c r="D162" t="s">
        <v>244</v>
      </c>
      <c r="E162" t="s">
        <v>8</v>
      </c>
      <c r="F162" t="s">
        <v>27</v>
      </c>
      <c r="G162" t="s">
        <v>76</v>
      </c>
      <c r="H162">
        <v>2</v>
      </c>
    </row>
    <row r="163" spans="1:8" x14ac:dyDescent="0.25">
      <c r="A163" s="11" t="str">
        <f t="shared" si="5"/>
        <v>9790260Flash Courier</v>
      </c>
      <c r="B163" s="11" t="str">
        <f t="shared" si="6"/>
        <v>Flash CourierFlash Courier PACSPInterior</v>
      </c>
      <c r="C163">
        <v>9790260</v>
      </c>
      <c r="D163" t="s">
        <v>75</v>
      </c>
      <c r="E163" t="s">
        <v>3</v>
      </c>
      <c r="F163" t="s">
        <v>27</v>
      </c>
      <c r="G163" t="s">
        <v>78</v>
      </c>
      <c r="H163">
        <v>7</v>
      </c>
    </row>
    <row r="164" spans="1:8" x14ac:dyDescent="0.25">
      <c r="A164" s="11" t="str">
        <f t="shared" si="5"/>
        <v>9790260Jadlog</v>
      </c>
      <c r="B164" s="11" t="str">
        <f t="shared" si="6"/>
        <v>JadlogJadlog RodoviarioSPCapital</v>
      </c>
      <c r="C164">
        <v>9790260</v>
      </c>
      <c r="D164" t="s">
        <v>125</v>
      </c>
      <c r="E164" t="s">
        <v>4</v>
      </c>
      <c r="F164" t="s">
        <v>27</v>
      </c>
      <c r="G164" t="s">
        <v>76</v>
      </c>
      <c r="H164">
        <v>2</v>
      </c>
    </row>
    <row r="165" spans="1:8" x14ac:dyDescent="0.25">
      <c r="A165" s="11" t="str">
        <f t="shared" si="5"/>
        <v>12061470Correios</v>
      </c>
      <c r="B165" s="11" t="str">
        <f t="shared" si="6"/>
        <v>CorreiosImpresso EconômicoSPMódico</v>
      </c>
      <c r="C165">
        <v>12061470</v>
      </c>
      <c r="D165" t="s">
        <v>19</v>
      </c>
      <c r="E165" t="s">
        <v>2</v>
      </c>
      <c r="F165" t="s">
        <v>27</v>
      </c>
      <c r="G165" t="s">
        <v>21</v>
      </c>
      <c r="H165">
        <v>9</v>
      </c>
    </row>
    <row r="166" spans="1:8" x14ac:dyDescent="0.25">
      <c r="A166" s="11" t="str">
        <f t="shared" si="5"/>
        <v>12061470Transfolha</v>
      </c>
      <c r="B166" s="11" t="str">
        <f t="shared" si="6"/>
        <v>TransfolhaTransfolha TerrestreSPINT 2</v>
      </c>
      <c r="C166">
        <v>12061470</v>
      </c>
      <c r="D166" t="s">
        <v>299</v>
      </c>
      <c r="E166" t="s">
        <v>9</v>
      </c>
      <c r="F166" t="s">
        <v>27</v>
      </c>
      <c r="G166" t="s">
        <v>308</v>
      </c>
      <c r="H166">
        <v>4</v>
      </c>
    </row>
    <row r="167" spans="1:8" x14ac:dyDescent="0.25">
      <c r="A167" s="11" t="str">
        <f t="shared" si="5"/>
        <v>12061470Flash Courier</v>
      </c>
      <c r="B167" s="11" t="str">
        <f t="shared" si="6"/>
        <v>Flash CourierFlash Courier PACSPInterior</v>
      </c>
      <c r="C167">
        <v>12061470</v>
      </c>
      <c r="D167" t="s">
        <v>75</v>
      </c>
      <c r="E167" t="s">
        <v>3</v>
      </c>
      <c r="F167" t="s">
        <v>27</v>
      </c>
      <c r="G167" t="s">
        <v>78</v>
      </c>
      <c r="H167">
        <v>7</v>
      </c>
    </row>
    <row r="168" spans="1:8" x14ac:dyDescent="0.25">
      <c r="A168" s="11" t="str">
        <f t="shared" si="5"/>
        <v>12061470Jadlog</v>
      </c>
      <c r="B168" s="11" t="str">
        <f t="shared" si="6"/>
        <v>JadlogJadlog RodoviarioSPCapital</v>
      </c>
      <c r="C168">
        <v>12061470</v>
      </c>
      <c r="D168" t="s">
        <v>125</v>
      </c>
      <c r="E168" t="s">
        <v>4</v>
      </c>
      <c r="F168" t="s">
        <v>27</v>
      </c>
      <c r="G168" t="s">
        <v>76</v>
      </c>
      <c r="H168">
        <v>2</v>
      </c>
    </row>
    <row r="169" spans="1:8" x14ac:dyDescent="0.25">
      <c r="A169" s="11" t="str">
        <f t="shared" si="5"/>
        <v>12061470Speedlog</v>
      </c>
      <c r="B169" s="11" t="str">
        <f t="shared" si="6"/>
        <v>SpeedlogSpeedlog StandardSPInterior</v>
      </c>
      <c r="C169">
        <v>12061470</v>
      </c>
      <c r="D169" t="s">
        <v>244</v>
      </c>
      <c r="E169" t="s">
        <v>8</v>
      </c>
      <c r="F169" t="s">
        <v>27</v>
      </c>
      <c r="G169" t="s">
        <v>78</v>
      </c>
      <c r="H169">
        <v>4</v>
      </c>
    </row>
    <row r="170" spans="1:8" x14ac:dyDescent="0.25">
      <c r="A170" s="11" t="str">
        <f t="shared" si="5"/>
        <v>12912590Correios</v>
      </c>
      <c r="B170" s="11" t="str">
        <f t="shared" si="6"/>
        <v>CorreiosImpresso EconômicoSPMódico</v>
      </c>
      <c r="C170">
        <v>12912590</v>
      </c>
      <c r="D170" t="s">
        <v>19</v>
      </c>
      <c r="E170" t="s">
        <v>2</v>
      </c>
      <c r="F170" t="s">
        <v>27</v>
      </c>
      <c r="G170" t="s">
        <v>21</v>
      </c>
      <c r="H170">
        <v>9</v>
      </c>
    </row>
    <row r="171" spans="1:8" x14ac:dyDescent="0.25">
      <c r="A171" s="11" t="str">
        <f t="shared" si="5"/>
        <v>12912590Speedlog</v>
      </c>
      <c r="B171" s="11" t="str">
        <f t="shared" si="6"/>
        <v>SpeedlogSpeedlog StandardSPInterior</v>
      </c>
      <c r="C171">
        <v>12912590</v>
      </c>
      <c r="D171" t="s">
        <v>244</v>
      </c>
      <c r="E171" t="s">
        <v>8</v>
      </c>
      <c r="F171" t="s">
        <v>27</v>
      </c>
      <c r="G171" t="s">
        <v>78</v>
      </c>
      <c r="H171">
        <v>3</v>
      </c>
    </row>
    <row r="172" spans="1:8" x14ac:dyDescent="0.25">
      <c r="A172" s="11" t="str">
        <f t="shared" si="5"/>
        <v>12912590Transfolha</v>
      </c>
      <c r="B172" s="11" t="str">
        <f t="shared" si="6"/>
        <v>TransfolhaTransfolha TerrestreSPINT 1</v>
      </c>
      <c r="C172">
        <v>12912590</v>
      </c>
      <c r="D172" t="s">
        <v>299</v>
      </c>
      <c r="E172" t="s">
        <v>9</v>
      </c>
      <c r="F172" t="s">
        <v>27</v>
      </c>
      <c r="G172" t="s">
        <v>306</v>
      </c>
      <c r="H172">
        <v>3</v>
      </c>
    </row>
    <row r="173" spans="1:8" x14ac:dyDescent="0.25">
      <c r="A173" s="11" t="str">
        <f t="shared" si="5"/>
        <v>12912590Jadlog</v>
      </c>
      <c r="B173" s="11" t="str">
        <f t="shared" si="6"/>
        <v>JadlogJadlog RodoviarioSPCapital</v>
      </c>
      <c r="C173">
        <v>12912590</v>
      </c>
      <c r="D173" t="s">
        <v>125</v>
      </c>
      <c r="E173" t="s">
        <v>4</v>
      </c>
      <c r="F173" t="s">
        <v>27</v>
      </c>
      <c r="G173" t="s">
        <v>76</v>
      </c>
      <c r="H173">
        <v>2</v>
      </c>
    </row>
    <row r="174" spans="1:8" x14ac:dyDescent="0.25">
      <c r="A174" s="11" t="str">
        <f t="shared" si="5"/>
        <v>13024091Correios</v>
      </c>
      <c r="B174" s="11" t="str">
        <f t="shared" si="6"/>
        <v>CorreiosImpresso EconômicoSPMódico</v>
      </c>
      <c r="C174">
        <v>13024091</v>
      </c>
      <c r="D174" t="s">
        <v>19</v>
      </c>
      <c r="E174" t="s">
        <v>2</v>
      </c>
      <c r="F174" t="s">
        <v>27</v>
      </c>
      <c r="G174" t="s">
        <v>21</v>
      </c>
      <c r="H174">
        <v>9</v>
      </c>
    </row>
    <row r="175" spans="1:8" x14ac:dyDescent="0.25">
      <c r="A175" s="11" t="str">
        <f t="shared" si="5"/>
        <v>13024091Transfolha</v>
      </c>
      <c r="B175" s="11" t="str">
        <f t="shared" si="6"/>
        <v>TransfolhaTransfolha TerrestreSPINT 1</v>
      </c>
      <c r="C175">
        <v>13024091</v>
      </c>
      <c r="D175" t="s">
        <v>299</v>
      </c>
      <c r="E175" t="s">
        <v>9</v>
      </c>
      <c r="F175" t="s">
        <v>27</v>
      </c>
      <c r="G175" t="s">
        <v>306</v>
      </c>
      <c r="H175">
        <v>3</v>
      </c>
    </row>
    <row r="176" spans="1:8" x14ac:dyDescent="0.25">
      <c r="A176" s="11" t="str">
        <f t="shared" si="5"/>
        <v>13024091Jadlog</v>
      </c>
      <c r="B176" s="11" t="str">
        <f t="shared" si="6"/>
        <v>JadlogJadlog RodoviarioSPCapital</v>
      </c>
      <c r="C176">
        <v>13024091</v>
      </c>
      <c r="D176" t="s">
        <v>125</v>
      </c>
      <c r="E176" t="s">
        <v>4</v>
      </c>
      <c r="F176" t="s">
        <v>27</v>
      </c>
      <c r="G176" t="s">
        <v>76</v>
      </c>
      <c r="H176">
        <v>2</v>
      </c>
    </row>
    <row r="177" spans="1:8" x14ac:dyDescent="0.25">
      <c r="A177" s="11" t="str">
        <f t="shared" si="5"/>
        <v>13024091Speedlog</v>
      </c>
      <c r="B177" s="11" t="str">
        <f t="shared" si="6"/>
        <v>SpeedlogSpeedlog StandardSPInterior</v>
      </c>
      <c r="C177">
        <v>13024091</v>
      </c>
      <c r="D177" t="s">
        <v>244</v>
      </c>
      <c r="E177" t="s">
        <v>8</v>
      </c>
      <c r="F177" t="s">
        <v>27</v>
      </c>
      <c r="G177" t="s">
        <v>78</v>
      </c>
      <c r="H177">
        <v>3</v>
      </c>
    </row>
    <row r="178" spans="1:8" x14ac:dyDescent="0.25">
      <c r="A178" s="11" t="str">
        <f t="shared" si="5"/>
        <v>13024091Flash Courier</v>
      </c>
      <c r="B178" s="11" t="str">
        <f t="shared" si="6"/>
        <v>Flash CourierFlash Courier PACSPInterior</v>
      </c>
      <c r="C178">
        <v>13024091</v>
      </c>
      <c r="D178" t="s">
        <v>75</v>
      </c>
      <c r="E178" t="s">
        <v>3</v>
      </c>
      <c r="F178" t="s">
        <v>27</v>
      </c>
      <c r="G178" t="s">
        <v>78</v>
      </c>
      <c r="H178">
        <v>7</v>
      </c>
    </row>
    <row r="179" spans="1:8" x14ac:dyDescent="0.25">
      <c r="A179" s="11" t="str">
        <f t="shared" si="5"/>
        <v>13024091LoggiN</v>
      </c>
      <c r="B179" s="11" t="str">
        <f t="shared" si="6"/>
        <v>LoggiNLoggi StandardNSPCampinas Zona 1</v>
      </c>
      <c r="C179">
        <v>13024091</v>
      </c>
      <c r="D179" t="s">
        <v>353</v>
      </c>
      <c r="E179" t="s">
        <v>354</v>
      </c>
      <c r="F179" t="s">
        <v>27</v>
      </c>
      <c r="G179" t="s">
        <v>364</v>
      </c>
      <c r="H179">
        <v>1</v>
      </c>
    </row>
    <row r="180" spans="1:8" x14ac:dyDescent="0.25">
      <c r="A180" s="11" t="str">
        <f t="shared" si="5"/>
        <v>13220025Correios</v>
      </c>
      <c r="B180" s="11" t="str">
        <f t="shared" si="6"/>
        <v>CorreiosImpresso EconômicoSPMódico</v>
      </c>
      <c r="C180">
        <v>13220025</v>
      </c>
      <c r="D180" t="s">
        <v>19</v>
      </c>
      <c r="E180" t="s">
        <v>2</v>
      </c>
      <c r="F180" t="s">
        <v>27</v>
      </c>
      <c r="G180" t="s">
        <v>21</v>
      </c>
      <c r="H180">
        <v>9</v>
      </c>
    </row>
    <row r="181" spans="1:8" x14ac:dyDescent="0.25">
      <c r="A181" s="11" t="str">
        <f t="shared" si="5"/>
        <v>13220025Speedlog</v>
      </c>
      <c r="B181" s="11" t="str">
        <f t="shared" si="6"/>
        <v>SpeedlogSpeedlog StandardSPInterior</v>
      </c>
      <c r="C181">
        <v>13220025</v>
      </c>
      <c r="D181" t="s">
        <v>244</v>
      </c>
      <c r="E181" t="s">
        <v>8</v>
      </c>
      <c r="F181" t="s">
        <v>27</v>
      </c>
      <c r="G181" t="s">
        <v>78</v>
      </c>
      <c r="H181">
        <v>4</v>
      </c>
    </row>
    <row r="182" spans="1:8" x14ac:dyDescent="0.25">
      <c r="A182" s="11" t="str">
        <f t="shared" si="5"/>
        <v>13220025Transfolha</v>
      </c>
      <c r="B182" s="11" t="str">
        <f t="shared" si="6"/>
        <v>TransfolhaTransfolha TerrestreSPINT 2</v>
      </c>
      <c r="C182">
        <v>13220025</v>
      </c>
      <c r="D182" t="s">
        <v>299</v>
      </c>
      <c r="E182" t="s">
        <v>9</v>
      </c>
      <c r="F182" t="s">
        <v>27</v>
      </c>
      <c r="G182" t="s">
        <v>308</v>
      </c>
      <c r="H182">
        <v>4</v>
      </c>
    </row>
    <row r="183" spans="1:8" x14ac:dyDescent="0.25">
      <c r="A183" s="11" t="str">
        <f t="shared" si="5"/>
        <v>13220025Jadlog</v>
      </c>
      <c r="B183" s="11" t="str">
        <f t="shared" si="6"/>
        <v>JadlogJadlog RodoviarioSPCapital</v>
      </c>
      <c r="C183">
        <v>13220025</v>
      </c>
      <c r="D183" t="s">
        <v>125</v>
      </c>
      <c r="E183" t="s">
        <v>4</v>
      </c>
      <c r="F183" t="s">
        <v>27</v>
      </c>
      <c r="G183" t="s">
        <v>76</v>
      </c>
      <c r="H183">
        <v>3</v>
      </c>
    </row>
    <row r="184" spans="1:8" x14ac:dyDescent="0.25">
      <c r="A184" s="11" t="str">
        <f t="shared" si="5"/>
        <v>13295000Correios</v>
      </c>
      <c r="B184" s="11" t="str">
        <f t="shared" si="6"/>
        <v>CorreiosImpresso EconômicoSPMódico</v>
      </c>
      <c r="C184">
        <v>13295000</v>
      </c>
      <c r="D184" t="s">
        <v>19</v>
      </c>
      <c r="E184" t="s">
        <v>2</v>
      </c>
      <c r="F184" t="s">
        <v>27</v>
      </c>
      <c r="G184" t="s">
        <v>21</v>
      </c>
      <c r="H184">
        <v>9</v>
      </c>
    </row>
    <row r="185" spans="1:8" x14ac:dyDescent="0.25">
      <c r="A185" s="11" t="str">
        <f t="shared" si="5"/>
        <v>13295000Flash Courier</v>
      </c>
      <c r="B185" s="11" t="str">
        <f t="shared" si="6"/>
        <v>Flash CourierFlash Courier PACSPInterior</v>
      </c>
      <c r="C185">
        <v>13295000</v>
      </c>
      <c r="D185" t="s">
        <v>75</v>
      </c>
      <c r="E185" t="s">
        <v>3</v>
      </c>
      <c r="F185" t="s">
        <v>27</v>
      </c>
      <c r="G185" t="s">
        <v>78</v>
      </c>
      <c r="H185">
        <v>7</v>
      </c>
    </row>
    <row r="186" spans="1:8" x14ac:dyDescent="0.25">
      <c r="A186" s="11" t="str">
        <f t="shared" si="5"/>
        <v>13295000Jadlog</v>
      </c>
      <c r="B186" s="11" t="str">
        <f t="shared" si="6"/>
        <v>JadlogJadlog RodoviarioSPCapital</v>
      </c>
      <c r="C186">
        <v>13295000</v>
      </c>
      <c r="D186" t="s">
        <v>125</v>
      </c>
      <c r="E186" t="s">
        <v>4</v>
      </c>
      <c r="F186" t="s">
        <v>27</v>
      </c>
      <c r="G186" t="s">
        <v>76</v>
      </c>
      <c r="H186">
        <v>2</v>
      </c>
    </row>
    <row r="187" spans="1:8" x14ac:dyDescent="0.25">
      <c r="A187" s="11" t="str">
        <f t="shared" si="5"/>
        <v>13295000Speedlog</v>
      </c>
      <c r="B187" s="11" t="str">
        <f t="shared" si="6"/>
        <v>SpeedlogSpeedlog StandardSPInterior</v>
      </c>
      <c r="C187">
        <v>13295000</v>
      </c>
      <c r="D187" t="s">
        <v>244</v>
      </c>
      <c r="E187" t="s">
        <v>8</v>
      </c>
      <c r="F187" t="s">
        <v>27</v>
      </c>
      <c r="G187" t="s">
        <v>78</v>
      </c>
      <c r="H187">
        <v>4</v>
      </c>
    </row>
    <row r="188" spans="1:8" x14ac:dyDescent="0.25">
      <c r="A188" s="11" t="str">
        <f t="shared" si="5"/>
        <v>13295000Transfolha</v>
      </c>
      <c r="B188" s="11" t="str">
        <f t="shared" si="6"/>
        <v>TransfolhaTransfolha TerrestreSPINT 2</v>
      </c>
      <c r="C188">
        <v>13295000</v>
      </c>
      <c r="D188" t="s">
        <v>299</v>
      </c>
      <c r="E188" t="s">
        <v>9</v>
      </c>
      <c r="F188" t="s">
        <v>27</v>
      </c>
      <c r="G188" t="s">
        <v>308</v>
      </c>
      <c r="H188">
        <v>4</v>
      </c>
    </row>
    <row r="189" spans="1:8" x14ac:dyDescent="0.25">
      <c r="A189" s="11" t="str">
        <f t="shared" si="5"/>
        <v>13330060Correios</v>
      </c>
      <c r="B189" s="11" t="str">
        <f t="shared" si="6"/>
        <v>CorreiosImpresso EconômicoSPMódico</v>
      </c>
      <c r="C189">
        <v>13330060</v>
      </c>
      <c r="D189" t="s">
        <v>19</v>
      </c>
      <c r="E189" t="s">
        <v>2</v>
      </c>
      <c r="F189" t="s">
        <v>27</v>
      </c>
      <c r="G189" t="s">
        <v>21</v>
      </c>
      <c r="H189">
        <v>9</v>
      </c>
    </row>
    <row r="190" spans="1:8" x14ac:dyDescent="0.25">
      <c r="A190" s="11" t="str">
        <f t="shared" si="5"/>
        <v>13330060Speedlog</v>
      </c>
      <c r="B190" s="11" t="str">
        <f t="shared" si="6"/>
        <v>SpeedlogSpeedlog StandardSPInterior</v>
      </c>
      <c r="C190">
        <v>13330060</v>
      </c>
      <c r="D190" t="s">
        <v>244</v>
      </c>
      <c r="E190" t="s">
        <v>8</v>
      </c>
      <c r="F190" t="s">
        <v>27</v>
      </c>
      <c r="G190" t="s">
        <v>78</v>
      </c>
      <c r="H190">
        <v>3</v>
      </c>
    </row>
    <row r="191" spans="1:8" x14ac:dyDescent="0.25">
      <c r="A191" s="11" t="str">
        <f t="shared" si="5"/>
        <v>13330060Transfolha</v>
      </c>
      <c r="B191" s="11" t="str">
        <f t="shared" si="6"/>
        <v>TransfolhaTransfolha TerrestreSPINT 1</v>
      </c>
      <c r="C191">
        <v>13330060</v>
      </c>
      <c r="D191" t="s">
        <v>299</v>
      </c>
      <c r="E191" t="s">
        <v>9</v>
      </c>
      <c r="F191" t="s">
        <v>27</v>
      </c>
      <c r="G191" t="s">
        <v>306</v>
      </c>
      <c r="H191">
        <v>2</v>
      </c>
    </row>
    <row r="192" spans="1:8" x14ac:dyDescent="0.25">
      <c r="A192" s="11" t="str">
        <f t="shared" si="5"/>
        <v>13330060Flash Courier</v>
      </c>
      <c r="B192" s="11" t="str">
        <f t="shared" si="6"/>
        <v>Flash CourierFlash Courier PACSPInterior</v>
      </c>
      <c r="C192">
        <v>13330060</v>
      </c>
      <c r="D192" t="s">
        <v>75</v>
      </c>
      <c r="E192" t="s">
        <v>3</v>
      </c>
      <c r="F192" t="s">
        <v>27</v>
      </c>
      <c r="G192" t="s">
        <v>78</v>
      </c>
      <c r="H192">
        <v>7</v>
      </c>
    </row>
    <row r="193" spans="1:8" x14ac:dyDescent="0.25">
      <c r="A193" s="11" t="str">
        <f t="shared" si="5"/>
        <v>13330060Jadlog</v>
      </c>
      <c r="B193" s="11" t="str">
        <f t="shared" si="6"/>
        <v>JadlogJadlog RodoviarioSPCapital</v>
      </c>
      <c r="C193">
        <v>13330060</v>
      </c>
      <c r="D193" t="s">
        <v>125</v>
      </c>
      <c r="E193" t="s">
        <v>4</v>
      </c>
      <c r="F193" t="s">
        <v>27</v>
      </c>
      <c r="G193" t="s">
        <v>76</v>
      </c>
      <c r="H193">
        <v>2</v>
      </c>
    </row>
    <row r="194" spans="1:8" x14ac:dyDescent="0.25">
      <c r="A194" s="11" t="str">
        <f t="shared" si="5"/>
        <v>13343358Correios</v>
      </c>
      <c r="B194" s="11" t="str">
        <f t="shared" si="6"/>
        <v>CorreiosImpresso EconômicoSPMódico</v>
      </c>
      <c r="C194">
        <v>13343358</v>
      </c>
      <c r="D194" t="s">
        <v>19</v>
      </c>
      <c r="E194" t="s">
        <v>2</v>
      </c>
      <c r="F194" t="s">
        <v>27</v>
      </c>
      <c r="G194" t="s">
        <v>21</v>
      </c>
      <c r="H194">
        <v>9</v>
      </c>
    </row>
    <row r="195" spans="1:8" x14ac:dyDescent="0.25">
      <c r="A195" s="11" t="str">
        <f t="shared" ref="A195:A258" si="7">C195&amp;D195</f>
        <v>13343358Speedlog</v>
      </c>
      <c r="B195" s="11" t="str">
        <f t="shared" si="6"/>
        <v>SpeedlogSpeedlog StandardSPInterior</v>
      </c>
      <c r="C195">
        <v>13343358</v>
      </c>
      <c r="D195" t="s">
        <v>244</v>
      </c>
      <c r="E195" t="s">
        <v>8</v>
      </c>
      <c r="F195" t="s">
        <v>27</v>
      </c>
      <c r="G195" t="s">
        <v>78</v>
      </c>
      <c r="H195">
        <v>3</v>
      </c>
    </row>
    <row r="196" spans="1:8" x14ac:dyDescent="0.25">
      <c r="A196" s="11" t="str">
        <f t="shared" si="7"/>
        <v>13343358Transfolha</v>
      </c>
      <c r="B196" s="11" t="str">
        <f t="shared" si="6"/>
        <v>TransfolhaTransfolha TerrestreSPINT 1</v>
      </c>
      <c r="C196">
        <v>13343358</v>
      </c>
      <c r="D196" t="s">
        <v>299</v>
      </c>
      <c r="E196" t="s">
        <v>9</v>
      </c>
      <c r="F196" t="s">
        <v>27</v>
      </c>
      <c r="G196" t="s">
        <v>306</v>
      </c>
      <c r="H196">
        <v>2</v>
      </c>
    </row>
    <row r="197" spans="1:8" x14ac:dyDescent="0.25">
      <c r="A197" s="11" t="str">
        <f t="shared" si="7"/>
        <v>13343358Jadlog</v>
      </c>
      <c r="B197" s="11" t="str">
        <f t="shared" si="6"/>
        <v>JadlogJadlog RodoviarioSPCapital</v>
      </c>
      <c r="C197">
        <v>13343358</v>
      </c>
      <c r="D197" t="s">
        <v>125</v>
      </c>
      <c r="E197" t="s">
        <v>4</v>
      </c>
      <c r="F197" t="s">
        <v>27</v>
      </c>
      <c r="G197" t="s">
        <v>76</v>
      </c>
      <c r="H197">
        <v>2</v>
      </c>
    </row>
    <row r="198" spans="1:8" x14ac:dyDescent="0.25">
      <c r="A198" s="11" t="str">
        <f t="shared" si="7"/>
        <v>13343358Flash Courier</v>
      </c>
      <c r="B198" s="11" t="str">
        <f t="shared" si="6"/>
        <v>Flash CourierFlash Courier PACSPInterior</v>
      </c>
      <c r="C198">
        <v>13343358</v>
      </c>
      <c r="D198" t="s">
        <v>75</v>
      </c>
      <c r="E198" t="s">
        <v>3</v>
      </c>
      <c r="F198" t="s">
        <v>27</v>
      </c>
      <c r="G198" t="s">
        <v>78</v>
      </c>
      <c r="H198">
        <v>7</v>
      </c>
    </row>
    <row r="199" spans="1:8" x14ac:dyDescent="0.25">
      <c r="A199" s="11" t="str">
        <f t="shared" si="7"/>
        <v>14061250Correios</v>
      </c>
      <c r="B199" s="11" t="str">
        <f t="shared" si="6"/>
        <v>CorreiosImpresso EconômicoSPMódico</v>
      </c>
      <c r="C199">
        <v>14061250</v>
      </c>
      <c r="D199" t="s">
        <v>19</v>
      </c>
      <c r="E199" t="s">
        <v>2</v>
      </c>
      <c r="F199" t="s">
        <v>27</v>
      </c>
      <c r="G199" t="s">
        <v>21</v>
      </c>
      <c r="H199">
        <v>9</v>
      </c>
    </row>
    <row r="200" spans="1:8" x14ac:dyDescent="0.25">
      <c r="A200" s="11" t="str">
        <f t="shared" si="7"/>
        <v>14061250Speedlog</v>
      </c>
      <c r="B200" s="11" t="str">
        <f t="shared" si="6"/>
        <v>SpeedlogSpeedlog StandardSPInterior</v>
      </c>
      <c r="C200">
        <v>14061250</v>
      </c>
      <c r="D200" t="s">
        <v>244</v>
      </c>
      <c r="E200" t="s">
        <v>8</v>
      </c>
      <c r="F200" t="s">
        <v>27</v>
      </c>
      <c r="G200" t="s">
        <v>78</v>
      </c>
      <c r="H200">
        <v>5</v>
      </c>
    </row>
    <row r="201" spans="1:8" x14ac:dyDescent="0.25">
      <c r="A201" s="11" t="str">
        <f t="shared" si="7"/>
        <v>14061250Transfolha</v>
      </c>
      <c r="B201" s="11" t="str">
        <f t="shared" si="6"/>
        <v>TransfolhaTransfolha TerrestreSPINT 1</v>
      </c>
      <c r="C201">
        <v>14061250</v>
      </c>
      <c r="D201" t="s">
        <v>299</v>
      </c>
      <c r="E201" t="s">
        <v>9</v>
      </c>
      <c r="F201" t="s">
        <v>27</v>
      </c>
      <c r="G201" t="s">
        <v>306</v>
      </c>
      <c r="H201">
        <v>3</v>
      </c>
    </row>
    <row r="202" spans="1:8" x14ac:dyDescent="0.25">
      <c r="A202" s="11" t="str">
        <f t="shared" si="7"/>
        <v>14061250Jadlog</v>
      </c>
      <c r="B202" s="11" t="str">
        <f t="shared" si="6"/>
        <v>JadlogJadlog RodoviarioSPCapital</v>
      </c>
      <c r="C202">
        <v>14061250</v>
      </c>
      <c r="D202" t="s">
        <v>125</v>
      </c>
      <c r="E202" t="s">
        <v>4</v>
      </c>
      <c r="F202" t="s">
        <v>27</v>
      </c>
      <c r="G202" t="s">
        <v>76</v>
      </c>
      <c r="H202">
        <v>2</v>
      </c>
    </row>
    <row r="203" spans="1:8" x14ac:dyDescent="0.25">
      <c r="A203" s="11" t="str">
        <f t="shared" si="7"/>
        <v>14061250Flash Courier</v>
      </c>
      <c r="B203" s="11" t="str">
        <f t="shared" si="6"/>
        <v>Flash CourierFlash Courier PACSPInterior</v>
      </c>
      <c r="C203">
        <v>14061250</v>
      </c>
      <c r="D203" t="s">
        <v>75</v>
      </c>
      <c r="E203" t="s">
        <v>3</v>
      </c>
      <c r="F203" t="s">
        <v>27</v>
      </c>
      <c r="G203" t="s">
        <v>78</v>
      </c>
      <c r="H203">
        <v>7</v>
      </c>
    </row>
    <row r="204" spans="1:8" x14ac:dyDescent="0.25">
      <c r="A204" s="11" t="str">
        <f t="shared" si="7"/>
        <v>14061250LoggiN</v>
      </c>
      <c r="B204" s="11" t="str">
        <f t="shared" si="6"/>
        <v>LoggiNLoggi StandardNSPRibeirão Zona 1</v>
      </c>
      <c r="C204">
        <v>14061250</v>
      </c>
      <c r="D204" t="s">
        <v>353</v>
      </c>
      <c r="E204" t="s">
        <v>354</v>
      </c>
      <c r="F204" t="s">
        <v>27</v>
      </c>
      <c r="G204" t="s">
        <v>374</v>
      </c>
      <c r="H204">
        <v>1</v>
      </c>
    </row>
    <row r="205" spans="1:8" x14ac:dyDescent="0.25">
      <c r="A205" s="11" t="str">
        <f t="shared" si="7"/>
        <v>14801190Correios</v>
      </c>
      <c r="B205" s="11" t="str">
        <f t="shared" si="6"/>
        <v>CorreiosImpresso EconômicoSPMódico</v>
      </c>
      <c r="C205">
        <v>14801190</v>
      </c>
      <c r="D205" t="s">
        <v>19</v>
      </c>
      <c r="E205" t="s">
        <v>2</v>
      </c>
      <c r="F205" t="s">
        <v>27</v>
      </c>
      <c r="G205" t="s">
        <v>21</v>
      </c>
      <c r="H205">
        <v>9</v>
      </c>
    </row>
    <row r="206" spans="1:8" x14ac:dyDescent="0.25">
      <c r="A206" s="11" t="str">
        <f t="shared" si="7"/>
        <v>14801190Speedlog</v>
      </c>
      <c r="B206" s="11" t="str">
        <f t="shared" si="6"/>
        <v>SpeedlogSpeedlog StandardSPInterior</v>
      </c>
      <c r="C206">
        <v>14801190</v>
      </c>
      <c r="D206" t="s">
        <v>244</v>
      </c>
      <c r="E206" t="s">
        <v>8</v>
      </c>
      <c r="F206" t="s">
        <v>27</v>
      </c>
      <c r="G206" t="s">
        <v>78</v>
      </c>
      <c r="H206">
        <v>5</v>
      </c>
    </row>
    <row r="207" spans="1:8" x14ac:dyDescent="0.25">
      <c r="A207" s="11" t="str">
        <f t="shared" si="7"/>
        <v>14801190Transfolha</v>
      </c>
      <c r="B207" s="11" t="str">
        <f t="shared" si="6"/>
        <v>TransfolhaTransfolha TerrestreSPINT 1</v>
      </c>
      <c r="C207">
        <v>14801190</v>
      </c>
      <c r="D207" t="s">
        <v>299</v>
      </c>
      <c r="E207" t="s">
        <v>9</v>
      </c>
      <c r="F207" t="s">
        <v>27</v>
      </c>
      <c r="G207" t="s">
        <v>306</v>
      </c>
      <c r="H207">
        <v>3</v>
      </c>
    </row>
    <row r="208" spans="1:8" x14ac:dyDescent="0.25">
      <c r="A208" s="11" t="str">
        <f t="shared" si="7"/>
        <v>14801190Jadlog</v>
      </c>
      <c r="B208" s="11" t="str">
        <f t="shared" si="6"/>
        <v>JadlogJadlog RodoviarioSPCapital</v>
      </c>
      <c r="C208">
        <v>14801190</v>
      </c>
      <c r="D208" t="s">
        <v>125</v>
      </c>
      <c r="E208" t="s">
        <v>4</v>
      </c>
      <c r="F208" t="s">
        <v>27</v>
      </c>
      <c r="G208" t="s">
        <v>76</v>
      </c>
      <c r="H208">
        <v>2</v>
      </c>
    </row>
    <row r="209" spans="1:8" x14ac:dyDescent="0.25">
      <c r="A209" s="11" t="str">
        <f t="shared" si="7"/>
        <v>14883400Correios</v>
      </c>
      <c r="B209" s="11" t="str">
        <f t="shared" si="6"/>
        <v>CorreiosImpresso EconômicoSPMódico</v>
      </c>
      <c r="C209">
        <v>14883400</v>
      </c>
      <c r="D209" t="s">
        <v>19</v>
      </c>
      <c r="E209" t="s">
        <v>2</v>
      </c>
      <c r="F209" t="s">
        <v>27</v>
      </c>
      <c r="G209" t="s">
        <v>21</v>
      </c>
      <c r="H209">
        <v>9</v>
      </c>
    </row>
    <row r="210" spans="1:8" x14ac:dyDescent="0.25">
      <c r="A210" s="11" t="str">
        <f t="shared" si="7"/>
        <v>14883400Speedlog</v>
      </c>
      <c r="B210" s="11" t="str">
        <f t="shared" si="6"/>
        <v>SpeedlogSpeedlog StandardSPInterior</v>
      </c>
      <c r="C210">
        <v>14883400</v>
      </c>
      <c r="D210" t="s">
        <v>244</v>
      </c>
      <c r="E210" t="s">
        <v>8</v>
      </c>
      <c r="F210" t="s">
        <v>27</v>
      </c>
      <c r="G210" t="s">
        <v>78</v>
      </c>
      <c r="H210">
        <v>6</v>
      </c>
    </row>
    <row r="211" spans="1:8" x14ac:dyDescent="0.25">
      <c r="A211" s="11" t="str">
        <f t="shared" si="7"/>
        <v>14883400Transfolha</v>
      </c>
      <c r="B211" s="11" t="str">
        <f t="shared" si="6"/>
        <v>TransfolhaTransfolha TerrestreSPINT 2</v>
      </c>
      <c r="C211">
        <v>14883400</v>
      </c>
      <c r="D211" t="s">
        <v>299</v>
      </c>
      <c r="E211" t="s">
        <v>9</v>
      </c>
      <c r="F211" t="s">
        <v>27</v>
      </c>
      <c r="G211" t="s">
        <v>308</v>
      </c>
      <c r="H211">
        <v>3</v>
      </c>
    </row>
    <row r="212" spans="1:8" x14ac:dyDescent="0.25">
      <c r="A212" s="11" t="str">
        <f t="shared" si="7"/>
        <v>14883400Jadlog</v>
      </c>
      <c r="B212" s="11" t="str">
        <f t="shared" si="6"/>
        <v>JadlogJadlog RodoviarioSPCapital</v>
      </c>
      <c r="C212">
        <v>14883400</v>
      </c>
      <c r="D212" t="s">
        <v>125</v>
      </c>
      <c r="E212" t="s">
        <v>4</v>
      </c>
      <c r="F212" t="s">
        <v>27</v>
      </c>
      <c r="G212" t="s">
        <v>76</v>
      </c>
      <c r="H212">
        <v>2</v>
      </c>
    </row>
    <row r="213" spans="1:8" x14ac:dyDescent="0.25">
      <c r="A213" s="11" t="str">
        <f t="shared" si="7"/>
        <v>18603050Correios</v>
      </c>
      <c r="B213" s="11" t="str">
        <f t="shared" si="6"/>
        <v>CorreiosImpresso EconômicoSPMódico</v>
      </c>
      <c r="C213">
        <v>18603050</v>
      </c>
      <c r="D213" t="s">
        <v>19</v>
      </c>
      <c r="E213" t="s">
        <v>2</v>
      </c>
      <c r="F213" t="s">
        <v>27</v>
      </c>
      <c r="G213" t="s">
        <v>21</v>
      </c>
      <c r="H213">
        <v>9</v>
      </c>
    </row>
    <row r="214" spans="1:8" x14ac:dyDescent="0.25">
      <c r="A214" s="11" t="str">
        <f t="shared" si="7"/>
        <v>18603050Speedlog</v>
      </c>
      <c r="B214" s="11" t="str">
        <f t="shared" si="6"/>
        <v>SpeedlogSpeedlog StandardSPInterior</v>
      </c>
      <c r="C214">
        <v>18603050</v>
      </c>
      <c r="D214" t="s">
        <v>244</v>
      </c>
      <c r="E214" t="s">
        <v>8</v>
      </c>
      <c r="F214" t="s">
        <v>27</v>
      </c>
      <c r="G214" t="s">
        <v>78</v>
      </c>
      <c r="H214">
        <v>7</v>
      </c>
    </row>
    <row r="215" spans="1:8" x14ac:dyDescent="0.25">
      <c r="A215" s="11" t="str">
        <f t="shared" si="7"/>
        <v>18603050Transfolha</v>
      </c>
      <c r="B215" s="11" t="str">
        <f t="shared" si="6"/>
        <v>TransfolhaTransfolha TerrestreSPINT 1</v>
      </c>
      <c r="C215">
        <v>18603050</v>
      </c>
      <c r="D215" t="s">
        <v>299</v>
      </c>
      <c r="E215" t="s">
        <v>9</v>
      </c>
      <c r="F215" t="s">
        <v>27</v>
      </c>
      <c r="G215" t="s">
        <v>306</v>
      </c>
      <c r="H215">
        <v>3</v>
      </c>
    </row>
    <row r="216" spans="1:8" x14ac:dyDescent="0.25">
      <c r="A216" s="11" t="str">
        <f t="shared" si="7"/>
        <v>18603050Jadlog</v>
      </c>
      <c r="B216" s="11" t="str">
        <f t="shared" si="6"/>
        <v>JadlogJadlog RodoviarioSPCapital</v>
      </c>
      <c r="C216">
        <v>18603050</v>
      </c>
      <c r="D216" t="s">
        <v>125</v>
      </c>
      <c r="E216" t="s">
        <v>4</v>
      </c>
      <c r="F216" t="s">
        <v>27</v>
      </c>
      <c r="G216" t="s">
        <v>76</v>
      </c>
      <c r="H216">
        <v>2</v>
      </c>
    </row>
    <row r="217" spans="1:8" x14ac:dyDescent="0.25">
      <c r="A217" s="11" t="str">
        <f t="shared" si="7"/>
        <v>20510060Correios</v>
      </c>
      <c r="B217" s="11" t="str">
        <f t="shared" si="6"/>
        <v>CorreiosImpresso EconômicoRJMódico</v>
      </c>
      <c r="C217">
        <v>20510060</v>
      </c>
      <c r="D217" t="s">
        <v>19</v>
      </c>
      <c r="E217" t="s">
        <v>2</v>
      </c>
      <c r="F217" t="s">
        <v>31</v>
      </c>
      <c r="G217" t="s">
        <v>21</v>
      </c>
      <c r="H217">
        <v>10</v>
      </c>
    </row>
    <row r="218" spans="1:8" x14ac:dyDescent="0.25">
      <c r="A218" s="11" t="str">
        <f t="shared" si="7"/>
        <v>20510060Shippify</v>
      </c>
      <c r="B218" s="11" t="str">
        <f t="shared" si="6"/>
        <v>ShippifyShippify D+3RJCapital</v>
      </c>
      <c r="C218">
        <v>20510060</v>
      </c>
      <c r="D218" t="s">
        <v>240</v>
      </c>
      <c r="E218" t="s">
        <v>7</v>
      </c>
      <c r="F218" t="s">
        <v>31</v>
      </c>
      <c r="G218" t="s">
        <v>76</v>
      </c>
      <c r="H218">
        <v>3</v>
      </c>
    </row>
    <row r="219" spans="1:8" x14ac:dyDescent="0.25">
      <c r="A219" s="11" t="str">
        <f t="shared" si="7"/>
        <v>20510060Speedlog</v>
      </c>
      <c r="B219" s="11" t="str">
        <f t="shared" si="6"/>
        <v>SpeedlogSpeedlog StandardRJCapital</v>
      </c>
      <c r="C219">
        <v>20510060</v>
      </c>
      <c r="D219" t="s">
        <v>244</v>
      </c>
      <c r="E219" t="s">
        <v>8</v>
      </c>
      <c r="F219" t="s">
        <v>31</v>
      </c>
      <c r="G219" t="s">
        <v>76</v>
      </c>
      <c r="H219">
        <v>4</v>
      </c>
    </row>
    <row r="220" spans="1:8" x14ac:dyDescent="0.25">
      <c r="A220" s="11" t="str">
        <f t="shared" si="7"/>
        <v>20510060Transfolha</v>
      </c>
      <c r="B220" s="11" t="str">
        <f t="shared" si="6"/>
        <v>TransfolhaTransfolha TerrestreRJRJ 3</v>
      </c>
      <c r="C220">
        <v>20510060</v>
      </c>
      <c r="D220" t="s">
        <v>299</v>
      </c>
      <c r="E220" t="s">
        <v>9</v>
      </c>
      <c r="F220" t="s">
        <v>31</v>
      </c>
      <c r="G220" t="s">
        <v>316</v>
      </c>
      <c r="H220">
        <v>3</v>
      </c>
    </row>
    <row r="221" spans="1:8" x14ac:dyDescent="0.25">
      <c r="A221" s="11" t="str">
        <f t="shared" si="7"/>
        <v>20510060Flash Courier</v>
      </c>
      <c r="B221" s="11" t="str">
        <f t="shared" si="6"/>
        <v>Flash CourierFlash Courier PACRJCapital</v>
      </c>
      <c r="C221">
        <v>20510060</v>
      </c>
      <c r="D221" t="s">
        <v>75</v>
      </c>
      <c r="E221" t="s">
        <v>3</v>
      </c>
      <c r="F221" t="s">
        <v>31</v>
      </c>
      <c r="G221" t="s">
        <v>76</v>
      </c>
      <c r="H221">
        <v>7</v>
      </c>
    </row>
    <row r="222" spans="1:8" x14ac:dyDescent="0.25">
      <c r="A222" s="11" t="str">
        <f t="shared" si="7"/>
        <v>20510060Jadlog</v>
      </c>
      <c r="B222" s="11" t="str">
        <f t="shared" si="6"/>
        <v>JadlogJadlog RodoviarioRJCapital</v>
      </c>
      <c r="C222">
        <v>20510060</v>
      </c>
      <c r="D222" t="s">
        <v>125</v>
      </c>
      <c r="E222" t="s">
        <v>4</v>
      </c>
      <c r="F222" t="s">
        <v>31</v>
      </c>
      <c r="G222" t="s">
        <v>76</v>
      </c>
      <c r="H222">
        <v>2</v>
      </c>
    </row>
    <row r="223" spans="1:8" x14ac:dyDescent="0.25">
      <c r="A223" s="11" t="str">
        <f t="shared" si="7"/>
        <v>20510060LoggiN</v>
      </c>
      <c r="B223" s="11" t="str">
        <f t="shared" si="6"/>
        <v>LoggiNLoggi StandardNRJRJ Zona 1</v>
      </c>
      <c r="C223">
        <v>20510060</v>
      </c>
      <c r="D223" t="s">
        <v>353</v>
      </c>
      <c r="E223" t="s">
        <v>354</v>
      </c>
      <c r="F223" t="s">
        <v>31</v>
      </c>
      <c r="G223" t="s">
        <v>368</v>
      </c>
      <c r="H223">
        <v>2</v>
      </c>
    </row>
    <row r="224" spans="1:8" x14ac:dyDescent="0.25">
      <c r="A224" s="11" t="str">
        <f t="shared" si="7"/>
        <v>20510060Correios</v>
      </c>
      <c r="B224" s="11" t="str">
        <f t="shared" si="6"/>
        <v>CorreiosImpresso EconômicoRJMódico</v>
      </c>
      <c r="C224">
        <v>20510060</v>
      </c>
      <c r="D224" t="s">
        <v>19</v>
      </c>
      <c r="E224" t="s">
        <v>2</v>
      </c>
      <c r="F224" t="s">
        <v>31</v>
      </c>
      <c r="G224" t="s">
        <v>21</v>
      </c>
      <c r="H224">
        <v>10</v>
      </c>
    </row>
    <row r="225" spans="1:8" x14ac:dyDescent="0.25">
      <c r="A225" s="11" t="str">
        <f t="shared" si="7"/>
        <v>20510060Shippify</v>
      </c>
      <c r="B225" s="11" t="str">
        <f t="shared" si="6"/>
        <v>ShippifyShippify D+3RJCapital</v>
      </c>
      <c r="C225">
        <v>20510060</v>
      </c>
      <c r="D225" t="s">
        <v>240</v>
      </c>
      <c r="E225" t="s">
        <v>7</v>
      </c>
      <c r="F225" t="s">
        <v>31</v>
      </c>
      <c r="G225" t="s">
        <v>76</v>
      </c>
      <c r="H225">
        <v>3</v>
      </c>
    </row>
    <row r="226" spans="1:8" x14ac:dyDescent="0.25">
      <c r="A226" s="11" t="str">
        <f t="shared" si="7"/>
        <v>20510060Speedlog</v>
      </c>
      <c r="B226" s="11" t="str">
        <f t="shared" ref="B226:B289" si="8">D226&amp;E226&amp;F226&amp;G226</f>
        <v>SpeedlogSpeedlog StandardRJCapital</v>
      </c>
      <c r="C226">
        <v>20510060</v>
      </c>
      <c r="D226" t="s">
        <v>244</v>
      </c>
      <c r="E226" t="s">
        <v>8</v>
      </c>
      <c r="F226" t="s">
        <v>31</v>
      </c>
      <c r="G226" t="s">
        <v>76</v>
      </c>
      <c r="H226">
        <v>4</v>
      </c>
    </row>
    <row r="227" spans="1:8" x14ac:dyDescent="0.25">
      <c r="A227" s="11" t="str">
        <f t="shared" si="7"/>
        <v>20510060Transfolha</v>
      </c>
      <c r="B227" s="11" t="str">
        <f t="shared" si="8"/>
        <v>TransfolhaTransfolha TerrestreRJRJ 3</v>
      </c>
      <c r="C227">
        <v>20510060</v>
      </c>
      <c r="D227" t="s">
        <v>299</v>
      </c>
      <c r="E227" t="s">
        <v>9</v>
      </c>
      <c r="F227" t="s">
        <v>31</v>
      </c>
      <c r="G227" t="s">
        <v>316</v>
      </c>
      <c r="H227">
        <v>3</v>
      </c>
    </row>
    <row r="228" spans="1:8" x14ac:dyDescent="0.25">
      <c r="A228" s="11" t="str">
        <f t="shared" si="7"/>
        <v>20510060Flash Courier</v>
      </c>
      <c r="B228" s="11" t="str">
        <f t="shared" si="8"/>
        <v>Flash CourierFlash Courier PACRJCapital</v>
      </c>
      <c r="C228">
        <v>20510060</v>
      </c>
      <c r="D228" t="s">
        <v>75</v>
      </c>
      <c r="E228" t="s">
        <v>3</v>
      </c>
      <c r="F228" t="s">
        <v>31</v>
      </c>
      <c r="G228" t="s">
        <v>76</v>
      </c>
      <c r="H228">
        <v>7</v>
      </c>
    </row>
    <row r="229" spans="1:8" x14ac:dyDescent="0.25">
      <c r="A229" s="11" t="str">
        <f t="shared" si="7"/>
        <v>20510060Jadlog</v>
      </c>
      <c r="B229" s="11" t="str">
        <f t="shared" si="8"/>
        <v>JadlogJadlog RodoviarioRJCapital</v>
      </c>
      <c r="C229">
        <v>20510060</v>
      </c>
      <c r="D229" t="s">
        <v>125</v>
      </c>
      <c r="E229" t="s">
        <v>4</v>
      </c>
      <c r="F229" t="s">
        <v>31</v>
      </c>
      <c r="G229" t="s">
        <v>76</v>
      </c>
      <c r="H229">
        <v>2</v>
      </c>
    </row>
    <row r="230" spans="1:8" x14ac:dyDescent="0.25">
      <c r="A230" s="11" t="str">
        <f t="shared" si="7"/>
        <v>20510060LoggiN</v>
      </c>
      <c r="B230" s="11" t="str">
        <f t="shared" si="8"/>
        <v>LoggiNLoggi StandardNRJRJ Zona 1</v>
      </c>
      <c r="C230">
        <v>20510060</v>
      </c>
      <c r="D230" t="s">
        <v>353</v>
      </c>
      <c r="E230" t="s">
        <v>354</v>
      </c>
      <c r="F230" t="s">
        <v>31</v>
      </c>
      <c r="G230" t="s">
        <v>368</v>
      </c>
      <c r="H230">
        <v>2</v>
      </c>
    </row>
    <row r="231" spans="1:8" x14ac:dyDescent="0.25">
      <c r="A231" s="11" t="str">
        <f t="shared" si="7"/>
        <v>20540001Correios</v>
      </c>
      <c r="B231" s="11" t="str">
        <f t="shared" si="8"/>
        <v>CorreiosImpresso EconômicoRJMódico</v>
      </c>
      <c r="C231">
        <v>20540001</v>
      </c>
      <c r="D231" t="s">
        <v>19</v>
      </c>
      <c r="E231" t="s">
        <v>2</v>
      </c>
      <c r="F231" t="s">
        <v>31</v>
      </c>
      <c r="G231" t="s">
        <v>21</v>
      </c>
      <c r="H231">
        <v>10</v>
      </c>
    </row>
    <row r="232" spans="1:8" x14ac:dyDescent="0.25">
      <c r="A232" s="11" t="str">
        <f t="shared" si="7"/>
        <v>20540001Shippify</v>
      </c>
      <c r="B232" s="11" t="str">
        <f t="shared" si="8"/>
        <v>ShippifyShippify D+3RJCapital</v>
      </c>
      <c r="C232">
        <v>20540001</v>
      </c>
      <c r="D232" t="s">
        <v>240</v>
      </c>
      <c r="E232" t="s">
        <v>7</v>
      </c>
      <c r="F232" t="s">
        <v>31</v>
      </c>
      <c r="G232" t="s">
        <v>76</v>
      </c>
      <c r="H232">
        <v>3</v>
      </c>
    </row>
    <row r="233" spans="1:8" x14ac:dyDescent="0.25">
      <c r="A233" s="11" t="str">
        <f t="shared" si="7"/>
        <v>20540001Transfolha</v>
      </c>
      <c r="B233" s="11" t="str">
        <f t="shared" si="8"/>
        <v>TransfolhaTransfolha TerrestreRJRJ 3</v>
      </c>
      <c r="C233">
        <v>20540001</v>
      </c>
      <c r="D233" t="s">
        <v>299</v>
      </c>
      <c r="E233" t="s">
        <v>9</v>
      </c>
      <c r="F233" t="s">
        <v>31</v>
      </c>
      <c r="G233" t="s">
        <v>316</v>
      </c>
      <c r="H233">
        <v>3</v>
      </c>
    </row>
    <row r="234" spans="1:8" x14ac:dyDescent="0.25">
      <c r="A234" s="11" t="str">
        <f t="shared" si="7"/>
        <v>20540001Jadlog</v>
      </c>
      <c r="B234" s="11" t="str">
        <f t="shared" si="8"/>
        <v>JadlogJadlog RodoviarioRJCapital</v>
      </c>
      <c r="C234">
        <v>20540001</v>
      </c>
      <c r="D234" t="s">
        <v>125</v>
      </c>
      <c r="E234" t="s">
        <v>4</v>
      </c>
      <c r="F234" t="s">
        <v>31</v>
      </c>
      <c r="G234" t="s">
        <v>76</v>
      </c>
      <c r="H234">
        <v>2</v>
      </c>
    </row>
    <row r="235" spans="1:8" x14ac:dyDescent="0.25">
      <c r="A235" s="11" t="str">
        <f t="shared" si="7"/>
        <v>20540001Speedlog</v>
      </c>
      <c r="B235" s="11" t="str">
        <f t="shared" si="8"/>
        <v>SpeedlogSpeedlog StandardRJCapital</v>
      </c>
      <c r="C235">
        <v>20540001</v>
      </c>
      <c r="D235" t="s">
        <v>244</v>
      </c>
      <c r="E235" t="s">
        <v>8</v>
      </c>
      <c r="F235" t="s">
        <v>31</v>
      </c>
      <c r="G235" t="s">
        <v>76</v>
      </c>
      <c r="H235">
        <v>3</v>
      </c>
    </row>
    <row r="236" spans="1:8" x14ac:dyDescent="0.25">
      <c r="A236" s="11" t="str">
        <f t="shared" si="7"/>
        <v>20540001Flash Courier</v>
      </c>
      <c r="B236" s="11" t="str">
        <f t="shared" si="8"/>
        <v>Flash CourierFlash Courier PACRJCapital</v>
      </c>
      <c r="C236">
        <v>20540001</v>
      </c>
      <c r="D236" t="s">
        <v>75</v>
      </c>
      <c r="E236" t="s">
        <v>3</v>
      </c>
      <c r="F236" t="s">
        <v>31</v>
      </c>
      <c r="G236" t="s">
        <v>76</v>
      </c>
      <c r="H236">
        <v>7</v>
      </c>
    </row>
    <row r="237" spans="1:8" x14ac:dyDescent="0.25">
      <c r="A237" s="11" t="str">
        <f t="shared" si="7"/>
        <v>20540001LoggiN</v>
      </c>
      <c r="B237" s="11" t="str">
        <f t="shared" si="8"/>
        <v>LoggiNLoggi StandardNRJRJ Zona 1</v>
      </c>
      <c r="C237">
        <v>20540001</v>
      </c>
      <c r="D237" t="s">
        <v>353</v>
      </c>
      <c r="E237" t="s">
        <v>354</v>
      </c>
      <c r="F237" t="s">
        <v>31</v>
      </c>
      <c r="G237" t="s">
        <v>368</v>
      </c>
      <c r="H237">
        <v>2</v>
      </c>
    </row>
    <row r="238" spans="1:8" x14ac:dyDescent="0.25">
      <c r="A238" s="11" t="str">
        <f t="shared" si="7"/>
        <v>20720180Correios</v>
      </c>
      <c r="B238" s="11" t="str">
        <f t="shared" si="8"/>
        <v>CorreiosImpresso EconômicoRJMódico</v>
      </c>
      <c r="C238">
        <v>20720180</v>
      </c>
      <c r="D238" t="s">
        <v>19</v>
      </c>
      <c r="E238" t="s">
        <v>2</v>
      </c>
      <c r="F238" t="s">
        <v>31</v>
      </c>
      <c r="G238" t="s">
        <v>21</v>
      </c>
      <c r="H238">
        <v>10</v>
      </c>
    </row>
    <row r="239" spans="1:8" x14ac:dyDescent="0.25">
      <c r="A239" s="11" t="str">
        <f t="shared" si="7"/>
        <v>20720180Shippify</v>
      </c>
      <c r="B239" s="11" t="str">
        <f t="shared" si="8"/>
        <v>ShippifyShippify D+3RJCapital</v>
      </c>
      <c r="C239">
        <v>20720180</v>
      </c>
      <c r="D239" t="s">
        <v>240</v>
      </c>
      <c r="E239" t="s">
        <v>7</v>
      </c>
      <c r="F239" t="s">
        <v>31</v>
      </c>
      <c r="G239" t="s">
        <v>76</v>
      </c>
      <c r="H239">
        <v>3</v>
      </c>
    </row>
    <row r="240" spans="1:8" x14ac:dyDescent="0.25">
      <c r="A240" s="11" t="str">
        <f t="shared" si="7"/>
        <v>20720180Jadlog</v>
      </c>
      <c r="B240" s="11" t="str">
        <f t="shared" si="8"/>
        <v>JadlogJadlog RodoviarioRJCapital</v>
      </c>
      <c r="C240">
        <v>20720180</v>
      </c>
      <c r="D240" t="s">
        <v>125</v>
      </c>
      <c r="E240" t="s">
        <v>4</v>
      </c>
      <c r="F240" t="s">
        <v>31</v>
      </c>
      <c r="G240" t="s">
        <v>76</v>
      </c>
      <c r="H240">
        <v>2</v>
      </c>
    </row>
    <row r="241" spans="1:8" x14ac:dyDescent="0.25">
      <c r="A241" s="11" t="str">
        <f t="shared" si="7"/>
        <v>20720180Flash Courier</v>
      </c>
      <c r="B241" s="11" t="str">
        <f t="shared" si="8"/>
        <v>Flash CourierFlash Courier PACRJCapital</v>
      </c>
      <c r="C241">
        <v>20720180</v>
      </c>
      <c r="D241" t="s">
        <v>75</v>
      </c>
      <c r="E241" t="s">
        <v>3</v>
      </c>
      <c r="F241" t="s">
        <v>31</v>
      </c>
      <c r="G241" t="s">
        <v>76</v>
      </c>
      <c r="H241">
        <v>7</v>
      </c>
    </row>
    <row r="242" spans="1:8" x14ac:dyDescent="0.25">
      <c r="A242" s="11" t="str">
        <f t="shared" si="7"/>
        <v>20720180Speedlog</v>
      </c>
      <c r="B242" s="11" t="str">
        <f t="shared" si="8"/>
        <v>SpeedlogSpeedlog StandardRJCapital</v>
      </c>
      <c r="C242">
        <v>20720180</v>
      </c>
      <c r="D242" t="s">
        <v>244</v>
      </c>
      <c r="E242" t="s">
        <v>8</v>
      </c>
      <c r="F242" t="s">
        <v>31</v>
      </c>
      <c r="G242" t="s">
        <v>76</v>
      </c>
      <c r="H242">
        <v>4</v>
      </c>
    </row>
    <row r="243" spans="1:8" x14ac:dyDescent="0.25">
      <c r="A243" s="11" t="str">
        <f t="shared" si="7"/>
        <v>20720180LoggiN</v>
      </c>
      <c r="B243" s="11" t="str">
        <f t="shared" si="8"/>
        <v>LoggiNLoggi StandardNRJRJ Zona 1</v>
      </c>
      <c r="C243">
        <v>20720180</v>
      </c>
      <c r="D243" t="s">
        <v>353</v>
      </c>
      <c r="E243" t="s">
        <v>354</v>
      </c>
      <c r="F243" t="s">
        <v>31</v>
      </c>
      <c r="G243" t="s">
        <v>368</v>
      </c>
      <c r="H243">
        <v>2</v>
      </c>
    </row>
    <row r="244" spans="1:8" x14ac:dyDescent="0.25">
      <c r="A244" s="11" t="str">
        <f t="shared" si="7"/>
        <v>20720295Correios</v>
      </c>
      <c r="B244" s="11" t="str">
        <f t="shared" si="8"/>
        <v>CorreiosImpresso EconômicoRJMódico</v>
      </c>
      <c r="C244">
        <v>20720295</v>
      </c>
      <c r="D244" t="s">
        <v>19</v>
      </c>
      <c r="E244" t="s">
        <v>2</v>
      </c>
      <c r="F244" t="s">
        <v>31</v>
      </c>
      <c r="G244" t="s">
        <v>21</v>
      </c>
      <c r="H244">
        <v>10</v>
      </c>
    </row>
    <row r="245" spans="1:8" x14ac:dyDescent="0.25">
      <c r="A245" s="11" t="str">
        <f t="shared" si="7"/>
        <v>20720295Shippify</v>
      </c>
      <c r="B245" s="11" t="str">
        <f t="shared" si="8"/>
        <v>ShippifyShippify D+3RJCapital</v>
      </c>
      <c r="C245">
        <v>20720295</v>
      </c>
      <c r="D245" t="s">
        <v>240</v>
      </c>
      <c r="E245" t="s">
        <v>7</v>
      </c>
      <c r="F245" t="s">
        <v>31</v>
      </c>
      <c r="G245" t="s">
        <v>76</v>
      </c>
      <c r="H245">
        <v>3</v>
      </c>
    </row>
    <row r="246" spans="1:8" x14ac:dyDescent="0.25">
      <c r="A246" s="11" t="str">
        <f t="shared" si="7"/>
        <v>20720295Jadlog</v>
      </c>
      <c r="B246" s="11" t="str">
        <f t="shared" si="8"/>
        <v>JadlogJadlog RodoviarioRJCapital</v>
      </c>
      <c r="C246">
        <v>20720295</v>
      </c>
      <c r="D246" t="s">
        <v>125</v>
      </c>
      <c r="E246" t="s">
        <v>4</v>
      </c>
      <c r="F246" t="s">
        <v>31</v>
      </c>
      <c r="G246" t="s">
        <v>76</v>
      </c>
      <c r="H246">
        <v>2</v>
      </c>
    </row>
    <row r="247" spans="1:8" x14ac:dyDescent="0.25">
      <c r="A247" s="11" t="str">
        <f t="shared" si="7"/>
        <v>20720295Flash Courier</v>
      </c>
      <c r="B247" s="11" t="str">
        <f t="shared" si="8"/>
        <v>Flash CourierFlash Courier PACRJCapital</v>
      </c>
      <c r="C247">
        <v>20720295</v>
      </c>
      <c r="D247" t="s">
        <v>75</v>
      </c>
      <c r="E247" t="s">
        <v>3</v>
      </c>
      <c r="F247" t="s">
        <v>31</v>
      </c>
      <c r="G247" t="s">
        <v>76</v>
      </c>
      <c r="H247">
        <v>7</v>
      </c>
    </row>
    <row r="248" spans="1:8" x14ac:dyDescent="0.25">
      <c r="A248" s="11" t="str">
        <f t="shared" si="7"/>
        <v>20720295Speedlog</v>
      </c>
      <c r="B248" s="11" t="str">
        <f t="shared" si="8"/>
        <v>SpeedlogSpeedlog StandardRJCapital</v>
      </c>
      <c r="C248">
        <v>20720295</v>
      </c>
      <c r="D248" t="s">
        <v>244</v>
      </c>
      <c r="E248" t="s">
        <v>8</v>
      </c>
      <c r="F248" t="s">
        <v>31</v>
      </c>
      <c r="G248" t="s">
        <v>76</v>
      </c>
      <c r="H248">
        <v>4</v>
      </c>
    </row>
    <row r="249" spans="1:8" x14ac:dyDescent="0.25">
      <c r="A249" s="11" t="str">
        <f t="shared" si="7"/>
        <v>20720295LoggiN</v>
      </c>
      <c r="B249" s="11" t="str">
        <f t="shared" si="8"/>
        <v>LoggiNLoggi StandardNRJRJ Zona 1</v>
      </c>
      <c r="C249">
        <v>20720295</v>
      </c>
      <c r="D249" t="s">
        <v>353</v>
      </c>
      <c r="E249" t="s">
        <v>354</v>
      </c>
      <c r="F249" t="s">
        <v>31</v>
      </c>
      <c r="G249" t="s">
        <v>368</v>
      </c>
      <c r="H249">
        <v>2</v>
      </c>
    </row>
    <row r="250" spans="1:8" x14ac:dyDescent="0.25">
      <c r="A250" s="11" t="str">
        <f t="shared" si="7"/>
        <v>20780060Correios</v>
      </c>
      <c r="B250" s="11" t="str">
        <f t="shared" si="8"/>
        <v>CorreiosImpresso EconômicoRJMódico</v>
      </c>
      <c r="C250">
        <v>20780060</v>
      </c>
      <c r="D250" t="s">
        <v>19</v>
      </c>
      <c r="E250" t="s">
        <v>2</v>
      </c>
      <c r="F250" t="s">
        <v>31</v>
      </c>
      <c r="G250" t="s">
        <v>21</v>
      </c>
      <c r="H250">
        <v>10</v>
      </c>
    </row>
    <row r="251" spans="1:8" x14ac:dyDescent="0.25">
      <c r="A251" s="11" t="str">
        <f t="shared" si="7"/>
        <v>20780060Shippify</v>
      </c>
      <c r="B251" s="11" t="str">
        <f t="shared" si="8"/>
        <v>ShippifyShippify D+3RJCapital</v>
      </c>
      <c r="C251">
        <v>20780060</v>
      </c>
      <c r="D251" t="s">
        <v>240</v>
      </c>
      <c r="E251" t="s">
        <v>7</v>
      </c>
      <c r="F251" t="s">
        <v>31</v>
      </c>
      <c r="G251" t="s">
        <v>76</v>
      </c>
      <c r="H251">
        <v>3</v>
      </c>
    </row>
    <row r="252" spans="1:8" x14ac:dyDescent="0.25">
      <c r="A252" s="11" t="str">
        <f t="shared" si="7"/>
        <v>20780060Jadlog</v>
      </c>
      <c r="B252" s="11" t="str">
        <f t="shared" si="8"/>
        <v>JadlogJadlog RodoviarioRJCapital</v>
      </c>
      <c r="C252">
        <v>20780060</v>
      </c>
      <c r="D252" t="s">
        <v>125</v>
      </c>
      <c r="E252" t="s">
        <v>4</v>
      </c>
      <c r="F252" t="s">
        <v>31</v>
      </c>
      <c r="G252" t="s">
        <v>76</v>
      </c>
      <c r="H252">
        <v>2</v>
      </c>
    </row>
    <row r="253" spans="1:8" x14ac:dyDescent="0.25">
      <c r="A253" s="11" t="str">
        <f t="shared" si="7"/>
        <v>20780060Flash Courier</v>
      </c>
      <c r="B253" s="11" t="str">
        <f t="shared" si="8"/>
        <v>Flash CourierFlash Courier PACRJCapital</v>
      </c>
      <c r="C253">
        <v>20780060</v>
      </c>
      <c r="D253" t="s">
        <v>75</v>
      </c>
      <c r="E253" t="s">
        <v>3</v>
      </c>
      <c r="F253" t="s">
        <v>31</v>
      </c>
      <c r="G253" t="s">
        <v>76</v>
      </c>
      <c r="H253">
        <v>7</v>
      </c>
    </row>
    <row r="254" spans="1:8" x14ac:dyDescent="0.25">
      <c r="A254" s="11" t="str">
        <f t="shared" si="7"/>
        <v>20780060Speedlog</v>
      </c>
      <c r="B254" s="11" t="str">
        <f t="shared" si="8"/>
        <v>SpeedlogSpeedlog StandardRJCapital</v>
      </c>
      <c r="C254">
        <v>20780060</v>
      </c>
      <c r="D254" t="s">
        <v>244</v>
      </c>
      <c r="E254" t="s">
        <v>8</v>
      </c>
      <c r="F254" t="s">
        <v>31</v>
      </c>
      <c r="G254" t="s">
        <v>76</v>
      </c>
      <c r="H254">
        <v>4</v>
      </c>
    </row>
    <row r="255" spans="1:8" x14ac:dyDescent="0.25">
      <c r="A255" s="11" t="str">
        <f t="shared" si="7"/>
        <v>20780060LoggiN</v>
      </c>
      <c r="B255" s="11" t="str">
        <f t="shared" si="8"/>
        <v>LoggiNLoggi StandardNRJRJ Zona 1</v>
      </c>
      <c r="C255">
        <v>20780060</v>
      </c>
      <c r="D255" t="s">
        <v>353</v>
      </c>
      <c r="E255" t="s">
        <v>354</v>
      </c>
      <c r="F255" t="s">
        <v>31</v>
      </c>
      <c r="G255" t="s">
        <v>368</v>
      </c>
      <c r="H255">
        <v>2</v>
      </c>
    </row>
    <row r="256" spans="1:8" x14ac:dyDescent="0.25">
      <c r="A256" s="11" t="str">
        <f t="shared" si="7"/>
        <v>21610290Correios</v>
      </c>
      <c r="B256" s="11" t="str">
        <f t="shared" si="8"/>
        <v>CorreiosImpresso EconômicoRJMódico</v>
      </c>
      <c r="C256">
        <v>21610290</v>
      </c>
      <c r="D256" t="s">
        <v>19</v>
      </c>
      <c r="E256" t="s">
        <v>2</v>
      </c>
      <c r="F256" t="s">
        <v>31</v>
      </c>
      <c r="G256" t="s">
        <v>21</v>
      </c>
      <c r="H256">
        <v>10</v>
      </c>
    </row>
    <row r="257" spans="1:8" x14ac:dyDescent="0.25">
      <c r="A257" s="11" t="str">
        <f t="shared" si="7"/>
        <v>21610290Shippify</v>
      </c>
      <c r="B257" s="11" t="str">
        <f t="shared" si="8"/>
        <v>ShippifyShippify D+3RJCapital</v>
      </c>
      <c r="C257">
        <v>21610290</v>
      </c>
      <c r="D257" t="s">
        <v>240</v>
      </c>
      <c r="E257" t="s">
        <v>7</v>
      </c>
      <c r="F257" t="s">
        <v>31</v>
      </c>
      <c r="G257" t="s">
        <v>76</v>
      </c>
      <c r="H257">
        <v>3</v>
      </c>
    </row>
    <row r="258" spans="1:8" x14ac:dyDescent="0.25">
      <c r="A258" s="11" t="str">
        <f t="shared" si="7"/>
        <v>21610290Jadlog</v>
      </c>
      <c r="B258" s="11" t="str">
        <f t="shared" si="8"/>
        <v>JadlogJadlog RodoviarioRJCapital</v>
      </c>
      <c r="C258">
        <v>21610290</v>
      </c>
      <c r="D258" t="s">
        <v>125</v>
      </c>
      <c r="E258" t="s">
        <v>4</v>
      </c>
      <c r="F258" t="s">
        <v>31</v>
      </c>
      <c r="G258" t="s">
        <v>76</v>
      </c>
      <c r="H258">
        <v>2</v>
      </c>
    </row>
    <row r="259" spans="1:8" x14ac:dyDescent="0.25">
      <c r="A259" s="11" t="str">
        <f t="shared" ref="A259:A322" si="9">C259&amp;D259</f>
        <v>21610290Speedlog</v>
      </c>
      <c r="B259" s="11" t="str">
        <f t="shared" si="8"/>
        <v>SpeedlogSpeedlog StandardRJCapital</v>
      </c>
      <c r="C259">
        <v>21610290</v>
      </c>
      <c r="D259" t="s">
        <v>244</v>
      </c>
      <c r="E259" t="s">
        <v>8</v>
      </c>
      <c r="F259" t="s">
        <v>31</v>
      </c>
      <c r="G259" t="s">
        <v>76</v>
      </c>
      <c r="H259">
        <v>4</v>
      </c>
    </row>
    <row r="260" spans="1:8" x14ac:dyDescent="0.25">
      <c r="A260" s="11" t="str">
        <f t="shared" si="9"/>
        <v>22010110Correios</v>
      </c>
      <c r="B260" s="11" t="str">
        <f t="shared" si="8"/>
        <v>CorreiosImpresso EconômicoRJMódico</v>
      </c>
      <c r="C260">
        <v>22010110</v>
      </c>
      <c r="D260" t="s">
        <v>19</v>
      </c>
      <c r="E260" t="s">
        <v>2</v>
      </c>
      <c r="F260" t="s">
        <v>31</v>
      </c>
      <c r="G260" t="s">
        <v>21</v>
      </c>
      <c r="H260">
        <v>10</v>
      </c>
    </row>
    <row r="261" spans="1:8" x14ac:dyDescent="0.25">
      <c r="A261" s="11" t="str">
        <f t="shared" si="9"/>
        <v>22010110Shippify</v>
      </c>
      <c r="B261" s="11" t="str">
        <f t="shared" si="8"/>
        <v>ShippifyShippify D+3RJCapital</v>
      </c>
      <c r="C261">
        <v>22010110</v>
      </c>
      <c r="D261" t="s">
        <v>240</v>
      </c>
      <c r="E261" t="s">
        <v>7</v>
      </c>
      <c r="F261" t="s">
        <v>31</v>
      </c>
      <c r="G261" t="s">
        <v>76</v>
      </c>
      <c r="H261">
        <v>3</v>
      </c>
    </row>
    <row r="262" spans="1:8" x14ac:dyDescent="0.25">
      <c r="A262" s="11" t="str">
        <f t="shared" si="9"/>
        <v>22010110Transfolha</v>
      </c>
      <c r="B262" s="11" t="str">
        <f t="shared" si="8"/>
        <v>TransfolhaTransfolha TerrestreRJRJ 3</v>
      </c>
      <c r="C262">
        <v>22010110</v>
      </c>
      <c r="D262" t="s">
        <v>299</v>
      </c>
      <c r="E262" t="s">
        <v>9</v>
      </c>
      <c r="F262" t="s">
        <v>31</v>
      </c>
      <c r="G262" t="s">
        <v>316</v>
      </c>
      <c r="H262">
        <v>3</v>
      </c>
    </row>
    <row r="263" spans="1:8" x14ac:dyDescent="0.25">
      <c r="A263" s="11" t="str">
        <f t="shared" si="9"/>
        <v>22010110Jadlog</v>
      </c>
      <c r="B263" s="11" t="str">
        <f t="shared" si="8"/>
        <v>JadlogJadlog RodoviarioRJCapital</v>
      </c>
      <c r="C263">
        <v>22010110</v>
      </c>
      <c r="D263" t="s">
        <v>125</v>
      </c>
      <c r="E263" t="s">
        <v>4</v>
      </c>
      <c r="F263" t="s">
        <v>31</v>
      </c>
      <c r="G263" t="s">
        <v>76</v>
      </c>
      <c r="H263">
        <v>2</v>
      </c>
    </row>
    <row r="264" spans="1:8" x14ac:dyDescent="0.25">
      <c r="A264" s="11" t="str">
        <f t="shared" si="9"/>
        <v>22010110Flash Courier</v>
      </c>
      <c r="B264" s="11" t="str">
        <f t="shared" si="8"/>
        <v>Flash CourierFlash Courier PACRJCapital</v>
      </c>
      <c r="C264">
        <v>22010110</v>
      </c>
      <c r="D264" t="s">
        <v>75</v>
      </c>
      <c r="E264" t="s">
        <v>3</v>
      </c>
      <c r="F264" t="s">
        <v>31</v>
      </c>
      <c r="G264" t="s">
        <v>76</v>
      </c>
      <c r="H264">
        <v>7</v>
      </c>
    </row>
    <row r="265" spans="1:8" x14ac:dyDescent="0.25">
      <c r="A265" s="11" t="str">
        <f t="shared" si="9"/>
        <v>22010110Speedlog</v>
      </c>
      <c r="B265" s="11" t="str">
        <f t="shared" si="8"/>
        <v>SpeedlogSpeedlog StandardRJCapital</v>
      </c>
      <c r="C265">
        <v>22010110</v>
      </c>
      <c r="D265" t="s">
        <v>244</v>
      </c>
      <c r="E265" t="s">
        <v>8</v>
      </c>
      <c r="F265" t="s">
        <v>31</v>
      </c>
      <c r="G265" t="s">
        <v>76</v>
      </c>
      <c r="H265">
        <v>4</v>
      </c>
    </row>
    <row r="266" spans="1:8" x14ac:dyDescent="0.25">
      <c r="A266" s="11" t="str">
        <f t="shared" si="9"/>
        <v>22010110LoggiN</v>
      </c>
      <c r="B266" s="11" t="str">
        <f t="shared" si="8"/>
        <v>LoggiNLoggi StandardNRJRJ Zona 1</v>
      </c>
      <c r="C266">
        <v>22010110</v>
      </c>
      <c r="D266" t="s">
        <v>353</v>
      </c>
      <c r="E266" t="s">
        <v>354</v>
      </c>
      <c r="F266" t="s">
        <v>31</v>
      </c>
      <c r="G266" t="s">
        <v>368</v>
      </c>
      <c r="H266">
        <v>2</v>
      </c>
    </row>
    <row r="267" spans="1:8" x14ac:dyDescent="0.25">
      <c r="A267" s="11" t="str">
        <f t="shared" si="9"/>
        <v>22081010Correios</v>
      </c>
      <c r="B267" s="11" t="str">
        <f t="shared" si="8"/>
        <v>CorreiosImpresso EconômicoRJMódico</v>
      </c>
      <c r="C267">
        <v>22081010</v>
      </c>
      <c r="D267" t="s">
        <v>19</v>
      </c>
      <c r="E267" t="s">
        <v>2</v>
      </c>
      <c r="F267" t="s">
        <v>31</v>
      </c>
      <c r="G267" t="s">
        <v>21</v>
      </c>
      <c r="H267">
        <v>10</v>
      </c>
    </row>
    <row r="268" spans="1:8" x14ac:dyDescent="0.25">
      <c r="A268" s="11" t="str">
        <f t="shared" si="9"/>
        <v>22081010Shippify</v>
      </c>
      <c r="B268" s="11" t="str">
        <f t="shared" si="8"/>
        <v>ShippifyShippify D+3RJCapital</v>
      </c>
      <c r="C268">
        <v>22081010</v>
      </c>
      <c r="D268" t="s">
        <v>240</v>
      </c>
      <c r="E268" t="s">
        <v>7</v>
      </c>
      <c r="F268" t="s">
        <v>31</v>
      </c>
      <c r="G268" t="s">
        <v>76</v>
      </c>
      <c r="H268">
        <v>3</v>
      </c>
    </row>
    <row r="269" spans="1:8" x14ac:dyDescent="0.25">
      <c r="A269" s="11" t="str">
        <f t="shared" si="9"/>
        <v>22081010Transfolha</v>
      </c>
      <c r="B269" s="11" t="str">
        <f t="shared" si="8"/>
        <v>TransfolhaTransfolha TerrestreRJRJ 3</v>
      </c>
      <c r="C269">
        <v>22081010</v>
      </c>
      <c r="D269" t="s">
        <v>299</v>
      </c>
      <c r="E269" t="s">
        <v>9</v>
      </c>
      <c r="F269" t="s">
        <v>31</v>
      </c>
      <c r="G269" t="s">
        <v>316</v>
      </c>
      <c r="H269">
        <v>3</v>
      </c>
    </row>
    <row r="270" spans="1:8" x14ac:dyDescent="0.25">
      <c r="A270" s="11" t="str">
        <f t="shared" si="9"/>
        <v>22081010Flash Courier</v>
      </c>
      <c r="B270" s="11" t="str">
        <f t="shared" si="8"/>
        <v>Flash CourierFlash Courier PACRJCapital</v>
      </c>
      <c r="C270">
        <v>22081010</v>
      </c>
      <c r="D270" t="s">
        <v>75</v>
      </c>
      <c r="E270" t="s">
        <v>3</v>
      </c>
      <c r="F270" t="s">
        <v>31</v>
      </c>
      <c r="G270" t="s">
        <v>76</v>
      </c>
      <c r="H270">
        <v>7</v>
      </c>
    </row>
    <row r="271" spans="1:8" x14ac:dyDescent="0.25">
      <c r="A271" s="11" t="str">
        <f t="shared" si="9"/>
        <v>22081010Speedlog</v>
      </c>
      <c r="B271" s="11" t="str">
        <f t="shared" si="8"/>
        <v>SpeedlogSpeedlog StandardRJCapital</v>
      </c>
      <c r="C271">
        <v>22081010</v>
      </c>
      <c r="D271" t="s">
        <v>244</v>
      </c>
      <c r="E271" t="s">
        <v>8</v>
      </c>
      <c r="F271" t="s">
        <v>31</v>
      </c>
      <c r="G271" t="s">
        <v>76</v>
      </c>
      <c r="H271">
        <v>4</v>
      </c>
    </row>
    <row r="272" spans="1:8" x14ac:dyDescent="0.25">
      <c r="A272" s="11" t="str">
        <f t="shared" si="9"/>
        <v>22081010Jadlog</v>
      </c>
      <c r="B272" s="11" t="str">
        <f t="shared" si="8"/>
        <v>JadlogJadlog RodoviarioRJCapital</v>
      </c>
      <c r="C272">
        <v>22081010</v>
      </c>
      <c r="D272" t="s">
        <v>125</v>
      </c>
      <c r="E272" t="s">
        <v>4</v>
      </c>
      <c r="F272" t="s">
        <v>31</v>
      </c>
      <c r="G272" t="s">
        <v>76</v>
      </c>
      <c r="H272">
        <v>2</v>
      </c>
    </row>
    <row r="273" spans="1:8" x14ac:dyDescent="0.25">
      <c r="A273" s="11" t="str">
        <f t="shared" si="9"/>
        <v>22081010LoggiN</v>
      </c>
      <c r="B273" s="11" t="str">
        <f t="shared" si="8"/>
        <v>LoggiNLoggi StandardNRJRJ Zona 1</v>
      </c>
      <c r="C273">
        <v>22081010</v>
      </c>
      <c r="D273" t="s">
        <v>353</v>
      </c>
      <c r="E273" t="s">
        <v>354</v>
      </c>
      <c r="F273" t="s">
        <v>31</v>
      </c>
      <c r="G273" t="s">
        <v>368</v>
      </c>
      <c r="H273">
        <v>2</v>
      </c>
    </row>
    <row r="274" spans="1:8" x14ac:dyDescent="0.25">
      <c r="A274" s="11" t="str">
        <f t="shared" si="9"/>
        <v>22081042Correios</v>
      </c>
      <c r="B274" s="11" t="str">
        <f t="shared" si="8"/>
        <v>CorreiosImpresso EconômicoRJMódico</v>
      </c>
      <c r="C274">
        <v>22081042</v>
      </c>
      <c r="D274" t="s">
        <v>19</v>
      </c>
      <c r="E274" t="s">
        <v>2</v>
      </c>
      <c r="F274" t="s">
        <v>31</v>
      </c>
      <c r="G274" t="s">
        <v>21</v>
      </c>
      <c r="H274">
        <v>10</v>
      </c>
    </row>
    <row r="275" spans="1:8" x14ac:dyDescent="0.25">
      <c r="A275" s="11" t="str">
        <f t="shared" si="9"/>
        <v>22081042Shippify</v>
      </c>
      <c r="B275" s="11" t="str">
        <f t="shared" si="8"/>
        <v>ShippifyShippify D+3RJCapital</v>
      </c>
      <c r="C275">
        <v>22081042</v>
      </c>
      <c r="D275" t="s">
        <v>240</v>
      </c>
      <c r="E275" t="s">
        <v>7</v>
      </c>
      <c r="F275" t="s">
        <v>31</v>
      </c>
      <c r="G275" t="s">
        <v>76</v>
      </c>
      <c r="H275">
        <v>3</v>
      </c>
    </row>
    <row r="276" spans="1:8" x14ac:dyDescent="0.25">
      <c r="A276" s="11" t="str">
        <f t="shared" si="9"/>
        <v>22081042Transfolha</v>
      </c>
      <c r="B276" s="11" t="str">
        <f t="shared" si="8"/>
        <v>TransfolhaTransfolha TerrestreRJRJ 3</v>
      </c>
      <c r="C276">
        <v>22081042</v>
      </c>
      <c r="D276" t="s">
        <v>299</v>
      </c>
      <c r="E276" t="s">
        <v>9</v>
      </c>
      <c r="F276" t="s">
        <v>31</v>
      </c>
      <c r="G276" t="s">
        <v>316</v>
      </c>
      <c r="H276">
        <v>3</v>
      </c>
    </row>
    <row r="277" spans="1:8" x14ac:dyDescent="0.25">
      <c r="A277" s="11" t="str">
        <f t="shared" si="9"/>
        <v>22081042Flash Courier</v>
      </c>
      <c r="B277" s="11" t="str">
        <f t="shared" si="8"/>
        <v>Flash CourierFlash Courier PACRJCapital</v>
      </c>
      <c r="C277">
        <v>22081042</v>
      </c>
      <c r="D277" t="s">
        <v>75</v>
      </c>
      <c r="E277" t="s">
        <v>3</v>
      </c>
      <c r="F277" t="s">
        <v>31</v>
      </c>
      <c r="G277" t="s">
        <v>76</v>
      </c>
      <c r="H277">
        <v>7</v>
      </c>
    </row>
    <row r="278" spans="1:8" x14ac:dyDescent="0.25">
      <c r="A278" s="11" t="str">
        <f t="shared" si="9"/>
        <v>22081042Speedlog</v>
      </c>
      <c r="B278" s="11" t="str">
        <f t="shared" si="8"/>
        <v>SpeedlogSpeedlog StandardRJCapital</v>
      </c>
      <c r="C278">
        <v>22081042</v>
      </c>
      <c r="D278" t="s">
        <v>244</v>
      </c>
      <c r="E278" t="s">
        <v>8</v>
      </c>
      <c r="F278" t="s">
        <v>31</v>
      </c>
      <c r="G278" t="s">
        <v>76</v>
      </c>
      <c r="H278">
        <v>4</v>
      </c>
    </row>
    <row r="279" spans="1:8" x14ac:dyDescent="0.25">
      <c r="A279" s="11" t="str">
        <f t="shared" si="9"/>
        <v>22081042Jadlog</v>
      </c>
      <c r="B279" s="11" t="str">
        <f t="shared" si="8"/>
        <v>JadlogJadlog RodoviarioRJCapital</v>
      </c>
      <c r="C279">
        <v>22081042</v>
      </c>
      <c r="D279" t="s">
        <v>125</v>
      </c>
      <c r="E279" t="s">
        <v>4</v>
      </c>
      <c r="F279" t="s">
        <v>31</v>
      </c>
      <c r="G279" t="s">
        <v>76</v>
      </c>
      <c r="H279">
        <v>2</v>
      </c>
    </row>
    <row r="280" spans="1:8" x14ac:dyDescent="0.25">
      <c r="A280" s="11" t="str">
        <f t="shared" si="9"/>
        <v>22081042LoggiN</v>
      </c>
      <c r="B280" s="11" t="str">
        <f t="shared" si="8"/>
        <v>LoggiNLoggi StandardNRJRJ Zona 1</v>
      </c>
      <c r="C280">
        <v>22081042</v>
      </c>
      <c r="D280" t="s">
        <v>353</v>
      </c>
      <c r="E280" t="s">
        <v>354</v>
      </c>
      <c r="F280" t="s">
        <v>31</v>
      </c>
      <c r="G280" t="s">
        <v>368</v>
      </c>
      <c r="H280">
        <v>2</v>
      </c>
    </row>
    <row r="281" spans="1:8" x14ac:dyDescent="0.25">
      <c r="A281" s="11" t="str">
        <f t="shared" si="9"/>
        <v>24240170Correios</v>
      </c>
      <c r="B281" s="11" t="str">
        <f t="shared" si="8"/>
        <v>CorreiosImpresso EconômicoRJMódico</v>
      </c>
      <c r="C281">
        <v>24240170</v>
      </c>
      <c r="D281" t="s">
        <v>19</v>
      </c>
      <c r="E281" t="s">
        <v>2</v>
      </c>
      <c r="F281" t="s">
        <v>31</v>
      </c>
      <c r="G281" t="s">
        <v>21</v>
      </c>
      <c r="H281">
        <v>10</v>
      </c>
    </row>
    <row r="282" spans="1:8" x14ac:dyDescent="0.25">
      <c r="A282" s="11" t="str">
        <f t="shared" si="9"/>
        <v>24240170Transfolha</v>
      </c>
      <c r="B282" s="11" t="str">
        <f t="shared" si="8"/>
        <v>TransfolhaTransfolha TerrestreRJRJ 3</v>
      </c>
      <c r="C282">
        <v>24240170</v>
      </c>
      <c r="D282" t="s">
        <v>299</v>
      </c>
      <c r="E282" t="s">
        <v>9</v>
      </c>
      <c r="F282" t="s">
        <v>31</v>
      </c>
      <c r="G282" t="s">
        <v>316</v>
      </c>
      <c r="H282">
        <v>4</v>
      </c>
    </row>
    <row r="283" spans="1:8" x14ac:dyDescent="0.25">
      <c r="A283" s="11" t="str">
        <f t="shared" si="9"/>
        <v>24240170Jadlog</v>
      </c>
      <c r="B283" s="11" t="str">
        <f t="shared" si="8"/>
        <v>JadlogJadlog RodoviarioRJCapital</v>
      </c>
      <c r="C283">
        <v>24240170</v>
      </c>
      <c r="D283" t="s">
        <v>125</v>
      </c>
      <c r="E283" t="s">
        <v>4</v>
      </c>
      <c r="F283" t="s">
        <v>31</v>
      </c>
      <c r="G283" t="s">
        <v>76</v>
      </c>
      <c r="H283">
        <v>3</v>
      </c>
    </row>
    <row r="284" spans="1:8" x14ac:dyDescent="0.25">
      <c r="A284" s="11" t="str">
        <f t="shared" si="9"/>
        <v>24240170Shippify</v>
      </c>
      <c r="B284" s="11" t="str">
        <f t="shared" si="8"/>
        <v>ShippifyShippify D+3RJCapital</v>
      </c>
      <c r="C284">
        <v>24240170</v>
      </c>
      <c r="D284" t="s">
        <v>240</v>
      </c>
      <c r="E284" t="s">
        <v>7</v>
      </c>
      <c r="F284" t="s">
        <v>31</v>
      </c>
      <c r="G284" t="s">
        <v>76</v>
      </c>
      <c r="H284">
        <v>3</v>
      </c>
    </row>
    <row r="285" spans="1:8" x14ac:dyDescent="0.25">
      <c r="A285" s="11" t="str">
        <f t="shared" si="9"/>
        <v>24240170Speedlog</v>
      </c>
      <c r="B285" s="11" t="str">
        <f t="shared" si="8"/>
        <v>SpeedlogSpeedlog StandardRJCapital</v>
      </c>
      <c r="C285">
        <v>24240170</v>
      </c>
      <c r="D285" t="s">
        <v>244</v>
      </c>
      <c r="E285" t="s">
        <v>8</v>
      </c>
      <c r="F285" t="s">
        <v>31</v>
      </c>
      <c r="G285" t="s">
        <v>76</v>
      </c>
      <c r="H285">
        <v>4</v>
      </c>
    </row>
    <row r="286" spans="1:8" x14ac:dyDescent="0.25">
      <c r="A286" s="11" t="str">
        <f t="shared" si="9"/>
        <v>24240170Flash Courier</v>
      </c>
      <c r="B286" s="11" t="str">
        <f t="shared" si="8"/>
        <v>Flash CourierFlash Courier PACRJInterior</v>
      </c>
      <c r="C286">
        <v>24240170</v>
      </c>
      <c r="D286" t="s">
        <v>75</v>
      </c>
      <c r="E286" t="s">
        <v>3</v>
      </c>
      <c r="F286" t="s">
        <v>31</v>
      </c>
      <c r="G286" t="s">
        <v>78</v>
      </c>
      <c r="H286">
        <v>7</v>
      </c>
    </row>
    <row r="287" spans="1:8" x14ac:dyDescent="0.25">
      <c r="A287" s="11" t="str">
        <f t="shared" si="9"/>
        <v>24445000Correios</v>
      </c>
      <c r="B287" s="11" t="str">
        <f t="shared" si="8"/>
        <v>CorreiosImpresso EconômicoRJMódico</v>
      </c>
      <c r="C287">
        <v>24445000</v>
      </c>
      <c r="D287" t="s">
        <v>19</v>
      </c>
      <c r="E287" t="s">
        <v>2</v>
      </c>
      <c r="F287" t="s">
        <v>31</v>
      </c>
      <c r="G287" t="s">
        <v>21</v>
      </c>
      <c r="H287">
        <v>10</v>
      </c>
    </row>
    <row r="288" spans="1:8" x14ac:dyDescent="0.25">
      <c r="A288" s="11" t="str">
        <f t="shared" si="9"/>
        <v>24445000Flash Courier</v>
      </c>
      <c r="B288" s="11" t="str">
        <f t="shared" si="8"/>
        <v>Flash CourierFlash Courier PACRJInterior</v>
      </c>
      <c r="C288">
        <v>24445000</v>
      </c>
      <c r="D288" t="s">
        <v>75</v>
      </c>
      <c r="E288" t="s">
        <v>3</v>
      </c>
      <c r="F288" t="s">
        <v>31</v>
      </c>
      <c r="G288" t="s">
        <v>78</v>
      </c>
      <c r="H288">
        <v>7</v>
      </c>
    </row>
    <row r="289" spans="1:8" x14ac:dyDescent="0.25">
      <c r="A289" s="11" t="str">
        <f t="shared" si="9"/>
        <v>24445000Speedlog</v>
      </c>
      <c r="B289" s="11" t="str">
        <f t="shared" si="8"/>
        <v>SpeedlogSpeedlog StandardRJCapital</v>
      </c>
      <c r="C289">
        <v>24445000</v>
      </c>
      <c r="D289" t="s">
        <v>244</v>
      </c>
      <c r="E289" t="s">
        <v>8</v>
      </c>
      <c r="F289" t="s">
        <v>31</v>
      </c>
      <c r="G289" t="s">
        <v>76</v>
      </c>
      <c r="H289">
        <v>3</v>
      </c>
    </row>
    <row r="290" spans="1:8" x14ac:dyDescent="0.25">
      <c r="A290" s="11" t="str">
        <f t="shared" si="9"/>
        <v>24445000Jadlog</v>
      </c>
      <c r="B290" s="11" t="str">
        <f t="shared" ref="B290:B353" si="10">D290&amp;E290&amp;F290&amp;G290</f>
        <v>JadlogJadlog RodoviarioRJCapital</v>
      </c>
      <c r="C290">
        <v>24445000</v>
      </c>
      <c r="D290" t="s">
        <v>125</v>
      </c>
      <c r="E290" t="s">
        <v>4</v>
      </c>
      <c r="F290" t="s">
        <v>31</v>
      </c>
      <c r="G290" t="s">
        <v>76</v>
      </c>
      <c r="H290">
        <v>4</v>
      </c>
    </row>
    <row r="291" spans="1:8" x14ac:dyDescent="0.25">
      <c r="A291" s="11" t="str">
        <f t="shared" si="9"/>
        <v>24717070Correios</v>
      </c>
      <c r="B291" s="11" t="str">
        <f t="shared" si="10"/>
        <v>CorreiosImpresso EconômicoRJMódico</v>
      </c>
      <c r="C291">
        <v>24717070</v>
      </c>
      <c r="D291" t="s">
        <v>19</v>
      </c>
      <c r="E291" t="s">
        <v>2</v>
      </c>
      <c r="F291" t="s">
        <v>31</v>
      </c>
      <c r="G291" t="s">
        <v>21</v>
      </c>
      <c r="H291">
        <v>10</v>
      </c>
    </row>
    <row r="292" spans="1:8" x14ac:dyDescent="0.25">
      <c r="A292" s="11" t="str">
        <f t="shared" si="9"/>
        <v>24717070Speedlog</v>
      </c>
      <c r="B292" s="11" t="str">
        <f t="shared" si="10"/>
        <v>SpeedlogSpeedlog StandardRJCapital</v>
      </c>
      <c r="C292">
        <v>24717070</v>
      </c>
      <c r="D292" t="s">
        <v>244</v>
      </c>
      <c r="E292" t="s">
        <v>8</v>
      </c>
      <c r="F292" t="s">
        <v>31</v>
      </c>
      <c r="G292" t="s">
        <v>76</v>
      </c>
      <c r="H292">
        <v>3</v>
      </c>
    </row>
    <row r="293" spans="1:8" x14ac:dyDescent="0.25">
      <c r="A293" s="11" t="str">
        <f t="shared" si="9"/>
        <v>24717070Flash Courier</v>
      </c>
      <c r="B293" s="11" t="str">
        <f t="shared" si="10"/>
        <v>Flash CourierFlash Courier PACRJInterior</v>
      </c>
      <c r="C293">
        <v>24717070</v>
      </c>
      <c r="D293" t="s">
        <v>75</v>
      </c>
      <c r="E293" t="s">
        <v>3</v>
      </c>
      <c r="F293" t="s">
        <v>31</v>
      </c>
      <c r="G293" t="s">
        <v>78</v>
      </c>
      <c r="H293">
        <v>7</v>
      </c>
    </row>
    <row r="294" spans="1:8" x14ac:dyDescent="0.25">
      <c r="A294" s="11" t="str">
        <f t="shared" si="9"/>
        <v>24717070Jadlog</v>
      </c>
      <c r="B294" s="11" t="str">
        <f t="shared" si="10"/>
        <v>JadlogJadlog RodoviarioRJInterior</v>
      </c>
      <c r="C294">
        <v>24717070</v>
      </c>
      <c r="D294" t="s">
        <v>125</v>
      </c>
      <c r="E294" t="s">
        <v>4</v>
      </c>
      <c r="F294" t="s">
        <v>31</v>
      </c>
      <c r="G294" t="s">
        <v>78</v>
      </c>
      <c r="H294">
        <v>4</v>
      </c>
    </row>
    <row r="295" spans="1:8" x14ac:dyDescent="0.25">
      <c r="A295" s="11" t="str">
        <f t="shared" si="9"/>
        <v>24727214Correios</v>
      </c>
      <c r="B295" s="11" t="str">
        <f t="shared" si="10"/>
        <v>CorreiosImpresso EconômicoRJMódico</v>
      </c>
      <c r="C295">
        <v>24727214</v>
      </c>
      <c r="D295" t="s">
        <v>19</v>
      </c>
      <c r="E295" t="s">
        <v>2</v>
      </c>
      <c r="F295" t="s">
        <v>31</v>
      </c>
      <c r="G295" t="s">
        <v>21</v>
      </c>
      <c r="H295">
        <v>10</v>
      </c>
    </row>
    <row r="296" spans="1:8" x14ac:dyDescent="0.25">
      <c r="A296" s="11" t="str">
        <f t="shared" si="9"/>
        <v>24727214Speedlog</v>
      </c>
      <c r="B296" s="11" t="str">
        <f t="shared" si="10"/>
        <v>SpeedlogSpeedlog StandardRJCapital</v>
      </c>
      <c r="C296">
        <v>24727214</v>
      </c>
      <c r="D296" t="s">
        <v>244</v>
      </c>
      <c r="E296" t="s">
        <v>8</v>
      </c>
      <c r="F296" t="s">
        <v>31</v>
      </c>
      <c r="G296" t="s">
        <v>76</v>
      </c>
      <c r="H296">
        <v>3</v>
      </c>
    </row>
    <row r="297" spans="1:8" x14ac:dyDescent="0.25">
      <c r="A297" s="11" t="str">
        <f t="shared" si="9"/>
        <v>24727214Flash Courier</v>
      </c>
      <c r="B297" s="11" t="str">
        <f t="shared" si="10"/>
        <v>Flash CourierFlash Courier PACRJInterior</v>
      </c>
      <c r="C297">
        <v>24727214</v>
      </c>
      <c r="D297" t="s">
        <v>75</v>
      </c>
      <c r="E297" t="s">
        <v>3</v>
      </c>
      <c r="F297" t="s">
        <v>31</v>
      </c>
      <c r="G297" t="s">
        <v>78</v>
      </c>
      <c r="H297">
        <v>7</v>
      </c>
    </row>
    <row r="298" spans="1:8" x14ac:dyDescent="0.25">
      <c r="A298" s="11" t="str">
        <f t="shared" si="9"/>
        <v>24727214Jadlog</v>
      </c>
      <c r="B298" s="11" t="str">
        <f t="shared" si="10"/>
        <v>JadlogJadlog RodoviarioRJInterior</v>
      </c>
      <c r="C298">
        <v>24727214</v>
      </c>
      <c r="D298" t="s">
        <v>125</v>
      </c>
      <c r="E298" t="s">
        <v>4</v>
      </c>
      <c r="F298" t="s">
        <v>31</v>
      </c>
      <c r="G298" t="s">
        <v>78</v>
      </c>
      <c r="H298">
        <v>4</v>
      </c>
    </row>
    <row r="299" spans="1:8" x14ac:dyDescent="0.25">
      <c r="A299" s="11" t="str">
        <f t="shared" si="9"/>
        <v>30130141Correios</v>
      </c>
      <c r="B299" s="11" t="str">
        <f t="shared" si="10"/>
        <v>CorreiosImpresso EconômicoMGMódico</v>
      </c>
      <c r="C299">
        <v>30130141</v>
      </c>
      <c r="D299" t="s">
        <v>19</v>
      </c>
      <c r="E299" t="s">
        <v>2</v>
      </c>
      <c r="F299" t="s">
        <v>39</v>
      </c>
      <c r="G299" t="s">
        <v>21</v>
      </c>
      <c r="H299">
        <v>10</v>
      </c>
    </row>
    <row r="300" spans="1:8" x14ac:dyDescent="0.25">
      <c r="A300" s="11" t="str">
        <f t="shared" si="9"/>
        <v>30130141Flash Courier</v>
      </c>
      <c r="B300" s="11" t="str">
        <f t="shared" si="10"/>
        <v>Flash CourierFlash Courier PACMGCapital</v>
      </c>
      <c r="C300">
        <v>30130141</v>
      </c>
      <c r="D300" t="s">
        <v>75</v>
      </c>
      <c r="E300" t="s">
        <v>3</v>
      </c>
      <c r="F300" t="s">
        <v>39</v>
      </c>
      <c r="G300" t="s">
        <v>76</v>
      </c>
      <c r="H300">
        <v>7</v>
      </c>
    </row>
    <row r="301" spans="1:8" x14ac:dyDescent="0.25">
      <c r="A301" s="11" t="str">
        <f t="shared" si="9"/>
        <v>30130141Nowlog</v>
      </c>
      <c r="B301" s="11" t="str">
        <f t="shared" si="10"/>
        <v>NowlogNowlog StandardMGCAP.01</v>
      </c>
      <c r="C301">
        <v>30130141</v>
      </c>
      <c r="D301" t="s">
        <v>185</v>
      </c>
      <c r="E301" t="s">
        <v>6</v>
      </c>
      <c r="F301" t="s">
        <v>39</v>
      </c>
      <c r="G301" t="s">
        <v>186</v>
      </c>
      <c r="H301">
        <v>6</v>
      </c>
    </row>
    <row r="302" spans="1:8" x14ac:dyDescent="0.25">
      <c r="A302" s="11" t="str">
        <f t="shared" si="9"/>
        <v>30130141Shippify</v>
      </c>
      <c r="B302" s="11" t="str">
        <f t="shared" si="10"/>
        <v>ShippifyShippify D+3MGCapital</v>
      </c>
      <c r="C302">
        <v>30130141</v>
      </c>
      <c r="D302" t="s">
        <v>240</v>
      </c>
      <c r="E302" t="s">
        <v>7</v>
      </c>
      <c r="F302" t="s">
        <v>39</v>
      </c>
      <c r="G302" t="s">
        <v>76</v>
      </c>
      <c r="H302">
        <v>3</v>
      </c>
    </row>
    <row r="303" spans="1:8" x14ac:dyDescent="0.25">
      <c r="A303" s="11" t="str">
        <f t="shared" si="9"/>
        <v>30130141Speedlog</v>
      </c>
      <c r="B303" s="11" t="str">
        <f t="shared" si="10"/>
        <v>SpeedlogSpeedlog StandardMGCapital</v>
      </c>
      <c r="C303">
        <v>30130141</v>
      </c>
      <c r="D303" t="s">
        <v>244</v>
      </c>
      <c r="E303" t="s">
        <v>8</v>
      </c>
      <c r="F303" t="s">
        <v>39</v>
      </c>
      <c r="G303" t="s">
        <v>76</v>
      </c>
      <c r="H303">
        <v>3</v>
      </c>
    </row>
    <row r="304" spans="1:8" x14ac:dyDescent="0.25">
      <c r="A304" s="11" t="str">
        <f t="shared" si="9"/>
        <v>30130141Transfolha</v>
      </c>
      <c r="B304" s="11" t="str">
        <f t="shared" si="10"/>
        <v>TransfolhaTransfolha TerrestreMGCAP</v>
      </c>
      <c r="C304">
        <v>30130141</v>
      </c>
      <c r="D304" t="s">
        <v>299</v>
      </c>
      <c r="E304" t="s">
        <v>9</v>
      </c>
      <c r="F304" t="s">
        <v>39</v>
      </c>
      <c r="G304" t="s">
        <v>318</v>
      </c>
      <c r="H304">
        <v>3</v>
      </c>
    </row>
    <row r="305" spans="1:8" x14ac:dyDescent="0.25">
      <c r="A305" s="11" t="str">
        <f t="shared" si="9"/>
        <v>30130141Jadlog</v>
      </c>
      <c r="B305" s="11" t="str">
        <f t="shared" si="10"/>
        <v>JadlogJadlog RodoviarioMGCapital</v>
      </c>
      <c r="C305">
        <v>30130141</v>
      </c>
      <c r="D305" t="s">
        <v>125</v>
      </c>
      <c r="E305" t="s">
        <v>4</v>
      </c>
      <c r="F305" t="s">
        <v>39</v>
      </c>
      <c r="G305" t="s">
        <v>76</v>
      </c>
      <c r="H305">
        <v>2</v>
      </c>
    </row>
    <row r="306" spans="1:8" x14ac:dyDescent="0.25">
      <c r="A306" s="11" t="str">
        <f t="shared" si="9"/>
        <v>30130141LoggiN</v>
      </c>
      <c r="B306" s="11" t="str">
        <f t="shared" si="10"/>
        <v>LoggiNLoggi StandardNMGMG Zona 1</v>
      </c>
      <c r="C306">
        <v>30130141</v>
      </c>
      <c r="D306" t="s">
        <v>353</v>
      </c>
      <c r="E306" t="s">
        <v>354</v>
      </c>
      <c r="F306" t="s">
        <v>39</v>
      </c>
      <c r="G306" t="s">
        <v>362</v>
      </c>
      <c r="H306">
        <v>2</v>
      </c>
    </row>
    <row r="307" spans="1:8" x14ac:dyDescent="0.25">
      <c r="A307" s="11" t="str">
        <f t="shared" si="9"/>
        <v>30130151Correios</v>
      </c>
      <c r="B307" s="11" t="str">
        <f t="shared" si="10"/>
        <v>CorreiosImpresso EconômicoMGMódico</v>
      </c>
      <c r="C307">
        <v>30130151</v>
      </c>
      <c r="D307" t="s">
        <v>19</v>
      </c>
      <c r="E307" t="s">
        <v>2</v>
      </c>
      <c r="F307" t="s">
        <v>39</v>
      </c>
      <c r="G307" t="s">
        <v>21</v>
      </c>
      <c r="H307">
        <v>10</v>
      </c>
    </row>
    <row r="308" spans="1:8" x14ac:dyDescent="0.25">
      <c r="A308" s="11" t="str">
        <f t="shared" si="9"/>
        <v>30130151Flash Courier</v>
      </c>
      <c r="B308" s="11" t="str">
        <f t="shared" si="10"/>
        <v>Flash CourierFlash Courier PACMGCapital</v>
      </c>
      <c r="C308">
        <v>30130151</v>
      </c>
      <c r="D308" t="s">
        <v>75</v>
      </c>
      <c r="E308" t="s">
        <v>3</v>
      </c>
      <c r="F308" t="s">
        <v>39</v>
      </c>
      <c r="G308" t="s">
        <v>76</v>
      </c>
      <c r="H308">
        <v>7</v>
      </c>
    </row>
    <row r="309" spans="1:8" x14ac:dyDescent="0.25">
      <c r="A309" s="11" t="str">
        <f t="shared" si="9"/>
        <v>30130151Nowlog</v>
      </c>
      <c r="B309" s="11" t="str">
        <f t="shared" si="10"/>
        <v>NowlogNowlog StandardMGCAP.01</v>
      </c>
      <c r="C309">
        <v>30130151</v>
      </c>
      <c r="D309" t="s">
        <v>185</v>
      </c>
      <c r="E309" t="s">
        <v>6</v>
      </c>
      <c r="F309" t="s">
        <v>39</v>
      </c>
      <c r="G309" t="s">
        <v>186</v>
      </c>
      <c r="H309">
        <v>6</v>
      </c>
    </row>
    <row r="310" spans="1:8" x14ac:dyDescent="0.25">
      <c r="A310" s="11" t="str">
        <f t="shared" si="9"/>
        <v>30130151Shippify</v>
      </c>
      <c r="B310" s="11" t="str">
        <f t="shared" si="10"/>
        <v>ShippifyShippify D+3MGCapital</v>
      </c>
      <c r="C310">
        <v>30130151</v>
      </c>
      <c r="D310" t="s">
        <v>240</v>
      </c>
      <c r="E310" t="s">
        <v>7</v>
      </c>
      <c r="F310" t="s">
        <v>39</v>
      </c>
      <c r="G310" t="s">
        <v>76</v>
      </c>
      <c r="H310">
        <v>3</v>
      </c>
    </row>
    <row r="311" spans="1:8" x14ac:dyDescent="0.25">
      <c r="A311" s="11" t="str">
        <f t="shared" si="9"/>
        <v>30130151Speedlog</v>
      </c>
      <c r="B311" s="11" t="str">
        <f t="shared" si="10"/>
        <v>SpeedlogSpeedlog StandardMGCapital</v>
      </c>
      <c r="C311">
        <v>30130151</v>
      </c>
      <c r="D311" t="s">
        <v>244</v>
      </c>
      <c r="E311" t="s">
        <v>8</v>
      </c>
      <c r="F311" t="s">
        <v>39</v>
      </c>
      <c r="G311" t="s">
        <v>76</v>
      </c>
      <c r="H311">
        <v>3</v>
      </c>
    </row>
    <row r="312" spans="1:8" x14ac:dyDescent="0.25">
      <c r="A312" s="11" t="str">
        <f t="shared" si="9"/>
        <v>30130151Transfolha</v>
      </c>
      <c r="B312" s="11" t="str">
        <f t="shared" si="10"/>
        <v>TransfolhaTransfolha TerrestreMGCAP</v>
      </c>
      <c r="C312">
        <v>30130151</v>
      </c>
      <c r="D312" t="s">
        <v>299</v>
      </c>
      <c r="E312" t="s">
        <v>9</v>
      </c>
      <c r="F312" t="s">
        <v>39</v>
      </c>
      <c r="G312" t="s">
        <v>318</v>
      </c>
      <c r="H312">
        <v>3</v>
      </c>
    </row>
    <row r="313" spans="1:8" x14ac:dyDescent="0.25">
      <c r="A313" s="11" t="str">
        <f t="shared" si="9"/>
        <v>30130151Jadlog</v>
      </c>
      <c r="B313" s="11" t="str">
        <f t="shared" si="10"/>
        <v>JadlogJadlog RodoviarioMGCapital</v>
      </c>
      <c r="C313">
        <v>30130151</v>
      </c>
      <c r="D313" t="s">
        <v>125</v>
      </c>
      <c r="E313" t="s">
        <v>4</v>
      </c>
      <c r="F313" t="s">
        <v>39</v>
      </c>
      <c r="G313" t="s">
        <v>76</v>
      </c>
      <c r="H313">
        <v>2</v>
      </c>
    </row>
    <row r="314" spans="1:8" x14ac:dyDescent="0.25">
      <c r="A314" s="11" t="str">
        <f t="shared" si="9"/>
        <v>30130151LoggiN</v>
      </c>
      <c r="B314" s="11" t="str">
        <f t="shared" si="10"/>
        <v>LoggiNLoggi StandardNMGMG Zona 1</v>
      </c>
      <c r="C314">
        <v>30130151</v>
      </c>
      <c r="D314" t="s">
        <v>353</v>
      </c>
      <c r="E314" t="s">
        <v>354</v>
      </c>
      <c r="F314" t="s">
        <v>39</v>
      </c>
      <c r="G314" t="s">
        <v>362</v>
      </c>
      <c r="H314">
        <v>2</v>
      </c>
    </row>
    <row r="315" spans="1:8" x14ac:dyDescent="0.25">
      <c r="A315" s="11" t="str">
        <f t="shared" si="9"/>
        <v>30140110Correios</v>
      </c>
      <c r="B315" s="11" t="str">
        <f t="shared" si="10"/>
        <v>CorreiosImpresso EconômicoMGMódico</v>
      </c>
      <c r="C315">
        <v>30140110</v>
      </c>
      <c r="D315" t="s">
        <v>19</v>
      </c>
      <c r="E315" t="s">
        <v>2</v>
      </c>
      <c r="F315" t="s">
        <v>39</v>
      </c>
      <c r="G315" t="s">
        <v>21</v>
      </c>
      <c r="H315">
        <v>10</v>
      </c>
    </row>
    <row r="316" spans="1:8" x14ac:dyDescent="0.25">
      <c r="A316" s="11" t="str">
        <f t="shared" si="9"/>
        <v>30140110Flash Courier</v>
      </c>
      <c r="B316" s="11" t="str">
        <f t="shared" si="10"/>
        <v>Flash CourierFlash Courier PACMGCapital</v>
      </c>
      <c r="C316">
        <v>30140110</v>
      </c>
      <c r="D316" t="s">
        <v>75</v>
      </c>
      <c r="E316" t="s">
        <v>3</v>
      </c>
      <c r="F316" t="s">
        <v>39</v>
      </c>
      <c r="G316" t="s">
        <v>76</v>
      </c>
      <c r="H316">
        <v>7</v>
      </c>
    </row>
    <row r="317" spans="1:8" x14ac:dyDescent="0.25">
      <c r="A317" s="11" t="str">
        <f t="shared" si="9"/>
        <v>30140110Nowlog</v>
      </c>
      <c r="B317" s="11" t="str">
        <f t="shared" si="10"/>
        <v>NowlogNowlog StandardMGCAP.01</v>
      </c>
      <c r="C317">
        <v>30140110</v>
      </c>
      <c r="D317" t="s">
        <v>185</v>
      </c>
      <c r="E317" t="s">
        <v>6</v>
      </c>
      <c r="F317" t="s">
        <v>39</v>
      </c>
      <c r="G317" t="s">
        <v>186</v>
      </c>
      <c r="H317">
        <v>6</v>
      </c>
    </row>
    <row r="318" spans="1:8" x14ac:dyDescent="0.25">
      <c r="A318" s="11" t="str">
        <f t="shared" si="9"/>
        <v>30140110Shippify</v>
      </c>
      <c r="B318" s="11" t="str">
        <f t="shared" si="10"/>
        <v>ShippifyShippify D+3MGCapital</v>
      </c>
      <c r="C318">
        <v>30140110</v>
      </c>
      <c r="D318" t="s">
        <v>240</v>
      </c>
      <c r="E318" t="s">
        <v>7</v>
      </c>
      <c r="F318" t="s">
        <v>39</v>
      </c>
      <c r="G318" t="s">
        <v>76</v>
      </c>
      <c r="H318">
        <v>3</v>
      </c>
    </row>
    <row r="319" spans="1:8" x14ac:dyDescent="0.25">
      <c r="A319" s="11" t="str">
        <f t="shared" si="9"/>
        <v>30140110Speedlog</v>
      </c>
      <c r="B319" s="11" t="str">
        <f t="shared" si="10"/>
        <v>SpeedlogSpeedlog StandardMGCapital</v>
      </c>
      <c r="C319">
        <v>30140110</v>
      </c>
      <c r="D319" t="s">
        <v>244</v>
      </c>
      <c r="E319" t="s">
        <v>8</v>
      </c>
      <c r="F319" t="s">
        <v>39</v>
      </c>
      <c r="G319" t="s">
        <v>76</v>
      </c>
      <c r="H319">
        <v>3</v>
      </c>
    </row>
    <row r="320" spans="1:8" x14ac:dyDescent="0.25">
      <c r="A320" s="11" t="str">
        <f t="shared" si="9"/>
        <v>30140110Transfolha</v>
      </c>
      <c r="B320" s="11" t="str">
        <f t="shared" si="10"/>
        <v>TransfolhaTransfolha TerrestreMGCAP</v>
      </c>
      <c r="C320">
        <v>30140110</v>
      </c>
      <c r="D320" t="s">
        <v>299</v>
      </c>
      <c r="E320" t="s">
        <v>9</v>
      </c>
      <c r="F320" t="s">
        <v>39</v>
      </c>
      <c r="G320" t="s">
        <v>318</v>
      </c>
      <c r="H320">
        <v>3</v>
      </c>
    </row>
    <row r="321" spans="1:8" x14ac:dyDescent="0.25">
      <c r="A321" s="11" t="str">
        <f t="shared" si="9"/>
        <v>30140110Jadlog</v>
      </c>
      <c r="B321" s="11" t="str">
        <f t="shared" si="10"/>
        <v>JadlogJadlog RodoviarioMGCapital</v>
      </c>
      <c r="C321">
        <v>30140110</v>
      </c>
      <c r="D321" t="s">
        <v>125</v>
      </c>
      <c r="E321" t="s">
        <v>4</v>
      </c>
      <c r="F321" t="s">
        <v>39</v>
      </c>
      <c r="G321" t="s">
        <v>76</v>
      </c>
      <c r="H321">
        <v>2</v>
      </c>
    </row>
    <row r="322" spans="1:8" x14ac:dyDescent="0.25">
      <c r="A322" s="11" t="str">
        <f t="shared" si="9"/>
        <v>30140110LoggiN</v>
      </c>
      <c r="B322" s="11" t="str">
        <f t="shared" si="10"/>
        <v>LoggiNLoggi StandardNMGMG Zona 1</v>
      </c>
      <c r="C322">
        <v>30140110</v>
      </c>
      <c r="D322" t="s">
        <v>353</v>
      </c>
      <c r="E322" t="s">
        <v>354</v>
      </c>
      <c r="F322" t="s">
        <v>39</v>
      </c>
      <c r="G322" t="s">
        <v>362</v>
      </c>
      <c r="H322">
        <v>2</v>
      </c>
    </row>
    <row r="323" spans="1:8" x14ac:dyDescent="0.25">
      <c r="A323" s="11" t="str">
        <f t="shared" ref="A323:A386" si="11">C323&amp;D323</f>
        <v>30150240Correios</v>
      </c>
      <c r="B323" s="11" t="str">
        <f t="shared" si="10"/>
        <v>CorreiosImpresso EconômicoMGMódico</v>
      </c>
      <c r="C323">
        <v>30150240</v>
      </c>
      <c r="D323" t="s">
        <v>19</v>
      </c>
      <c r="E323" t="s">
        <v>2</v>
      </c>
      <c r="F323" t="s">
        <v>39</v>
      </c>
      <c r="G323" t="s">
        <v>21</v>
      </c>
      <c r="H323">
        <v>10</v>
      </c>
    </row>
    <row r="324" spans="1:8" x14ac:dyDescent="0.25">
      <c r="A324" s="11" t="str">
        <f t="shared" si="11"/>
        <v>30150240Nowlog</v>
      </c>
      <c r="B324" s="11" t="str">
        <f t="shared" si="10"/>
        <v>NowlogNowlog StandardMGCAP.01</v>
      </c>
      <c r="C324">
        <v>30150240</v>
      </c>
      <c r="D324" t="s">
        <v>185</v>
      </c>
      <c r="E324" t="s">
        <v>6</v>
      </c>
      <c r="F324" t="s">
        <v>39</v>
      </c>
      <c r="G324" t="s">
        <v>186</v>
      </c>
      <c r="H324">
        <v>6</v>
      </c>
    </row>
    <row r="325" spans="1:8" x14ac:dyDescent="0.25">
      <c r="A325" s="11" t="str">
        <f t="shared" si="11"/>
        <v>30150240Shippify</v>
      </c>
      <c r="B325" s="11" t="str">
        <f t="shared" si="10"/>
        <v>ShippifyShippify D+3MGCapital</v>
      </c>
      <c r="C325">
        <v>30150240</v>
      </c>
      <c r="D325" t="s">
        <v>240</v>
      </c>
      <c r="E325" t="s">
        <v>7</v>
      </c>
      <c r="F325" t="s">
        <v>39</v>
      </c>
      <c r="G325" t="s">
        <v>76</v>
      </c>
      <c r="H325">
        <v>3</v>
      </c>
    </row>
    <row r="326" spans="1:8" x14ac:dyDescent="0.25">
      <c r="A326" s="11" t="str">
        <f t="shared" si="11"/>
        <v>30150240Speedlog</v>
      </c>
      <c r="B326" s="11" t="str">
        <f t="shared" si="10"/>
        <v>SpeedlogSpeedlog StandardMGCapital</v>
      </c>
      <c r="C326">
        <v>30150240</v>
      </c>
      <c r="D326" t="s">
        <v>244</v>
      </c>
      <c r="E326" t="s">
        <v>8</v>
      </c>
      <c r="F326" t="s">
        <v>39</v>
      </c>
      <c r="G326" t="s">
        <v>76</v>
      </c>
      <c r="H326">
        <v>3</v>
      </c>
    </row>
    <row r="327" spans="1:8" x14ac:dyDescent="0.25">
      <c r="A327" s="11" t="str">
        <f t="shared" si="11"/>
        <v>30150240Transfolha</v>
      </c>
      <c r="B327" s="11" t="str">
        <f t="shared" si="10"/>
        <v>TransfolhaTransfolha TerrestreMGCAP</v>
      </c>
      <c r="C327">
        <v>30150240</v>
      </c>
      <c r="D327" t="s">
        <v>299</v>
      </c>
      <c r="E327" t="s">
        <v>9</v>
      </c>
      <c r="F327" t="s">
        <v>39</v>
      </c>
      <c r="G327" t="s">
        <v>318</v>
      </c>
      <c r="H327">
        <v>3</v>
      </c>
    </row>
    <row r="328" spans="1:8" x14ac:dyDescent="0.25">
      <c r="A328" s="11" t="str">
        <f t="shared" si="11"/>
        <v>30150240Jadlog</v>
      </c>
      <c r="B328" s="11" t="str">
        <f t="shared" si="10"/>
        <v>JadlogJadlog RodoviarioMGCapital</v>
      </c>
      <c r="C328">
        <v>30150240</v>
      </c>
      <c r="D328" t="s">
        <v>125</v>
      </c>
      <c r="E328" t="s">
        <v>4</v>
      </c>
      <c r="F328" t="s">
        <v>39</v>
      </c>
      <c r="G328" t="s">
        <v>76</v>
      </c>
      <c r="H328">
        <v>2</v>
      </c>
    </row>
    <row r="329" spans="1:8" x14ac:dyDescent="0.25">
      <c r="A329" s="11" t="str">
        <f t="shared" si="11"/>
        <v>30150240Flash Courier</v>
      </c>
      <c r="B329" s="11" t="str">
        <f t="shared" si="10"/>
        <v>Flash CourierFlash Courier PACMGCapital</v>
      </c>
      <c r="C329">
        <v>30150240</v>
      </c>
      <c r="D329" t="s">
        <v>75</v>
      </c>
      <c r="E329" t="s">
        <v>3</v>
      </c>
      <c r="F329" t="s">
        <v>39</v>
      </c>
      <c r="G329" t="s">
        <v>76</v>
      </c>
      <c r="H329">
        <v>7</v>
      </c>
    </row>
    <row r="330" spans="1:8" x14ac:dyDescent="0.25">
      <c r="A330" s="11" t="str">
        <f t="shared" si="11"/>
        <v>30150240LoggiN</v>
      </c>
      <c r="B330" s="11" t="str">
        <f t="shared" si="10"/>
        <v>LoggiNLoggi StandardNMGMG Zona 1</v>
      </c>
      <c r="C330">
        <v>30150240</v>
      </c>
      <c r="D330" t="s">
        <v>353</v>
      </c>
      <c r="E330" t="s">
        <v>354</v>
      </c>
      <c r="F330" t="s">
        <v>39</v>
      </c>
      <c r="G330" t="s">
        <v>362</v>
      </c>
      <c r="H330">
        <v>2</v>
      </c>
    </row>
    <row r="331" spans="1:8" x14ac:dyDescent="0.25">
      <c r="A331" s="11" t="str">
        <f t="shared" si="11"/>
        <v>30160011Correios</v>
      </c>
      <c r="B331" s="11" t="str">
        <f t="shared" si="10"/>
        <v>CorreiosImpresso EconômicoMGMódico</v>
      </c>
      <c r="C331">
        <v>30160011</v>
      </c>
      <c r="D331" t="s">
        <v>19</v>
      </c>
      <c r="E331" t="s">
        <v>2</v>
      </c>
      <c r="F331" t="s">
        <v>39</v>
      </c>
      <c r="G331" t="s">
        <v>21</v>
      </c>
      <c r="H331">
        <v>10</v>
      </c>
    </row>
    <row r="332" spans="1:8" x14ac:dyDescent="0.25">
      <c r="A332" s="11" t="str">
        <f t="shared" si="11"/>
        <v>30160011Nowlog</v>
      </c>
      <c r="B332" s="11" t="str">
        <f t="shared" si="10"/>
        <v>NowlogNowlog StandardMGCAP.01</v>
      </c>
      <c r="C332">
        <v>30160011</v>
      </c>
      <c r="D332" t="s">
        <v>185</v>
      </c>
      <c r="E332" t="s">
        <v>6</v>
      </c>
      <c r="F332" t="s">
        <v>39</v>
      </c>
      <c r="G332" t="s">
        <v>186</v>
      </c>
      <c r="H332">
        <v>6</v>
      </c>
    </row>
    <row r="333" spans="1:8" x14ac:dyDescent="0.25">
      <c r="A333" s="11" t="str">
        <f t="shared" si="11"/>
        <v>30160011Shippify</v>
      </c>
      <c r="B333" s="11" t="str">
        <f t="shared" si="10"/>
        <v>ShippifyShippify D+3MGCapital</v>
      </c>
      <c r="C333">
        <v>30160011</v>
      </c>
      <c r="D333" t="s">
        <v>240</v>
      </c>
      <c r="E333" t="s">
        <v>7</v>
      </c>
      <c r="F333" t="s">
        <v>39</v>
      </c>
      <c r="G333" t="s">
        <v>76</v>
      </c>
      <c r="H333">
        <v>3</v>
      </c>
    </row>
    <row r="334" spans="1:8" x14ac:dyDescent="0.25">
      <c r="A334" s="11" t="str">
        <f t="shared" si="11"/>
        <v>30160011Speedlog</v>
      </c>
      <c r="B334" s="11" t="str">
        <f t="shared" si="10"/>
        <v>SpeedlogSpeedlog StandardMGCapital</v>
      </c>
      <c r="C334">
        <v>30160011</v>
      </c>
      <c r="D334" t="s">
        <v>244</v>
      </c>
      <c r="E334" t="s">
        <v>8</v>
      </c>
      <c r="F334" t="s">
        <v>39</v>
      </c>
      <c r="G334" t="s">
        <v>76</v>
      </c>
      <c r="H334">
        <v>3</v>
      </c>
    </row>
    <row r="335" spans="1:8" x14ac:dyDescent="0.25">
      <c r="A335" s="11" t="str">
        <f t="shared" si="11"/>
        <v>30160011Transfolha</v>
      </c>
      <c r="B335" s="11" t="str">
        <f t="shared" si="10"/>
        <v>TransfolhaTransfolha TerrestreMGCAP</v>
      </c>
      <c r="C335">
        <v>30160011</v>
      </c>
      <c r="D335" t="s">
        <v>299</v>
      </c>
      <c r="E335" t="s">
        <v>9</v>
      </c>
      <c r="F335" t="s">
        <v>39</v>
      </c>
      <c r="G335" t="s">
        <v>318</v>
      </c>
      <c r="H335">
        <v>3</v>
      </c>
    </row>
    <row r="336" spans="1:8" x14ac:dyDescent="0.25">
      <c r="A336" s="11" t="str">
        <f t="shared" si="11"/>
        <v>30160011Jadlog</v>
      </c>
      <c r="B336" s="11" t="str">
        <f t="shared" si="10"/>
        <v>JadlogJadlog RodoviarioMGCapital</v>
      </c>
      <c r="C336">
        <v>30160011</v>
      </c>
      <c r="D336" t="s">
        <v>125</v>
      </c>
      <c r="E336" t="s">
        <v>4</v>
      </c>
      <c r="F336" t="s">
        <v>39</v>
      </c>
      <c r="G336" t="s">
        <v>76</v>
      </c>
      <c r="H336">
        <v>2</v>
      </c>
    </row>
    <row r="337" spans="1:8" x14ac:dyDescent="0.25">
      <c r="A337" s="11" t="str">
        <f t="shared" si="11"/>
        <v>30160011Flash Courier</v>
      </c>
      <c r="B337" s="11" t="str">
        <f t="shared" si="10"/>
        <v>Flash CourierFlash Courier PACMGCapital</v>
      </c>
      <c r="C337">
        <v>30160011</v>
      </c>
      <c r="D337" t="s">
        <v>75</v>
      </c>
      <c r="E337" t="s">
        <v>3</v>
      </c>
      <c r="F337" t="s">
        <v>39</v>
      </c>
      <c r="G337" t="s">
        <v>76</v>
      </c>
      <c r="H337">
        <v>7</v>
      </c>
    </row>
    <row r="338" spans="1:8" x14ac:dyDescent="0.25">
      <c r="A338" s="11" t="str">
        <f t="shared" si="11"/>
        <v>30160011LoggiN</v>
      </c>
      <c r="B338" s="11" t="str">
        <f t="shared" si="10"/>
        <v>LoggiNLoggi StandardNMGMG Zona 1</v>
      </c>
      <c r="C338">
        <v>30160011</v>
      </c>
      <c r="D338" t="s">
        <v>353</v>
      </c>
      <c r="E338" t="s">
        <v>354</v>
      </c>
      <c r="F338" t="s">
        <v>39</v>
      </c>
      <c r="G338" t="s">
        <v>362</v>
      </c>
      <c r="H338">
        <v>2</v>
      </c>
    </row>
    <row r="339" spans="1:8" x14ac:dyDescent="0.25">
      <c r="A339" s="11" t="str">
        <f t="shared" si="11"/>
        <v>30180120Correios</v>
      </c>
      <c r="B339" s="11" t="str">
        <f t="shared" si="10"/>
        <v>CorreiosImpresso EconômicoMGMódico</v>
      </c>
      <c r="C339">
        <v>30180120</v>
      </c>
      <c r="D339" t="s">
        <v>19</v>
      </c>
      <c r="E339" t="s">
        <v>2</v>
      </c>
      <c r="F339" t="s">
        <v>39</v>
      </c>
      <c r="G339" t="s">
        <v>21</v>
      </c>
      <c r="H339">
        <v>10</v>
      </c>
    </row>
    <row r="340" spans="1:8" x14ac:dyDescent="0.25">
      <c r="A340" s="11" t="str">
        <f t="shared" si="11"/>
        <v>30180120Nowlog</v>
      </c>
      <c r="B340" s="11" t="str">
        <f t="shared" si="10"/>
        <v>NowlogNowlog StandardMGCAP.01</v>
      </c>
      <c r="C340">
        <v>30180120</v>
      </c>
      <c r="D340" t="s">
        <v>185</v>
      </c>
      <c r="E340" t="s">
        <v>6</v>
      </c>
      <c r="F340" t="s">
        <v>39</v>
      </c>
      <c r="G340" t="s">
        <v>186</v>
      </c>
      <c r="H340">
        <v>6</v>
      </c>
    </row>
    <row r="341" spans="1:8" x14ac:dyDescent="0.25">
      <c r="A341" s="11" t="str">
        <f t="shared" si="11"/>
        <v>30180120Shippify</v>
      </c>
      <c r="B341" s="11" t="str">
        <f t="shared" si="10"/>
        <v>ShippifyShippify D+3MGCapital</v>
      </c>
      <c r="C341">
        <v>30180120</v>
      </c>
      <c r="D341" t="s">
        <v>240</v>
      </c>
      <c r="E341" t="s">
        <v>7</v>
      </c>
      <c r="F341" t="s">
        <v>39</v>
      </c>
      <c r="G341" t="s">
        <v>76</v>
      </c>
      <c r="H341">
        <v>3</v>
      </c>
    </row>
    <row r="342" spans="1:8" x14ac:dyDescent="0.25">
      <c r="A342" s="11" t="str">
        <f t="shared" si="11"/>
        <v>30180120Speedlog</v>
      </c>
      <c r="B342" s="11" t="str">
        <f t="shared" si="10"/>
        <v>SpeedlogSpeedlog StandardMGCapital</v>
      </c>
      <c r="C342">
        <v>30180120</v>
      </c>
      <c r="D342" t="s">
        <v>244</v>
      </c>
      <c r="E342" t="s">
        <v>8</v>
      </c>
      <c r="F342" t="s">
        <v>39</v>
      </c>
      <c r="G342" t="s">
        <v>76</v>
      </c>
      <c r="H342">
        <v>3</v>
      </c>
    </row>
    <row r="343" spans="1:8" x14ac:dyDescent="0.25">
      <c r="A343" s="11" t="str">
        <f t="shared" si="11"/>
        <v>30180120Transfolha</v>
      </c>
      <c r="B343" s="11" t="str">
        <f t="shared" si="10"/>
        <v>TransfolhaTransfolha TerrestreMGCAP</v>
      </c>
      <c r="C343">
        <v>30180120</v>
      </c>
      <c r="D343" t="s">
        <v>299</v>
      </c>
      <c r="E343" t="s">
        <v>9</v>
      </c>
      <c r="F343" t="s">
        <v>39</v>
      </c>
      <c r="G343" t="s">
        <v>318</v>
      </c>
      <c r="H343">
        <v>3</v>
      </c>
    </row>
    <row r="344" spans="1:8" x14ac:dyDescent="0.25">
      <c r="A344" s="11" t="str">
        <f t="shared" si="11"/>
        <v>30180120Jadlog</v>
      </c>
      <c r="B344" s="11" t="str">
        <f t="shared" si="10"/>
        <v>JadlogJadlog RodoviarioMGCapital</v>
      </c>
      <c r="C344">
        <v>30180120</v>
      </c>
      <c r="D344" t="s">
        <v>125</v>
      </c>
      <c r="E344" t="s">
        <v>4</v>
      </c>
      <c r="F344" t="s">
        <v>39</v>
      </c>
      <c r="G344" t="s">
        <v>76</v>
      </c>
      <c r="H344">
        <v>2</v>
      </c>
    </row>
    <row r="345" spans="1:8" x14ac:dyDescent="0.25">
      <c r="A345" s="11" t="str">
        <f t="shared" si="11"/>
        <v>30180120Flash Courier</v>
      </c>
      <c r="B345" s="11" t="str">
        <f t="shared" si="10"/>
        <v>Flash CourierFlash Courier PACMGCapital</v>
      </c>
      <c r="C345">
        <v>30180120</v>
      </c>
      <c r="D345" t="s">
        <v>75</v>
      </c>
      <c r="E345" t="s">
        <v>3</v>
      </c>
      <c r="F345" t="s">
        <v>39</v>
      </c>
      <c r="G345" t="s">
        <v>76</v>
      </c>
      <c r="H345">
        <v>7</v>
      </c>
    </row>
    <row r="346" spans="1:8" x14ac:dyDescent="0.25">
      <c r="A346" s="11" t="str">
        <f t="shared" si="11"/>
        <v>30180120LoggiN</v>
      </c>
      <c r="B346" s="11" t="str">
        <f t="shared" si="10"/>
        <v>LoggiNLoggi StandardNMGMG Zona 1</v>
      </c>
      <c r="C346">
        <v>30180120</v>
      </c>
      <c r="D346" t="s">
        <v>353</v>
      </c>
      <c r="E346" t="s">
        <v>354</v>
      </c>
      <c r="F346" t="s">
        <v>39</v>
      </c>
      <c r="G346" t="s">
        <v>362</v>
      </c>
      <c r="H346">
        <v>2</v>
      </c>
    </row>
    <row r="347" spans="1:8" x14ac:dyDescent="0.25">
      <c r="A347" s="11" t="str">
        <f t="shared" si="11"/>
        <v>30190005Correios</v>
      </c>
      <c r="B347" s="11" t="str">
        <f t="shared" si="10"/>
        <v>CorreiosImpresso EconômicoMGMódico</v>
      </c>
      <c r="C347">
        <v>30190005</v>
      </c>
      <c r="D347" t="s">
        <v>19</v>
      </c>
      <c r="E347" t="s">
        <v>2</v>
      </c>
      <c r="F347" t="s">
        <v>39</v>
      </c>
      <c r="G347" t="s">
        <v>21</v>
      </c>
      <c r="H347">
        <v>10</v>
      </c>
    </row>
    <row r="348" spans="1:8" x14ac:dyDescent="0.25">
      <c r="A348" s="11" t="str">
        <f t="shared" si="11"/>
        <v>30190005Nowlog</v>
      </c>
      <c r="B348" s="11" t="str">
        <f t="shared" si="10"/>
        <v>NowlogNowlog StandardMGCAP.01</v>
      </c>
      <c r="C348">
        <v>30190005</v>
      </c>
      <c r="D348" t="s">
        <v>185</v>
      </c>
      <c r="E348" t="s">
        <v>6</v>
      </c>
      <c r="F348" t="s">
        <v>39</v>
      </c>
      <c r="G348" t="s">
        <v>186</v>
      </c>
      <c r="H348">
        <v>6</v>
      </c>
    </row>
    <row r="349" spans="1:8" x14ac:dyDescent="0.25">
      <c r="A349" s="11" t="str">
        <f t="shared" si="11"/>
        <v>30190005Shippify</v>
      </c>
      <c r="B349" s="11" t="str">
        <f t="shared" si="10"/>
        <v>ShippifyShippify D+3MGCapital</v>
      </c>
      <c r="C349">
        <v>30190005</v>
      </c>
      <c r="D349" t="s">
        <v>240</v>
      </c>
      <c r="E349" t="s">
        <v>7</v>
      </c>
      <c r="F349" t="s">
        <v>39</v>
      </c>
      <c r="G349" t="s">
        <v>76</v>
      </c>
      <c r="H349">
        <v>3</v>
      </c>
    </row>
    <row r="350" spans="1:8" x14ac:dyDescent="0.25">
      <c r="A350" s="11" t="str">
        <f t="shared" si="11"/>
        <v>30190005Speedlog</v>
      </c>
      <c r="B350" s="11" t="str">
        <f t="shared" si="10"/>
        <v>SpeedlogSpeedlog StandardMGCapital</v>
      </c>
      <c r="C350">
        <v>30190005</v>
      </c>
      <c r="D350" t="s">
        <v>244</v>
      </c>
      <c r="E350" t="s">
        <v>8</v>
      </c>
      <c r="F350" t="s">
        <v>39</v>
      </c>
      <c r="G350" t="s">
        <v>76</v>
      </c>
      <c r="H350">
        <v>3</v>
      </c>
    </row>
    <row r="351" spans="1:8" x14ac:dyDescent="0.25">
      <c r="A351" s="11" t="str">
        <f t="shared" si="11"/>
        <v>30190005Transfolha</v>
      </c>
      <c r="B351" s="11" t="str">
        <f t="shared" si="10"/>
        <v>TransfolhaTransfolha TerrestreMGCAP</v>
      </c>
      <c r="C351">
        <v>30190005</v>
      </c>
      <c r="D351" t="s">
        <v>299</v>
      </c>
      <c r="E351" t="s">
        <v>9</v>
      </c>
      <c r="F351" t="s">
        <v>39</v>
      </c>
      <c r="G351" t="s">
        <v>318</v>
      </c>
      <c r="H351">
        <v>3</v>
      </c>
    </row>
    <row r="352" spans="1:8" x14ac:dyDescent="0.25">
      <c r="A352" s="11" t="str">
        <f t="shared" si="11"/>
        <v>30190005Jadlog</v>
      </c>
      <c r="B352" s="11" t="str">
        <f t="shared" si="10"/>
        <v>JadlogJadlog RodoviarioMGCapital</v>
      </c>
      <c r="C352">
        <v>30190005</v>
      </c>
      <c r="D352" t="s">
        <v>125</v>
      </c>
      <c r="E352" t="s">
        <v>4</v>
      </c>
      <c r="F352" t="s">
        <v>39</v>
      </c>
      <c r="G352" t="s">
        <v>76</v>
      </c>
      <c r="H352">
        <v>2</v>
      </c>
    </row>
    <row r="353" spans="1:8" x14ac:dyDescent="0.25">
      <c r="A353" s="11" t="str">
        <f t="shared" si="11"/>
        <v>30190005Flash Courier</v>
      </c>
      <c r="B353" s="11" t="str">
        <f t="shared" si="10"/>
        <v>Flash CourierFlash Courier PACMGCapital</v>
      </c>
      <c r="C353">
        <v>30190005</v>
      </c>
      <c r="D353" t="s">
        <v>75</v>
      </c>
      <c r="E353" t="s">
        <v>3</v>
      </c>
      <c r="F353" t="s">
        <v>39</v>
      </c>
      <c r="G353" t="s">
        <v>76</v>
      </c>
      <c r="H353">
        <v>7</v>
      </c>
    </row>
    <row r="354" spans="1:8" x14ac:dyDescent="0.25">
      <c r="A354" s="11" t="str">
        <f t="shared" si="11"/>
        <v>30190005LoggiN</v>
      </c>
      <c r="B354" s="11" t="str">
        <f t="shared" ref="B354:B417" si="12">D354&amp;E354&amp;F354&amp;G354</f>
        <v>LoggiNLoggi StandardNMGMG Zona 1</v>
      </c>
      <c r="C354">
        <v>30190005</v>
      </c>
      <c r="D354" t="s">
        <v>353</v>
      </c>
      <c r="E354" t="s">
        <v>354</v>
      </c>
      <c r="F354" t="s">
        <v>39</v>
      </c>
      <c r="G354" t="s">
        <v>362</v>
      </c>
      <c r="H354">
        <v>2</v>
      </c>
    </row>
    <row r="355" spans="1:8" x14ac:dyDescent="0.25">
      <c r="A355" s="11" t="str">
        <f t="shared" si="11"/>
        <v>30285010Correios</v>
      </c>
      <c r="B355" s="11" t="str">
        <f t="shared" si="12"/>
        <v>CorreiosImpresso EconômicoMGMódico</v>
      </c>
      <c r="C355">
        <v>30285010</v>
      </c>
      <c r="D355" t="s">
        <v>19</v>
      </c>
      <c r="E355" t="s">
        <v>2</v>
      </c>
      <c r="F355" t="s">
        <v>39</v>
      </c>
      <c r="G355" t="s">
        <v>21</v>
      </c>
      <c r="H355">
        <v>10</v>
      </c>
    </row>
    <row r="356" spans="1:8" x14ac:dyDescent="0.25">
      <c r="A356" s="11" t="str">
        <f t="shared" si="11"/>
        <v>30285010Nowlog</v>
      </c>
      <c r="B356" s="11" t="str">
        <f t="shared" si="12"/>
        <v>NowlogNowlog StandardMGCAP.01</v>
      </c>
      <c r="C356">
        <v>30285010</v>
      </c>
      <c r="D356" t="s">
        <v>185</v>
      </c>
      <c r="E356" t="s">
        <v>6</v>
      </c>
      <c r="F356" t="s">
        <v>39</v>
      </c>
      <c r="G356" t="s">
        <v>186</v>
      </c>
      <c r="H356">
        <v>6</v>
      </c>
    </row>
    <row r="357" spans="1:8" x14ac:dyDescent="0.25">
      <c r="A357" s="11" t="str">
        <f t="shared" si="11"/>
        <v>30285010Shippify</v>
      </c>
      <c r="B357" s="11" t="str">
        <f t="shared" si="12"/>
        <v>ShippifyShippify D+3MGCapital</v>
      </c>
      <c r="C357">
        <v>30285010</v>
      </c>
      <c r="D357" t="s">
        <v>240</v>
      </c>
      <c r="E357" t="s">
        <v>7</v>
      </c>
      <c r="F357" t="s">
        <v>39</v>
      </c>
      <c r="G357" t="s">
        <v>76</v>
      </c>
      <c r="H357">
        <v>3</v>
      </c>
    </row>
    <row r="358" spans="1:8" x14ac:dyDescent="0.25">
      <c r="A358" s="11" t="str">
        <f t="shared" si="11"/>
        <v>30285010Speedlog</v>
      </c>
      <c r="B358" s="11" t="str">
        <f t="shared" si="12"/>
        <v>SpeedlogSpeedlog StandardMGCapital</v>
      </c>
      <c r="C358">
        <v>30285010</v>
      </c>
      <c r="D358" t="s">
        <v>244</v>
      </c>
      <c r="E358" t="s">
        <v>8</v>
      </c>
      <c r="F358" t="s">
        <v>39</v>
      </c>
      <c r="G358" t="s">
        <v>76</v>
      </c>
      <c r="H358">
        <v>3</v>
      </c>
    </row>
    <row r="359" spans="1:8" x14ac:dyDescent="0.25">
      <c r="A359" s="11" t="str">
        <f t="shared" si="11"/>
        <v>30285010Transfolha</v>
      </c>
      <c r="B359" s="11" t="str">
        <f t="shared" si="12"/>
        <v>TransfolhaTransfolha TerrestreMGCAP</v>
      </c>
      <c r="C359">
        <v>30285010</v>
      </c>
      <c r="D359" t="s">
        <v>299</v>
      </c>
      <c r="E359" t="s">
        <v>9</v>
      </c>
      <c r="F359" t="s">
        <v>39</v>
      </c>
      <c r="G359" t="s">
        <v>318</v>
      </c>
      <c r="H359">
        <v>3</v>
      </c>
    </row>
    <row r="360" spans="1:8" x14ac:dyDescent="0.25">
      <c r="A360" s="11" t="str">
        <f t="shared" si="11"/>
        <v>30285010Jadlog</v>
      </c>
      <c r="B360" s="11" t="str">
        <f t="shared" si="12"/>
        <v>JadlogJadlog RodoviarioMGCapital</v>
      </c>
      <c r="C360">
        <v>30285010</v>
      </c>
      <c r="D360" t="s">
        <v>125</v>
      </c>
      <c r="E360" t="s">
        <v>4</v>
      </c>
      <c r="F360" t="s">
        <v>39</v>
      </c>
      <c r="G360" t="s">
        <v>76</v>
      </c>
      <c r="H360">
        <v>2</v>
      </c>
    </row>
    <row r="361" spans="1:8" x14ac:dyDescent="0.25">
      <c r="A361" s="11" t="str">
        <f t="shared" si="11"/>
        <v>30285010Flash Courier</v>
      </c>
      <c r="B361" s="11" t="str">
        <f t="shared" si="12"/>
        <v>Flash CourierFlash Courier PACMGCapital</v>
      </c>
      <c r="C361">
        <v>30285010</v>
      </c>
      <c r="D361" t="s">
        <v>75</v>
      </c>
      <c r="E361" t="s">
        <v>3</v>
      </c>
      <c r="F361" t="s">
        <v>39</v>
      </c>
      <c r="G361" t="s">
        <v>76</v>
      </c>
      <c r="H361">
        <v>7</v>
      </c>
    </row>
    <row r="362" spans="1:8" x14ac:dyDescent="0.25">
      <c r="A362" s="11" t="str">
        <f t="shared" si="11"/>
        <v>30285010LoggiN</v>
      </c>
      <c r="B362" s="11" t="str">
        <f t="shared" si="12"/>
        <v>LoggiNLoggi StandardNMGMG Zona 1</v>
      </c>
      <c r="C362">
        <v>30285010</v>
      </c>
      <c r="D362" t="s">
        <v>353</v>
      </c>
      <c r="E362" t="s">
        <v>354</v>
      </c>
      <c r="F362" t="s">
        <v>39</v>
      </c>
      <c r="G362" t="s">
        <v>362</v>
      </c>
      <c r="H362">
        <v>2</v>
      </c>
    </row>
    <row r="363" spans="1:8" x14ac:dyDescent="0.25">
      <c r="A363" s="11" t="str">
        <f t="shared" si="11"/>
        <v>30350060Correios</v>
      </c>
      <c r="B363" s="11" t="str">
        <f t="shared" si="12"/>
        <v>CorreiosImpresso EconômicoMGMódico</v>
      </c>
      <c r="C363">
        <v>30350060</v>
      </c>
      <c r="D363" t="s">
        <v>19</v>
      </c>
      <c r="E363" t="s">
        <v>2</v>
      </c>
      <c r="F363" t="s">
        <v>39</v>
      </c>
      <c r="G363" t="s">
        <v>21</v>
      </c>
      <c r="H363">
        <v>10</v>
      </c>
    </row>
    <row r="364" spans="1:8" x14ac:dyDescent="0.25">
      <c r="A364" s="11" t="str">
        <f t="shared" si="11"/>
        <v>30350060Nowlog</v>
      </c>
      <c r="B364" s="11" t="str">
        <f t="shared" si="12"/>
        <v>NowlogNowlog StandardMGCAP.01</v>
      </c>
      <c r="C364">
        <v>30350060</v>
      </c>
      <c r="D364" t="s">
        <v>185</v>
      </c>
      <c r="E364" t="s">
        <v>6</v>
      </c>
      <c r="F364" t="s">
        <v>39</v>
      </c>
      <c r="G364" t="s">
        <v>186</v>
      </c>
      <c r="H364">
        <v>6</v>
      </c>
    </row>
    <row r="365" spans="1:8" x14ac:dyDescent="0.25">
      <c r="A365" s="11" t="str">
        <f t="shared" si="11"/>
        <v>30350060Shippify</v>
      </c>
      <c r="B365" s="11" t="str">
        <f t="shared" si="12"/>
        <v>ShippifyShippify D+3MGCapital</v>
      </c>
      <c r="C365">
        <v>30350060</v>
      </c>
      <c r="D365" t="s">
        <v>240</v>
      </c>
      <c r="E365" t="s">
        <v>7</v>
      </c>
      <c r="F365" t="s">
        <v>39</v>
      </c>
      <c r="G365" t="s">
        <v>76</v>
      </c>
      <c r="H365">
        <v>3</v>
      </c>
    </row>
    <row r="366" spans="1:8" x14ac:dyDescent="0.25">
      <c r="A366" s="11" t="str">
        <f t="shared" si="11"/>
        <v>30350060Speedlog</v>
      </c>
      <c r="B366" s="11" t="str">
        <f t="shared" si="12"/>
        <v>SpeedlogSpeedlog StandardMGCapital</v>
      </c>
      <c r="C366">
        <v>30350060</v>
      </c>
      <c r="D366" t="s">
        <v>244</v>
      </c>
      <c r="E366" t="s">
        <v>8</v>
      </c>
      <c r="F366" t="s">
        <v>39</v>
      </c>
      <c r="G366" t="s">
        <v>76</v>
      </c>
      <c r="H366">
        <v>3</v>
      </c>
    </row>
    <row r="367" spans="1:8" x14ac:dyDescent="0.25">
      <c r="A367" s="11" t="str">
        <f t="shared" si="11"/>
        <v>30350060Transfolha</v>
      </c>
      <c r="B367" s="11" t="str">
        <f t="shared" si="12"/>
        <v>TransfolhaTransfolha TerrestreMGCAP</v>
      </c>
      <c r="C367">
        <v>30350060</v>
      </c>
      <c r="D367" t="s">
        <v>299</v>
      </c>
      <c r="E367" t="s">
        <v>9</v>
      </c>
      <c r="F367" t="s">
        <v>39</v>
      </c>
      <c r="G367" t="s">
        <v>318</v>
      </c>
      <c r="H367">
        <v>3</v>
      </c>
    </row>
    <row r="368" spans="1:8" x14ac:dyDescent="0.25">
      <c r="A368" s="11" t="str">
        <f t="shared" si="11"/>
        <v>30350060Jadlog</v>
      </c>
      <c r="B368" s="11" t="str">
        <f t="shared" si="12"/>
        <v>JadlogJadlog RodoviarioMGCapital</v>
      </c>
      <c r="C368">
        <v>30350060</v>
      </c>
      <c r="D368" t="s">
        <v>125</v>
      </c>
      <c r="E368" t="s">
        <v>4</v>
      </c>
      <c r="F368" t="s">
        <v>39</v>
      </c>
      <c r="G368" t="s">
        <v>76</v>
      </c>
      <c r="H368">
        <v>2</v>
      </c>
    </row>
    <row r="369" spans="1:8" x14ac:dyDescent="0.25">
      <c r="A369" s="11" t="str">
        <f t="shared" si="11"/>
        <v>30350060Flash Courier</v>
      </c>
      <c r="B369" s="11" t="str">
        <f t="shared" si="12"/>
        <v>Flash CourierFlash Courier PACMGCapital</v>
      </c>
      <c r="C369">
        <v>30350060</v>
      </c>
      <c r="D369" t="s">
        <v>75</v>
      </c>
      <c r="E369" t="s">
        <v>3</v>
      </c>
      <c r="F369" t="s">
        <v>39</v>
      </c>
      <c r="G369" t="s">
        <v>76</v>
      </c>
      <c r="H369">
        <v>7</v>
      </c>
    </row>
    <row r="370" spans="1:8" x14ac:dyDescent="0.25">
      <c r="A370" s="11" t="str">
        <f t="shared" si="11"/>
        <v>30350060LoggiN</v>
      </c>
      <c r="B370" s="11" t="str">
        <f t="shared" si="12"/>
        <v>LoggiNLoggi StandardNMGMG Zona 1</v>
      </c>
      <c r="C370">
        <v>30350060</v>
      </c>
      <c r="D370" t="s">
        <v>353</v>
      </c>
      <c r="E370" t="s">
        <v>354</v>
      </c>
      <c r="F370" t="s">
        <v>39</v>
      </c>
      <c r="G370" t="s">
        <v>362</v>
      </c>
      <c r="H370">
        <v>2</v>
      </c>
    </row>
    <row r="371" spans="1:8" x14ac:dyDescent="0.25">
      <c r="A371" s="11" t="str">
        <f t="shared" si="11"/>
        <v>30360310Correios</v>
      </c>
      <c r="B371" s="11" t="str">
        <f t="shared" si="12"/>
        <v>CorreiosImpresso EconômicoMGMódico</v>
      </c>
      <c r="C371">
        <v>30360310</v>
      </c>
      <c r="D371" t="s">
        <v>19</v>
      </c>
      <c r="E371" t="s">
        <v>2</v>
      </c>
      <c r="F371" t="s">
        <v>39</v>
      </c>
      <c r="G371" t="s">
        <v>21</v>
      </c>
      <c r="H371">
        <v>10</v>
      </c>
    </row>
    <row r="372" spans="1:8" x14ac:dyDescent="0.25">
      <c r="A372" s="11" t="str">
        <f t="shared" si="11"/>
        <v>30360310Nowlog</v>
      </c>
      <c r="B372" s="11" t="str">
        <f t="shared" si="12"/>
        <v>NowlogNowlog StandardMGCAP.01</v>
      </c>
      <c r="C372">
        <v>30360310</v>
      </c>
      <c r="D372" t="s">
        <v>185</v>
      </c>
      <c r="E372" t="s">
        <v>6</v>
      </c>
      <c r="F372" t="s">
        <v>39</v>
      </c>
      <c r="G372" t="s">
        <v>186</v>
      </c>
      <c r="H372">
        <v>6</v>
      </c>
    </row>
    <row r="373" spans="1:8" x14ac:dyDescent="0.25">
      <c r="A373" s="11" t="str">
        <f t="shared" si="11"/>
        <v>30360310Shippify</v>
      </c>
      <c r="B373" s="11" t="str">
        <f t="shared" si="12"/>
        <v>ShippifyShippify D+3MGCapital</v>
      </c>
      <c r="C373">
        <v>30360310</v>
      </c>
      <c r="D373" t="s">
        <v>240</v>
      </c>
      <c r="E373" t="s">
        <v>7</v>
      </c>
      <c r="F373" t="s">
        <v>39</v>
      </c>
      <c r="G373" t="s">
        <v>76</v>
      </c>
      <c r="H373">
        <v>3</v>
      </c>
    </row>
    <row r="374" spans="1:8" x14ac:dyDescent="0.25">
      <c r="A374" s="11" t="str">
        <f t="shared" si="11"/>
        <v>30360310Speedlog</v>
      </c>
      <c r="B374" s="11" t="str">
        <f t="shared" si="12"/>
        <v>SpeedlogSpeedlog StandardMGCapital</v>
      </c>
      <c r="C374">
        <v>30360310</v>
      </c>
      <c r="D374" t="s">
        <v>244</v>
      </c>
      <c r="E374" t="s">
        <v>8</v>
      </c>
      <c r="F374" t="s">
        <v>39</v>
      </c>
      <c r="G374" t="s">
        <v>76</v>
      </c>
      <c r="H374">
        <v>3</v>
      </c>
    </row>
    <row r="375" spans="1:8" x14ac:dyDescent="0.25">
      <c r="A375" s="11" t="str">
        <f t="shared" si="11"/>
        <v>30360310Transfolha</v>
      </c>
      <c r="B375" s="11" t="str">
        <f t="shared" si="12"/>
        <v>TransfolhaTransfolha TerrestreMGCAP</v>
      </c>
      <c r="C375">
        <v>30360310</v>
      </c>
      <c r="D375" t="s">
        <v>299</v>
      </c>
      <c r="E375" t="s">
        <v>9</v>
      </c>
      <c r="F375" t="s">
        <v>39</v>
      </c>
      <c r="G375" t="s">
        <v>318</v>
      </c>
      <c r="H375">
        <v>3</v>
      </c>
    </row>
    <row r="376" spans="1:8" x14ac:dyDescent="0.25">
      <c r="A376" s="11" t="str">
        <f t="shared" si="11"/>
        <v>30360310Jadlog</v>
      </c>
      <c r="B376" s="11" t="str">
        <f t="shared" si="12"/>
        <v>JadlogJadlog RodoviarioMGCapital</v>
      </c>
      <c r="C376">
        <v>30360310</v>
      </c>
      <c r="D376" t="s">
        <v>125</v>
      </c>
      <c r="E376" t="s">
        <v>4</v>
      </c>
      <c r="F376" t="s">
        <v>39</v>
      </c>
      <c r="G376" t="s">
        <v>76</v>
      </c>
      <c r="H376">
        <v>2</v>
      </c>
    </row>
    <row r="377" spans="1:8" x14ac:dyDescent="0.25">
      <c r="A377" s="11" t="str">
        <f t="shared" si="11"/>
        <v>30360310Flash Courier</v>
      </c>
      <c r="B377" s="11" t="str">
        <f t="shared" si="12"/>
        <v>Flash CourierFlash Courier PACMGCapital</v>
      </c>
      <c r="C377">
        <v>30360310</v>
      </c>
      <c r="D377" t="s">
        <v>75</v>
      </c>
      <c r="E377" t="s">
        <v>3</v>
      </c>
      <c r="F377" t="s">
        <v>39</v>
      </c>
      <c r="G377" t="s">
        <v>76</v>
      </c>
      <c r="H377">
        <v>7</v>
      </c>
    </row>
    <row r="378" spans="1:8" x14ac:dyDescent="0.25">
      <c r="A378" s="11" t="str">
        <f t="shared" si="11"/>
        <v>30360310LoggiN</v>
      </c>
      <c r="B378" s="11" t="str">
        <f t="shared" si="12"/>
        <v>LoggiNLoggi StandardNMGMG Zona 1</v>
      </c>
      <c r="C378">
        <v>30360310</v>
      </c>
      <c r="D378" t="s">
        <v>353</v>
      </c>
      <c r="E378" t="s">
        <v>354</v>
      </c>
      <c r="F378" t="s">
        <v>39</v>
      </c>
      <c r="G378" t="s">
        <v>362</v>
      </c>
      <c r="H378">
        <v>2</v>
      </c>
    </row>
    <row r="379" spans="1:8" x14ac:dyDescent="0.25">
      <c r="A379" s="11" t="str">
        <f t="shared" si="11"/>
        <v>30360410Correios</v>
      </c>
      <c r="B379" s="11" t="str">
        <f t="shared" si="12"/>
        <v>CorreiosImpresso EconômicoMGMódico</v>
      </c>
      <c r="C379">
        <v>30360410</v>
      </c>
      <c r="D379" t="s">
        <v>19</v>
      </c>
      <c r="E379" t="s">
        <v>2</v>
      </c>
      <c r="F379" t="s">
        <v>39</v>
      </c>
      <c r="G379" t="s">
        <v>21</v>
      </c>
      <c r="H379">
        <v>10</v>
      </c>
    </row>
    <row r="380" spans="1:8" x14ac:dyDescent="0.25">
      <c r="A380" s="11" t="str">
        <f t="shared" si="11"/>
        <v>30360410Nowlog</v>
      </c>
      <c r="B380" s="11" t="str">
        <f t="shared" si="12"/>
        <v>NowlogNowlog StandardMGCAP.01</v>
      </c>
      <c r="C380">
        <v>30360410</v>
      </c>
      <c r="D380" t="s">
        <v>185</v>
      </c>
      <c r="E380" t="s">
        <v>6</v>
      </c>
      <c r="F380" t="s">
        <v>39</v>
      </c>
      <c r="G380" t="s">
        <v>186</v>
      </c>
      <c r="H380">
        <v>6</v>
      </c>
    </row>
    <row r="381" spans="1:8" x14ac:dyDescent="0.25">
      <c r="A381" s="11" t="str">
        <f t="shared" si="11"/>
        <v>30360410Shippify</v>
      </c>
      <c r="B381" s="11" t="str">
        <f t="shared" si="12"/>
        <v>ShippifyShippify D+3MGCapital</v>
      </c>
      <c r="C381">
        <v>30360410</v>
      </c>
      <c r="D381" t="s">
        <v>240</v>
      </c>
      <c r="E381" t="s">
        <v>7</v>
      </c>
      <c r="F381" t="s">
        <v>39</v>
      </c>
      <c r="G381" t="s">
        <v>76</v>
      </c>
      <c r="H381">
        <v>3</v>
      </c>
    </row>
    <row r="382" spans="1:8" x14ac:dyDescent="0.25">
      <c r="A382" s="11" t="str">
        <f t="shared" si="11"/>
        <v>30360410Speedlog</v>
      </c>
      <c r="B382" s="11" t="str">
        <f t="shared" si="12"/>
        <v>SpeedlogSpeedlog StandardMGCapital</v>
      </c>
      <c r="C382">
        <v>30360410</v>
      </c>
      <c r="D382" t="s">
        <v>244</v>
      </c>
      <c r="E382" t="s">
        <v>8</v>
      </c>
      <c r="F382" t="s">
        <v>39</v>
      </c>
      <c r="G382" t="s">
        <v>76</v>
      </c>
      <c r="H382">
        <v>3</v>
      </c>
    </row>
    <row r="383" spans="1:8" x14ac:dyDescent="0.25">
      <c r="A383" s="11" t="str">
        <f t="shared" si="11"/>
        <v>30360410Transfolha</v>
      </c>
      <c r="B383" s="11" t="str">
        <f t="shared" si="12"/>
        <v>TransfolhaTransfolha TerrestreMGCAP</v>
      </c>
      <c r="C383">
        <v>30360410</v>
      </c>
      <c r="D383" t="s">
        <v>299</v>
      </c>
      <c r="E383" t="s">
        <v>9</v>
      </c>
      <c r="F383" t="s">
        <v>39</v>
      </c>
      <c r="G383" t="s">
        <v>318</v>
      </c>
      <c r="H383">
        <v>3</v>
      </c>
    </row>
    <row r="384" spans="1:8" x14ac:dyDescent="0.25">
      <c r="A384" s="11" t="str">
        <f t="shared" si="11"/>
        <v>30360410Jadlog</v>
      </c>
      <c r="B384" s="11" t="str">
        <f t="shared" si="12"/>
        <v>JadlogJadlog RodoviarioMGCapital</v>
      </c>
      <c r="C384">
        <v>30360410</v>
      </c>
      <c r="D384" t="s">
        <v>125</v>
      </c>
      <c r="E384" t="s">
        <v>4</v>
      </c>
      <c r="F384" t="s">
        <v>39</v>
      </c>
      <c r="G384" t="s">
        <v>76</v>
      </c>
      <c r="H384">
        <v>2</v>
      </c>
    </row>
    <row r="385" spans="1:8" x14ac:dyDescent="0.25">
      <c r="A385" s="11" t="str">
        <f t="shared" si="11"/>
        <v>30360410Flash Courier</v>
      </c>
      <c r="B385" s="11" t="str">
        <f t="shared" si="12"/>
        <v>Flash CourierFlash Courier PACMGCapital</v>
      </c>
      <c r="C385">
        <v>30360410</v>
      </c>
      <c r="D385" t="s">
        <v>75</v>
      </c>
      <c r="E385" t="s">
        <v>3</v>
      </c>
      <c r="F385" t="s">
        <v>39</v>
      </c>
      <c r="G385" t="s">
        <v>76</v>
      </c>
      <c r="H385">
        <v>7</v>
      </c>
    </row>
    <row r="386" spans="1:8" x14ac:dyDescent="0.25">
      <c r="A386" s="11" t="str">
        <f t="shared" si="11"/>
        <v>30360410LoggiN</v>
      </c>
      <c r="B386" s="11" t="str">
        <f t="shared" si="12"/>
        <v>LoggiNLoggi StandardNMGMG Zona 1</v>
      </c>
      <c r="C386">
        <v>30360410</v>
      </c>
      <c r="D386" t="s">
        <v>353</v>
      </c>
      <c r="E386" t="s">
        <v>354</v>
      </c>
      <c r="F386" t="s">
        <v>39</v>
      </c>
      <c r="G386" t="s">
        <v>362</v>
      </c>
      <c r="H386">
        <v>2</v>
      </c>
    </row>
    <row r="387" spans="1:8" x14ac:dyDescent="0.25">
      <c r="A387" s="11" t="str">
        <f t="shared" ref="A387:A450" si="13">C387&amp;D387</f>
        <v>30380342Correios</v>
      </c>
      <c r="B387" s="11" t="str">
        <f t="shared" si="12"/>
        <v>CorreiosImpresso EconômicoMGMódico</v>
      </c>
      <c r="C387">
        <v>30380342</v>
      </c>
      <c r="D387" t="s">
        <v>19</v>
      </c>
      <c r="E387" t="s">
        <v>2</v>
      </c>
      <c r="F387" t="s">
        <v>39</v>
      </c>
      <c r="G387" t="s">
        <v>21</v>
      </c>
      <c r="H387">
        <v>10</v>
      </c>
    </row>
    <row r="388" spans="1:8" x14ac:dyDescent="0.25">
      <c r="A388" s="11" t="str">
        <f t="shared" si="13"/>
        <v>30380342Nowlog</v>
      </c>
      <c r="B388" s="11" t="str">
        <f t="shared" si="12"/>
        <v>NowlogNowlog StandardMGCAP.01</v>
      </c>
      <c r="C388">
        <v>30380342</v>
      </c>
      <c r="D388" t="s">
        <v>185</v>
      </c>
      <c r="E388" t="s">
        <v>6</v>
      </c>
      <c r="F388" t="s">
        <v>39</v>
      </c>
      <c r="G388" t="s">
        <v>186</v>
      </c>
      <c r="H388">
        <v>6</v>
      </c>
    </row>
    <row r="389" spans="1:8" x14ac:dyDescent="0.25">
      <c r="A389" s="11" t="str">
        <f t="shared" si="13"/>
        <v>30380342Shippify</v>
      </c>
      <c r="B389" s="11" t="str">
        <f t="shared" si="12"/>
        <v>ShippifyShippify D+3MGCapital</v>
      </c>
      <c r="C389">
        <v>30380342</v>
      </c>
      <c r="D389" t="s">
        <v>240</v>
      </c>
      <c r="E389" t="s">
        <v>7</v>
      </c>
      <c r="F389" t="s">
        <v>39</v>
      </c>
      <c r="G389" t="s">
        <v>76</v>
      </c>
      <c r="H389">
        <v>3</v>
      </c>
    </row>
    <row r="390" spans="1:8" x14ac:dyDescent="0.25">
      <c r="A390" s="11" t="str">
        <f t="shared" si="13"/>
        <v>30380342Speedlog</v>
      </c>
      <c r="B390" s="11" t="str">
        <f t="shared" si="12"/>
        <v>SpeedlogSpeedlog StandardMGCapital</v>
      </c>
      <c r="C390">
        <v>30380342</v>
      </c>
      <c r="D390" t="s">
        <v>244</v>
      </c>
      <c r="E390" t="s">
        <v>8</v>
      </c>
      <c r="F390" t="s">
        <v>39</v>
      </c>
      <c r="G390" t="s">
        <v>76</v>
      </c>
      <c r="H390">
        <v>3</v>
      </c>
    </row>
    <row r="391" spans="1:8" x14ac:dyDescent="0.25">
      <c r="A391" s="11" t="str">
        <f t="shared" si="13"/>
        <v>30380342Transfolha</v>
      </c>
      <c r="B391" s="11" t="str">
        <f t="shared" si="12"/>
        <v>TransfolhaTransfolha TerrestreMGCAP</v>
      </c>
      <c r="C391">
        <v>30380342</v>
      </c>
      <c r="D391" t="s">
        <v>299</v>
      </c>
      <c r="E391" t="s">
        <v>9</v>
      </c>
      <c r="F391" t="s">
        <v>39</v>
      </c>
      <c r="G391" t="s">
        <v>318</v>
      </c>
      <c r="H391">
        <v>3</v>
      </c>
    </row>
    <row r="392" spans="1:8" x14ac:dyDescent="0.25">
      <c r="A392" s="11" t="str">
        <f t="shared" si="13"/>
        <v>30380342Jadlog</v>
      </c>
      <c r="B392" s="11" t="str">
        <f t="shared" si="12"/>
        <v>JadlogJadlog RodoviarioMGCapital</v>
      </c>
      <c r="C392">
        <v>30380342</v>
      </c>
      <c r="D392" t="s">
        <v>125</v>
      </c>
      <c r="E392" t="s">
        <v>4</v>
      </c>
      <c r="F392" t="s">
        <v>39</v>
      </c>
      <c r="G392" t="s">
        <v>76</v>
      </c>
      <c r="H392">
        <v>2</v>
      </c>
    </row>
    <row r="393" spans="1:8" x14ac:dyDescent="0.25">
      <c r="A393" s="11" t="str">
        <f t="shared" si="13"/>
        <v>30380342Flash Courier</v>
      </c>
      <c r="B393" s="11" t="str">
        <f t="shared" si="12"/>
        <v>Flash CourierFlash Courier PACMGCapital</v>
      </c>
      <c r="C393">
        <v>30380342</v>
      </c>
      <c r="D393" t="s">
        <v>75</v>
      </c>
      <c r="E393" t="s">
        <v>3</v>
      </c>
      <c r="F393" t="s">
        <v>39</v>
      </c>
      <c r="G393" t="s">
        <v>76</v>
      </c>
      <c r="H393">
        <v>7</v>
      </c>
    </row>
    <row r="394" spans="1:8" x14ac:dyDescent="0.25">
      <c r="A394" s="11" t="str">
        <f t="shared" si="13"/>
        <v>30380342LoggiN</v>
      </c>
      <c r="B394" s="11" t="str">
        <f t="shared" si="12"/>
        <v>LoggiNLoggi StandardNMGMG Zona 1</v>
      </c>
      <c r="C394">
        <v>30380342</v>
      </c>
      <c r="D394" t="s">
        <v>353</v>
      </c>
      <c r="E394" t="s">
        <v>354</v>
      </c>
      <c r="F394" t="s">
        <v>39</v>
      </c>
      <c r="G394" t="s">
        <v>362</v>
      </c>
      <c r="H394">
        <v>2</v>
      </c>
    </row>
    <row r="395" spans="1:8" x14ac:dyDescent="0.25">
      <c r="A395" s="11" t="str">
        <f t="shared" si="13"/>
        <v>30421125Correios</v>
      </c>
      <c r="B395" s="11" t="str">
        <f t="shared" si="12"/>
        <v>CorreiosImpresso EconômicoMGMódico</v>
      </c>
      <c r="C395">
        <v>30421125</v>
      </c>
      <c r="D395" t="s">
        <v>19</v>
      </c>
      <c r="E395" t="s">
        <v>2</v>
      </c>
      <c r="F395" t="s">
        <v>39</v>
      </c>
      <c r="G395" t="s">
        <v>21</v>
      </c>
      <c r="H395">
        <v>10</v>
      </c>
    </row>
    <row r="396" spans="1:8" x14ac:dyDescent="0.25">
      <c r="A396" s="11" t="str">
        <f t="shared" si="13"/>
        <v>30421125Nowlog</v>
      </c>
      <c r="B396" s="11" t="str">
        <f t="shared" si="12"/>
        <v>NowlogNowlog StandardMGCAP.01</v>
      </c>
      <c r="C396">
        <v>30421125</v>
      </c>
      <c r="D396" t="s">
        <v>185</v>
      </c>
      <c r="E396" t="s">
        <v>6</v>
      </c>
      <c r="F396" t="s">
        <v>39</v>
      </c>
      <c r="G396" t="s">
        <v>186</v>
      </c>
      <c r="H396">
        <v>6</v>
      </c>
    </row>
    <row r="397" spans="1:8" x14ac:dyDescent="0.25">
      <c r="A397" s="11" t="str">
        <f t="shared" si="13"/>
        <v>30421125Shippify</v>
      </c>
      <c r="B397" s="11" t="str">
        <f t="shared" si="12"/>
        <v>ShippifyShippify D+3MGCapital</v>
      </c>
      <c r="C397">
        <v>30421125</v>
      </c>
      <c r="D397" t="s">
        <v>240</v>
      </c>
      <c r="E397" t="s">
        <v>7</v>
      </c>
      <c r="F397" t="s">
        <v>39</v>
      </c>
      <c r="G397" t="s">
        <v>76</v>
      </c>
      <c r="H397">
        <v>3</v>
      </c>
    </row>
    <row r="398" spans="1:8" x14ac:dyDescent="0.25">
      <c r="A398" s="11" t="str">
        <f t="shared" si="13"/>
        <v>30421125Speedlog</v>
      </c>
      <c r="B398" s="11" t="str">
        <f t="shared" si="12"/>
        <v>SpeedlogSpeedlog StandardMGCapital</v>
      </c>
      <c r="C398">
        <v>30421125</v>
      </c>
      <c r="D398" t="s">
        <v>244</v>
      </c>
      <c r="E398" t="s">
        <v>8</v>
      </c>
      <c r="F398" t="s">
        <v>39</v>
      </c>
      <c r="G398" t="s">
        <v>76</v>
      </c>
      <c r="H398">
        <v>3</v>
      </c>
    </row>
    <row r="399" spans="1:8" x14ac:dyDescent="0.25">
      <c r="A399" s="11" t="str">
        <f t="shared" si="13"/>
        <v>30421125Jadlog</v>
      </c>
      <c r="B399" s="11" t="str">
        <f t="shared" si="12"/>
        <v>JadlogJadlog RodoviarioMGCapital</v>
      </c>
      <c r="C399">
        <v>30421125</v>
      </c>
      <c r="D399" t="s">
        <v>125</v>
      </c>
      <c r="E399" t="s">
        <v>4</v>
      </c>
      <c r="F399" t="s">
        <v>39</v>
      </c>
      <c r="G399" t="s">
        <v>76</v>
      </c>
      <c r="H399">
        <v>2</v>
      </c>
    </row>
    <row r="400" spans="1:8" x14ac:dyDescent="0.25">
      <c r="A400" s="11" t="str">
        <f t="shared" si="13"/>
        <v>30421125Flash Courier</v>
      </c>
      <c r="B400" s="11" t="str">
        <f t="shared" si="12"/>
        <v>Flash CourierFlash Courier PACMGCapital</v>
      </c>
      <c r="C400">
        <v>30421125</v>
      </c>
      <c r="D400" t="s">
        <v>75</v>
      </c>
      <c r="E400" t="s">
        <v>3</v>
      </c>
      <c r="F400" t="s">
        <v>39</v>
      </c>
      <c r="G400" t="s">
        <v>76</v>
      </c>
      <c r="H400">
        <v>7</v>
      </c>
    </row>
    <row r="401" spans="1:8" x14ac:dyDescent="0.25">
      <c r="A401" s="11" t="str">
        <f t="shared" si="13"/>
        <v>30421125Transfolha</v>
      </c>
      <c r="B401" s="11" t="str">
        <f t="shared" si="12"/>
        <v>TransfolhaTransfolha TerrestreMGCAP</v>
      </c>
      <c r="C401">
        <v>30421125</v>
      </c>
      <c r="D401" t="s">
        <v>299</v>
      </c>
      <c r="E401" t="s">
        <v>9</v>
      </c>
      <c r="F401" t="s">
        <v>39</v>
      </c>
      <c r="G401" t="s">
        <v>318</v>
      </c>
      <c r="H401">
        <v>3</v>
      </c>
    </row>
    <row r="402" spans="1:8" x14ac:dyDescent="0.25">
      <c r="A402" s="11" t="str">
        <f t="shared" si="13"/>
        <v>30421125LoggiN</v>
      </c>
      <c r="B402" s="11" t="str">
        <f t="shared" si="12"/>
        <v>LoggiNLoggi StandardNMGMG Zona 1</v>
      </c>
      <c r="C402">
        <v>30421125</v>
      </c>
      <c r="D402" t="s">
        <v>353</v>
      </c>
      <c r="E402" t="s">
        <v>354</v>
      </c>
      <c r="F402" t="s">
        <v>39</v>
      </c>
      <c r="G402" t="s">
        <v>362</v>
      </c>
      <c r="H402">
        <v>2</v>
      </c>
    </row>
    <row r="403" spans="1:8" x14ac:dyDescent="0.25">
      <c r="A403" s="11" t="str">
        <f t="shared" si="13"/>
        <v>30441004Correios</v>
      </c>
      <c r="B403" s="11" t="str">
        <f t="shared" si="12"/>
        <v>CorreiosImpresso EconômicoMGMódico</v>
      </c>
      <c r="C403">
        <v>30441004</v>
      </c>
      <c r="D403" t="s">
        <v>19</v>
      </c>
      <c r="E403" t="s">
        <v>2</v>
      </c>
      <c r="F403" t="s">
        <v>39</v>
      </c>
      <c r="G403" t="s">
        <v>21</v>
      </c>
      <c r="H403">
        <v>10</v>
      </c>
    </row>
    <row r="404" spans="1:8" x14ac:dyDescent="0.25">
      <c r="A404" s="11" t="str">
        <f t="shared" si="13"/>
        <v>30441004Nowlog</v>
      </c>
      <c r="B404" s="11" t="str">
        <f t="shared" si="12"/>
        <v>NowlogNowlog StandardMGCAP.01</v>
      </c>
      <c r="C404">
        <v>30441004</v>
      </c>
      <c r="D404" t="s">
        <v>185</v>
      </c>
      <c r="E404" t="s">
        <v>6</v>
      </c>
      <c r="F404" t="s">
        <v>39</v>
      </c>
      <c r="G404" t="s">
        <v>186</v>
      </c>
      <c r="H404">
        <v>6</v>
      </c>
    </row>
    <row r="405" spans="1:8" x14ac:dyDescent="0.25">
      <c r="A405" s="11" t="str">
        <f t="shared" si="13"/>
        <v>30441004Shippify</v>
      </c>
      <c r="B405" s="11" t="str">
        <f t="shared" si="12"/>
        <v>ShippifyShippify D+3MGCapital</v>
      </c>
      <c r="C405">
        <v>30441004</v>
      </c>
      <c r="D405" t="s">
        <v>240</v>
      </c>
      <c r="E405" t="s">
        <v>7</v>
      </c>
      <c r="F405" t="s">
        <v>39</v>
      </c>
      <c r="G405" t="s">
        <v>76</v>
      </c>
      <c r="H405">
        <v>3</v>
      </c>
    </row>
    <row r="406" spans="1:8" x14ac:dyDescent="0.25">
      <c r="A406" s="11" t="str">
        <f t="shared" si="13"/>
        <v>30441004Speedlog</v>
      </c>
      <c r="B406" s="11" t="str">
        <f t="shared" si="12"/>
        <v>SpeedlogSpeedlog StandardMGCapital</v>
      </c>
      <c r="C406">
        <v>30441004</v>
      </c>
      <c r="D406" t="s">
        <v>244</v>
      </c>
      <c r="E406" t="s">
        <v>8</v>
      </c>
      <c r="F406" t="s">
        <v>39</v>
      </c>
      <c r="G406" t="s">
        <v>76</v>
      </c>
      <c r="H406">
        <v>3</v>
      </c>
    </row>
    <row r="407" spans="1:8" x14ac:dyDescent="0.25">
      <c r="A407" s="11" t="str">
        <f t="shared" si="13"/>
        <v>30441004Jadlog</v>
      </c>
      <c r="B407" s="11" t="str">
        <f t="shared" si="12"/>
        <v>JadlogJadlog RodoviarioMGCapital</v>
      </c>
      <c r="C407">
        <v>30441004</v>
      </c>
      <c r="D407" t="s">
        <v>125</v>
      </c>
      <c r="E407" t="s">
        <v>4</v>
      </c>
      <c r="F407" t="s">
        <v>39</v>
      </c>
      <c r="G407" t="s">
        <v>76</v>
      </c>
      <c r="H407">
        <v>2</v>
      </c>
    </row>
    <row r="408" spans="1:8" x14ac:dyDescent="0.25">
      <c r="A408" s="11" t="str">
        <f t="shared" si="13"/>
        <v>30441004Flash Courier</v>
      </c>
      <c r="B408" s="11" t="str">
        <f t="shared" si="12"/>
        <v>Flash CourierFlash Courier PACMGCapital</v>
      </c>
      <c r="C408">
        <v>30441004</v>
      </c>
      <c r="D408" t="s">
        <v>75</v>
      </c>
      <c r="E408" t="s">
        <v>3</v>
      </c>
      <c r="F408" t="s">
        <v>39</v>
      </c>
      <c r="G408" t="s">
        <v>76</v>
      </c>
      <c r="H408">
        <v>7</v>
      </c>
    </row>
    <row r="409" spans="1:8" x14ac:dyDescent="0.25">
      <c r="A409" s="11" t="str">
        <f t="shared" si="13"/>
        <v>30441004Transfolha</v>
      </c>
      <c r="B409" s="11" t="str">
        <f t="shared" si="12"/>
        <v>TransfolhaTransfolha TerrestreMGCAP</v>
      </c>
      <c r="C409">
        <v>30441004</v>
      </c>
      <c r="D409" t="s">
        <v>299</v>
      </c>
      <c r="E409" t="s">
        <v>9</v>
      </c>
      <c r="F409" t="s">
        <v>39</v>
      </c>
      <c r="G409" t="s">
        <v>318</v>
      </c>
      <c r="H409">
        <v>3</v>
      </c>
    </row>
    <row r="410" spans="1:8" x14ac:dyDescent="0.25">
      <c r="A410" s="11" t="str">
        <f t="shared" si="13"/>
        <v>30441004LoggiN</v>
      </c>
      <c r="B410" s="11" t="str">
        <f t="shared" si="12"/>
        <v>LoggiNLoggi StandardNMGMG Zona 1</v>
      </c>
      <c r="C410">
        <v>30441004</v>
      </c>
      <c r="D410" t="s">
        <v>353</v>
      </c>
      <c r="E410" t="s">
        <v>354</v>
      </c>
      <c r="F410" t="s">
        <v>39</v>
      </c>
      <c r="G410" t="s">
        <v>362</v>
      </c>
      <c r="H410">
        <v>2</v>
      </c>
    </row>
    <row r="411" spans="1:8" x14ac:dyDescent="0.25">
      <c r="A411" s="11" t="str">
        <f t="shared" si="13"/>
        <v>30441011Correios</v>
      </c>
      <c r="B411" s="11" t="str">
        <f t="shared" si="12"/>
        <v>CorreiosImpresso EconômicoMGMódico</v>
      </c>
      <c r="C411">
        <v>30441011</v>
      </c>
      <c r="D411" t="s">
        <v>19</v>
      </c>
      <c r="E411" t="s">
        <v>2</v>
      </c>
      <c r="F411" t="s">
        <v>39</v>
      </c>
      <c r="G411" t="s">
        <v>21</v>
      </c>
      <c r="H411">
        <v>10</v>
      </c>
    </row>
    <row r="412" spans="1:8" x14ac:dyDescent="0.25">
      <c r="A412" s="11" t="str">
        <f t="shared" si="13"/>
        <v>30441011Nowlog</v>
      </c>
      <c r="B412" s="11" t="str">
        <f t="shared" si="12"/>
        <v>NowlogNowlog StandardMGCAP.01</v>
      </c>
      <c r="C412">
        <v>30441011</v>
      </c>
      <c r="D412" t="s">
        <v>185</v>
      </c>
      <c r="E412" t="s">
        <v>6</v>
      </c>
      <c r="F412" t="s">
        <v>39</v>
      </c>
      <c r="G412" t="s">
        <v>186</v>
      </c>
      <c r="H412">
        <v>6</v>
      </c>
    </row>
    <row r="413" spans="1:8" x14ac:dyDescent="0.25">
      <c r="A413" s="11" t="str">
        <f t="shared" si="13"/>
        <v>30441011Shippify</v>
      </c>
      <c r="B413" s="11" t="str">
        <f t="shared" si="12"/>
        <v>ShippifyShippify D+3MGCapital</v>
      </c>
      <c r="C413">
        <v>30441011</v>
      </c>
      <c r="D413" t="s">
        <v>240</v>
      </c>
      <c r="E413" t="s">
        <v>7</v>
      </c>
      <c r="F413" t="s">
        <v>39</v>
      </c>
      <c r="G413" t="s">
        <v>76</v>
      </c>
      <c r="H413">
        <v>3</v>
      </c>
    </row>
    <row r="414" spans="1:8" x14ac:dyDescent="0.25">
      <c r="A414" s="11" t="str">
        <f t="shared" si="13"/>
        <v>30441011Speedlog</v>
      </c>
      <c r="B414" s="11" t="str">
        <f t="shared" si="12"/>
        <v>SpeedlogSpeedlog StandardMGCapital</v>
      </c>
      <c r="C414">
        <v>30441011</v>
      </c>
      <c r="D414" t="s">
        <v>244</v>
      </c>
      <c r="E414" t="s">
        <v>8</v>
      </c>
      <c r="F414" t="s">
        <v>39</v>
      </c>
      <c r="G414" t="s">
        <v>76</v>
      </c>
      <c r="H414">
        <v>3</v>
      </c>
    </row>
    <row r="415" spans="1:8" x14ac:dyDescent="0.25">
      <c r="A415" s="11" t="str">
        <f t="shared" si="13"/>
        <v>30441011Jadlog</v>
      </c>
      <c r="B415" s="11" t="str">
        <f t="shared" si="12"/>
        <v>JadlogJadlog RodoviarioMGCapital</v>
      </c>
      <c r="C415">
        <v>30441011</v>
      </c>
      <c r="D415" t="s">
        <v>125</v>
      </c>
      <c r="E415" t="s">
        <v>4</v>
      </c>
      <c r="F415" t="s">
        <v>39</v>
      </c>
      <c r="G415" t="s">
        <v>76</v>
      </c>
      <c r="H415">
        <v>2</v>
      </c>
    </row>
    <row r="416" spans="1:8" x14ac:dyDescent="0.25">
      <c r="A416" s="11" t="str">
        <f t="shared" si="13"/>
        <v>30441011Flash Courier</v>
      </c>
      <c r="B416" s="11" t="str">
        <f t="shared" si="12"/>
        <v>Flash CourierFlash Courier PACMGCapital</v>
      </c>
      <c r="C416">
        <v>30441011</v>
      </c>
      <c r="D416" t="s">
        <v>75</v>
      </c>
      <c r="E416" t="s">
        <v>3</v>
      </c>
      <c r="F416" t="s">
        <v>39</v>
      </c>
      <c r="G416" t="s">
        <v>76</v>
      </c>
      <c r="H416">
        <v>7</v>
      </c>
    </row>
    <row r="417" spans="1:8" x14ac:dyDescent="0.25">
      <c r="A417" s="11" t="str">
        <f t="shared" si="13"/>
        <v>30441011Transfolha</v>
      </c>
      <c r="B417" s="11" t="str">
        <f t="shared" si="12"/>
        <v>TransfolhaTransfolha TerrestreMGCAP</v>
      </c>
      <c r="C417">
        <v>30441011</v>
      </c>
      <c r="D417" t="s">
        <v>299</v>
      </c>
      <c r="E417" t="s">
        <v>9</v>
      </c>
      <c r="F417" t="s">
        <v>39</v>
      </c>
      <c r="G417" t="s">
        <v>318</v>
      </c>
      <c r="H417">
        <v>3</v>
      </c>
    </row>
    <row r="418" spans="1:8" x14ac:dyDescent="0.25">
      <c r="A418" s="11" t="str">
        <f t="shared" si="13"/>
        <v>30441011LoggiN</v>
      </c>
      <c r="B418" s="11" t="str">
        <f t="shared" ref="B418:B481" si="14">D418&amp;E418&amp;F418&amp;G418</f>
        <v>LoggiNLoggi StandardNMGMG Zona 1</v>
      </c>
      <c r="C418">
        <v>30441011</v>
      </c>
      <c r="D418" t="s">
        <v>353</v>
      </c>
      <c r="E418" t="s">
        <v>354</v>
      </c>
      <c r="F418" t="s">
        <v>39</v>
      </c>
      <c r="G418" t="s">
        <v>362</v>
      </c>
      <c r="H418">
        <v>2</v>
      </c>
    </row>
    <row r="419" spans="1:8" x14ac:dyDescent="0.25">
      <c r="A419" s="11" t="str">
        <f t="shared" si="13"/>
        <v>30493175Correios</v>
      </c>
      <c r="B419" s="11" t="str">
        <f t="shared" si="14"/>
        <v>CorreiosImpresso EconômicoMGMódico</v>
      </c>
      <c r="C419">
        <v>30493175</v>
      </c>
      <c r="D419" t="s">
        <v>19</v>
      </c>
      <c r="E419" t="s">
        <v>2</v>
      </c>
      <c r="F419" t="s">
        <v>39</v>
      </c>
      <c r="G419" t="s">
        <v>21</v>
      </c>
      <c r="H419">
        <v>10</v>
      </c>
    </row>
    <row r="420" spans="1:8" x14ac:dyDescent="0.25">
      <c r="A420" s="11" t="str">
        <f t="shared" si="13"/>
        <v>30493175Nowlog</v>
      </c>
      <c r="B420" s="11" t="str">
        <f t="shared" si="14"/>
        <v>NowlogNowlog StandardMGCAP.01</v>
      </c>
      <c r="C420">
        <v>30493175</v>
      </c>
      <c r="D420" t="s">
        <v>185</v>
      </c>
      <c r="E420" t="s">
        <v>6</v>
      </c>
      <c r="F420" t="s">
        <v>39</v>
      </c>
      <c r="G420" t="s">
        <v>186</v>
      </c>
      <c r="H420">
        <v>6</v>
      </c>
    </row>
    <row r="421" spans="1:8" x14ac:dyDescent="0.25">
      <c r="A421" s="11" t="str">
        <f t="shared" si="13"/>
        <v>30493175Shippify</v>
      </c>
      <c r="B421" s="11" t="str">
        <f t="shared" si="14"/>
        <v>ShippifyShippify D+3MGCapital</v>
      </c>
      <c r="C421">
        <v>30493175</v>
      </c>
      <c r="D421" t="s">
        <v>240</v>
      </c>
      <c r="E421" t="s">
        <v>7</v>
      </c>
      <c r="F421" t="s">
        <v>39</v>
      </c>
      <c r="G421" t="s">
        <v>76</v>
      </c>
      <c r="H421">
        <v>3</v>
      </c>
    </row>
    <row r="422" spans="1:8" x14ac:dyDescent="0.25">
      <c r="A422" s="11" t="str">
        <f t="shared" si="13"/>
        <v>30493175Speedlog</v>
      </c>
      <c r="B422" s="11" t="str">
        <f t="shared" si="14"/>
        <v>SpeedlogSpeedlog StandardMGCapital</v>
      </c>
      <c r="C422">
        <v>30493175</v>
      </c>
      <c r="D422" t="s">
        <v>244</v>
      </c>
      <c r="E422" t="s">
        <v>8</v>
      </c>
      <c r="F422" t="s">
        <v>39</v>
      </c>
      <c r="G422" t="s">
        <v>76</v>
      </c>
      <c r="H422">
        <v>3</v>
      </c>
    </row>
    <row r="423" spans="1:8" x14ac:dyDescent="0.25">
      <c r="A423" s="11" t="str">
        <f t="shared" si="13"/>
        <v>30493175Jadlog</v>
      </c>
      <c r="B423" s="11" t="str">
        <f t="shared" si="14"/>
        <v>JadlogJadlog RodoviarioMGCapital</v>
      </c>
      <c r="C423">
        <v>30493175</v>
      </c>
      <c r="D423" t="s">
        <v>125</v>
      </c>
      <c r="E423" t="s">
        <v>4</v>
      </c>
      <c r="F423" t="s">
        <v>39</v>
      </c>
      <c r="G423" t="s">
        <v>76</v>
      </c>
      <c r="H423">
        <v>2</v>
      </c>
    </row>
    <row r="424" spans="1:8" x14ac:dyDescent="0.25">
      <c r="A424" s="11" t="str">
        <f t="shared" si="13"/>
        <v>30493175Flash Courier</v>
      </c>
      <c r="B424" s="11" t="str">
        <f t="shared" si="14"/>
        <v>Flash CourierFlash Courier PACMGCapital</v>
      </c>
      <c r="C424">
        <v>30493175</v>
      </c>
      <c r="D424" t="s">
        <v>75</v>
      </c>
      <c r="E424" t="s">
        <v>3</v>
      </c>
      <c r="F424" t="s">
        <v>39</v>
      </c>
      <c r="G424" t="s">
        <v>76</v>
      </c>
      <c r="H424">
        <v>7</v>
      </c>
    </row>
    <row r="425" spans="1:8" x14ac:dyDescent="0.25">
      <c r="A425" s="11" t="str">
        <f t="shared" si="13"/>
        <v>30493175Transfolha</v>
      </c>
      <c r="B425" s="11" t="str">
        <f t="shared" si="14"/>
        <v>TransfolhaTransfolha TerrestreMGCAP</v>
      </c>
      <c r="C425">
        <v>30493175</v>
      </c>
      <c r="D425" t="s">
        <v>299</v>
      </c>
      <c r="E425" t="s">
        <v>9</v>
      </c>
      <c r="F425" t="s">
        <v>39</v>
      </c>
      <c r="G425" t="s">
        <v>318</v>
      </c>
      <c r="H425">
        <v>3</v>
      </c>
    </row>
    <row r="426" spans="1:8" x14ac:dyDescent="0.25">
      <c r="A426" s="11" t="str">
        <f t="shared" si="13"/>
        <v>30493175LoggiN</v>
      </c>
      <c r="B426" s="11" t="str">
        <f t="shared" si="14"/>
        <v>LoggiNLoggi StandardNMGMG Zona 1</v>
      </c>
      <c r="C426">
        <v>30493175</v>
      </c>
      <c r="D426" t="s">
        <v>353</v>
      </c>
      <c r="E426" t="s">
        <v>354</v>
      </c>
      <c r="F426" t="s">
        <v>39</v>
      </c>
      <c r="G426" t="s">
        <v>362</v>
      </c>
      <c r="H426">
        <v>2</v>
      </c>
    </row>
    <row r="427" spans="1:8" x14ac:dyDescent="0.25">
      <c r="A427" s="11" t="str">
        <f t="shared" si="13"/>
        <v>31060470Correios</v>
      </c>
      <c r="B427" s="11" t="str">
        <f t="shared" si="14"/>
        <v>CorreiosImpresso EconômicoMGMódico</v>
      </c>
      <c r="C427">
        <v>31060470</v>
      </c>
      <c r="D427" t="s">
        <v>19</v>
      </c>
      <c r="E427" t="s">
        <v>2</v>
      </c>
      <c r="F427" t="s">
        <v>39</v>
      </c>
      <c r="G427" t="s">
        <v>21</v>
      </c>
      <c r="H427">
        <v>10</v>
      </c>
    </row>
    <row r="428" spans="1:8" x14ac:dyDescent="0.25">
      <c r="A428" s="11" t="str">
        <f t="shared" si="13"/>
        <v>31060470Nowlog</v>
      </c>
      <c r="B428" s="11" t="str">
        <f t="shared" si="14"/>
        <v>NowlogNowlog StandardMGCAP.01</v>
      </c>
      <c r="C428">
        <v>31060470</v>
      </c>
      <c r="D428" t="s">
        <v>185</v>
      </c>
      <c r="E428" t="s">
        <v>6</v>
      </c>
      <c r="F428" t="s">
        <v>39</v>
      </c>
      <c r="G428" t="s">
        <v>186</v>
      </c>
      <c r="H428">
        <v>6</v>
      </c>
    </row>
    <row r="429" spans="1:8" x14ac:dyDescent="0.25">
      <c r="A429" s="11" t="str">
        <f t="shared" si="13"/>
        <v>31060470Shippify</v>
      </c>
      <c r="B429" s="11" t="str">
        <f t="shared" si="14"/>
        <v>ShippifyShippify D+3MGCapital</v>
      </c>
      <c r="C429">
        <v>31060470</v>
      </c>
      <c r="D429" t="s">
        <v>240</v>
      </c>
      <c r="E429" t="s">
        <v>7</v>
      </c>
      <c r="F429" t="s">
        <v>39</v>
      </c>
      <c r="G429" t="s">
        <v>76</v>
      </c>
      <c r="H429">
        <v>3</v>
      </c>
    </row>
    <row r="430" spans="1:8" x14ac:dyDescent="0.25">
      <c r="A430" s="11" t="str">
        <f t="shared" si="13"/>
        <v>31060470Speedlog</v>
      </c>
      <c r="B430" s="11" t="str">
        <f t="shared" si="14"/>
        <v>SpeedlogSpeedlog StandardMGCapital</v>
      </c>
      <c r="C430">
        <v>31060470</v>
      </c>
      <c r="D430" t="s">
        <v>244</v>
      </c>
      <c r="E430" t="s">
        <v>8</v>
      </c>
      <c r="F430" t="s">
        <v>39</v>
      </c>
      <c r="G430" t="s">
        <v>76</v>
      </c>
      <c r="H430">
        <v>3</v>
      </c>
    </row>
    <row r="431" spans="1:8" x14ac:dyDescent="0.25">
      <c r="A431" s="11" t="str">
        <f t="shared" si="13"/>
        <v>31060470Transfolha</v>
      </c>
      <c r="B431" s="11" t="str">
        <f t="shared" si="14"/>
        <v>TransfolhaTransfolha TerrestreMGCAP</v>
      </c>
      <c r="C431">
        <v>31060470</v>
      </c>
      <c r="D431" t="s">
        <v>299</v>
      </c>
      <c r="E431" t="s">
        <v>9</v>
      </c>
      <c r="F431" t="s">
        <v>39</v>
      </c>
      <c r="G431" t="s">
        <v>318</v>
      </c>
      <c r="H431">
        <v>3</v>
      </c>
    </row>
    <row r="432" spans="1:8" x14ac:dyDescent="0.25">
      <c r="A432" s="11" t="str">
        <f t="shared" si="13"/>
        <v>31060470Jadlog</v>
      </c>
      <c r="B432" s="11" t="str">
        <f t="shared" si="14"/>
        <v>JadlogJadlog RodoviarioMGCapital</v>
      </c>
      <c r="C432">
        <v>31060470</v>
      </c>
      <c r="D432" t="s">
        <v>125</v>
      </c>
      <c r="E432" t="s">
        <v>4</v>
      </c>
      <c r="F432" t="s">
        <v>39</v>
      </c>
      <c r="G432" t="s">
        <v>76</v>
      </c>
      <c r="H432">
        <v>2</v>
      </c>
    </row>
    <row r="433" spans="1:8" x14ac:dyDescent="0.25">
      <c r="A433" s="11" t="str">
        <f t="shared" si="13"/>
        <v>31060470Flash Courier</v>
      </c>
      <c r="B433" s="11" t="str">
        <f t="shared" si="14"/>
        <v>Flash CourierFlash Courier PACMGCapital</v>
      </c>
      <c r="C433">
        <v>31060470</v>
      </c>
      <c r="D433" t="s">
        <v>75</v>
      </c>
      <c r="E433" t="s">
        <v>3</v>
      </c>
      <c r="F433" t="s">
        <v>39</v>
      </c>
      <c r="G433" t="s">
        <v>76</v>
      </c>
      <c r="H433">
        <v>7</v>
      </c>
    </row>
    <row r="434" spans="1:8" x14ac:dyDescent="0.25">
      <c r="A434" s="11" t="str">
        <f t="shared" si="13"/>
        <v>31060470LoggiN</v>
      </c>
      <c r="B434" s="11" t="str">
        <f t="shared" si="14"/>
        <v>LoggiNLoggi StandardNMGMG Zona 1</v>
      </c>
      <c r="C434">
        <v>31060470</v>
      </c>
      <c r="D434" t="s">
        <v>353</v>
      </c>
      <c r="E434" t="s">
        <v>354</v>
      </c>
      <c r="F434" t="s">
        <v>39</v>
      </c>
      <c r="G434" t="s">
        <v>362</v>
      </c>
      <c r="H434">
        <v>2</v>
      </c>
    </row>
    <row r="435" spans="1:8" x14ac:dyDescent="0.25">
      <c r="A435" s="11" t="str">
        <f t="shared" si="13"/>
        <v>31110272Correios</v>
      </c>
      <c r="B435" s="11" t="str">
        <f t="shared" si="14"/>
        <v>CorreiosImpresso EconômicoMGMódico</v>
      </c>
      <c r="C435">
        <v>31110272</v>
      </c>
      <c r="D435" t="s">
        <v>19</v>
      </c>
      <c r="E435" t="s">
        <v>2</v>
      </c>
      <c r="F435" t="s">
        <v>39</v>
      </c>
      <c r="G435" t="s">
        <v>21</v>
      </c>
      <c r="H435">
        <v>10</v>
      </c>
    </row>
    <row r="436" spans="1:8" x14ac:dyDescent="0.25">
      <c r="A436" s="11" t="str">
        <f t="shared" si="13"/>
        <v>31110272Nowlog</v>
      </c>
      <c r="B436" s="11" t="str">
        <f t="shared" si="14"/>
        <v>NowlogNowlog StandardMGCAP.01</v>
      </c>
      <c r="C436">
        <v>31110272</v>
      </c>
      <c r="D436" t="s">
        <v>185</v>
      </c>
      <c r="E436" t="s">
        <v>6</v>
      </c>
      <c r="F436" t="s">
        <v>39</v>
      </c>
      <c r="G436" t="s">
        <v>186</v>
      </c>
      <c r="H436">
        <v>6</v>
      </c>
    </row>
    <row r="437" spans="1:8" x14ac:dyDescent="0.25">
      <c r="A437" s="11" t="str">
        <f t="shared" si="13"/>
        <v>31110272Shippify</v>
      </c>
      <c r="B437" s="11" t="str">
        <f t="shared" si="14"/>
        <v>ShippifyShippify D+3MGCapital</v>
      </c>
      <c r="C437">
        <v>31110272</v>
      </c>
      <c r="D437" t="s">
        <v>240</v>
      </c>
      <c r="E437" t="s">
        <v>7</v>
      </c>
      <c r="F437" t="s">
        <v>39</v>
      </c>
      <c r="G437" t="s">
        <v>76</v>
      </c>
      <c r="H437">
        <v>3</v>
      </c>
    </row>
    <row r="438" spans="1:8" x14ac:dyDescent="0.25">
      <c r="A438" s="11" t="str">
        <f t="shared" si="13"/>
        <v>31110272Speedlog</v>
      </c>
      <c r="B438" s="11" t="str">
        <f t="shared" si="14"/>
        <v>SpeedlogSpeedlog StandardMGCapital</v>
      </c>
      <c r="C438">
        <v>31110272</v>
      </c>
      <c r="D438" t="s">
        <v>244</v>
      </c>
      <c r="E438" t="s">
        <v>8</v>
      </c>
      <c r="F438" t="s">
        <v>39</v>
      </c>
      <c r="G438" t="s">
        <v>76</v>
      </c>
      <c r="H438">
        <v>3</v>
      </c>
    </row>
    <row r="439" spans="1:8" x14ac:dyDescent="0.25">
      <c r="A439" s="11" t="str">
        <f t="shared" si="13"/>
        <v>31110272Transfolha</v>
      </c>
      <c r="B439" s="11" t="str">
        <f t="shared" si="14"/>
        <v>TransfolhaTransfolha TerrestreMGCAP</v>
      </c>
      <c r="C439">
        <v>31110272</v>
      </c>
      <c r="D439" t="s">
        <v>299</v>
      </c>
      <c r="E439" t="s">
        <v>9</v>
      </c>
      <c r="F439" t="s">
        <v>39</v>
      </c>
      <c r="G439" t="s">
        <v>318</v>
      </c>
      <c r="H439">
        <v>3</v>
      </c>
    </row>
    <row r="440" spans="1:8" x14ac:dyDescent="0.25">
      <c r="A440" s="11" t="str">
        <f t="shared" si="13"/>
        <v>31110272Jadlog</v>
      </c>
      <c r="B440" s="11" t="str">
        <f t="shared" si="14"/>
        <v>JadlogJadlog RodoviarioMGCapital</v>
      </c>
      <c r="C440">
        <v>31110272</v>
      </c>
      <c r="D440" t="s">
        <v>125</v>
      </c>
      <c r="E440" t="s">
        <v>4</v>
      </c>
      <c r="F440" t="s">
        <v>39</v>
      </c>
      <c r="G440" t="s">
        <v>76</v>
      </c>
      <c r="H440">
        <v>2</v>
      </c>
    </row>
    <row r="441" spans="1:8" x14ac:dyDescent="0.25">
      <c r="A441" s="11" t="str">
        <f t="shared" si="13"/>
        <v>31110272Flash Courier</v>
      </c>
      <c r="B441" s="11" t="str">
        <f t="shared" si="14"/>
        <v>Flash CourierFlash Courier PACMGCapital</v>
      </c>
      <c r="C441">
        <v>31110272</v>
      </c>
      <c r="D441" t="s">
        <v>75</v>
      </c>
      <c r="E441" t="s">
        <v>3</v>
      </c>
      <c r="F441" t="s">
        <v>39</v>
      </c>
      <c r="G441" t="s">
        <v>76</v>
      </c>
      <c r="H441">
        <v>7</v>
      </c>
    </row>
    <row r="442" spans="1:8" x14ac:dyDescent="0.25">
      <c r="A442" s="11" t="str">
        <f t="shared" si="13"/>
        <v>31110272LoggiN</v>
      </c>
      <c r="B442" s="11" t="str">
        <f t="shared" si="14"/>
        <v>LoggiNLoggi StandardNMGMG Zona 1</v>
      </c>
      <c r="C442">
        <v>31110272</v>
      </c>
      <c r="D442" t="s">
        <v>353</v>
      </c>
      <c r="E442" t="s">
        <v>354</v>
      </c>
      <c r="F442" t="s">
        <v>39</v>
      </c>
      <c r="G442" t="s">
        <v>362</v>
      </c>
      <c r="H442">
        <v>2</v>
      </c>
    </row>
    <row r="443" spans="1:8" x14ac:dyDescent="0.25">
      <c r="A443" s="11" t="str">
        <f t="shared" si="13"/>
        <v>31230090Correios</v>
      </c>
      <c r="B443" s="11" t="str">
        <f t="shared" si="14"/>
        <v>CorreiosImpresso EconômicoMGMódico</v>
      </c>
      <c r="C443">
        <v>31230090</v>
      </c>
      <c r="D443" t="s">
        <v>19</v>
      </c>
      <c r="E443" t="s">
        <v>2</v>
      </c>
      <c r="F443" t="s">
        <v>39</v>
      </c>
      <c r="G443" t="s">
        <v>21</v>
      </c>
      <c r="H443">
        <v>10</v>
      </c>
    </row>
    <row r="444" spans="1:8" x14ac:dyDescent="0.25">
      <c r="A444" s="11" t="str">
        <f t="shared" si="13"/>
        <v>31230090Nowlog</v>
      </c>
      <c r="B444" s="11" t="str">
        <f t="shared" si="14"/>
        <v>NowlogNowlog StandardMGCAP.01</v>
      </c>
      <c r="C444">
        <v>31230090</v>
      </c>
      <c r="D444" t="s">
        <v>185</v>
      </c>
      <c r="E444" t="s">
        <v>6</v>
      </c>
      <c r="F444" t="s">
        <v>39</v>
      </c>
      <c r="G444" t="s">
        <v>186</v>
      </c>
      <c r="H444">
        <v>6</v>
      </c>
    </row>
    <row r="445" spans="1:8" x14ac:dyDescent="0.25">
      <c r="A445" s="11" t="str">
        <f t="shared" si="13"/>
        <v>31230090Shippify</v>
      </c>
      <c r="B445" s="11" t="str">
        <f t="shared" si="14"/>
        <v>ShippifyShippify D+3MGCapital</v>
      </c>
      <c r="C445">
        <v>31230090</v>
      </c>
      <c r="D445" t="s">
        <v>240</v>
      </c>
      <c r="E445" t="s">
        <v>7</v>
      </c>
      <c r="F445" t="s">
        <v>39</v>
      </c>
      <c r="G445" t="s">
        <v>76</v>
      </c>
      <c r="H445">
        <v>3</v>
      </c>
    </row>
    <row r="446" spans="1:8" x14ac:dyDescent="0.25">
      <c r="A446" s="11" t="str">
        <f t="shared" si="13"/>
        <v>31230090Transfolha</v>
      </c>
      <c r="B446" s="11" t="str">
        <f t="shared" si="14"/>
        <v>TransfolhaTransfolha TerrestreMGCAP</v>
      </c>
      <c r="C446">
        <v>31230090</v>
      </c>
      <c r="D446" t="s">
        <v>299</v>
      </c>
      <c r="E446" t="s">
        <v>9</v>
      </c>
      <c r="F446" t="s">
        <v>39</v>
      </c>
      <c r="G446" t="s">
        <v>318</v>
      </c>
      <c r="H446">
        <v>3</v>
      </c>
    </row>
    <row r="447" spans="1:8" x14ac:dyDescent="0.25">
      <c r="A447" s="11" t="str">
        <f t="shared" si="13"/>
        <v>31230090Jadlog</v>
      </c>
      <c r="B447" s="11" t="str">
        <f t="shared" si="14"/>
        <v>JadlogJadlog RodoviarioMGCapital</v>
      </c>
      <c r="C447">
        <v>31230090</v>
      </c>
      <c r="D447" t="s">
        <v>125</v>
      </c>
      <c r="E447" t="s">
        <v>4</v>
      </c>
      <c r="F447" t="s">
        <v>39</v>
      </c>
      <c r="G447" t="s">
        <v>76</v>
      </c>
      <c r="H447">
        <v>2</v>
      </c>
    </row>
    <row r="448" spans="1:8" x14ac:dyDescent="0.25">
      <c r="A448" s="11" t="str">
        <f t="shared" si="13"/>
        <v>31230090Flash Courier</v>
      </c>
      <c r="B448" s="11" t="str">
        <f t="shared" si="14"/>
        <v>Flash CourierFlash Courier PACMGCapital</v>
      </c>
      <c r="C448">
        <v>31230090</v>
      </c>
      <c r="D448" t="s">
        <v>75</v>
      </c>
      <c r="E448" t="s">
        <v>3</v>
      </c>
      <c r="F448" t="s">
        <v>39</v>
      </c>
      <c r="G448" t="s">
        <v>76</v>
      </c>
      <c r="H448">
        <v>7</v>
      </c>
    </row>
    <row r="449" spans="1:8" x14ac:dyDescent="0.25">
      <c r="A449" s="11" t="str">
        <f t="shared" si="13"/>
        <v>31230090Speedlog</v>
      </c>
      <c r="B449" s="11" t="str">
        <f t="shared" si="14"/>
        <v>SpeedlogSpeedlog StandardMGCapital</v>
      </c>
      <c r="C449">
        <v>31230090</v>
      </c>
      <c r="D449" t="s">
        <v>244</v>
      </c>
      <c r="E449" t="s">
        <v>8</v>
      </c>
      <c r="F449" t="s">
        <v>39</v>
      </c>
      <c r="G449" t="s">
        <v>76</v>
      </c>
      <c r="H449">
        <v>3</v>
      </c>
    </row>
    <row r="450" spans="1:8" x14ac:dyDescent="0.25">
      <c r="A450" s="11" t="str">
        <f t="shared" si="13"/>
        <v>31230090LoggiN</v>
      </c>
      <c r="B450" s="11" t="str">
        <f t="shared" si="14"/>
        <v>LoggiNLoggi StandardNMGMG Zona 1</v>
      </c>
      <c r="C450">
        <v>31230090</v>
      </c>
      <c r="D450" t="s">
        <v>353</v>
      </c>
      <c r="E450" t="s">
        <v>354</v>
      </c>
      <c r="F450" t="s">
        <v>39</v>
      </c>
      <c r="G450" t="s">
        <v>362</v>
      </c>
      <c r="H450">
        <v>2</v>
      </c>
    </row>
    <row r="451" spans="1:8" x14ac:dyDescent="0.25">
      <c r="A451" s="11" t="str">
        <f t="shared" ref="A451:A514" si="15">C451&amp;D451</f>
        <v>31275030Correios</v>
      </c>
      <c r="B451" s="11" t="str">
        <f t="shared" si="14"/>
        <v>CorreiosImpresso EconômicoMGMódico</v>
      </c>
      <c r="C451">
        <v>31275030</v>
      </c>
      <c r="D451" t="s">
        <v>19</v>
      </c>
      <c r="E451" t="s">
        <v>2</v>
      </c>
      <c r="F451" t="s">
        <v>39</v>
      </c>
      <c r="G451" t="s">
        <v>21</v>
      </c>
      <c r="H451">
        <v>10</v>
      </c>
    </row>
    <row r="452" spans="1:8" x14ac:dyDescent="0.25">
      <c r="A452" s="11" t="str">
        <f t="shared" si="15"/>
        <v>31275030Nowlog</v>
      </c>
      <c r="B452" s="11" t="str">
        <f t="shared" si="14"/>
        <v>NowlogNowlog StandardMGCAP.01</v>
      </c>
      <c r="C452">
        <v>31275030</v>
      </c>
      <c r="D452" t="s">
        <v>185</v>
      </c>
      <c r="E452" t="s">
        <v>6</v>
      </c>
      <c r="F452" t="s">
        <v>39</v>
      </c>
      <c r="G452" t="s">
        <v>186</v>
      </c>
      <c r="H452">
        <v>6</v>
      </c>
    </row>
    <row r="453" spans="1:8" x14ac:dyDescent="0.25">
      <c r="A453" s="11" t="str">
        <f t="shared" si="15"/>
        <v>31275030Shippify</v>
      </c>
      <c r="B453" s="11" t="str">
        <f t="shared" si="14"/>
        <v>ShippifyShippify D+3MGCapital</v>
      </c>
      <c r="C453">
        <v>31275030</v>
      </c>
      <c r="D453" t="s">
        <v>240</v>
      </c>
      <c r="E453" t="s">
        <v>7</v>
      </c>
      <c r="F453" t="s">
        <v>39</v>
      </c>
      <c r="G453" t="s">
        <v>76</v>
      </c>
      <c r="H453">
        <v>3</v>
      </c>
    </row>
    <row r="454" spans="1:8" x14ac:dyDescent="0.25">
      <c r="A454" s="11" t="str">
        <f t="shared" si="15"/>
        <v>31275030Transfolha</v>
      </c>
      <c r="B454" s="11" t="str">
        <f t="shared" si="14"/>
        <v>TransfolhaTransfolha TerrestreMGCAP</v>
      </c>
      <c r="C454">
        <v>31275030</v>
      </c>
      <c r="D454" t="s">
        <v>299</v>
      </c>
      <c r="E454" t="s">
        <v>9</v>
      </c>
      <c r="F454" t="s">
        <v>39</v>
      </c>
      <c r="G454" t="s">
        <v>318</v>
      </c>
      <c r="H454">
        <v>3</v>
      </c>
    </row>
    <row r="455" spans="1:8" x14ac:dyDescent="0.25">
      <c r="A455" s="11" t="str">
        <f t="shared" si="15"/>
        <v>31275030Jadlog</v>
      </c>
      <c r="B455" s="11" t="str">
        <f t="shared" si="14"/>
        <v>JadlogJadlog RodoviarioMGCapital</v>
      </c>
      <c r="C455">
        <v>31275030</v>
      </c>
      <c r="D455" t="s">
        <v>125</v>
      </c>
      <c r="E455" t="s">
        <v>4</v>
      </c>
      <c r="F455" t="s">
        <v>39</v>
      </c>
      <c r="G455" t="s">
        <v>76</v>
      </c>
      <c r="H455">
        <v>2</v>
      </c>
    </row>
    <row r="456" spans="1:8" x14ac:dyDescent="0.25">
      <c r="A456" s="11" t="str">
        <f t="shared" si="15"/>
        <v>31275030Flash Courier</v>
      </c>
      <c r="B456" s="11" t="str">
        <f t="shared" si="14"/>
        <v>Flash CourierFlash Courier PACMGCapital</v>
      </c>
      <c r="C456">
        <v>31275030</v>
      </c>
      <c r="D456" t="s">
        <v>75</v>
      </c>
      <c r="E456" t="s">
        <v>3</v>
      </c>
      <c r="F456" t="s">
        <v>39</v>
      </c>
      <c r="G456" t="s">
        <v>76</v>
      </c>
      <c r="H456">
        <v>7</v>
      </c>
    </row>
    <row r="457" spans="1:8" x14ac:dyDescent="0.25">
      <c r="A457" s="11" t="str">
        <f t="shared" si="15"/>
        <v>31275030Speedlog</v>
      </c>
      <c r="B457" s="11" t="str">
        <f t="shared" si="14"/>
        <v>SpeedlogSpeedlog StandardMGCapital</v>
      </c>
      <c r="C457">
        <v>31275030</v>
      </c>
      <c r="D457" t="s">
        <v>244</v>
      </c>
      <c r="E457" t="s">
        <v>8</v>
      </c>
      <c r="F457" t="s">
        <v>39</v>
      </c>
      <c r="G457" t="s">
        <v>76</v>
      </c>
      <c r="H457">
        <v>3</v>
      </c>
    </row>
    <row r="458" spans="1:8" x14ac:dyDescent="0.25">
      <c r="A458" s="11" t="str">
        <f t="shared" si="15"/>
        <v>31275030LoggiN</v>
      </c>
      <c r="B458" s="11" t="str">
        <f t="shared" si="14"/>
        <v>LoggiNLoggi StandardNMGMG Zona 1</v>
      </c>
      <c r="C458">
        <v>31275030</v>
      </c>
      <c r="D458" t="s">
        <v>353</v>
      </c>
      <c r="E458" t="s">
        <v>354</v>
      </c>
      <c r="F458" t="s">
        <v>39</v>
      </c>
      <c r="G458" t="s">
        <v>362</v>
      </c>
      <c r="H458">
        <v>2</v>
      </c>
    </row>
    <row r="459" spans="1:8" x14ac:dyDescent="0.25">
      <c r="A459" s="11" t="str">
        <f t="shared" si="15"/>
        <v>40110150Correios</v>
      </c>
      <c r="B459" s="11" t="str">
        <f t="shared" si="14"/>
        <v>CorreiosImpresso EconômicoBAMódico</v>
      </c>
      <c r="C459">
        <v>40110150</v>
      </c>
      <c r="D459" t="s">
        <v>19</v>
      </c>
      <c r="E459" t="s">
        <v>2</v>
      </c>
      <c r="F459" t="s">
        <v>45</v>
      </c>
      <c r="G459" t="s">
        <v>21</v>
      </c>
      <c r="H459">
        <v>11</v>
      </c>
    </row>
    <row r="460" spans="1:8" x14ac:dyDescent="0.25">
      <c r="A460" s="11" t="str">
        <f t="shared" si="15"/>
        <v>40110150Flash Courier</v>
      </c>
      <c r="B460" s="11" t="str">
        <f t="shared" si="14"/>
        <v>Flash CourierFlash Courier PACBACapital</v>
      </c>
      <c r="C460">
        <v>40110150</v>
      </c>
      <c r="D460" t="s">
        <v>75</v>
      </c>
      <c r="E460" t="s">
        <v>3</v>
      </c>
      <c r="F460" t="s">
        <v>45</v>
      </c>
      <c r="G460" t="s">
        <v>76</v>
      </c>
      <c r="H460">
        <v>7</v>
      </c>
    </row>
    <row r="461" spans="1:8" x14ac:dyDescent="0.25">
      <c r="A461" s="11" t="str">
        <f t="shared" si="15"/>
        <v>40110150Nowlog</v>
      </c>
      <c r="B461" s="11" t="str">
        <f t="shared" si="14"/>
        <v>NowlogNowlog StandardBACAP.01</v>
      </c>
      <c r="C461">
        <v>40110150</v>
      </c>
      <c r="D461" t="s">
        <v>185</v>
      </c>
      <c r="E461" t="s">
        <v>6</v>
      </c>
      <c r="F461" t="s">
        <v>45</v>
      </c>
      <c r="G461" t="s">
        <v>186</v>
      </c>
      <c r="H461">
        <v>7</v>
      </c>
    </row>
    <row r="462" spans="1:8" x14ac:dyDescent="0.25">
      <c r="A462" s="11" t="str">
        <f t="shared" si="15"/>
        <v>40110150Speedlog</v>
      </c>
      <c r="B462" s="11" t="str">
        <f t="shared" si="14"/>
        <v>SpeedlogSpeedlog StandardBACapital</v>
      </c>
      <c r="C462">
        <v>40110150</v>
      </c>
      <c r="D462" t="s">
        <v>244</v>
      </c>
      <c r="E462" t="s">
        <v>8</v>
      </c>
      <c r="F462" t="s">
        <v>45</v>
      </c>
      <c r="G462" t="s">
        <v>76</v>
      </c>
      <c r="H462">
        <v>4</v>
      </c>
    </row>
    <row r="463" spans="1:8" x14ac:dyDescent="0.25">
      <c r="A463" s="11" t="str">
        <f t="shared" si="15"/>
        <v>40110150Jadlog</v>
      </c>
      <c r="B463" s="11" t="str">
        <f t="shared" si="14"/>
        <v>JadlogJadlog RodoviarioBACapital</v>
      </c>
      <c r="C463">
        <v>40110150</v>
      </c>
      <c r="D463" t="s">
        <v>125</v>
      </c>
      <c r="E463" t="s">
        <v>4</v>
      </c>
      <c r="F463" t="s">
        <v>45</v>
      </c>
      <c r="G463" t="s">
        <v>76</v>
      </c>
      <c r="H463">
        <v>7</v>
      </c>
    </row>
    <row r="464" spans="1:8" x14ac:dyDescent="0.25">
      <c r="A464" s="11" t="str">
        <f t="shared" si="15"/>
        <v>40110150LoggiN</v>
      </c>
      <c r="B464" s="11" t="str">
        <f t="shared" si="14"/>
        <v>LoggiNLoggi StandardNBABA Zona 1</v>
      </c>
      <c r="C464">
        <v>40110150</v>
      </c>
      <c r="D464" t="s">
        <v>353</v>
      </c>
      <c r="E464" t="s">
        <v>354</v>
      </c>
      <c r="F464" t="s">
        <v>45</v>
      </c>
      <c r="G464" t="s">
        <v>378</v>
      </c>
      <c r="H464">
        <v>3</v>
      </c>
    </row>
    <row r="465" spans="1:8" x14ac:dyDescent="0.25">
      <c r="A465" s="11" t="str">
        <f t="shared" si="15"/>
        <v>40150480Correios</v>
      </c>
      <c r="B465" s="11" t="str">
        <f t="shared" si="14"/>
        <v>CorreiosImpresso EconômicoBAMódico</v>
      </c>
      <c r="C465">
        <v>40150480</v>
      </c>
      <c r="D465" t="s">
        <v>19</v>
      </c>
      <c r="E465" t="s">
        <v>2</v>
      </c>
      <c r="F465" t="s">
        <v>45</v>
      </c>
      <c r="G465" t="s">
        <v>21</v>
      </c>
      <c r="H465">
        <v>11</v>
      </c>
    </row>
    <row r="466" spans="1:8" x14ac:dyDescent="0.25">
      <c r="A466" s="11" t="str">
        <f t="shared" si="15"/>
        <v>40150480Flash Courier</v>
      </c>
      <c r="B466" s="11" t="str">
        <f t="shared" si="14"/>
        <v>Flash CourierFlash Courier PACBACapital</v>
      </c>
      <c r="C466">
        <v>40150480</v>
      </c>
      <c r="D466" t="s">
        <v>75</v>
      </c>
      <c r="E466" t="s">
        <v>3</v>
      </c>
      <c r="F466" t="s">
        <v>45</v>
      </c>
      <c r="G466" t="s">
        <v>76</v>
      </c>
      <c r="H466">
        <v>7</v>
      </c>
    </row>
    <row r="467" spans="1:8" x14ac:dyDescent="0.25">
      <c r="A467" s="11" t="str">
        <f t="shared" si="15"/>
        <v>40150480Nowlog</v>
      </c>
      <c r="B467" s="11" t="str">
        <f t="shared" si="14"/>
        <v>NowlogNowlog StandardBACAP.01</v>
      </c>
      <c r="C467">
        <v>40150480</v>
      </c>
      <c r="D467" t="s">
        <v>185</v>
      </c>
      <c r="E467" t="s">
        <v>6</v>
      </c>
      <c r="F467" t="s">
        <v>45</v>
      </c>
      <c r="G467" t="s">
        <v>186</v>
      </c>
      <c r="H467">
        <v>7</v>
      </c>
    </row>
    <row r="468" spans="1:8" x14ac:dyDescent="0.25">
      <c r="A468" s="11" t="str">
        <f t="shared" si="15"/>
        <v>40150480Speedlog</v>
      </c>
      <c r="B468" s="11" t="str">
        <f t="shared" si="14"/>
        <v>SpeedlogSpeedlog StandardBACapital</v>
      </c>
      <c r="C468">
        <v>40150480</v>
      </c>
      <c r="D468" t="s">
        <v>244</v>
      </c>
      <c r="E468" t="s">
        <v>8</v>
      </c>
      <c r="F468" t="s">
        <v>45</v>
      </c>
      <c r="G468" t="s">
        <v>76</v>
      </c>
      <c r="H468">
        <v>4</v>
      </c>
    </row>
    <row r="469" spans="1:8" x14ac:dyDescent="0.25">
      <c r="A469" s="11" t="str">
        <f t="shared" si="15"/>
        <v>40150480Jadlog</v>
      </c>
      <c r="B469" s="11" t="str">
        <f t="shared" si="14"/>
        <v>JadlogJadlog RodoviarioBACapital</v>
      </c>
      <c r="C469">
        <v>40150480</v>
      </c>
      <c r="D469" t="s">
        <v>125</v>
      </c>
      <c r="E469" t="s">
        <v>4</v>
      </c>
      <c r="F469" t="s">
        <v>45</v>
      </c>
      <c r="G469" t="s">
        <v>76</v>
      </c>
      <c r="H469">
        <v>7</v>
      </c>
    </row>
    <row r="470" spans="1:8" x14ac:dyDescent="0.25">
      <c r="A470" s="11" t="str">
        <f t="shared" si="15"/>
        <v>40150480LoggiN</v>
      </c>
      <c r="B470" s="11" t="str">
        <f t="shared" si="14"/>
        <v>LoggiNLoggi StandardNBABA Zona 1</v>
      </c>
      <c r="C470">
        <v>40150480</v>
      </c>
      <c r="D470" t="s">
        <v>353</v>
      </c>
      <c r="E470" t="s">
        <v>354</v>
      </c>
      <c r="F470" t="s">
        <v>45</v>
      </c>
      <c r="G470" t="s">
        <v>378</v>
      </c>
      <c r="H470">
        <v>3</v>
      </c>
    </row>
    <row r="471" spans="1:8" x14ac:dyDescent="0.25">
      <c r="A471" s="11" t="str">
        <f t="shared" si="15"/>
        <v>41680111Correios</v>
      </c>
      <c r="B471" s="11" t="str">
        <f t="shared" si="14"/>
        <v>CorreiosImpresso EconômicoBAMódico</v>
      </c>
      <c r="C471">
        <v>41680111</v>
      </c>
      <c r="D471" t="s">
        <v>19</v>
      </c>
      <c r="E471" t="s">
        <v>2</v>
      </c>
      <c r="F471" t="s">
        <v>45</v>
      </c>
      <c r="G471" t="s">
        <v>21</v>
      </c>
      <c r="H471">
        <v>11</v>
      </c>
    </row>
    <row r="472" spans="1:8" x14ac:dyDescent="0.25">
      <c r="A472" s="11" t="str">
        <f t="shared" si="15"/>
        <v>41680111Nowlog</v>
      </c>
      <c r="B472" s="11" t="str">
        <f t="shared" si="14"/>
        <v>NowlogNowlog StandardBACAP.01</v>
      </c>
      <c r="C472">
        <v>41680111</v>
      </c>
      <c r="D472" t="s">
        <v>185</v>
      </c>
      <c r="E472" t="s">
        <v>6</v>
      </c>
      <c r="F472" t="s">
        <v>45</v>
      </c>
      <c r="G472" t="s">
        <v>186</v>
      </c>
      <c r="H472">
        <v>7</v>
      </c>
    </row>
    <row r="473" spans="1:8" x14ac:dyDescent="0.25">
      <c r="A473" s="11" t="str">
        <f t="shared" si="15"/>
        <v>41680111Speedlog</v>
      </c>
      <c r="B473" s="11" t="str">
        <f t="shared" si="14"/>
        <v>SpeedlogSpeedlog StandardBACapital</v>
      </c>
      <c r="C473">
        <v>41680111</v>
      </c>
      <c r="D473" t="s">
        <v>244</v>
      </c>
      <c r="E473" t="s">
        <v>8</v>
      </c>
      <c r="F473" t="s">
        <v>45</v>
      </c>
      <c r="G473" t="s">
        <v>76</v>
      </c>
      <c r="H473">
        <v>4</v>
      </c>
    </row>
    <row r="474" spans="1:8" x14ac:dyDescent="0.25">
      <c r="A474" s="11" t="str">
        <f t="shared" si="15"/>
        <v>41680111Jadlog</v>
      </c>
      <c r="B474" s="11" t="str">
        <f t="shared" si="14"/>
        <v>JadlogJadlog RodoviarioBACapital</v>
      </c>
      <c r="C474">
        <v>41680111</v>
      </c>
      <c r="D474" t="s">
        <v>125</v>
      </c>
      <c r="E474" t="s">
        <v>4</v>
      </c>
      <c r="F474" t="s">
        <v>45</v>
      </c>
      <c r="G474" t="s">
        <v>76</v>
      </c>
      <c r="H474">
        <v>7</v>
      </c>
    </row>
    <row r="475" spans="1:8" x14ac:dyDescent="0.25">
      <c r="A475" s="11" t="str">
        <f t="shared" si="15"/>
        <v>41680111Flash Courier</v>
      </c>
      <c r="B475" s="11" t="str">
        <f t="shared" si="14"/>
        <v>Flash CourierFlash Courier PACBACapital</v>
      </c>
      <c r="C475">
        <v>41680111</v>
      </c>
      <c r="D475" t="s">
        <v>75</v>
      </c>
      <c r="E475" t="s">
        <v>3</v>
      </c>
      <c r="F475" t="s">
        <v>45</v>
      </c>
      <c r="G475" t="s">
        <v>76</v>
      </c>
      <c r="H475">
        <v>7</v>
      </c>
    </row>
    <row r="476" spans="1:8" x14ac:dyDescent="0.25">
      <c r="A476" s="11" t="str">
        <f t="shared" si="15"/>
        <v>41680111LoggiN</v>
      </c>
      <c r="B476" s="11" t="str">
        <f t="shared" si="14"/>
        <v>LoggiNLoggi StandardNBABA Zona 1</v>
      </c>
      <c r="C476">
        <v>41680111</v>
      </c>
      <c r="D476" t="s">
        <v>353</v>
      </c>
      <c r="E476" t="s">
        <v>354</v>
      </c>
      <c r="F476" t="s">
        <v>45</v>
      </c>
      <c r="G476" t="s">
        <v>378</v>
      </c>
      <c r="H476">
        <v>3</v>
      </c>
    </row>
    <row r="477" spans="1:8" x14ac:dyDescent="0.25">
      <c r="A477" s="11" t="str">
        <f t="shared" si="15"/>
        <v>41720000Correios</v>
      </c>
      <c r="B477" s="11" t="str">
        <f t="shared" si="14"/>
        <v>CorreiosImpresso EconômicoBAMódico</v>
      </c>
      <c r="C477">
        <v>41720000</v>
      </c>
      <c r="D477" t="s">
        <v>19</v>
      </c>
      <c r="E477" t="s">
        <v>2</v>
      </c>
      <c r="F477" t="s">
        <v>45</v>
      </c>
      <c r="G477" t="s">
        <v>21</v>
      </c>
      <c r="H477">
        <v>11</v>
      </c>
    </row>
    <row r="478" spans="1:8" x14ac:dyDescent="0.25">
      <c r="A478" s="11" t="str">
        <f t="shared" si="15"/>
        <v>41720000Nowlog</v>
      </c>
      <c r="B478" s="11" t="str">
        <f t="shared" si="14"/>
        <v>NowlogNowlog StandardBACAP.01</v>
      </c>
      <c r="C478">
        <v>41720000</v>
      </c>
      <c r="D478" t="s">
        <v>185</v>
      </c>
      <c r="E478" t="s">
        <v>6</v>
      </c>
      <c r="F478" t="s">
        <v>45</v>
      </c>
      <c r="G478" t="s">
        <v>186</v>
      </c>
      <c r="H478">
        <v>7</v>
      </c>
    </row>
    <row r="479" spans="1:8" x14ac:dyDescent="0.25">
      <c r="A479" s="11" t="str">
        <f t="shared" si="15"/>
        <v>41720000Speedlog</v>
      </c>
      <c r="B479" s="11" t="str">
        <f t="shared" si="14"/>
        <v>SpeedlogSpeedlog StandardBACapital</v>
      </c>
      <c r="C479">
        <v>41720000</v>
      </c>
      <c r="D479" t="s">
        <v>244</v>
      </c>
      <c r="E479" t="s">
        <v>8</v>
      </c>
      <c r="F479" t="s">
        <v>45</v>
      </c>
      <c r="G479" t="s">
        <v>76</v>
      </c>
      <c r="H479">
        <v>4</v>
      </c>
    </row>
    <row r="480" spans="1:8" x14ac:dyDescent="0.25">
      <c r="A480" s="11" t="str">
        <f t="shared" si="15"/>
        <v>41720000Jadlog</v>
      </c>
      <c r="B480" s="11" t="str">
        <f t="shared" si="14"/>
        <v>JadlogJadlog RodoviarioBACapital</v>
      </c>
      <c r="C480">
        <v>41720000</v>
      </c>
      <c r="D480" t="s">
        <v>125</v>
      </c>
      <c r="E480" t="s">
        <v>4</v>
      </c>
      <c r="F480" t="s">
        <v>45</v>
      </c>
      <c r="G480" t="s">
        <v>76</v>
      </c>
      <c r="H480">
        <v>7</v>
      </c>
    </row>
    <row r="481" spans="1:8" x14ac:dyDescent="0.25">
      <c r="A481" s="11" t="str">
        <f t="shared" si="15"/>
        <v>41720000Flash Courier</v>
      </c>
      <c r="B481" s="11" t="str">
        <f t="shared" si="14"/>
        <v>Flash CourierFlash Courier PACBACapital</v>
      </c>
      <c r="C481">
        <v>41720000</v>
      </c>
      <c r="D481" t="s">
        <v>75</v>
      </c>
      <c r="E481" t="s">
        <v>3</v>
      </c>
      <c r="F481" t="s">
        <v>45</v>
      </c>
      <c r="G481" t="s">
        <v>76</v>
      </c>
      <c r="H481">
        <v>7</v>
      </c>
    </row>
    <row r="482" spans="1:8" x14ac:dyDescent="0.25">
      <c r="A482" s="11" t="str">
        <f t="shared" si="15"/>
        <v>41720000LoggiN</v>
      </c>
      <c r="B482" s="11" t="str">
        <f t="shared" ref="B482:B545" si="16">D482&amp;E482&amp;F482&amp;G482</f>
        <v>LoggiNLoggi StandardNBABA Zona 1</v>
      </c>
      <c r="C482">
        <v>41720000</v>
      </c>
      <c r="D482" t="s">
        <v>353</v>
      </c>
      <c r="E482" t="s">
        <v>354</v>
      </c>
      <c r="F482" t="s">
        <v>45</v>
      </c>
      <c r="G482" t="s">
        <v>378</v>
      </c>
      <c r="H482">
        <v>3</v>
      </c>
    </row>
    <row r="483" spans="1:8" x14ac:dyDescent="0.25">
      <c r="A483" s="11" t="str">
        <f t="shared" si="15"/>
        <v>42703570Correios</v>
      </c>
      <c r="B483" s="11" t="str">
        <f t="shared" si="16"/>
        <v>CorreiosImpresso EconômicoBAMódico</v>
      </c>
      <c r="C483">
        <v>42703570</v>
      </c>
      <c r="D483" t="s">
        <v>19</v>
      </c>
      <c r="E483" t="s">
        <v>2</v>
      </c>
      <c r="F483" t="s">
        <v>45</v>
      </c>
      <c r="G483" t="s">
        <v>21</v>
      </c>
      <c r="H483">
        <v>11</v>
      </c>
    </row>
    <row r="484" spans="1:8" x14ac:dyDescent="0.25">
      <c r="A484" s="11" t="str">
        <f t="shared" si="15"/>
        <v>42703570Jadlog</v>
      </c>
      <c r="B484" s="11" t="str">
        <f t="shared" si="16"/>
        <v>JadlogJadlog RodoviarioBACapital</v>
      </c>
      <c r="C484">
        <v>42703570</v>
      </c>
      <c r="D484" t="s">
        <v>125</v>
      </c>
      <c r="E484" t="s">
        <v>4</v>
      </c>
      <c r="F484" t="s">
        <v>45</v>
      </c>
      <c r="G484" t="s">
        <v>76</v>
      </c>
      <c r="H484">
        <v>8</v>
      </c>
    </row>
    <row r="485" spans="1:8" x14ac:dyDescent="0.25">
      <c r="A485" s="11" t="str">
        <f t="shared" si="15"/>
        <v>42708370Correios</v>
      </c>
      <c r="B485" s="11" t="str">
        <f t="shared" si="16"/>
        <v>CorreiosImpresso EconômicoBAMódico</v>
      </c>
      <c r="C485">
        <v>42708370</v>
      </c>
      <c r="D485" t="s">
        <v>19</v>
      </c>
      <c r="E485" t="s">
        <v>2</v>
      </c>
      <c r="F485" t="s">
        <v>45</v>
      </c>
      <c r="G485" t="s">
        <v>21</v>
      </c>
      <c r="H485">
        <v>11</v>
      </c>
    </row>
    <row r="486" spans="1:8" x14ac:dyDescent="0.25">
      <c r="A486" s="11" t="str">
        <f t="shared" si="15"/>
        <v>42708370Jadlog</v>
      </c>
      <c r="B486" s="11" t="str">
        <f t="shared" si="16"/>
        <v>JadlogJadlog RodoviarioBACapital</v>
      </c>
      <c r="C486">
        <v>42708370</v>
      </c>
      <c r="D486" t="s">
        <v>125</v>
      </c>
      <c r="E486" t="s">
        <v>4</v>
      </c>
      <c r="F486" t="s">
        <v>45</v>
      </c>
      <c r="G486" t="s">
        <v>76</v>
      </c>
      <c r="H486">
        <v>8</v>
      </c>
    </row>
    <row r="487" spans="1:8" x14ac:dyDescent="0.25">
      <c r="A487" s="11" t="str">
        <f t="shared" si="15"/>
        <v>42708730Correios</v>
      </c>
      <c r="B487" s="11" t="str">
        <f t="shared" si="16"/>
        <v>CorreiosImpresso EconômicoBAMódico</v>
      </c>
      <c r="C487">
        <v>42708730</v>
      </c>
      <c r="D487" t="s">
        <v>19</v>
      </c>
      <c r="E487" t="s">
        <v>2</v>
      </c>
      <c r="F487" t="s">
        <v>45</v>
      </c>
      <c r="G487" t="s">
        <v>21</v>
      </c>
      <c r="H487">
        <v>11</v>
      </c>
    </row>
    <row r="488" spans="1:8" x14ac:dyDescent="0.25">
      <c r="A488" s="11" t="str">
        <f t="shared" si="15"/>
        <v>42708730Jadlog</v>
      </c>
      <c r="B488" s="11" t="str">
        <f t="shared" si="16"/>
        <v>JadlogJadlog RodoviarioBACapital</v>
      </c>
      <c r="C488">
        <v>42708730</v>
      </c>
      <c r="D488" t="s">
        <v>125</v>
      </c>
      <c r="E488" t="s">
        <v>4</v>
      </c>
      <c r="F488" t="s">
        <v>45</v>
      </c>
      <c r="G488" t="s">
        <v>76</v>
      </c>
      <c r="H488">
        <v>8</v>
      </c>
    </row>
    <row r="489" spans="1:8" x14ac:dyDescent="0.25">
      <c r="A489" s="11" t="str">
        <f t="shared" si="15"/>
        <v>45530000Correios</v>
      </c>
      <c r="B489" s="11" t="str">
        <f t="shared" si="16"/>
        <v>CorreiosImpresso EconômicoBAMódico</v>
      </c>
      <c r="C489">
        <v>45530000</v>
      </c>
      <c r="D489" t="s">
        <v>19</v>
      </c>
      <c r="E489" t="s">
        <v>2</v>
      </c>
      <c r="F489" t="s">
        <v>45</v>
      </c>
      <c r="G489" t="s">
        <v>21</v>
      </c>
      <c r="H489">
        <v>11</v>
      </c>
    </row>
    <row r="490" spans="1:8" x14ac:dyDescent="0.25">
      <c r="A490" s="11" t="str">
        <f t="shared" si="15"/>
        <v>45530000Jadlog</v>
      </c>
      <c r="B490" s="11" t="str">
        <f t="shared" si="16"/>
        <v>JadlogJadlog RodoviarioBAInterior</v>
      </c>
      <c r="C490">
        <v>45530000</v>
      </c>
      <c r="D490" t="s">
        <v>125</v>
      </c>
      <c r="E490" t="s">
        <v>4</v>
      </c>
      <c r="F490" t="s">
        <v>45</v>
      </c>
      <c r="G490" t="s">
        <v>78</v>
      </c>
      <c r="H490">
        <v>9</v>
      </c>
    </row>
    <row r="491" spans="1:8" x14ac:dyDescent="0.25">
      <c r="A491" s="11" t="str">
        <f t="shared" si="15"/>
        <v>45530000Speedlog</v>
      </c>
      <c r="B491" s="11" t="str">
        <f t="shared" si="16"/>
        <v>SpeedlogSpeedlog StandardBAInterior</v>
      </c>
      <c r="C491">
        <v>45530000</v>
      </c>
      <c r="D491" t="s">
        <v>244</v>
      </c>
      <c r="E491" t="s">
        <v>8</v>
      </c>
      <c r="F491" t="s">
        <v>45</v>
      </c>
      <c r="G491" t="s">
        <v>78</v>
      </c>
      <c r="H491">
        <v>9</v>
      </c>
    </row>
    <row r="492" spans="1:8" x14ac:dyDescent="0.25">
      <c r="A492" s="11" t="str">
        <f t="shared" si="15"/>
        <v>47806014Correios</v>
      </c>
      <c r="B492" s="11" t="str">
        <f t="shared" si="16"/>
        <v>CorreiosImpresso EconômicoBAMódico</v>
      </c>
      <c r="C492">
        <v>47806014</v>
      </c>
      <c r="D492" t="s">
        <v>19</v>
      </c>
      <c r="E492" t="s">
        <v>2</v>
      </c>
      <c r="F492" t="s">
        <v>45</v>
      </c>
      <c r="G492" t="s">
        <v>21</v>
      </c>
      <c r="H492">
        <v>11</v>
      </c>
    </row>
    <row r="493" spans="1:8" x14ac:dyDescent="0.25">
      <c r="A493" s="11" t="str">
        <f t="shared" si="15"/>
        <v>47806014Nowlog</v>
      </c>
      <c r="B493" s="11" t="str">
        <f t="shared" si="16"/>
        <v>NowlogNowlog StandardBAINT.01</v>
      </c>
      <c r="C493">
        <v>47806014</v>
      </c>
      <c r="D493" t="s">
        <v>185</v>
      </c>
      <c r="E493" t="s">
        <v>6</v>
      </c>
      <c r="F493" t="s">
        <v>45</v>
      </c>
      <c r="G493" t="s">
        <v>188</v>
      </c>
      <c r="H493">
        <v>11</v>
      </c>
    </row>
    <row r="494" spans="1:8" x14ac:dyDescent="0.25">
      <c r="A494" s="11" t="str">
        <f t="shared" si="15"/>
        <v>47806014Speedlog</v>
      </c>
      <c r="B494" s="11" t="str">
        <f t="shared" si="16"/>
        <v>SpeedlogSpeedlog StandardBAInterior</v>
      </c>
      <c r="C494">
        <v>47806014</v>
      </c>
      <c r="D494" t="s">
        <v>244</v>
      </c>
      <c r="E494" t="s">
        <v>8</v>
      </c>
      <c r="F494" t="s">
        <v>45</v>
      </c>
      <c r="G494" t="s">
        <v>78</v>
      </c>
      <c r="H494">
        <v>9</v>
      </c>
    </row>
    <row r="495" spans="1:8" x14ac:dyDescent="0.25">
      <c r="A495" s="11" t="str">
        <f t="shared" si="15"/>
        <v>47806014Jadlog</v>
      </c>
      <c r="B495" s="11" t="str">
        <f t="shared" si="16"/>
        <v>JadlogJadlog RodoviarioBACapital</v>
      </c>
      <c r="C495">
        <v>47806014</v>
      </c>
      <c r="D495" t="s">
        <v>125</v>
      </c>
      <c r="E495" t="s">
        <v>4</v>
      </c>
      <c r="F495" t="s">
        <v>45</v>
      </c>
      <c r="G495" t="s">
        <v>76</v>
      </c>
      <c r="H495">
        <v>10</v>
      </c>
    </row>
    <row r="496" spans="1:8" x14ac:dyDescent="0.25">
      <c r="A496" s="11" t="str">
        <f t="shared" si="15"/>
        <v>47810020Correios</v>
      </c>
      <c r="B496" s="11" t="str">
        <f t="shared" si="16"/>
        <v>CorreiosImpresso EconômicoBAMódico</v>
      </c>
      <c r="C496">
        <v>47810020</v>
      </c>
      <c r="D496" t="s">
        <v>19</v>
      </c>
      <c r="E496" t="s">
        <v>2</v>
      </c>
      <c r="F496" t="s">
        <v>45</v>
      </c>
      <c r="G496" t="s">
        <v>21</v>
      </c>
      <c r="H496">
        <v>11</v>
      </c>
    </row>
    <row r="497" spans="1:8" x14ac:dyDescent="0.25">
      <c r="A497" s="11" t="str">
        <f t="shared" si="15"/>
        <v>47810020Nowlog</v>
      </c>
      <c r="B497" s="11" t="str">
        <f t="shared" si="16"/>
        <v>NowlogNowlog StandardBAINT.01</v>
      </c>
      <c r="C497">
        <v>47810020</v>
      </c>
      <c r="D497" t="s">
        <v>185</v>
      </c>
      <c r="E497" t="s">
        <v>6</v>
      </c>
      <c r="F497" t="s">
        <v>45</v>
      </c>
      <c r="G497" t="s">
        <v>188</v>
      </c>
      <c r="H497">
        <v>11</v>
      </c>
    </row>
    <row r="498" spans="1:8" x14ac:dyDescent="0.25">
      <c r="A498" s="11" t="str">
        <f t="shared" si="15"/>
        <v>47810020Speedlog</v>
      </c>
      <c r="B498" s="11" t="str">
        <f t="shared" si="16"/>
        <v>SpeedlogSpeedlog StandardBAInterior</v>
      </c>
      <c r="C498">
        <v>47810020</v>
      </c>
      <c r="D498" t="s">
        <v>244</v>
      </c>
      <c r="E498" t="s">
        <v>8</v>
      </c>
      <c r="F498" t="s">
        <v>45</v>
      </c>
      <c r="G498" t="s">
        <v>78</v>
      </c>
      <c r="H498">
        <v>9</v>
      </c>
    </row>
    <row r="499" spans="1:8" x14ac:dyDescent="0.25">
      <c r="A499" s="11" t="str">
        <f t="shared" si="15"/>
        <v>47810020Jadlog</v>
      </c>
      <c r="B499" s="11" t="str">
        <f t="shared" si="16"/>
        <v>JadlogJadlog RodoviarioBACapital</v>
      </c>
      <c r="C499">
        <v>47810020</v>
      </c>
      <c r="D499" t="s">
        <v>125</v>
      </c>
      <c r="E499" t="s">
        <v>4</v>
      </c>
      <c r="F499" t="s">
        <v>45</v>
      </c>
      <c r="G499" t="s">
        <v>76</v>
      </c>
      <c r="H499">
        <v>10</v>
      </c>
    </row>
    <row r="500" spans="1:8" x14ac:dyDescent="0.25">
      <c r="A500" s="11" t="str">
        <f t="shared" si="15"/>
        <v>48520000Correios</v>
      </c>
      <c r="B500" s="11" t="str">
        <f t="shared" si="16"/>
        <v>CorreiosImpresso EconômicoBAMódico</v>
      </c>
      <c r="C500">
        <v>48520000</v>
      </c>
      <c r="D500" t="s">
        <v>19</v>
      </c>
      <c r="E500" t="s">
        <v>2</v>
      </c>
      <c r="F500" t="s">
        <v>45</v>
      </c>
      <c r="G500" t="s">
        <v>21</v>
      </c>
      <c r="H500">
        <v>11</v>
      </c>
    </row>
    <row r="501" spans="1:8" x14ac:dyDescent="0.25">
      <c r="A501" s="11" t="str">
        <f t="shared" si="15"/>
        <v>48520000Jadlog</v>
      </c>
      <c r="B501" s="11" t="str">
        <f t="shared" si="16"/>
        <v>JadlogJadlog RodoviarioBAInterior</v>
      </c>
      <c r="C501">
        <v>48520000</v>
      </c>
      <c r="D501" t="s">
        <v>125</v>
      </c>
      <c r="E501" t="s">
        <v>4</v>
      </c>
      <c r="F501" t="s">
        <v>45</v>
      </c>
      <c r="G501" t="s">
        <v>78</v>
      </c>
      <c r="H501">
        <v>9</v>
      </c>
    </row>
    <row r="502" spans="1:8" x14ac:dyDescent="0.25">
      <c r="A502" s="11" t="str">
        <f t="shared" si="15"/>
        <v>48520000Speedlog</v>
      </c>
      <c r="B502" s="11" t="str">
        <f t="shared" si="16"/>
        <v>SpeedlogSpeedlog StandardBAInterior</v>
      </c>
      <c r="C502">
        <v>48520000</v>
      </c>
      <c r="D502" t="s">
        <v>244</v>
      </c>
      <c r="E502" t="s">
        <v>8</v>
      </c>
      <c r="F502" t="s">
        <v>45</v>
      </c>
      <c r="G502" t="s">
        <v>78</v>
      </c>
      <c r="H502">
        <v>9</v>
      </c>
    </row>
    <row r="503" spans="1:8" x14ac:dyDescent="0.25">
      <c r="A503" s="11" t="str">
        <f t="shared" si="15"/>
        <v>48967000Correios</v>
      </c>
      <c r="B503" s="11" t="str">
        <f t="shared" si="16"/>
        <v>CorreiosImpresso EconômicoBAMódico</v>
      </c>
      <c r="C503">
        <v>48967000</v>
      </c>
      <c r="D503" t="s">
        <v>19</v>
      </c>
      <c r="E503" t="s">
        <v>2</v>
      </c>
      <c r="F503" t="s">
        <v>45</v>
      </c>
      <c r="G503" t="s">
        <v>21</v>
      </c>
      <c r="H503">
        <v>11</v>
      </c>
    </row>
    <row r="504" spans="1:8" x14ac:dyDescent="0.25">
      <c r="A504" s="11" t="str">
        <f t="shared" si="15"/>
        <v>48967000Jadlog</v>
      </c>
      <c r="B504" s="11" t="str">
        <f t="shared" si="16"/>
        <v>JadlogJadlog RodoviarioBAInterior</v>
      </c>
      <c r="C504">
        <v>48967000</v>
      </c>
      <c r="D504" t="s">
        <v>125</v>
      </c>
      <c r="E504" t="s">
        <v>4</v>
      </c>
      <c r="F504" t="s">
        <v>45</v>
      </c>
      <c r="G504" t="s">
        <v>78</v>
      </c>
      <c r="H504">
        <v>10</v>
      </c>
    </row>
    <row r="505" spans="1:8" x14ac:dyDescent="0.25">
      <c r="A505" s="11" t="str">
        <f t="shared" si="15"/>
        <v>48967000Speedlog</v>
      </c>
      <c r="B505" s="11" t="str">
        <f t="shared" si="16"/>
        <v>SpeedlogSpeedlog StandardBAInterior</v>
      </c>
      <c r="C505">
        <v>48967000</v>
      </c>
      <c r="D505" t="s">
        <v>244</v>
      </c>
      <c r="E505" t="s">
        <v>8</v>
      </c>
      <c r="F505" t="s">
        <v>45</v>
      </c>
      <c r="G505" t="s">
        <v>78</v>
      </c>
      <c r="H505">
        <v>9</v>
      </c>
    </row>
    <row r="506" spans="1:8" x14ac:dyDescent="0.25">
      <c r="A506" s="11" t="str">
        <f t="shared" si="15"/>
        <v>49030210Correios</v>
      </c>
      <c r="B506" s="11" t="str">
        <f t="shared" si="16"/>
        <v>CorreiosImpresso EconômicoSEMódico</v>
      </c>
      <c r="C506">
        <v>49030210</v>
      </c>
      <c r="D506" t="s">
        <v>19</v>
      </c>
      <c r="E506" t="s">
        <v>2</v>
      </c>
      <c r="F506" t="s">
        <v>51</v>
      </c>
      <c r="G506" t="s">
        <v>21</v>
      </c>
      <c r="H506">
        <v>11</v>
      </c>
    </row>
    <row r="507" spans="1:8" x14ac:dyDescent="0.25">
      <c r="A507" s="11" t="str">
        <f t="shared" si="15"/>
        <v>49030210Nowlog</v>
      </c>
      <c r="B507" s="11" t="str">
        <f t="shared" si="16"/>
        <v>NowlogNowlog StandardSECAP.01</v>
      </c>
      <c r="C507">
        <v>49030210</v>
      </c>
      <c r="D507" t="s">
        <v>185</v>
      </c>
      <c r="E507" t="s">
        <v>6</v>
      </c>
      <c r="F507" t="s">
        <v>51</v>
      </c>
      <c r="G507" t="s">
        <v>186</v>
      </c>
      <c r="H507">
        <v>8</v>
      </c>
    </row>
    <row r="508" spans="1:8" x14ac:dyDescent="0.25">
      <c r="A508" s="11" t="str">
        <f t="shared" si="15"/>
        <v>49030210Speedlog</v>
      </c>
      <c r="B508" s="11" t="str">
        <f t="shared" si="16"/>
        <v>SpeedlogSpeedlog StandardSECapital</v>
      </c>
      <c r="C508">
        <v>49030210</v>
      </c>
      <c r="D508" t="s">
        <v>244</v>
      </c>
      <c r="E508" t="s">
        <v>8</v>
      </c>
      <c r="F508" t="s">
        <v>51</v>
      </c>
      <c r="G508" t="s">
        <v>76</v>
      </c>
      <c r="H508">
        <v>8</v>
      </c>
    </row>
    <row r="509" spans="1:8" x14ac:dyDescent="0.25">
      <c r="A509" s="11" t="str">
        <f t="shared" si="15"/>
        <v>49030210Flash Courier</v>
      </c>
      <c r="B509" s="11" t="str">
        <f t="shared" si="16"/>
        <v>Flash CourierFlash Courier PACSEInterior</v>
      </c>
      <c r="C509">
        <v>49030210</v>
      </c>
      <c r="D509" t="s">
        <v>75</v>
      </c>
      <c r="E509" t="s">
        <v>3</v>
      </c>
      <c r="F509" t="s">
        <v>51</v>
      </c>
      <c r="G509" t="s">
        <v>78</v>
      </c>
      <c r="H509">
        <v>7</v>
      </c>
    </row>
    <row r="510" spans="1:8" x14ac:dyDescent="0.25">
      <c r="A510" s="11" t="str">
        <f t="shared" si="15"/>
        <v>49030210Jadlog</v>
      </c>
      <c r="B510" s="11" t="str">
        <f t="shared" si="16"/>
        <v>JadlogJadlog RodoviarioSECapital</v>
      </c>
      <c r="C510">
        <v>49030210</v>
      </c>
      <c r="D510" t="s">
        <v>125</v>
      </c>
      <c r="E510" t="s">
        <v>4</v>
      </c>
      <c r="F510" t="s">
        <v>51</v>
      </c>
      <c r="G510" t="s">
        <v>76</v>
      </c>
      <c r="H510">
        <v>8</v>
      </c>
    </row>
    <row r="511" spans="1:8" x14ac:dyDescent="0.25">
      <c r="A511" s="11" t="str">
        <f t="shared" si="15"/>
        <v>49300000Correios</v>
      </c>
      <c r="B511" s="11" t="str">
        <f t="shared" si="16"/>
        <v>CorreiosImpresso EconômicoSEMódico</v>
      </c>
      <c r="C511">
        <v>49300000</v>
      </c>
      <c r="D511" t="s">
        <v>19</v>
      </c>
      <c r="E511" t="s">
        <v>2</v>
      </c>
      <c r="F511" t="s">
        <v>51</v>
      </c>
      <c r="G511" t="s">
        <v>21</v>
      </c>
      <c r="H511">
        <v>11</v>
      </c>
    </row>
    <row r="512" spans="1:8" x14ac:dyDescent="0.25">
      <c r="A512" s="11" t="str">
        <f t="shared" si="15"/>
        <v>49300000Jadlog</v>
      </c>
      <c r="B512" s="11" t="str">
        <f t="shared" si="16"/>
        <v>JadlogJadlog RodoviarioSEInterior</v>
      </c>
      <c r="C512">
        <v>49300000</v>
      </c>
      <c r="D512" t="s">
        <v>125</v>
      </c>
      <c r="E512" t="s">
        <v>4</v>
      </c>
      <c r="F512" t="s">
        <v>51</v>
      </c>
      <c r="G512" t="s">
        <v>78</v>
      </c>
      <c r="H512">
        <v>14</v>
      </c>
    </row>
    <row r="513" spans="1:8" x14ac:dyDescent="0.25">
      <c r="A513" s="11" t="str">
        <f t="shared" si="15"/>
        <v>49300000Speedlog</v>
      </c>
      <c r="B513" s="11" t="str">
        <f t="shared" si="16"/>
        <v>SpeedlogSpeedlog StandardSEInterior</v>
      </c>
      <c r="C513">
        <v>49300000</v>
      </c>
      <c r="D513" t="s">
        <v>244</v>
      </c>
      <c r="E513" t="s">
        <v>8</v>
      </c>
      <c r="F513" t="s">
        <v>51</v>
      </c>
      <c r="G513" t="s">
        <v>78</v>
      </c>
      <c r="H513">
        <v>8</v>
      </c>
    </row>
    <row r="514" spans="1:8" x14ac:dyDescent="0.25">
      <c r="A514" s="11" t="str">
        <f t="shared" si="15"/>
        <v>49506111Correios</v>
      </c>
      <c r="B514" s="11" t="str">
        <f t="shared" si="16"/>
        <v>CorreiosImpresso EconômicoSEMódico</v>
      </c>
      <c r="C514">
        <v>49506111</v>
      </c>
      <c r="D514" t="s">
        <v>19</v>
      </c>
      <c r="E514" t="s">
        <v>2</v>
      </c>
      <c r="F514" t="s">
        <v>51</v>
      </c>
      <c r="G514" t="s">
        <v>21</v>
      </c>
      <c r="H514">
        <v>11</v>
      </c>
    </row>
    <row r="515" spans="1:8" x14ac:dyDescent="0.25">
      <c r="A515" s="11" t="str">
        <f t="shared" ref="A515:A578" si="17">C515&amp;D515</f>
        <v>49506111Speedlog</v>
      </c>
      <c r="B515" s="11" t="str">
        <f t="shared" si="16"/>
        <v>SpeedlogSpeedlog StandardSEInterior</v>
      </c>
      <c r="C515">
        <v>49506111</v>
      </c>
      <c r="D515" t="s">
        <v>244</v>
      </c>
      <c r="E515" t="s">
        <v>8</v>
      </c>
      <c r="F515" t="s">
        <v>51</v>
      </c>
      <c r="G515" t="s">
        <v>78</v>
      </c>
      <c r="H515">
        <v>8</v>
      </c>
    </row>
    <row r="516" spans="1:8" x14ac:dyDescent="0.25">
      <c r="A516" s="11" t="str">
        <f t="shared" si="17"/>
        <v>49506111Jadlog</v>
      </c>
      <c r="B516" s="11" t="str">
        <f t="shared" si="16"/>
        <v>JadlogJadlog RodoviarioSEInterior</v>
      </c>
      <c r="C516">
        <v>49506111</v>
      </c>
      <c r="D516" t="s">
        <v>125</v>
      </c>
      <c r="E516" t="s">
        <v>4</v>
      </c>
      <c r="F516" t="s">
        <v>51</v>
      </c>
      <c r="G516" t="s">
        <v>78</v>
      </c>
      <c r="H516">
        <v>10</v>
      </c>
    </row>
    <row r="517" spans="1:8" x14ac:dyDescent="0.25">
      <c r="A517" s="11" t="str">
        <f t="shared" si="17"/>
        <v>54783010Correios</v>
      </c>
      <c r="B517" s="11" t="str">
        <f t="shared" si="16"/>
        <v>CorreiosImpresso EconômicoPEMódico</v>
      </c>
      <c r="C517">
        <v>54783010</v>
      </c>
      <c r="D517" t="s">
        <v>19</v>
      </c>
      <c r="E517" t="s">
        <v>2</v>
      </c>
      <c r="F517" t="s">
        <v>53</v>
      </c>
      <c r="G517" t="s">
        <v>21</v>
      </c>
      <c r="H517">
        <v>10</v>
      </c>
    </row>
    <row r="518" spans="1:8" x14ac:dyDescent="0.25">
      <c r="A518" s="11" t="str">
        <f t="shared" si="17"/>
        <v>54783010Flash Courier</v>
      </c>
      <c r="B518" s="11" t="str">
        <f t="shared" si="16"/>
        <v>Flash CourierFlash Courier PACPEInterior</v>
      </c>
      <c r="C518">
        <v>54783010</v>
      </c>
      <c r="D518" t="s">
        <v>75</v>
      </c>
      <c r="E518" t="s">
        <v>3</v>
      </c>
      <c r="F518" t="s">
        <v>53</v>
      </c>
      <c r="G518" t="s">
        <v>78</v>
      </c>
      <c r="H518">
        <v>7</v>
      </c>
    </row>
    <row r="519" spans="1:8" x14ac:dyDescent="0.25">
      <c r="A519" s="11" t="str">
        <f t="shared" si="17"/>
        <v>54783010Nowlog</v>
      </c>
      <c r="B519" s="11" t="str">
        <f t="shared" si="16"/>
        <v>NowlogNowlog StandardPEINT.01</v>
      </c>
      <c r="C519">
        <v>54783010</v>
      </c>
      <c r="D519" t="s">
        <v>185</v>
      </c>
      <c r="E519" t="s">
        <v>6</v>
      </c>
      <c r="F519" t="s">
        <v>53</v>
      </c>
      <c r="G519" t="s">
        <v>188</v>
      </c>
      <c r="H519">
        <v>9</v>
      </c>
    </row>
    <row r="520" spans="1:8" x14ac:dyDescent="0.25">
      <c r="A520" s="11" t="str">
        <f t="shared" si="17"/>
        <v>54783010Speedlog</v>
      </c>
      <c r="B520" s="11" t="str">
        <f t="shared" si="16"/>
        <v>SpeedlogSpeedlog StandardPEInterior</v>
      </c>
      <c r="C520">
        <v>54783010</v>
      </c>
      <c r="D520" t="s">
        <v>244</v>
      </c>
      <c r="E520" t="s">
        <v>8</v>
      </c>
      <c r="F520" t="s">
        <v>53</v>
      </c>
      <c r="G520" t="s">
        <v>78</v>
      </c>
      <c r="H520">
        <v>7</v>
      </c>
    </row>
    <row r="521" spans="1:8" x14ac:dyDescent="0.25">
      <c r="A521" s="11" t="str">
        <f t="shared" si="17"/>
        <v>54783010Jadlog</v>
      </c>
      <c r="B521" s="11" t="str">
        <f t="shared" si="16"/>
        <v>JadlogJadlog RodoviarioPECapital</v>
      </c>
      <c r="C521">
        <v>54783010</v>
      </c>
      <c r="D521" t="s">
        <v>125</v>
      </c>
      <c r="E521" t="s">
        <v>4</v>
      </c>
      <c r="F521" t="s">
        <v>53</v>
      </c>
      <c r="G521" t="s">
        <v>76</v>
      </c>
      <c r="H521">
        <v>9</v>
      </c>
    </row>
    <row r="522" spans="1:8" x14ac:dyDescent="0.25">
      <c r="A522" s="11" t="str">
        <f t="shared" si="17"/>
        <v>55680000Correios</v>
      </c>
      <c r="B522" s="11" t="str">
        <f t="shared" si="16"/>
        <v>CorreiosImpresso EconômicoPEMódico</v>
      </c>
      <c r="C522">
        <v>55680000</v>
      </c>
      <c r="D522" t="s">
        <v>19</v>
      </c>
      <c r="E522" t="s">
        <v>2</v>
      </c>
      <c r="F522" t="s">
        <v>53</v>
      </c>
      <c r="G522" t="s">
        <v>21</v>
      </c>
      <c r="H522">
        <v>10</v>
      </c>
    </row>
    <row r="523" spans="1:8" x14ac:dyDescent="0.25">
      <c r="A523" s="11" t="str">
        <f t="shared" si="17"/>
        <v>55680000Jadlog</v>
      </c>
      <c r="B523" s="11" t="str">
        <f t="shared" si="16"/>
        <v>JadlogJadlog RodoviarioPEInterior</v>
      </c>
      <c r="C523">
        <v>55680000</v>
      </c>
      <c r="D523" t="s">
        <v>125</v>
      </c>
      <c r="E523" t="s">
        <v>4</v>
      </c>
      <c r="F523" t="s">
        <v>53</v>
      </c>
      <c r="G523" t="s">
        <v>78</v>
      </c>
      <c r="H523">
        <v>15</v>
      </c>
    </row>
    <row r="524" spans="1:8" x14ac:dyDescent="0.25">
      <c r="A524" s="11" t="str">
        <f t="shared" si="17"/>
        <v>55680000Speedlog</v>
      </c>
      <c r="B524" s="11" t="str">
        <f t="shared" si="16"/>
        <v>SpeedlogSpeedlog StandardPEInterior</v>
      </c>
      <c r="C524">
        <v>55680000</v>
      </c>
      <c r="D524" t="s">
        <v>244</v>
      </c>
      <c r="E524" t="s">
        <v>8</v>
      </c>
      <c r="F524" t="s">
        <v>53</v>
      </c>
      <c r="G524" t="s">
        <v>78</v>
      </c>
      <c r="H524">
        <v>8</v>
      </c>
    </row>
    <row r="525" spans="1:8" x14ac:dyDescent="0.25">
      <c r="A525" s="11" t="str">
        <f t="shared" si="17"/>
        <v>55820000Correios</v>
      </c>
      <c r="B525" s="11" t="str">
        <f t="shared" si="16"/>
        <v>CorreiosImpresso EconômicoPEMódico</v>
      </c>
      <c r="C525">
        <v>55820000</v>
      </c>
      <c r="D525" t="s">
        <v>19</v>
      </c>
      <c r="E525" t="s">
        <v>2</v>
      </c>
      <c r="F525" t="s">
        <v>53</v>
      </c>
      <c r="G525" t="s">
        <v>21</v>
      </c>
      <c r="H525">
        <v>10</v>
      </c>
    </row>
    <row r="526" spans="1:8" x14ac:dyDescent="0.25">
      <c r="A526" s="11" t="str">
        <f t="shared" si="17"/>
        <v>55820000Jadlog</v>
      </c>
      <c r="B526" s="11" t="str">
        <f t="shared" si="16"/>
        <v>JadlogJadlog RodoviarioPEInterior</v>
      </c>
      <c r="C526">
        <v>55820000</v>
      </c>
      <c r="D526" t="s">
        <v>125</v>
      </c>
      <c r="E526" t="s">
        <v>4</v>
      </c>
      <c r="F526" t="s">
        <v>53</v>
      </c>
      <c r="G526" t="s">
        <v>78</v>
      </c>
      <c r="H526">
        <v>11</v>
      </c>
    </row>
    <row r="527" spans="1:8" x14ac:dyDescent="0.25">
      <c r="A527" s="11" t="str">
        <f t="shared" si="17"/>
        <v>55820000Speedlog</v>
      </c>
      <c r="B527" s="11" t="str">
        <f t="shared" si="16"/>
        <v>SpeedlogSpeedlog StandardPEInterior</v>
      </c>
      <c r="C527">
        <v>55820000</v>
      </c>
      <c r="D527" t="s">
        <v>244</v>
      </c>
      <c r="E527" t="s">
        <v>8</v>
      </c>
      <c r="F527" t="s">
        <v>53</v>
      </c>
      <c r="G527" t="s">
        <v>78</v>
      </c>
      <c r="H527">
        <v>8</v>
      </c>
    </row>
    <row r="528" spans="1:8" x14ac:dyDescent="0.25">
      <c r="A528" s="11" t="str">
        <f t="shared" si="17"/>
        <v>56302180Correios</v>
      </c>
      <c r="B528" s="11" t="str">
        <f t="shared" si="16"/>
        <v>CorreiosImpresso EconômicoPEMódico</v>
      </c>
      <c r="C528">
        <v>56302180</v>
      </c>
      <c r="D528" t="s">
        <v>19</v>
      </c>
      <c r="E528" t="s">
        <v>2</v>
      </c>
      <c r="F528" t="s">
        <v>53</v>
      </c>
      <c r="G528" t="s">
        <v>21</v>
      </c>
      <c r="H528">
        <v>10</v>
      </c>
    </row>
    <row r="529" spans="1:8" x14ac:dyDescent="0.25">
      <c r="A529" s="11" t="str">
        <f t="shared" si="17"/>
        <v>56302180Nowlog</v>
      </c>
      <c r="B529" s="11" t="str">
        <f t="shared" si="16"/>
        <v>NowlogNowlog StandardPEINT.01</v>
      </c>
      <c r="C529">
        <v>56302180</v>
      </c>
      <c r="D529" t="s">
        <v>185</v>
      </c>
      <c r="E529" t="s">
        <v>6</v>
      </c>
      <c r="F529" t="s">
        <v>53</v>
      </c>
      <c r="G529" t="s">
        <v>188</v>
      </c>
      <c r="H529">
        <v>11</v>
      </c>
    </row>
    <row r="530" spans="1:8" x14ac:dyDescent="0.25">
      <c r="A530" s="11" t="str">
        <f t="shared" si="17"/>
        <v>56302180Speedlog</v>
      </c>
      <c r="B530" s="11" t="str">
        <f t="shared" si="16"/>
        <v>SpeedlogSpeedlog StandardPEInterior</v>
      </c>
      <c r="C530">
        <v>56302180</v>
      </c>
      <c r="D530" t="s">
        <v>244</v>
      </c>
      <c r="E530" t="s">
        <v>8</v>
      </c>
      <c r="F530" t="s">
        <v>53</v>
      </c>
      <c r="G530" t="s">
        <v>78</v>
      </c>
      <c r="H530">
        <v>8</v>
      </c>
    </row>
    <row r="531" spans="1:8" x14ac:dyDescent="0.25">
      <c r="A531" s="11" t="str">
        <f t="shared" si="17"/>
        <v>56302180Jadlog</v>
      </c>
      <c r="B531" s="11" t="str">
        <f t="shared" si="16"/>
        <v>JadlogJadlog RodoviarioPECapital</v>
      </c>
      <c r="C531">
        <v>56302180</v>
      </c>
      <c r="D531" t="s">
        <v>125</v>
      </c>
      <c r="E531" t="s">
        <v>4</v>
      </c>
      <c r="F531" t="s">
        <v>53</v>
      </c>
      <c r="G531" t="s">
        <v>76</v>
      </c>
      <c r="H531">
        <v>7</v>
      </c>
    </row>
    <row r="532" spans="1:8" x14ac:dyDescent="0.25">
      <c r="A532" s="11" t="str">
        <f t="shared" si="17"/>
        <v>56302320Correios</v>
      </c>
      <c r="B532" s="11" t="str">
        <f t="shared" si="16"/>
        <v>CorreiosImpresso EconômicoPEMódico</v>
      </c>
      <c r="C532">
        <v>56302320</v>
      </c>
      <c r="D532" t="s">
        <v>19</v>
      </c>
      <c r="E532" t="s">
        <v>2</v>
      </c>
      <c r="F532" t="s">
        <v>53</v>
      </c>
      <c r="G532" t="s">
        <v>21</v>
      </c>
      <c r="H532">
        <v>10</v>
      </c>
    </row>
    <row r="533" spans="1:8" x14ac:dyDescent="0.25">
      <c r="A533" s="11" t="str">
        <f t="shared" si="17"/>
        <v>56302320Nowlog</v>
      </c>
      <c r="B533" s="11" t="str">
        <f t="shared" si="16"/>
        <v>NowlogNowlog StandardPEINT.01</v>
      </c>
      <c r="C533">
        <v>56302320</v>
      </c>
      <c r="D533" t="s">
        <v>185</v>
      </c>
      <c r="E533" t="s">
        <v>6</v>
      </c>
      <c r="F533" t="s">
        <v>53</v>
      </c>
      <c r="G533" t="s">
        <v>188</v>
      </c>
      <c r="H533">
        <v>11</v>
      </c>
    </row>
    <row r="534" spans="1:8" x14ac:dyDescent="0.25">
      <c r="A534" s="11" t="str">
        <f t="shared" si="17"/>
        <v>56302320Speedlog</v>
      </c>
      <c r="B534" s="11" t="str">
        <f t="shared" si="16"/>
        <v>SpeedlogSpeedlog StandardPEInterior</v>
      </c>
      <c r="C534">
        <v>56302320</v>
      </c>
      <c r="D534" t="s">
        <v>244</v>
      </c>
      <c r="E534" t="s">
        <v>8</v>
      </c>
      <c r="F534" t="s">
        <v>53</v>
      </c>
      <c r="G534" t="s">
        <v>78</v>
      </c>
      <c r="H534">
        <v>8</v>
      </c>
    </row>
    <row r="535" spans="1:8" x14ac:dyDescent="0.25">
      <c r="A535" s="11" t="str">
        <f t="shared" si="17"/>
        <v>56302320Jadlog</v>
      </c>
      <c r="B535" s="11" t="str">
        <f t="shared" si="16"/>
        <v>JadlogJadlog RodoviarioPECapital</v>
      </c>
      <c r="C535">
        <v>56302320</v>
      </c>
      <c r="D535" t="s">
        <v>125</v>
      </c>
      <c r="E535" t="s">
        <v>4</v>
      </c>
      <c r="F535" t="s">
        <v>53</v>
      </c>
      <c r="G535" t="s">
        <v>76</v>
      </c>
      <c r="H535">
        <v>7</v>
      </c>
    </row>
    <row r="536" spans="1:8" x14ac:dyDescent="0.25">
      <c r="A536" s="11" t="str">
        <f t="shared" si="17"/>
        <v>56509807Correios</v>
      </c>
      <c r="B536" s="11" t="str">
        <f t="shared" si="16"/>
        <v>CorreiosImpresso EconômicoPEMódico</v>
      </c>
      <c r="C536">
        <v>56509807</v>
      </c>
      <c r="D536" t="s">
        <v>19</v>
      </c>
      <c r="E536" t="s">
        <v>2</v>
      </c>
      <c r="F536" t="s">
        <v>53</v>
      </c>
      <c r="G536" t="s">
        <v>21</v>
      </c>
      <c r="H536">
        <v>10</v>
      </c>
    </row>
    <row r="537" spans="1:8" x14ac:dyDescent="0.25">
      <c r="A537" s="11" t="str">
        <f t="shared" si="17"/>
        <v>56509807Speedlog</v>
      </c>
      <c r="B537" s="11" t="str">
        <f t="shared" si="16"/>
        <v>SpeedlogSpeedlog StandardPEInterior</v>
      </c>
      <c r="C537">
        <v>56509807</v>
      </c>
      <c r="D537" t="s">
        <v>244</v>
      </c>
      <c r="E537" t="s">
        <v>8</v>
      </c>
      <c r="F537" t="s">
        <v>53</v>
      </c>
      <c r="G537" t="s">
        <v>78</v>
      </c>
      <c r="H537">
        <v>8</v>
      </c>
    </row>
    <row r="538" spans="1:8" x14ac:dyDescent="0.25">
      <c r="A538" s="11" t="str">
        <f t="shared" si="17"/>
        <v>56509807Jadlog</v>
      </c>
      <c r="B538" s="11" t="str">
        <f t="shared" si="16"/>
        <v>JadlogJadlog RodoviarioPEInterior</v>
      </c>
      <c r="C538">
        <v>56509807</v>
      </c>
      <c r="D538" t="s">
        <v>125</v>
      </c>
      <c r="E538" t="s">
        <v>4</v>
      </c>
      <c r="F538" t="s">
        <v>53</v>
      </c>
      <c r="G538" t="s">
        <v>78</v>
      </c>
      <c r="H538">
        <v>15</v>
      </c>
    </row>
    <row r="539" spans="1:8" x14ac:dyDescent="0.25">
      <c r="A539" s="11" t="str">
        <f t="shared" si="17"/>
        <v>56509807Nowlog</v>
      </c>
      <c r="B539" s="11" t="str">
        <f t="shared" si="16"/>
        <v>NowlogNowlog StandardPEINT.01</v>
      </c>
      <c r="C539">
        <v>56509807</v>
      </c>
      <c r="D539" t="s">
        <v>185</v>
      </c>
      <c r="E539" t="s">
        <v>6</v>
      </c>
      <c r="F539" t="s">
        <v>53</v>
      </c>
      <c r="G539" t="s">
        <v>188</v>
      </c>
      <c r="H539">
        <v>10</v>
      </c>
    </row>
    <row r="540" spans="1:8" x14ac:dyDescent="0.25">
      <c r="A540" s="11" t="str">
        <f t="shared" si="17"/>
        <v>57030003Correios</v>
      </c>
      <c r="B540" s="11" t="str">
        <f t="shared" si="16"/>
        <v>CorreiosImpresso EconômicoALMódico</v>
      </c>
      <c r="C540">
        <v>57030003</v>
      </c>
      <c r="D540" t="s">
        <v>19</v>
      </c>
      <c r="E540" t="s">
        <v>2</v>
      </c>
      <c r="F540" t="s">
        <v>41</v>
      </c>
      <c r="G540" t="s">
        <v>21</v>
      </c>
      <c r="H540">
        <v>14</v>
      </c>
    </row>
    <row r="541" spans="1:8" x14ac:dyDescent="0.25">
      <c r="A541" s="11" t="str">
        <f t="shared" si="17"/>
        <v>57030003Nowlog</v>
      </c>
      <c r="B541" s="11" t="str">
        <f t="shared" si="16"/>
        <v>NowlogNowlog StandardALCAP.01</v>
      </c>
      <c r="C541">
        <v>57030003</v>
      </c>
      <c r="D541" t="s">
        <v>185</v>
      </c>
      <c r="E541" t="s">
        <v>6</v>
      </c>
      <c r="F541" t="s">
        <v>41</v>
      </c>
      <c r="G541" t="s">
        <v>186</v>
      </c>
      <c r="H541">
        <v>8</v>
      </c>
    </row>
    <row r="542" spans="1:8" x14ac:dyDescent="0.25">
      <c r="A542" s="11" t="str">
        <f t="shared" si="17"/>
        <v>57030003Flash Courier</v>
      </c>
      <c r="B542" s="11" t="str">
        <f t="shared" si="16"/>
        <v>Flash CourierFlash Courier PACALCapital</v>
      </c>
      <c r="C542">
        <v>57030003</v>
      </c>
      <c r="D542" t="s">
        <v>75</v>
      </c>
      <c r="E542" t="s">
        <v>3</v>
      </c>
      <c r="F542" t="s">
        <v>41</v>
      </c>
      <c r="G542" t="s">
        <v>76</v>
      </c>
      <c r="H542">
        <v>7</v>
      </c>
    </row>
    <row r="543" spans="1:8" x14ac:dyDescent="0.25">
      <c r="A543" s="11" t="str">
        <f t="shared" si="17"/>
        <v>57030003Jadlog</v>
      </c>
      <c r="B543" s="11" t="str">
        <f t="shared" si="16"/>
        <v>JadlogJadlog RodoviarioALCapital</v>
      </c>
      <c r="C543">
        <v>57030003</v>
      </c>
      <c r="D543" t="s">
        <v>125</v>
      </c>
      <c r="E543" t="s">
        <v>4</v>
      </c>
      <c r="F543" t="s">
        <v>41</v>
      </c>
      <c r="G543" t="s">
        <v>76</v>
      </c>
      <c r="H543">
        <v>8</v>
      </c>
    </row>
    <row r="544" spans="1:8" x14ac:dyDescent="0.25">
      <c r="A544" s="11" t="str">
        <f t="shared" si="17"/>
        <v>57030003Speedlog</v>
      </c>
      <c r="B544" s="11" t="str">
        <f t="shared" si="16"/>
        <v>SpeedlogSpeedlog StandardALCapital</v>
      </c>
      <c r="C544">
        <v>57030003</v>
      </c>
      <c r="D544" t="s">
        <v>244</v>
      </c>
      <c r="E544" t="s">
        <v>8</v>
      </c>
      <c r="F544" t="s">
        <v>41</v>
      </c>
      <c r="G544" t="s">
        <v>76</v>
      </c>
      <c r="H544">
        <v>8</v>
      </c>
    </row>
    <row r="545" spans="1:8" x14ac:dyDescent="0.25">
      <c r="A545" s="11" t="str">
        <f t="shared" si="17"/>
        <v>57035250Correios</v>
      </c>
      <c r="B545" s="11" t="str">
        <f t="shared" si="16"/>
        <v>CorreiosImpresso EconômicoALMódico</v>
      </c>
      <c r="C545">
        <v>57035250</v>
      </c>
      <c r="D545" t="s">
        <v>19</v>
      </c>
      <c r="E545" t="s">
        <v>2</v>
      </c>
      <c r="F545" t="s">
        <v>41</v>
      </c>
      <c r="G545" t="s">
        <v>21</v>
      </c>
      <c r="H545">
        <v>14</v>
      </c>
    </row>
    <row r="546" spans="1:8" x14ac:dyDescent="0.25">
      <c r="A546" s="11" t="str">
        <f t="shared" si="17"/>
        <v>57035250Nowlog</v>
      </c>
      <c r="B546" s="11" t="str">
        <f t="shared" ref="B546:B609" si="18">D546&amp;E546&amp;F546&amp;G546</f>
        <v>NowlogNowlog StandardALCAP.01</v>
      </c>
      <c r="C546">
        <v>57035250</v>
      </c>
      <c r="D546" t="s">
        <v>185</v>
      </c>
      <c r="E546" t="s">
        <v>6</v>
      </c>
      <c r="F546" t="s">
        <v>41</v>
      </c>
      <c r="G546" t="s">
        <v>186</v>
      </c>
      <c r="H546">
        <v>8</v>
      </c>
    </row>
    <row r="547" spans="1:8" x14ac:dyDescent="0.25">
      <c r="A547" s="11" t="str">
        <f t="shared" si="17"/>
        <v>57035250Flash Courier</v>
      </c>
      <c r="B547" s="11" t="str">
        <f t="shared" si="18"/>
        <v>Flash CourierFlash Courier PACALCapital</v>
      </c>
      <c r="C547">
        <v>57035250</v>
      </c>
      <c r="D547" t="s">
        <v>75</v>
      </c>
      <c r="E547" t="s">
        <v>3</v>
      </c>
      <c r="F547" t="s">
        <v>41</v>
      </c>
      <c r="G547" t="s">
        <v>76</v>
      </c>
      <c r="H547">
        <v>7</v>
      </c>
    </row>
    <row r="548" spans="1:8" x14ac:dyDescent="0.25">
      <c r="A548" s="11" t="str">
        <f t="shared" si="17"/>
        <v>57035250Jadlog</v>
      </c>
      <c r="B548" s="11" t="str">
        <f t="shared" si="18"/>
        <v>JadlogJadlog RodoviarioALCapital</v>
      </c>
      <c r="C548">
        <v>57035250</v>
      </c>
      <c r="D548" t="s">
        <v>125</v>
      </c>
      <c r="E548" t="s">
        <v>4</v>
      </c>
      <c r="F548" t="s">
        <v>41</v>
      </c>
      <c r="G548" t="s">
        <v>76</v>
      </c>
      <c r="H548">
        <v>8</v>
      </c>
    </row>
    <row r="549" spans="1:8" x14ac:dyDescent="0.25">
      <c r="A549" s="11" t="str">
        <f t="shared" si="17"/>
        <v>57035250Speedlog</v>
      </c>
      <c r="B549" s="11" t="str">
        <f t="shared" si="18"/>
        <v>SpeedlogSpeedlog StandardALCapital</v>
      </c>
      <c r="C549">
        <v>57035250</v>
      </c>
      <c r="D549" t="s">
        <v>244</v>
      </c>
      <c r="E549" t="s">
        <v>8</v>
      </c>
      <c r="F549" t="s">
        <v>41</v>
      </c>
      <c r="G549" t="s">
        <v>76</v>
      </c>
      <c r="H549">
        <v>8</v>
      </c>
    </row>
    <row r="550" spans="1:8" x14ac:dyDescent="0.25">
      <c r="A550" s="11" t="str">
        <f t="shared" si="17"/>
        <v>57035553Correios</v>
      </c>
      <c r="B550" s="11" t="str">
        <f t="shared" si="18"/>
        <v>CorreiosImpresso EconômicoALMódico</v>
      </c>
      <c r="C550">
        <v>57035553</v>
      </c>
      <c r="D550" t="s">
        <v>19</v>
      </c>
      <c r="E550" t="s">
        <v>2</v>
      </c>
      <c r="F550" t="s">
        <v>41</v>
      </c>
      <c r="G550" t="s">
        <v>21</v>
      </c>
      <c r="H550">
        <v>14</v>
      </c>
    </row>
    <row r="551" spans="1:8" x14ac:dyDescent="0.25">
      <c r="A551" s="11" t="str">
        <f t="shared" si="17"/>
        <v>57035553Nowlog</v>
      </c>
      <c r="B551" s="11" t="str">
        <f t="shared" si="18"/>
        <v>NowlogNowlog StandardALCAP.01</v>
      </c>
      <c r="C551">
        <v>57035553</v>
      </c>
      <c r="D551" t="s">
        <v>185</v>
      </c>
      <c r="E551" t="s">
        <v>6</v>
      </c>
      <c r="F551" t="s">
        <v>41</v>
      </c>
      <c r="G551" t="s">
        <v>186</v>
      </c>
      <c r="H551">
        <v>8</v>
      </c>
    </row>
    <row r="552" spans="1:8" x14ac:dyDescent="0.25">
      <c r="A552" s="11" t="str">
        <f t="shared" si="17"/>
        <v>57035553Flash Courier</v>
      </c>
      <c r="B552" s="11" t="str">
        <f t="shared" si="18"/>
        <v>Flash CourierFlash Courier PACALCapital</v>
      </c>
      <c r="C552">
        <v>57035553</v>
      </c>
      <c r="D552" t="s">
        <v>75</v>
      </c>
      <c r="E552" t="s">
        <v>3</v>
      </c>
      <c r="F552" t="s">
        <v>41</v>
      </c>
      <c r="G552" t="s">
        <v>76</v>
      </c>
      <c r="H552">
        <v>7</v>
      </c>
    </row>
    <row r="553" spans="1:8" x14ac:dyDescent="0.25">
      <c r="A553" s="11" t="str">
        <f t="shared" si="17"/>
        <v>57035553Jadlog</v>
      </c>
      <c r="B553" s="11" t="str">
        <f t="shared" si="18"/>
        <v>JadlogJadlog RodoviarioALCapital</v>
      </c>
      <c r="C553">
        <v>57035553</v>
      </c>
      <c r="D553" t="s">
        <v>125</v>
      </c>
      <c r="E553" t="s">
        <v>4</v>
      </c>
      <c r="F553" t="s">
        <v>41</v>
      </c>
      <c r="G553" t="s">
        <v>76</v>
      </c>
      <c r="H553">
        <v>8</v>
      </c>
    </row>
    <row r="554" spans="1:8" x14ac:dyDescent="0.25">
      <c r="A554" s="11" t="str">
        <f t="shared" si="17"/>
        <v>57035553Speedlog</v>
      </c>
      <c r="B554" s="11" t="str">
        <f t="shared" si="18"/>
        <v>SpeedlogSpeedlog StandardALCapital</v>
      </c>
      <c r="C554">
        <v>57035553</v>
      </c>
      <c r="D554" t="s">
        <v>244</v>
      </c>
      <c r="E554" t="s">
        <v>8</v>
      </c>
      <c r="F554" t="s">
        <v>41</v>
      </c>
      <c r="G554" t="s">
        <v>76</v>
      </c>
      <c r="H554">
        <v>8</v>
      </c>
    </row>
    <row r="555" spans="1:8" x14ac:dyDescent="0.25">
      <c r="A555" s="11" t="str">
        <f t="shared" si="17"/>
        <v>57061410Correios</v>
      </c>
      <c r="B555" s="11" t="str">
        <f t="shared" si="18"/>
        <v>CorreiosImpresso EconômicoALMódico</v>
      </c>
      <c r="C555">
        <v>57061410</v>
      </c>
      <c r="D555" t="s">
        <v>19</v>
      </c>
      <c r="E555" t="s">
        <v>2</v>
      </c>
      <c r="F555" t="s">
        <v>41</v>
      </c>
      <c r="G555" t="s">
        <v>21</v>
      </c>
      <c r="H555">
        <v>14</v>
      </c>
    </row>
    <row r="556" spans="1:8" x14ac:dyDescent="0.25">
      <c r="A556" s="11" t="str">
        <f t="shared" si="17"/>
        <v>57061410Nowlog</v>
      </c>
      <c r="B556" s="11" t="str">
        <f t="shared" si="18"/>
        <v>NowlogNowlog StandardALCAP.01</v>
      </c>
      <c r="C556">
        <v>57061410</v>
      </c>
      <c r="D556" t="s">
        <v>185</v>
      </c>
      <c r="E556" t="s">
        <v>6</v>
      </c>
      <c r="F556" t="s">
        <v>41</v>
      </c>
      <c r="G556" t="s">
        <v>186</v>
      </c>
      <c r="H556">
        <v>8</v>
      </c>
    </row>
    <row r="557" spans="1:8" x14ac:dyDescent="0.25">
      <c r="A557" s="11" t="str">
        <f t="shared" si="17"/>
        <v>57061410Flash Courier</v>
      </c>
      <c r="B557" s="11" t="str">
        <f t="shared" si="18"/>
        <v>Flash CourierFlash Courier PACALCapital</v>
      </c>
      <c r="C557">
        <v>57061410</v>
      </c>
      <c r="D557" t="s">
        <v>75</v>
      </c>
      <c r="E557" t="s">
        <v>3</v>
      </c>
      <c r="F557" t="s">
        <v>41</v>
      </c>
      <c r="G557" t="s">
        <v>76</v>
      </c>
      <c r="H557">
        <v>7</v>
      </c>
    </row>
    <row r="558" spans="1:8" x14ac:dyDescent="0.25">
      <c r="A558" s="11" t="str">
        <f t="shared" si="17"/>
        <v>57061410Jadlog</v>
      </c>
      <c r="B558" s="11" t="str">
        <f t="shared" si="18"/>
        <v>JadlogJadlog RodoviarioALCapital</v>
      </c>
      <c r="C558">
        <v>57061410</v>
      </c>
      <c r="D558" t="s">
        <v>125</v>
      </c>
      <c r="E558" t="s">
        <v>4</v>
      </c>
      <c r="F558" t="s">
        <v>41</v>
      </c>
      <c r="G558" t="s">
        <v>76</v>
      </c>
      <c r="H558">
        <v>8</v>
      </c>
    </row>
    <row r="559" spans="1:8" x14ac:dyDescent="0.25">
      <c r="A559" s="11" t="str">
        <f t="shared" si="17"/>
        <v>57061410Speedlog</v>
      </c>
      <c r="B559" s="11" t="str">
        <f t="shared" si="18"/>
        <v>SpeedlogSpeedlog StandardALCapital</v>
      </c>
      <c r="C559">
        <v>57061410</v>
      </c>
      <c r="D559" t="s">
        <v>244</v>
      </c>
      <c r="E559" t="s">
        <v>8</v>
      </c>
      <c r="F559" t="s">
        <v>41</v>
      </c>
      <c r="G559" t="s">
        <v>76</v>
      </c>
      <c r="H559">
        <v>8</v>
      </c>
    </row>
    <row r="560" spans="1:8" x14ac:dyDescent="0.25">
      <c r="A560" s="11" t="str">
        <f t="shared" si="17"/>
        <v>57300070Correios</v>
      </c>
      <c r="B560" s="11" t="str">
        <f t="shared" si="18"/>
        <v>CorreiosImpresso EconômicoALMódico</v>
      </c>
      <c r="C560">
        <v>57300070</v>
      </c>
      <c r="D560" t="s">
        <v>19</v>
      </c>
      <c r="E560" t="s">
        <v>2</v>
      </c>
      <c r="F560" t="s">
        <v>41</v>
      </c>
      <c r="G560" t="s">
        <v>21</v>
      </c>
      <c r="H560">
        <v>14</v>
      </c>
    </row>
    <row r="561" spans="1:8" x14ac:dyDescent="0.25">
      <c r="A561" s="11" t="str">
        <f t="shared" si="17"/>
        <v>57300070Speedlog</v>
      </c>
      <c r="B561" s="11" t="str">
        <f t="shared" si="18"/>
        <v>SpeedlogSpeedlog StandardALInterior</v>
      </c>
      <c r="C561">
        <v>57300070</v>
      </c>
      <c r="D561" t="s">
        <v>244</v>
      </c>
      <c r="E561" t="s">
        <v>8</v>
      </c>
      <c r="F561" t="s">
        <v>41</v>
      </c>
      <c r="G561" t="s">
        <v>78</v>
      </c>
      <c r="H561">
        <v>8</v>
      </c>
    </row>
    <row r="562" spans="1:8" x14ac:dyDescent="0.25">
      <c r="A562" s="11" t="str">
        <f t="shared" si="17"/>
        <v>57300070Jadlog</v>
      </c>
      <c r="B562" s="11" t="str">
        <f t="shared" si="18"/>
        <v>JadlogJadlog RodoviarioALCapital</v>
      </c>
      <c r="C562">
        <v>57300070</v>
      </c>
      <c r="D562" t="s">
        <v>125</v>
      </c>
      <c r="E562" t="s">
        <v>4</v>
      </c>
      <c r="F562" t="s">
        <v>41</v>
      </c>
      <c r="G562" t="s">
        <v>76</v>
      </c>
      <c r="H562">
        <v>9</v>
      </c>
    </row>
    <row r="563" spans="1:8" x14ac:dyDescent="0.25">
      <c r="A563" s="11" t="str">
        <f t="shared" si="17"/>
        <v>57312020Correios</v>
      </c>
      <c r="B563" s="11" t="str">
        <f t="shared" si="18"/>
        <v>CorreiosImpresso EconômicoALMódico</v>
      </c>
      <c r="C563">
        <v>57312020</v>
      </c>
      <c r="D563" t="s">
        <v>19</v>
      </c>
      <c r="E563" t="s">
        <v>2</v>
      </c>
      <c r="F563" t="s">
        <v>41</v>
      </c>
      <c r="G563" t="s">
        <v>21</v>
      </c>
      <c r="H563">
        <v>14</v>
      </c>
    </row>
    <row r="564" spans="1:8" x14ac:dyDescent="0.25">
      <c r="A564" s="11" t="str">
        <f t="shared" si="17"/>
        <v>57312020Speedlog</v>
      </c>
      <c r="B564" s="11" t="str">
        <f t="shared" si="18"/>
        <v>SpeedlogSpeedlog StandardALInterior</v>
      </c>
      <c r="C564">
        <v>57312020</v>
      </c>
      <c r="D564" t="s">
        <v>244</v>
      </c>
      <c r="E564" t="s">
        <v>8</v>
      </c>
      <c r="F564" t="s">
        <v>41</v>
      </c>
      <c r="G564" t="s">
        <v>78</v>
      </c>
      <c r="H564">
        <v>8</v>
      </c>
    </row>
    <row r="565" spans="1:8" x14ac:dyDescent="0.25">
      <c r="A565" s="11" t="str">
        <f t="shared" si="17"/>
        <v>57312020Jadlog</v>
      </c>
      <c r="B565" s="11" t="str">
        <f t="shared" si="18"/>
        <v>JadlogJadlog RodoviarioALCapital</v>
      </c>
      <c r="C565">
        <v>57312020</v>
      </c>
      <c r="D565" t="s">
        <v>125</v>
      </c>
      <c r="E565" t="s">
        <v>4</v>
      </c>
      <c r="F565" t="s">
        <v>41</v>
      </c>
      <c r="G565" t="s">
        <v>76</v>
      </c>
      <c r="H565">
        <v>9</v>
      </c>
    </row>
    <row r="566" spans="1:8" x14ac:dyDescent="0.25">
      <c r="A566" s="11" t="str">
        <f t="shared" si="17"/>
        <v>57312500Correios</v>
      </c>
      <c r="B566" s="11" t="str">
        <f t="shared" si="18"/>
        <v>CorreiosImpresso EconômicoALMódico</v>
      </c>
      <c r="C566">
        <v>57312500</v>
      </c>
      <c r="D566" t="s">
        <v>19</v>
      </c>
      <c r="E566" t="s">
        <v>2</v>
      </c>
      <c r="F566" t="s">
        <v>41</v>
      </c>
      <c r="G566" t="s">
        <v>21</v>
      </c>
      <c r="H566">
        <v>14</v>
      </c>
    </row>
    <row r="567" spans="1:8" x14ac:dyDescent="0.25">
      <c r="A567" s="11" t="str">
        <f t="shared" si="17"/>
        <v>57312500Speedlog</v>
      </c>
      <c r="B567" s="11" t="str">
        <f t="shared" si="18"/>
        <v>SpeedlogSpeedlog StandardALInterior</v>
      </c>
      <c r="C567">
        <v>57312500</v>
      </c>
      <c r="D567" t="s">
        <v>244</v>
      </c>
      <c r="E567" t="s">
        <v>8</v>
      </c>
      <c r="F567" t="s">
        <v>41</v>
      </c>
      <c r="G567" t="s">
        <v>78</v>
      </c>
      <c r="H567">
        <v>8</v>
      </c>
    </row>
    <row r="568" spans="1:8" x14ac:dyDescent="0.25">
      <c r="A568" s="11" t="str">
        <f t="shared" si="17"/>
        <v>57312500Jadlog</v>
      </c>
      <c r="B568" s="11" t="str">
        <f t="shared" si="18"/>
        <v>JadlogJadlog RodoviarioALCapital</v>
      </c>
      <c r="C568">
        <v>57312500</v>
      </c>
      <c r="D568" t="s">
        <v>125</v>
      </c>
      <c r="E568" t="s">
        <v>4</v>
      </c>
      <c r="F568" t="s">
        <v>41</v>
      </c>
      <c r="G568" t="s">
        <v>76</v>
      </c>
      <c r="H568">
        <v>9</v>
      </c>
    </row>
    <row r="569" spans="1:8" x14ac:dyDescent="0.25">
      <c r="A569" s="11" t="str">
        <f t="shared" si="17"/>
        <v>57500000Correios</v>
      </c>
      <c r="B569" s="11" t="str">
        <f t="shared" si="18"/>
        <v>CorreiosImpresso EconômicoALMódico</v>
      </c>
      <c r="C569">
        <v>57500000</v>
      </c>
      <c r="D569" t="s">
        <v>19</v>
      </c>
      <c r="E569" t="s">
        <v>2</v>
      </c>
      <c r="F569" t="s">
        <v>41</v>
      </c>
      <c r="G569" t="s">
        <v>21</v>
      </c>
      <c r="H569">
        <v>14</v>
      </c>
    </row>
    <row r="570" spans="1:8" x14ac:dyDescent="0.25">
      <c r="A570" s="11" t="str">
        <f t="shared" si="17"/>
        <v>57500000Jadlog</v>
      </c>
      <c r="B570" s="11" t="str">
        <f t="shared" si="18"/>
        <v>JadlogJadlog RodoviarioALInterior</v>
      </c>
      <c r="C570">
        <v>57500000</v>
      </c>
      <c r="D570" t="s">
        <v>125</v>
      </c>
      <c r="E570" t="s">
        <v>4</v>
      </c>
      <c r="F570" t="s">
        <v>41</v>
      </c>
      <c r="G570" t="s">
        <v>78</v>
      </c>
      <c r="H570">
        <v>10</v>
      </c>
    </row>
    <row r="571" spans="1:8" x14ac:dyDescent="0.25">
      <c r="A571" s="11" t="str">
        <f t="shared" si="17"/>
        <v>57500000Speedlog</v>
      </c>
      <c r="B571" s="11" t="str">
        <f t="shared" si="18"/>
        <v>SpeedlogSpeedlog StandardALInterior</v>
      </c>
      <c r="C571">
        <v>57500000</v>
      </c>
      <c r="D571" t="s">
        <v>244</v>
      </c>
      <c r="E571" t="s">
        <v>8</v>
      </c>
      <c r="F571" t="s">
        <v>41</v>
      </c>
      <c r="G571" t="s">
        <v>78</v>
      </c>
      <c r="H571">
        <v>8</v>
      </c>
    </row>
    <row r="572" spans="1:8" x14ac:dyDescent="0.25">
      <c r="A572" s="11" t="str">
        <f t="shared" si="17"/>
        <v>58030390Correios</v>
      </c>
      <c r="B572" s="11" t="str">
        <f t="shared" si="18"/>
        <v>CorreiosImpresso EconômicoPBMódico</v>
      </c>
      <c r="C572">
        <v>58030390</v>
      </c>
      <c r="D572" t="s">
        <v>19</v>
      </c>
      <c r="E572" t="s">
        <v>2</v>
      </c>
      <c r="F572" t="s">
        <v>61</v>
      </c>
      <c r="G572" t="s">
        <v>21</v>
      </c>
      <c r="H572">
        <v>17</v>
      </c>
    </row>
    <row r="573" spans="1:8" x14ac:dyDescent="0.25">
      <c r="A573" s="11" t="str">
        <f t="shared" si="17"/>
        <v>58030390Nowlog</v>
      </c>
      <c r="B573" s="11" t="str">
        <f t="shared" si="18"/>
        <v>NowlogNowlog StandardPBCAP.01</v>
      </c>
      <c r="C573">
        <v>58030390</v>
      </c>
      <c r="D573" t="s">
        <v>185</v>
      </c>
      <c r="E573" t="s">
        <v>6</v>
      </c>
      <c r="F573" t="s">
        <v>61</v>
      </c>
      <c r="G573" t="s">
        <v>186</v>
      </c>
      <c r="H573">
        <v>8</v>
      </c>
    </row>
    <row r="574" spans="1:8" x14ac:dyDescent="0.25">
      <c r="A574" s="11" t="str">
        <f t="shared" si="17"/>
        <v>58030390Speedlog</v>
      </c>
      <c r="B574" s="11" t="str">
        <f t="shared" si="18"/>
        <v>SpeedlogSpeedlog StandardPBCapital</v>
      </c>
      <c r="C574">
        <v>58030390</v>
      </c>
      <c r="D574" t="s">
        <v>244</v>
      </c>
      <c r="E574" t="s">
        <v>8</v>
      </c>
      <c r="F574" t="s">
        <v>61</v>
      </c>
      <c r="G574" t="s">
        <v>76</v>
      </c>
      <c r="H574">
        <v>8</v>
      </c>
    </row>
    <row r="575" spans="1:8" x14ac:dyDescent="0.25">
      <c r="A575" s="11" t="str">
        <f t="shared" si="17"/>
        <v>58030390Jadlog</v>
      </c>
      <c r="B575" s="11" t="str">
        <f t="shared" si="18"/>
        <v>JadlogJadlog RodoviarioPBCapital</v>
      </c>
      <c r="C575">
        <v>58030390</v>
      </c>
      <c r="D575" t="s">
        <v>125</v>
      </c>
      <c r="E575" t="s">
        <v>4</v>
      </c>
      <c r="F575" t="s">
        <v>61</v>
      </c>
      <c r="G575" t="s">
        <v>76</v>
      </c>
      <c r="H575">
        <v>8</v>
      </c>
    </row>
    <row r="576" spans="1:8" x14ac:dyDescent="0.25">
      <c r="A576" s="11" t="str">
        <f t="shared" si="17"/>
        <v>58030390Flash Courier</v>
      </c>
      <c r="B576" s="11" t="str">
        <f t="shared" si="18"/>
        <v>Flash CourierFlash Courier PACPBCapital</v>
      </c>
      <c r="C576">
        <v>58030390</v>
      </c>
      <c r="D576" t="s">
        <v>75</v>
      </c>
      <c r="E576" t="s">
        <v>3</v>
      </c>
      <c r="F576" t="s">
        <v>61</v>
      </c>
      <c r="G576" t="s">
        <v>76</v>
      </c>
      <c r="H576">
        <v>7</v>
      </c>
    </row>
    <row r="577" spans="1:8" x14ac:dyDescent="0.25">
      <c r="A577" s="11" t="str">
        <f t="shared" si="17"/>
        <v>58270000Correios</v>
      </c>
      <c r="B577" s="11" t="str">
        <f t="shared" si="18"/>
        <v>CorreiosImpresso EconômicoPBMódico</v>
      </c>
      <c r="C577">
        <v>58270000</v>
      </c>
      <c r="D577" t="s">
        <v>19</v>
      </c>
      <c r="E577" t="s">
        <v>2</v>
      </c>
      <c r="F577" t="s">
        <v>61</v>
      </c>
      <c r="G577" t="s">
        <v>21</v>
      </c>
      <c r="H577">
        <v>17</v>
      </c>
    </row>
    <row r="578" spans="1:8" x14ac:dyDescent="0.25">
      <c r="A578" s="11" t="str">
        <f t="shared" si="17"/>
        <v>58270000Jadlog</v>
      </c>
      <c r="B578" s="11" t="str">
        <f t="shared" si="18"/>
        <v>JadlogJadlog RodoviarioPBInterior</v>
      </c>
      <c r="C578">
        <v>58270000</v>
      </c>
      <c r="D578" t="s">
        <v>125</v>
      </c>
      <c r="E578" t="s">
        <v>4</v>
      </c>
      <c r="F578" t="s">
        <v>61</v>
      </c>
      <c r="G578" t="s">
        <v>78</v>
      </c>
      <c r="H578">
        <v>9</v>
      </c>
    </row>
    <row r="579" spans="1:8" x14ac:dyDescent="0.25">
      <c r="A579" s="11" t="str">
        <f t="shared" ref="A579:A642" si="19">C579&amp;D579</f>
        <v>58270000Speedlog</v>
      </c>
      <c r="B579" s="11" t="str">
        <f t="shared" si="18"/>
        <v>SpeedlogSpeedlog StandardPBInterior</v>
      </c>
      <c r="C579">
        <v>58270000</v>
      </c>
      <c r="D579" t="s">
        <v>244</v>
      </c>
      <c r="E579" t="s">
        <v>8</v>
      </c>
      <c r="F579" t="s">
        <v>61</v>
      </c>
      <c r="G579" t="s">
        <v>78</v>
      </c>
      <c r="H579">
        <v>8</v>
      </c>
    </row>
    <row r="580" spans="1:8" x14ac:dyDescent="0.25">
      <c r="A580" s="11" t="str">
        <f t="shared" si="19"/>
        <v>59280000Correios</v>
      </c>
      <c r="B580" s="11" t="str">
        <f t="shared" si="18"/>
        <v>CorreiosImpresso EconômicoRNMódico</v>
      </c>
      <c r="C580">
        <v>59280000</v>
      </c>
      <c r="D580" t="s">
        <v>19</v>
      </c>
      <c r="E580" t="s">
        <v>2</v>
      </c>
      <c r="F580" t="s">
        <v>55</v>
      </c>
      <c r="G580" t="s">
        <v>21</v>
      </c>
      <c r="H580">
        <v>12</v>
      </c>
    </row>
    <row r="581" spans="1:8" x14ac:dyDescent="0.25">
      <c r="A581" s="11" t="str">
        <f t="shared" si="19"/>
        <v>59280000Jadlog</v>
      </c>
      <c r="B581" s="11" t="str">
        <f t="shared" si="18"/>
        <v>JadlogJadlog RodoviarioRNInterior</v>
      </c>
      <c r="C581">
        <v>59280000</v>
      </c>
      <c r="D581" t="s">
        <v>125</v>
      </c>
      <c r="E581" t="s">
        <v>4</v>
      </c>
      <c r="F581" t="s">
        <v>55</v>
      </c>
      <c r="G581" t="s">
        <v>78</v>
      </c>
      <c r="H581">
        <v>16</v>
      </c>
    </row>
    <row r="582" spans="1:8" x14ac:dyDescent="0.25">
      <c r="A582" s="11" t="str">
        <f t="shared" si="19"/>
        <v>59280000Nowlog</v>
      </c>
      <c r="B582" s="11" t="str">
        <f t="shared" si="18"/>
        <v>NowlogNowlog StandardRNINT.01</v>
      </c>
      <c r="C582">
        <v>59280000</v>
      </c>
      <c r="D582" t="s">
        <v>185</v>
      </c>
      <c r="E582" t="s">
        <v>6</v>
      </c>
      <c r="F582" t="s">
        <v>55</v>
      </c>
      <c r="G582" t="s">
        <v>188</v>
      </c>
      <c r="H582">
        <v>9</v>
      </c>
    </row>
    <row r="583" spans="1:8" x14ac:dyDescent="0.25">
      <c r="A583" s="11" t="str">
        <f t="shared" si="19"/>
        <v>59280000Speedlog</v>
      </c>
      <c r="B583" s="11" t="str">
        <f t="shared" si="18"/>
        <v>SpeedlogSpeedlog StandardRNInterior</v>
      </c>
      <c r="C583">
        <v>59280000</v>
      </c>
      <c r="D583" t="s">
        <v>244</v>
      </c>
      <c r="E583" t="s">
        <v>8</v>
      </c>
      <c r="F583" t="s">
        <v>55</v>
      </c>
      <c r="G583" t="s">
        <v>78</v>
      </c>
      <c r="H583">
        <v>8</v>
      </c>
    </row>
    <row r="584" spans="1:8" x14ac:dyDescent="0.25">
      <c r="A584" s="11" t="str">
        <f t="shared" si="19"/>
        <v>59300000Correios</v>
      </c>
      <c r="B584" s="11" t="str">
        <f t="shared" si="18"/>
        <v>CorreiosImpresso EconômicoRNMódico</v>
      </c>
      <c r="C584">
        <v>59300000</v>
      </c>
      <c r="D584" t="s">
        <v>19</v>
      </c>
      <c r="E584" t="s">
        <v>2</v>
      </c>
      <c r="F584" t="s">
        <v>55</v>
      </c>
      <c r="G584" t="s">
        <v>21</v>
      </c>
      <c r="H584">
        <v>12</v>
      </c>
    </row>
    <row r="585" spans="1:8" x14ac:dyDescent="0.25">
      <c r="A585" s="11" t="str">
        <f t="shared" si="19"/>
        <v>59300000Jadlog</v>
      </c>
      <c r="B585" s="11" t="str">
        <f t="shared" si="18"/>
        <v>JadlogJadlog RodoviarioRNCapital</v>
      </c>
      <c r="C585">
        <v>59300000</v>
      </c>
      <c r="D585" t="s">
        <v>125</v>
      </c>
      <c r="E585" t="s">
        <v>4</v>
      </c>
      <c r="F585" t="s">
        <v>55</v>
      </c>
      <c r="G585" t="s">
        <v>76</v>
      </c>
      <c r="H585">
        <v>13</v>
      </c>
    </row>
    <row r="586" spans="1:8" x14ac:dyDescent="0.25">
      <c r="A586" s="11" t="str">
        <f t="shared" si="19"/>
        <v>59300000Speedlog</v>
      </c>
      <c r="B586" s="11" t="str">
        <f t="shared" si="18"/>
        <v>SpeedlogSpeedlog StandardRNInterior</v>
      </c>
      <c r="C586">
        <v>59300000</v>
      </c>
      <c r="D586" t="s">
        <v>244</v>
      </c>
      <c r="E586" t="s">
        <v>8</v>
      </c>
      <c r="F586" t="s">
        <v>55</v>
      </c>
      <c r="G586" t="s">
        <v>78</v>
      </c>
      <c r="H586">
        <v>8</v>
      </c>
    </row>
    <row r="587" spans="1:8" x14ac:dyDescent="0.25">
      <c r="A587" s="11" t="str">
        <f t="shared" si="19"/>
        <v>59605500Correios</v>
      </c>
      <c r="B587" s="11" t="str">
        <f t="shared" si="18"/>
        <v>CorreiosImpresso EconômicoRNMódico</v>
      </c>
      <c r="C587">
        <v>59605500</v>
      </c>
      <c r="D587" t="s">
        <v>19</v>
      </c>
      <c r="E587" t="s">
        <v>2</v>
      </c>
      <c r="F587" t="s">
        <v>55</v>
      </c>
      <c r="G587" t="s">
        <v>21</v>
      </c>
      <c r="H587">
        <v>12</v>
      </c>
    </row>
    <row r="588" spans="1:8" x14ac:dyDescent="0.25">
      <c r="A588" s="11" t="str">
        <f t="shared" si="19"/>
        <v>59605500Speedlog</v>
      </c>
      <c r="B588" s="11" t="str">
        <f t="shared" si="18"/>
        <v>SpeedlogSpeedlog StandardRNInterior</v>
      </c>
      <c r="C588">
        <v>59605500</v>
      </c>
      <c r="D588" t="s">
        <v>244</v>
      </c>
      <c r="E588" t="s">
        <v>8</v>
      </c>
      <c r="F588" t="s">
        <v>55</v>
      </c>
      <c r="G588" t="s">
        <v>78</v>
      </c>
      <c r="H588">
        <v>8</v>
      </c>
    </row>
    <row r="589" spans="1:8" x14ac:dyDescent="0.25">
      <c r="A589" s="11" t="str">
        <f t="shared" si="19"/>
        <v>59605500Jadlog</v>
      </c>
      <c r="B589" s="11" t="str">
        <f t="shared" si="18"/>
        <v>JadlogJadlog RodoviarioRNCapital</v>
      </c>
      <c r="C589">
        <v>59605500</v>
      </c>
      <c r="D589" t="s">
        <v>125</v>
      </c>
      <c r="E589" t="s">
        <v>4</v>
      </c>
      <c r="F589" t="s">
        <v>55</v>
      </c>
      <c r="G589" t="s">
        <v>76</v>
      </c>
      <c r="H589">
        <v>12</v>
      </c>
    </row>
    <row r="590" spans="1:8" x14ac:dyDescent="0.25">
      <c r="A590" s="11" t="str">
        <f t="shared" si="19"/>
        <v>59605500Nowlog</v>
      </c>
      <c r="B590" s="11" t="str">
        <f t="shared" si="18"/>
        <v>NowlogNowlog StandardRNINT.01</v>
      </c>
      <c r="C590">
        <v>59605500</v>
      </c>
      <c r="D590" t="s">
        <v>185</v>
      </c>
      <c r="E590" t="s">
        <v>6</v>
      </c>
      <c r="F590" t="s">
        <v>55</v>
      </c>
      <c r="G590" t="s">
        <v>188</v>
      </c>
      <c r="H590">
        <v>9</v>
      </c>
    </row>
    <row r="591" spans="1:8" x14ac:dyDescent="0.25">
      <c r="A591" s="11" t="str">
        <f t="shared" si="19"/>
        <v>60115170Correios</v>
      </c>
      <c r="B591" s="11" t="str">
        <f t="shared" si="18"/>
        <v>CorreiosImpresso EconômicoCEMódico</v>
      </c>
      <c r="C591">
        <v>60115170</v>
      </c>
      <c r="D591" t="s">
        <v>19</v>
      </c>
      <c r="E591" t="s">
        <v>2</v>
      </c>
      <c r="F591" t="s">
        <v>33</v>
      </c>
      <c r="G591" t="s">
        <v>21</v>
      </c>
      <c r="H591">
        <v>12</v>
      </c>
    </row>
    <row r="592" spans="1:8" x14ac:dyDescent="0.25">
      <c r="A592" s="11" t="str">
        <f t="shared" si="19"/>
        <v>60115170Flash Courier</v>
      </c>
      <c r="B592" s="11" t="str">
        <f t="shared" si="18"/>
        <v>Flash CourierFlash Courier PACCECapital</v>
      </c>
      <c r="C592">
        <v>60115170</v>
      </c>
      <c r="D592" t="s">
        <v>75</v>
      </c>
      <c r="E592" t="s">
        <v>3</v>
      </c>
      <c r="F592" t="s">
        <v>33</v>
      </c>
      <c r="G592" t="s">
        <v>76</v>
      </c>
      <c r="H592">
        <v>7</v>
      </c>
    </row>
    <row r="593" spans="1:8" x14ac:dyDescent="0.25">
      <c r="A593" s="11" t="str">
        <f t="shared" si="19"/>
        <v>60115170Nowlog</v>
      </c>
      <c r="B593" s="11" t="str">
        <f t="shared" si="18"/>
        <v>NowlogNowlog StandardCECAP.01</v>
      </c>
      <c r="C593">
        <v>60115170</v>
      </c>
      <c r="D593" t="s">
        <v>185</v>
      </c>
      <c r="E593" t="s">
        <v>6</v>
      </c>
      <c r="F593" t="s">
        <v>33</v>
      </c>
      <c r="G593" t="s">
        <v>186</v>
      </c>
      <c r="H593">
        <v>8</v>
      </c>
    </row>
    <row r="594" spans="1:8" x14ac:dyDescent="0.25">
      <c r="A594" s="11" t="str">
        <f t="shared" si="19"/>
        <v>60115170Jadlog</v>
      </c>
      <c r="B594" s="11" t="str">
        <f t="shared" si="18"/>
        <v>JadlogJadlog RodoviarioCECapital</v>
      </c>
      <c r="C594">
        <v>60115170</v>
      </c>
      <c r="D594" t="s">
        <v>125</v>
      </c>
      <c r="E594" t="s">
        <v>4</v>
      </c>
      <c r="F594" t="s">
        <v>33</v>
      </c>
      <c r="G594" t="s">
        <v>76</v>
      </c>
      <c r="H594">
        <v>7</v>
      </c>
    </row>
    <row r="595" spans="1:8" x14ac:dyDescent="0.25">
      <c r="A595" s="11" t="str">
        <f t="shared" si="19"/>
        <v>60115170Speedlog</v>
      </c>
      <c r="B595" s="11" t="str">
        <f t="shared" si="18"/>
        <v>SpeedlogSpeedlog StandardCECapital</v>
      </c>
      <c r="C595">
        <v>60115170</v>
      </c>
      <c r="D595" t="s">
        <v>244</v>
      </c>
      <c r="E595" t="s">
        <v>8</v>
      </c>
      <c r="F595" t="s">
        <v>33</v>
      </c>
      <c r="G595" t="s">
        <v>76</v>
      </c>
      <c r="H595">
        <v>6</v>
      </c>
    </row>
    <row r="596" spans="1:8" x14ac:dyDescent="0.25">
      <c r="A596" s="11" t="str">
        <f t="shared" si="19"/>
        <v>60115170LoggiN</v>
      </c>
      <c r="B596" s="11" t="str">
        <f t="shared" si="18"/>
        <v>LoggiNLoggi StandardNCECE Zona 1</v>
      </c>
      <c r="C596">
        <v>60115170</v>
      </c>
      <c r="D596" t="s">
        <v>353</v>
      </c>
      <c r="E596" t="s">
        <v>354</v>
      </c>
      <c r="F596" t="s">
        <v>33</v>
      </c>
      <c r="G596" t="s">
        <v>382</v>
      </c>
      <c r="H596">
        <v>3</v>
      </c>
    </row>
    <row r="597" spans="1:8" x14ac:dyDescent="0.25">
      <c r="A597" s="11" t="str">
        <f t="shared" si="19"/>
        <v>60415110Correios</v>
      </c>
      <c r="B597" s="11" t="str">
        <f t="shared" si="18"/>
        <v>CorreiosImpresso EconômicoCEMódico</v>
      </c>
      <c r="C597">
        <v>60415110</v>
      </c>
      <c r="D597" t="s">
        <v>19</v>
      </c>
      <c r="E597" t="s">
        <v>2</v>
      </c>
      <c r="F597" t="s">
        <v>33</v>
      </c>
      <c r="G597" t="s">
        <v>21</v>
      </c>
      <c r="H597">
        <v>12</v>
      </c>
    </row>
    <row r="598" spans="1:8" x14ac:dyDescent="0.25">
      <c r="A598" s="11" t="str">
        <f t="shared" si="19"/>
        <v>60415110Flash Courier</v>
      </c>
      <c r="B598" s="11" t="str">
        <f t="shared" si="18"/>
        <v>Flash CourierFlash Courier PACCECapital</v>
      </c>
      <c r="C598">
        <v>60415110</v>
      </c>
      <c r="D598" t="s">
        <v>75</v>
      </c>
      <c r="E598" t="s">
        <v>3</v>
      </c>
      <c r="F598" t="s">
        <v>33</v>
      </c>
      <c r="G598" t="s">
        <v>76</v>
      </c>
      <c r="H598">
        <v>7</v>
      </c>
    </row>
    <row r="599" spans="1:8" x14ac:dyDescent="0.25">
      <c r="A599" s="11" t="str">
        <f t="shared" si="19"/>
        <v>60415110Nowlog</v>
      </c>
      <c r="B599" s="11" t="str">
        <f t="shared" si="18"/>
        <v>NowlogNowlog StandardCECAP.01</v>
      </c>
      <c r="C599">
        <v>60415110</v>
      </c>
      <c r="D599" t="s">
        <v>185</v>
      </c>
      <c r="E599" t="s">
        <v>6</v>
      </c>
      <c r="F599" t="s">
        <v>33</v>
      </c>
      <c r="G599" t="s">
        <v>186</v>
      </c>
      <c r="H599">
        <v>8</v>
      </c>
    </row>
    <row r="600" spans="1:8" x14ac:dyDescent="0.25">
      <c r="A600" s="11" t="str">
        <f t="shared" si="19"/>
        <v>60415110Jadlog</v>
      </c>
      <c r="B600" s="11" t="str">
        <f t="shared" si="18"/>
        <v>JadlogJadlog RodoviarioCECapital</v>
      </c>
      <c r="C600">
        <v>60415110</v>
      </c>
      <c r="D600" t="s">
        <v>125</v>
      </c>
      <c r="E600" t="s">
        <v>4</v>
      </c>
      <c r="F600" t="s">
        <v>33</v>
      </c>
      <c r="G600" t="s">
        <v>76</v>
      </c>
      <c r="H600">
        <v>7</v>
      </c>
    </row>
    <row r="601" spans="1:8" x14ac:dyDescent="0.25">
      <c r="A601" s="11" t="str">
        <f t="shared" si="19"/>
        <v>60415110Speedlog</v>
      </c>
      <c r="B601" s="11" t="str">
        <f t="shared" si="18"/>
        <v>SpeedlogSpeedlog StandardCECapital</v>
      </c>
      <c r="C601">
        <v>60415110</v>
      </c>
      <c r="D601" t="s">
        <v>244</v>
      </c>
      <c r="E601" t="s">
        <v>8</v>
      </c>
      <c r="F601" t="s">
        <v>33</v>
      </c>
      <c r="G601" t="s">
        <v>76</v>
      </c>
      <c r="H601">
        <v>6</v>
      </c>
    </row>
    <row r="602" spans="1:8" x14ac:dyDescent="0.25">
      <c r="A602" s="11" t="str">
        <f t="shared" si="19"/>
        <v>60415110LoggiN</v>
      </c>
      <c r="B602" s="11" t="str">
        <f t="shared" si="18"/>
        <v>LoggiNLoggi StandardNCECE Zona 1</v>
      </c>
      <c r="C602">
        <v>60415110</v>
      </c>
      <c r="D602" t="s">
        <v>353</v>
      </c>
      <c r="E602" t="s">
        <v>354</v>
      </c>
      <c r="F602" t="s">
        <v>33</v>
      </c>
      <c r="G602" t="s">
        <v>382</v>
      </c>
      <c r="H602">
        <v>3</v>
      </c>
    </row>
    <row r="603" spans="1:8" x14ac:dyDescent="0.25">
      <c r="A603" s="11" t="str">
        <f t="shared" si="19"/>
        <v>60711540Correios</v>
      </c>
      <c r="B603" s="11" t="str">
        <f t="shared" si="18"/>
        <v>CorreiosImpresso EconômicoCEMódico</v>
      </c>
      <c r="C603">
        <v>60711540</v>
      </c>
      <c r="D603" t="s">
        <v>19</v>
      </c>
      <c r="E603" t="s">
        <v>2</v>
      </c>
      <c r="F603" t="s">
        <v>33</v>
      </c>
      <c r="G603" t="s">
        <v>21</v>
      </c>
      <c r="H603">
        <v>12</v>
      </c>
    </row>
    <row r="604" spans="1:8" x14ac:dyDescent="0.25">
      <c r="A604" s="11" t="str">
        <f t="shared" si="19"/>
        <v>60711540Nowlog</v>
      </c>
      <c r="B604" s="11" t="str">
        <f t="shared" si="18"/>
        <v>NowlogNowlog StandardCECAP.01</v>
      </c>
      <c r="C604">
        <v>60711540</v>
      </c>
      <c r="D604" t="s">
        <v>185</v>
      </c>
      <c r="E604" t="s">
        <v>6</v>
      </c>
      <c r="F604" t="s">
        <v>33</v>
      </c>
      <c r="G604" t="s">
        <v>186</v>
      </c>
      <c r="H604">
        <v>8</v>
      </c>
    </row>
    <row r="605" spans="1:8" x14ac:dyDescent="0.25">
      <c r="A605" s="11" t="str">
        <f t="shared" si="19"/>
        <v>60711540Jadlog</v>
      </c>
      <c r="B605" s="11" t="str">
        <f t="shared" si="18"/>
        <v>JadlogJadlog RodoviarioCECapital</v>
      </c>
      <c r="C605">
        <v>60711540</v>
      </c>
      <c r="D605" t="s">
        <v>125</v>
      </c>
      <c r="E605" t="s">
        <v>4</v>
      </c>
      <c r="F605" t="s">
        <v>33</v>
      </c>
      <c r="G605" t="s">
        <v>76</v>
      </c>
      <c r="H605">
        <v>7</v>
      </c>
    </row>
    <row r="606" spans="1:8" x14ac:dyDescent="0.25">
      <c r="A606" s="11" t="str">
        <f t="shared" si="19"/>
        <v>60711540Speedlog</v>
      </c>
      <c r="B606" s="11" t="str">
        <f t="shared" si="18"/>
        <v>SpeedlogSpeedlog StandardCECapital</v>
      </c>
      <c r="C606">
        <v>60711540</v>
      </c>
      <c r="D606" t="s">
        <v>244</v>
      </c>
      <c r="E606" t="s">
        <v>8</v>
      </c>
      <c r="F606" t="s">
        <v>33</v>
      </c>
      <c r="G606" t="s">
        <v>76</v>
      </c>
      <c r="H606">
        <v>6</v>
      </c>
    </row>
    <row r="607" spans="1:8" x14ac:dyDescent="0.25">
      <c r="A607" s="11" t="str">
        <f t="shared" si="19"/>
        <v>60711540Flash Courier</v>
      </c>
      <c r="B607" s="11" t="str">
        <f t="shared" si="18"/>
        <v>Flash CourierFlash Courier PACCECapital</v>
      </c>
      <c r="C607">
        <v>60711540</v>
      </c>
      <c r="D607" t="s">
        <v>75</v>
      </c>
      <c r="E607" t="s">
        <v>3</v>
      </c>
      <c r="F607" t="s">
        <v>33</v>
      </c>
      <c r="G607" t="s">
        <v>76</v>
      </c>
      <c r="H607">
        <v>7</v>
      </c>
    </row>
    <row r="608" spans="1:8" x14ac:dyDescent="0.25">
      <c r="A608" s="11" t="str">
        <f t="shared" si="19"/>
        <v>60875575Correios</v>
      </c>
      <c r="B608" s="11" t="str">
        <f t="shared" si="18"/>
        <v>CorreiosImpresso EconômicoCEMódico</v>
      </c>
      <c r="C608">
        <v>60875575</v>
      </c>
      <c r="D608" t="s">
        <v>19</v>
      </c>
      <c r="E608" t="s">
        <v>2</v>
      </c>
      <c r="F608" t="s">
        <v>33</v>
      </c>
      <c r="G608" t="s">
        <v>21</v>
      </c>
      <c r="H608">
        <v>12</v>
      </c>
    </row>
    <row r="609" spans="1:8" x14ac:dyDescent="0.25">
      <c r="A609" s="11" t="str">
        <f t="shared" si="19"/>
        <v>60875575Nowlog</v>
      </c>
      <c r="B609" s="11" t="str">
        <f t="shared" si="18"/>
        <v>NowlogNowlog StandardCECAP.01</v>
      </c>
      <c r="C609">
        <v>60875575</v>
      </c>
      <c r="D609" t="s">
        <v>185</v>
      </c>
      <c r="E609" t="s">
        <v>6</v>
      </c>
      <c r="F609" t="s">
        <v>33</v>
      </c>
      <c r="G609" t="s">
        <v>186</v>
      </c>
      <c r="H609">
        <v>8</v>
      </c>
    </row>
    <row r="610" spans="1:8" x14ac:dyDescent="0.25">
      <c r="A610" s="11" t="str">
        <f t="shared" si="19"/>
        <v>60875575Jadlog</v>
      </c>
      <c r="B610" s="11" t="str">
        <f t="shared" ref="B610:B673" si="20">D610&amp;E610&amp;F610&amp;G610</f>
        <v>JadlogJadlog RodoviarioCECapital</v>
      </c>
      <c r="C610">
        <v>60875575</v>
      </c>
      <c r="D610" t="s">
        <v>125</v>
      </c>
      <c r="E610" t="s">
        <v>4</v>
      </c>
      <c r="F610" t="s">
        <v>33</v>
      </c>
      <c r="G610" t="s">
        <v>76</v>
      </c>
      <c r="H610">
        <v>7</v>
      </c>
    </row>
    <row r="611" spans="1:8" x14ac:dyDescent="0.25">
      <c r="A611" s="11" t="str">
        <f t="shared" si="19"/>
        <v>60875575Speedlog</v>
      </c>
      <c r="B611" s="11" t="str">
        <f t="shared" si="20"/>
        <v>SpeedlogSpeedlog StandardCECapital</v>
      </c>
      <c r="C611">
        <v>60875575</v>
      </c>
      <c r="D611" t="s">
        <v>244</v>
      </c>
      <c r="E611" t="s">
        <v>8</v>
      </c>
      <c r="F611" t="s">
        <v>33</v>
      </c>
      <c r="G611" t="s">
        <v>76</v>
      </c>
      <c r="H611">
        <v>6</v>
      </c>
    </row>
    <row r="612" spans="1:8" x14ac:dyDescent="0.25">
      <c r="A612" s="11" t="str">
        <f t="shared" si="19"/>
        <v>60875575Flash Courier</v>
      </c>
      <c r="B612" s="11" t="str">
        <f t="shared" si="20"/>
        <v>Flash CourierFlash Courier PACCECapital</v>
      </c>
      <c r="C612">
        <v>60875575</v>
      </c>
      <c r="D612" t="s">
        <v>75</v>
      </c>
      <c r="E612" t="s">
        <v>3</v>
      </c>
      <c r="F612" t="s">
        <v>33</v>
      </c>
      <c r="G612" t="s">
        <v>76</v>
      </c>
      <c r="H612">
        <v>7</v>
      </c>
    </row>
    <row r="613" spans="1:8" x14ac:dyDescent="0.25">
      <c r="A613" s="11" t="str">
        <f t="shared" si="19"/>
        <v>61932600Correios</v>
      </c>
      <c r="B613" s="11" t="str">
        <f t="shared" si="20"/>
        <v>CorreiosImpresso EconômicoCEMódico</v>
      </c>
      <c r="C613">
        <v>61932600</v>
      </c>
      <c r="D613" t="s">
        <v>19</v>
      </c>
      <c r="E613" t="s">
        <v>2</v>
      </c>
      <c r="F613" t="s">
        <v>33</v>
      </c>
      <c r="G613" t="s">
        <v>21</v>
      </c>
      <c r="H613">
        <v>12</v>
      </c>
    </row>
    <row r="614" spans="1:8" x14ac:dyDescent="0.25">
      <c r="A614" s="11" t="str">
        <f t="shared" si="19"/>
        <v>61932600Flash Courier</v>
      </c>
      <c r="B614" s="11" t="str">
        <f t="shared" si="20"/>
        <v>Flash CourierFlash Courier PACCEInterior</v>
      </c>
      <c r="C614">
        <v>61932600</v>
      </c>
      <c r="D614" t="s">
        <v>75</v>
      </c>
      <c r="E614" t="s">
        <v>3</v>
      </c>
      <c r="F614" t="s">
        <v>33</v>
      </c>
      <c r="G614" t="s">
        <v>78</v>
      </c>
      <c r="H614">
        <v>7</v>
      </c>
    </row>
    <row r="615" spans="1:8" x14ac:dyDescent="0.25">
      <c r="A615" s="11" t="str">
        <f t="shared" si="19"/>
        <v>61932600Nowlog</v>
      </c>
      <c r="B615" s="11" t="str">
        <f t="shared" si="20"/>
        <v>NowlogNowlog StandardCEINT.01</v>
      </c>
      <c r="C615">
        <v>61932600</v>
      </c>
      <c r="D615" t="s">
        <v>185</v>
      </c>
      <c r="E615" t="s">
        <v>6</v>
      </c>
      <c r="F615" t="s">
        <v>33</v>
      </c>
      <c r="G615" t="s">
        <v>188</v>
      </c>
      <c r="H615">
        <v>9</v>
      </c>
    </row>
    <row r="616" spans="1:8" x14ac:dyDescent="0.25">
      <c r="A616" s="11" t="str">
        <f t="shared" si="19"/>
        <v>61932600Speedlog</v>
      </c>
      <c r="B616" s="11" t="str">
        <f t="shared" si="20"/>
        <v>SpeedlogSpeedlog StandardCEInterior</v>
      </c>
      <c r="C616">
        <v>61932600</v>
      </c>
      <c r="D616" t="s">
        <v>244</v>
      </c>
      <c r="E616" t="s">
        <v>8</v>
      </c>
      <c r="F616" t="s">
        <v>33</v>
      </c>
      <c r="G616" t="s">
        <v>78</v>
      </c>
      <c r="H616">
        <v>8</v>
      </c>
    </row>
    <row r="617" spans="1:8" x14ac:dyDescent="0.25">
      <c r="A617" s="11" t="str">
        <f t="shared" si="19"/>
        <v>61932600Jadlog</v>
      </c>
      <c r="B617" s="11" t="str">
        <f t="shared" si="20"/>
        <v>JadlogJadlog RodoviarioCECapital</v>
      </c>
      <c r="C617">
        <v>61932600</v>
      </c>
      <c r="D617" t="s">
        <v>125</v>
      </c>
      <c r="E617" t="s">
        <v>4</v>
      </c>
      <c r="F617" t="s">
        <v>33</v>
      </c>
      <c r="G617" t="s">
        <v>76</v>
      </c>
      <c r="H617">
        <v>9</v>
      </c>
    </row>
    <row r="618" spans="1:8" x14ac:dyDescent="0.25">
      <c r="A618" s="11" t="str">
        <f t="shared" si="19"/>
        <v>62020615Correios</v>
      </c>
      <c r="B618" s="11" t="str">
        <f t="shared" si="20"/>
        <v>CorreiosImpresso EconômicoCEMódico</v>
      </c>
      <c r="C618">
        <v>62020615</v>
      </c>
      <c r="D618" t="s">
        <v>19</v>
      </c>
      <c r="E618" t="s">
        <v>2</v>
      </c>
      <c r="F618" t="s">
        <v>33</v>
      </c>
      <c r="G618" t="s">
        <v>21</v>
      </c>
      <c r="H618">
        <v>12</v>
      </c>
    </row>
    <row r="619" spans="1:8" x14ac:dyDescent="0.25">
      <c r="A619" s="11" t="str">
        <f t="shared" si="19"/>
        <v>62020615Speedlog</v>
      </c>
      <c r="B619" s="11" t="str">
        <f t="shared" si="20"/>
        <v>SpeedlogSpeedlog StandardCEInterior</v>
      </c>
      <c r="C619">
        <v>62020615</v>
      </c>
      <c r="D619" t="s">
        <v>244</v>
      </c>
      <c r="E619" t="s">
        <v>8</v>
      </c>
      <c r="F619" t="s">
        <v>33</v>
      </c>
      <c r="G619" t="s">
        <v>78</v>
      </c>
      <c r="H619">
        <v>8</v>
      </c>
    </row>
    <row r="620" spans="1:8" x14ac:dyDescent="0.25">
      <c r="A620" s="11" t="str">
        <f t="shared" si="19"/>
        <v>62020615Jadlog</v>
      </c>
      <c r="B620" s="11" t="str">
        <f t="shared" si="20"/>
        <v>JadlogJadlog RodoviarioCECapital</v>
      </c>
      <c r="C620">
        <v>62020615</v>
      </c>
      <c r="D620" t="s">
        <v>125</v>
      </c>
      <c r="E620" t="s">
        <v>4</v>
      </c>
      <c r="F620" t="s">
        <v>33</v>
      </c>
      <c r="G620" t="s">
        <v>76</v>
      </c>
      <c r="H620">
        <v>8</v>
      </c>
    </row>
    <row r="621" spans="1:8" x14ac:dyDescent="0.25">
      <c r="A621" s="11" t="str">
        <f t="shared" si="19"/>
        <v>62022330Correios</v>
      </c>
      <c r="B621" s="11" t="str">
        <f t="shared" si="20"/>
        <v>CorreiosImpresso EconômicoCEMódico</v>
      </c>
      <c r="C621">
        <v>62022330</v>
      </c>
      <c r="D621" t="s">
        <v>19</v>
      </c>
      <c r="E621" t="s">
        <v>2</v>
      </c>
      <c r="F621" t="s">
        <v>33</v>
      </c>
      <c r="G621" t="s">
        <v>21</v>
      </c>
      <c r="H621">
        <v>12</v>
      </c>
    </row>
    <row r="622" spans="1:8" x14ac:dyDescent="0.25">
      <c r="A622" s="11" t="str">
        <f t="shared" si="19"/>
        <v>62022330Speedlog</v>
      </c>
      <c r="B622" s="11" t="str">
        <f t="shared" si="20"/>
        <v>SpeedlogSpeedlog StandardCEInterior</v>
      </c>
      <c r="C622">
        <v>62022330</v>
      </c>
      <c r="D622" t="s">
        <v>244</v>
      </c>
      <c r="E622" t="s">
        <v>8</v>
      </c>
      <c r="F622" t="s">
        <v>33</v>
      </c>
      <c r="G622" t="s">
        <v>78</v>
      </c>
      <c r="H622">
        <v>8</v>
      </c>
    </row>
    <row r="623" spans="1:8" x14ac:dyDescent="0.25">
      <c r="A623" s="11" t="str">
        <f t="shared" si="19"/>
        <v>62022330Jadlog</v>
      </c>
      <c r="B623" s="11" t="str">
        <f t="shared" si="20"/>
        <v>JadlogJadlog RodoviarioCECapital</v>
      </c>
      <c r="C623">
        <v>62022330</v>
      </c>
      <c r="D623" t="s">
        <v>125</v>
      </c>
      <c r="E623" t="s">
        <v>4</v>
      </c>
      <c r="F623" t="s">
        <v>33</v>
      </c>
      <c r="G623" t="s">
        <v>76</v>
      </c>
      <c r="H623">
        <v>8</v>
      </c>
    </row>
    <row r="624" spans="1:8" x14ac:dyDescent="0.25">
      <c r="A624" s="11" t="str">
        <f t="shared" si="19"/>
        <v>62043225Correios</v>
      </c>
      <c r="B624" s="11" t="str">
        <f t="shared" si="20"/>
        <v>CorreiosImpresso EconômicoCEMódico</v>
      </c>
      <c r="C624">
        <v>62043225</v>
      </c>
      <c r="D624" t="s">
        <v>19</v>
      </c>
      <c r="E624" t="s">
        <v>2</v>
      </c>
      <c r="F624" t="s">
        <v>33</v>
      </c>
      <c r="G624" t="s">
        <v>21</v>
      </c>
      <c r="H624">
        <v>12</v>
      </c>
    </row>
    <row r="625" spans="1:8" x14ac:dyDescent="0.25">
      <c r="A625" s="11" t="str">
        <f t="shared" si="19"/>
        <v>62043225Speedlog</v>
      </c>
      <c r="B625" s="11" t="str">
        <f t="shared" si="20"/>
        <v>SpeedlogSpeedlog StandardCEInterior</v>
      </c>
      <c r="C625">
        <v>62043225</v>
      </c>
      <c r="D625" t="s">
        <v>244</v>
      </c>
      <c r="E625" t="s">
        <v>8</v>
      </c>
      <c r="F625" t="s">
        <v>33</v>
      </c>
      <c r="G625" t="s">
        <v>78</v>
      </c>
      <c r="H625">
        <v>8</v>
      </c>
    </row>
    <row r="626" spans="1:8" x14ac:dyDescent="0.25">
      <c r="A626" s="11" t="str">
        <f t="shared" si="19"/>
        <v>62043225Jadlog</v>
      </c>
      <c r="B626" s="11" t="str">
        <f t="shared" si="20"/>
        <v>JadlogJadlog RodoviarioCECapital</v>
      </c>
      <c r="C626">
        <v>62043225</v>
      </c>
      <c r="D626" t="s">
        <v>125</v>
      </c>
      <c r="E626" t="s">
        <v>4</v>
      </c>
      <c r="F626" t="s">
        <v>33</v>
      </c>
      <c r="G626" t="s">
        <v>76</v>
      </c>
      <c r="H626">
        <v>8</v>
      </c>
    </row>
    <row r="627" spans="1:8" x14ac:dyDescent="0.25">
      <c r="A627" s="11" t="str">
        <f t="shared" si="19"/>
        <v>63020330Correios</v>
      </c>
      <c r="B627" s="11" t="str">
        <f t="shared" si="20"/>
        <v>CorreiosImpresso EconômicoCEMódico</v>
      </c>
      <c r="C627">
        <v>63020330</v>
      </c>
      <c r="D627" t="s">
        <v>19</v>
      </c>
      <c r="E627" t="s">
        <v>2</v>
      </c>
      <c r="F627" t="s">
        <v>33</v>
      </c>
      <c r="G627" t="s">
        <v>21</v>
      </c>
      <c r="H627">
        <v>12</v>
      </c>
    </row>
    <row r="628" spans="1:8" x14ac:dyDescent="0.25">
      <c r="A628" s="11" t="str">
        <f t="shared" si="19"/>
        <v>63020330Speedlog</v>
      </c>
      <c r="B628" s="11" t="str">
        <f t="shared" si="20"/>
        <v>SpeedlogSpeedlog StandardCEInterior</v>
      </c>
      <c r="C628">
        <v>63020330</v>
      </c>
      <c r="D628" t="s">
        <v>244</v>
      </c>
      <c r="E628" t="s">
        <v>8</v>
      </c>
      <c r="F628" t="s">
        <v>33</v>
      </c>
      <c r="G628" t="s">
        <v>78</v>
      </c>
      <c r="H628">
        <v>8</v>
      </c>
    </row>
    <row r="629" spans="1:8" x14ac:dyDescent="0.25">
      <c r="A629" s="11" t="str">
        <f t="shared" si="19"/>
        <v>63020330Jadlog</v>
      </c>
      <c r="B629" s="11" t="str">
        <f t="shared" si="20"/>
        <v>JadlogJadlog RodoviarioCECapital</v>
      </c>
      <c r="C629">
        <v>63020330</v>
      </c>
      <c r="D629" t="s">
        <v>125</v>
      </c>
      <c r="E629" t="s">
        <v>4</v>
      </c>
      <c r="F629" t="s">
        <v>33</v>
      </c>
      <c r="G629" t="s">
        <v>76</v>
      </c>
      <c r="H629">
        <v>10</v>
      </c>
    </row>
    <row r="630" spans="1:8" x14ac:dyDescent="0.25">
      <c r="A630" s="11" t="str">
        <f t="shared" si="19"/>
        <v>63024470Correios</v>
      </c>
      <c r="B630" s="11" t="str">
        <f t="shared" si="20"/>
        <v>CorreiosImpresso EconômicoCEMódico</v>
      </c>
      <c r="C630">
        <v>63024470</v>
      </c>
      <c r="D630" t="s">
        <v>19</v>
      </c>
      <c r="E630" t="s">
        <v>2</v>
      </c>
      <c r="F630" t="s">
        <v>33</v>
      </c>
      <c r="G630" t="s">
        <v>21</v>
      </c>
      <c r="H630">
        <v>12</v>
      </c>
    </row>
    <row r="631" spans="1:8" x14ac:dyDescent="0.25">
      <c r="A631" s="11" t="str">
        <f t="shared" si="19"/>
        <v>63024470Speedlog</v>
      </c>
      <c r="B631" s="11" t="str">
        <f t="shared" si="20"/>
        <v>SpeedlogSpeedlog StandardCEInterior</v>
      </c>
      <c r="C631">
        <v>63024470</v>
      </c>
      <c r="D631" t="s">
        <v>244</v>
      </c>
      <c r="E631" t="s">
        <v>8</v>
      </c>
      <c r="F631" t="s">
        <v>33</v>
      </c>
      <c r="G631" t="s">
        <v>78</v>
      </c>
      <c r="H631">
        <v>8</v>
      </c>
    </row>
    <row r="632" spans="1:8" x14ac:dyDescent="0.25">
      <c r="A632" s="11" t="str">
        <f t="shared" si="19"/>
        <v>63024470Jadlog</v>
      </c>
      <c r="B632" s="11" t="str">
        <f t="shared" si="20"/>
        <v>JadlogJadlog RodoviarioCECapital</v>
      </c>
      <c r="C632">
        <v>63024470</v>
      </c>
      <c r="D632" t="s">
        <v>125</v>
      </c>
      <c r="E632" t="s">
        <v>4</v>
      </c>
      <c r="F632" t="s">
        <v>33</v>
      </c>
      <c r="G632" t="s">
        <v>76</v>
      </c>
      <c r="H632">
        <v>10</v>
      </c>
    </row>
    <row r="633" spans="1:8" x14ac:dyDescent="0.25">
      <c r="A633" s="11" t="str">
        <f t="shared" si="19"/>
        <v>63031130Correios</v>
      </c>
      <c r="B633" s="11" t="str">
        <f t="shared" si="20"/>
        <v>CorreiosImpresso EconômicoCEMódico</v>
      </c>
      <c r="C633">
        <v>63031130</v>
      </c>
      <c r="D633" t="s">
        <v>19</v>
      </c>
      <c r="E633" t="s">
        <v>2</v>
      </c>
      <c r="F633" t="s">
        <v>33</v>
      </c>
      <c r="G633" t="s">
        <v>21</v>
      </c>
      <c r="H633">
        <v>12</v>
      </c>
    </row>
    <row r="634" spans="1:8" x14ac:dyDescent="0.25">
      <c r="A634" s="11" t="str">
        <f t="shared" si="19"/>
        <v>63031130Speedlog</v>
      </c>
      <c r="B634" s="11" t="str">
        <f t="shared" si="20"/>
        <v>SpeedlogSpeedlog StandardCEInterior</v>
      </c>
      <c r="C634">
        <v>63031130</v>
      </c>
      <c r="D634" t="s">
        <v>244</v>
      </c>
      <c r="E634" t="s">
        <v>8</v>
      </c>
      <c r="F634" t="s">
        <v>33</v>
      </c>
      <c r="G634" t="s">
        <v>78</v>
      </c>
      <c r="H634">
        <v>8</v>
      </c>
    </row>
    <row r="635" spans="1:8" x14ac:dyDescent="0.25">
      <c r="A635" s="11" t="str">
        <f t="shared" si="19"/>
        <v>63031130Jadlog</v>
      </c>
      <c r="B635" s="11" t="str">
        <f t="shared" si="20"/>
        <v>JadlogJadlog RodoviarioCECapital</v>
      </c>
      <c r="C635">
        <v>63031130</v>
      </c>
      <c r="D635" t="s">
        <v>125</v>
      </c>
      <c r="E635" t="s">
        <v>4</v>
      </c>
      <c r="F635" t="s">
        <v>33</v>
      </c>
      <c r="G635" t="s">
        <v>76</v>
      </c>
      <c r="H635">
        <v>10</v>
      </c>
    </row>
    <row r="636" spans="1:8" x14ac:dyDescent="0.25">
      <c r="A636" s="11" t="str">
        <f t="shared" si="19"/>
        <v>63040000Correios</v>
      </c>
      <c r="B636" s="11" t="str">
        <f t="shared" si="20"/>
        <v>CorreiosImpresso EconômicoCEMódico</v>
      </c>
      <c r="C636">
        <v>63040000</v>
      </c>
      <c r="D636" t="s">
        <v>19</v>
      </c>
      <c r="E636" t="s">
        <v>2</v>
      </c>
      <c r="F636" t="s">
        <v>33</v>
      </c>
      <c r="G636" t="s">
        <v>21</v>
      </c>
      <c r="H636">
        <v>12</v>
      </c>
    </row>
    <row r="637" spans="1:8" x14ac:dyDescent="0.25">
      <c r="A637" s="11" t="str">
        <f t="shared" si="19"/>
        <v>63040000Speedlog</v>
      </c>
      <c r="B637" s="11" t="str">
        <f t="shared" si="20"/>
        <v>SpeedlogSpeedlog StandardCEInterior</v>
      </c>
      <c r="C637">
        <v>63040000</v>
      </c>
      <c r="D637" t="s">
        <v>244</v>
      </c>
      <c r="E637" t="s">
        <v>8</v>
      </c>
      <c r="F637" t="s">
        <v>33</v>
      </c>
      <c r="G637" t="s">
        <v>78</v>
      </c>
      <c r="H637">
        <v>8</v>
      </c>
    </row>
    <row r="638" spans="1:8" x14ac:dyDescent="0.25">
      <c r="A638" s="11" t="str">
        <f t="shared" si="19"/>
        <v>63040000Jadlog</v>
      </c>
      <c r="B638" s="11" t="str">
        <f t="shared" si="20"/>
        <v>JadlogJadlog RodoviarioCECapital</v>
      </c>
      <c r="C638">
        <v>63040000</v>
      </c>
      <c r="D638" t="s">
        <v>125</v>
      </c>
      <c r="E638" t="s">
        <v>4</v>
      </c>
      <c r="F638" t="s">
        <v>33</v>
      </c>
      <c r="G638" t="s">
        <v>76</v>
      </c>
      <c r="H638">
        <v>10</v>
      </c>
    </row>
    <row r="639" spans="1:8" x14ac:dyDescent="0.25">
      <c r="A639" s="11" t="str">
        <f t="shared" si="19"/>
        <v>63112012Correios</v>
      </c>
      <c r="B639" s="11" t="str">
        <f t="shared" si="20"/>
        <v>CorreiosImpresso EconômicoCEMódico</v>
      </c>
      <c r="C639">
        <v>63112012</v>
      </c>
      <c r="D639" t="s">
        <v>19</v>
      </c>
      <c r="E639" t="s">
        <v>2</v>
      </c>
      <c r="F639" t="s">
        <v>33</v>
      </c>
      <c r="G639" t="s">
        <v>21</v>
      </c>
      <c r="H639">
        <v>12</v>
      </c>
    </row>
    <row r="640" spans="1:8" x14ac:dyDescent="0.25">
      <c r="A640" s="11" t="str">
        <f t="shared" si="19"/>
        <v>63112012Speedlog</v>
      </c>
      <c r="B640" s="11" t="str">
        <f t="shared" si="20"/>
        <v>SpeedlogSpeedlog StandardCEInterior</v>
      </c>
      <c r="C640">
        <v>63112012</v>
      </c>
      <c r="D640" t="s">
        <v>244</v>
      </c>
      <c r="E640" t="s">
        <v>8</v>
      </c>
      <c r="F640" t="s">
        <v>33</v>
      </c>
      <c r="G640" t="s">
        <v>78</v>
      </c>
      <c r="H640">
        <v>8</v>
      </c>
    </row>
    <row r="641" spans="1:8" x14ac:dyDescent="0.25">
      <c r="A641" s="11" t="str">
        <f t="shared" si="19"/>
        <v>63112012Jadlog</v>
      </c>
      <c r="B641" s="11" t="str">
        <f t="shared" si="20"/>
        <v>JadlogJadlog RodoviarioCECapital</v>
      </c>
      <c r="C641">
        <v>63112012</v>
      </c>
      <c r="D641" t="s">
        <v>125</v>
      </c>
      <c r="E641" t="s">
        <v>4</v>
      </c>
      <c r="F641" t="s">
        <v>33</v>
      </c>
      <c r="G641" t="s">
        <v>76</v>
      </c>
      <c r="H641">
        <v>11</v>
      </c>
    </row>
    <row r="642" spans="1:8" x14ac:dyDescent="0.25">
      <c r="A642" s="11" t="str">
        <f t="shared" si="19"/>
        <v>63113470Correios</v>
      </c>
      <c r="B642" s="11" t="str">
        <f t="shared" si="20"/>
        <v>CorreiosImpresso EconômicoCEMódico</v>
      </c>
      <c r="C642">
        <v>63113470</v>
      </c>
      <c r="D642" t="s">
        <v>19</v>
      </c>
      <c r="E642" t="s">
        <v>2</v>
      </c>
      <c r="F642" t="s">
        <v>33</v>
      </c>
      <c r="G642" t="s">
        <v>21</v>
      </c>
      <c r="H642">
        <v>12</v>
      </c>
    </row>
    <row r="643" spans="1:8" x14ac:dyDescent="0.25">
      <c r="A643" s="11" t="str">
        <f t="shared" ref="A643:A706" si="21">C643&amp;D643</f>
        <v>63113470Speedlog</v>
      </c>
      <c r="B643" s="11" t="str">
        <f t="shared" si="20"/>
        <v>SpeedlogSpeedlog StandardCEInterior</v>
      </c>
      <c r="C643">
        <v>63113470</v>
      </c>
      <c r="D643" t="s">
        <v>244</v>
      </c>
      <c r="E643" t="s">
        <v>8</v>
      </c>
      <c r="F643" t="s">
        <v>33</v>
      </c>
      <c r="G643" t="s">
        <v>78</v>
      </c>
      <c r="H643">
        <v>8</v>
      </c>
    </row>
    <row r="644" spans="1:8" x14ac:dyDescent="0.25">
      <c r="A644" s="11" t="str">
        <f t="shared" si="21"/>
        <v>63113470Jadlog</v>
      </c>
      <c r="B644" s="11" t="str">
        <f t="shared" si="20"/>
        <v>JadlogJadlog RodoviarioCECapital</v>
      </c>
      <c r="C644">
        <v>63113470</v>
      </c>
      <c r="D644" t="s">
        <v>125</v>
      </c>
      <c r="E644" t="s">
        <v>4</v>
      </c>
      <c r="F644" t="s">
        <v>33</v>
      </c>
      <c r="G644" t="s">
        <v>76</v>
      </c>
      <c r="H644">
        <v>11</v>
      </c>
    </row>
    <row r="645" spans="1:8" x14ac:dyDescent="0.25">
      <c r="A645" s="11" t="str">
        <f t="shared" si="21"/>
        <v>63116310Correios</v>
      </c>
      <c r="B645" s="11" t="str">
        <f t="shared" si="20"/>
        <v>CorreiosImpresso EconômicoCEMódico</v>
      </c>
      <c r="C645">
        <v>63116310</v>
      </c>
      <c r="D645" t="s">
        <v>19</v>
      </c>
      <c r="E645" t="s">
        <v>2</v>
      </c>
      <c r="F645" t="s">
        <v>33</v>
      </c>
      <c r="G645" t="s">
        <v>21</v>
      </c>
      <c r="H645">
        <v>12</v>
      </c>
    </row>
    <row r="646" spans="1:8" x14ac:dyDescent="0.25">
      <c r="A646" s="11" t="str">
        <f t="shared" si="21"/>
        <v>63116310Speedlog</v>
      </c>
      <c r="B646" s="11" t="str">
        <f t="shared" si="20"/>
        <v>SpeedlogSpeedlog StandardCEInterior</v>
      </c>
      <c r="C646">
        <v>63116310</v>
      </c>
      <c r="D646" t="s">
        <v>244</v>
      </c>
      <c r="E646" t="s">
        <v>8</v>
      </c>
      <c r="F646" t="s">
        <v>33</v>
      </c>
      <c r="G646" t="s">
        <v>78</v>
      </c>
      <c r="H646">
        <v>8</v>
      </c>
    </row>
    <row r="647" spans="1:8" x14ac:dyDescent="0.25">
      <c r="A647" s="11" t="str">
        <f t="shared" si="21"/>
        <v>63116310Jadlog</v>
      </c>
      <c r="B647" s="11" t="str">
        <f t="shared" si="20"/>
        <v>JadlogJadlog RodoviarioCECapital</v>
      </c>
      <c r="C647">
        <v>63116310</v>
      </c>
      <c r="D647" t="s">
        <v>125</v>
      </c>
      <c r="E647" t="s">
        <v>4</v>
      </c>
      <c r="F647" t="s">
        <v>33</v>
      </c>
      <c r="G647" t="s">
        <v>76</v>
      </c>
      <c r="H647">
        <v>11</v>
      </c>
    </row>
    <row r="648" spans="1:8" x14ac:dyDescent="0.25">
      <c r="A648" s="11" t="str">
        <f t="shared" si="21"/>
        <v>63119002Correios</v>
      </c>
      <c r="B648" s="11" t="str">
        <f t="shared" si="20"/>
        <v>CorreiosImpresso EconômicoCEMódico</v>
      </c>
      <c r="C648">
        <v>63119002</v>
      </c>
      <c r="D648" t="s">
        <v>19</v>
      </c>
      <c r="E648" t="s">
        <v>2</v>
      </c>
      <c r="F648" t="s">
        <v>33</v>
      </c>
      <c r="G648" t="s">
        <v>21</v>
      </c>
      <c r="H648">
        <v>12</v>
      </c>
    </row>
    <row r="649" spans="1:8" x14ac:dyDescent="0.25">
      <c r="A649" s="11" t="str">
        <f t="shared" si="21"/>
        <v>63119002Speedlog</v>
      </c>
      <c r="B649" s="11" t="str">
        <f t="shared" si="20"/>
        <v>SpeedlogSpeedlog StandardCEInterior</v>
      </c>
      <c r="C649">
        <v>63119002</v>
      </c>
      <c r="D649" t="s">
        <v>244</v>
      </c>
      <c r="E649" t="s">
        <v>8</v>
      </c>
      <c r="F649" t="s">
        <v>33</v>
      </c>
      <c r="G649" t="s">
        <v>78</v>
      </c>
      <c r="H649">
        <v>8</v>
      </c>
    </row>
    <row r="650" spans="1:8" x14ac:dyDescent="0.25">
      <c r="A650" s="11" t="str">
        <f t="shared" si="21"/>
        <v>63119002Jadlog</v>
      </c>
      <c r="B650" s="11" t="str">
        <f t="shared" si="20"/>
        <v>JadlogJadlog RodoviarioCECapital</v>
      </c>
      <c r="C650">
        <v>63119002</v>
      </c>
      <c r="D650" t="s">
        <v>125</v>
      </c>
      <c r="E650" t="s">
        <v>4</v>
      </c>
      <c r="F650" t="s">
        <v>33</v>
      </c>
      <c r="G650" t="s">
        <v>76</v>
      </c>
      <c r="H650">
        <v>11</v>
      </c>
    </row>
    <row r="651" spans="1:8" x14ac:dyDescent="0.25">
      <c r="A651" s="11" t="str">
        <f t="shared" si="21"/>
        <v>63137000Correios</v>
      </c>
      <c r="B651" s="11" t="str">
        <f t="shared" si="20"/>
        <v>CorreiosImpresso EconômicoCEMódico</v>
      </c>
      <c r="C651">
        <v>63137000</v>
      </c>
      <c r="D651" t="s">
        <v>19</v>
      </c>
      <c r="E651" t="s">
        <v>2</v>
      </c>
      <c r="F651" t="s">
        <v>33</v>
      </c>
      <c r="G651" t="s">
        <v>21</v>
      </c>
      <c r="H651">
        <v>12</v>
      </c>
    </row>
    <row r="652" spans="1:8" x14ac:dyDescent="0.25">
      <c r="A652" s="11" t="str">
        <f t="shared" si="21"/>
        <v>63137000Speedlog</v>
      </c>
      <c r="B652" s="11" t="str">
        <f t="shared" si="20"/>
        <v>SpeedlogSpeedlog StandardCEInterior</v>
      </c>
      <c r="C652">
        <v>63137000</v>
      </c>
      <c r="D652" t="s">
        <v>244</v>
      </c>
      <c r="E652" t="s">
        <v>8</v>
      </c>
      <c r="F652" t="s">
        <v>33</v>
      </c>
      <c r="G652" t="s">
        <v>78</v>
      </c>
      <c r="H652">
        <v>8</v>
      </c>
    </row>
    <row r="653" spans="1:8" x14ac:dyDescent="0.25">
      <c r="A653" s="11" t="str">
        <f t="shared" si="21"/>
        <v>63137000Jadlog</v>
      </c>
      <c r="B653" s="11" t="str">
        <f t="shared" si="20"/>
        <v>JadlogJadlog RodoviarioCECapital</v>
      </c>
      <c r="C653">
        <v>63137000</v>
      </c>
      <c r="D653" t="s">
        <v>125</v>
      </c>
      <c r="E653" t="s">
        <v>4</v>
      </c>
      <c r="F653" t="s">
        <v>33</v>
      </c>
      <c r="G653" t="s">
        <v>76</v>
      </c>
      <c r="H653">
        <v>11</v>
      </c>
    </row>
    <row r="654" spans="1:8" x14ac:dyDescent="0.25">
      <c r="A654" s="11" t="str">
        <f t="shared" si="21"/>
        <v>63180000Correios</v>
      </c>
      <c r="B654" s="11" t="str">
        <f t="shared" si="20"/>
        <v>CorreiosImpresso EconômicoCEMódico</v>
      </c>
      <c r="C654">
        <v>63180000</v>
      </c>
      <c r="D654" t="s">
        <v>19</v>
      </c>
      <c r="E654" t="s">
        <v>2</v>
      </c>
      <c r="F654" t="s">
        <v>33</v>
      </c>
      <c r="G654" t="s">
        <v>21</v>
      </c>
      <c r="H654">
        <v>12</v>
      </c>
    </row>
    <row r="655" spans="1:8" x14ac:dyDescent="0.25">
      <c r="A655" s="11" t="str">
        <f t="shared" si="21"/>
        <v>63180000Jadlog</v>
      </c>
      <c r="B655" s="11" t="str">
        <f t="shared" si="20"/>
        <v>JadlogJadlog RodoviarioCECapital</v>
      </c>
      <c r="C655">
        <v>63180000</v>
      </c>
      <c r="D655" t="s">
        <v>125</v>
      </c>
      <c r="E655" t="s">
        <v>4</v>
      </c>
      <c r="F655" t="s">
        <v>33</v>
      </c>
      <c r="G655" t="s">
        <v>76</v>
      </c>
      <c r="H655">
        <v>13</v>
      </c>
    </row>
    <row r="656" spans="1:8" x14ac:dyDescent="0.25">
      <c r="A656" s="11" t="str">
        <f t="shared" si="21"/>
        <v>63180000Speedlog</v>
      </c>
      <c r="B656" s="11" t="str">
        <f t="shared" si="20"/>
        <v>SpeedlogSpeedlog StandardCEInterior</v>
      </c>
      <c r="C656">
        <v>63180000</v>
      </c>
      <c r="D656" t="s">
        <v>244</v>
      </c>
      <c r="E656" t="s">
        <v>8</v>
      </c>
      <c r="F656" t="s">
        <v>33</v>
      </c>
      <c r="G656" t="s">
        <v>78</v>
      </c>
      <c r="H656">
        <v>8</v>
      </c>
    </row>
    <row r="657" spans="1:8" x14ac:dyDescent="0.25">
      <c r="A657" s="11" t="str">
        <f t="shared" si="21"/>
        <v>64000020Correios</v>
      </c>
      <c r="B657" s="11" t="str">
        <f t="shared" si="20"/>
        <v>CorreiosImpresso EconômicoPIMódico</v>
      </c>
      <c r="C657">
        <v>64000020</v>
      </c>
      <c r="D657" t="s">
        <v>19</v>
      </c>
      <c r="E657" t="s">
        <v>2</v>
      </c>
      <c r="F657" t="s">
        <v>67</v>
      </c>
      <c r="G657" t="s">
        <v>21</v>
      </c>
      <c r="H657">
        <v>12</v>
      </c>
    </row>
    <row r="658" spans="1:8" x14ac:dyDescent="0.25">
      <c r="A658" s="11" t="str">
        <f t="shared" si="21"/>
        <v>64000020Nowlog</v>
      </c>
      <c r="B658" s="11" t="str">
        <f t="shared" si="20"/>
        <v>NowlogNowlog StandardPICAP.01</v>
      </c>
      <c r="C658">
        <v>64000020</v>
      </c>
      <c r="D658" t="s">
        <v>185</v>
      </c>
      <c r="E658" t="s">
        <v>6</v>
      </c>
      <c r="F658" t="s">
        <v>67</v>
      </c>
      <c r="G658" t="s">
        <v>186</v>
      </c>
      <c r="H658">
        <v>8</v>
      </c>
    </row>
    <row r="659" spans="1:8" x14ac:dyDescent="0.25">
      <c r="A659" s="11" t="str">
        <f t="shared" si="21"/>
        <v>64000020Speedlog</v>
      </c>
      <c r="B659" s="11" t="str">
        <f t="shared" si="20"/>
        <v>SpeedlogSpeedlog StandardPICapital</v>
      </c>
      <c r="C659">
        <v>64000020</v>
      </c>
      <c r="D659" t="s">
        <v>244</v>
      </c>
      <c r="E659" t="s">
        <v>8</v>
      </c>
      <c r="F659" t="s">
        <v>67</v>
      </c>
      <c r="G659" t="s">
        <v>76</v>
      </c>
      <c r="H659">
        <v>8</v>
      </c>
    </row>
    <row r="660" spans="1:8" x14ac:dyDescent="0.25">
      <c r="A660" s="11" t="str">
        <f t="shared" si="21"/>
        <v>64000020Jadlog</v>
      </c>
      <c r="B660" s="11" t="str">
        <f t="shared" si="20"/>
        <v>JadlogJadlog RodoviarioPICapital</v>
      </c>
      <c r="C660">
        <v>64000020</v>
      </c>
      <c r="D660" t="s">
        <v>125</v>
      </c>
      <c r="E660" t="s">
        <v>4</v>
      </c>
      <c r="F660" t="s">
        <v>67</v>
      </c>
      <c r="G660" t="s">
        <v>76</v>
      </c>
      <c r="H660">
        <v>9</v>
      </c>
    </row>
    <row r="661" spans="1:8" x14ac:dyDescent="0.25">
      <c r="A661" s="11" t="str">
        <f t="shared" si="21"/>
        <v>64045395Correios</v>
      </c>
      <c r="B661" s="11" t="str">
        <f t="shared" si="20"/>
        <v>CorreiosImpresso EconômicoPIMódico</v>
      </c>
      <c r="C661">
        <v>64045395</v>
      </c>
      <c r="D661" t="s">
        <v>19</v>
      </c>
      <c r="E661" t="s">
        <v>2</v>
      </c>
      <c r="F661" t="s">
        <v>67</v>
      </c>
      <c r="G661" t="s">
        <v>21</v>
      </c>
      <c r="H661">
        <v>12</v>
      </c>
    </row>
    <row r="662" spans="1:8" x14ac:dyDescent="0.25">
      <c r="A662" s="11" t="str">
        <f t="shared" si="21"/>
        <v>64045395Nowlog</v>
      </c>
      <c r="B662" s="11" t="str">
        <f t="shared" si="20"/>
        <v>NowlogNowlog StandardPICAP.01</v>
      </c>
      <c r="C662">
        <v>64045395</v>
      </c>
      <c r="D662" t="s">
        <v>185</v>
      </c>
      <c r="E662" t="s">
        <v>6</v>
      </c>
      <c r="F662" t="s">
        <v>67</v>
      </c>
      <c r="G662" t="s">
        <v>186</v>
      </c>
      <c r="H662">
        <v>8</v>
      </c>
    </row>
    <row r="663" spans="1:8" x14ac:dyDescent="0.25">
      <c r="A663" s="11" t="str">
        <f t="shared" si="21"/>
        <v>64045395Speedlog</v>
      </c>
      <c r="B663" s="11" t="str">
        <f t="shared" si="20"/>
        <v>SpeedlogSpeedlog StandardPICapital</v>
      </c>
      <c r="C663">
        <v>64045395</v>
      </c>
      <c r="D663" t="s">
        <v>244</v>
      </c>
      <c r="E663" t="s">
        <v>8</v>
      </c>
      <c r="F663" t="s">
        <v>67</v>
      </c>
      <c r="G663" t="s">
        <v>76</v>
      </c>
      <c r="H663">
        <v>8</v>
      </c>
    </row>
    <row r="664" spans="1:8" x14ac:dyDescent="0.25">
      <c r="A664" s="11" t="str">
        <f t="shared" si="21"/>
        <v>64045395Jadlog</v>
      </c>
      <c r="B664" s="11" t="str">
        <f t="shared" si="20"/>
        <v>JadlogJadlog RodoviarioPICapital</v>
      </c>
      <c r="C664">
        <v>64045395</v>
      </c>
      <c r="D664" t="s">
        <v>125</v>
      </c>
      <c r="E664" t="s">
        <v>4</v>
      </c>
      <c r="F664" t="s">
        <v>67</v>
      </c>
      <c r="G664" t="s">
        <v>76</v>
      </c>
      <c r="H664">
        <v>9</v>
      </c>
    </row>
    <row r="665" spans="1:8" x14ac:dyDescent="0.25">
      <c r="A665" s="11" t="str">
        <f t="shared" si="21"/>
        <v>64208105Correios</v>
      </c>
      <c r="B665" s="11" t="str">
        <f t="shared" si="20"/>
        <v>CorreiosImpresso EconômicoPIMódico</v>
      </c>
      <c r="C665">
        <v>64208105</v>
      </c>
      <c r="D665" t="s">
        <v>19</v>
      </c>
      <c r="E665" t="s">
        <v>2</v>
      </c>
      <c r="F665" t="s">
        <v>67</v>
      </c>
      <c r="G665" t="s">
        <v>21</v>
      </c>
      <c r="H665">
        <v>12</v>
      </c>
    </row>
    <row r="666" spans="1:8" x14ac:dyDescent="0.25">
      <c r="A666" s="11" t="str">
        <f t="shared" si="21"/>
        <v>64208105Speedlog</v>
      </c>
      <c r="B666" s="11" t="str">
        <f t="shared" si="20"/>
        <v>SpeedlogSpeedlog StandardPIInterior</v>
      </c>
      <c r="C666">
        <v>64208105</v>
      </c>
      <c r="D666" t="s">
        <v>244</v>
      </c>
      <c r="E666" t="s">
        <v>8</v>
      </c>
      <c r="F666" t="s">
        <v>67</v>
      </c>
      <c r="G666" t="s">
        <v>78</v>
      </c>
      <c r="H666">
        <v>8</v>
      </c>
    </row>
    <row r="667" spans="1:8" x14ac:dyDescent="0.25">
      <c r="A667" s="11" t="str">
        <f t="shared" si="21"/>
        <v>64208105Jadlog</v>
      </c>
      <c r="B667" s="11" t="str">
        <f t="shared" si="20"/>
        <v>JadlogJadlog RodoviarioPIInterior</v>
      </c>
      <c r="C667">
        <v>64208105</v>
      </c>
      <c r="D667" t="s">
        <v>125</v>
      </c>
      <c r="E667" t="s">
        <v>4</v>
      </c>
      <c r="F667" t="s">
        <v>67</v>
      </c>
      <c r="G667" t="s">
        <v>78</v>
      </c>
      <c r="H667">
        <v>14</v>
      </c>
    </row>
    <row r="668" spans="1:8" x14ac:dyDescent="0.25">
      <c r="A668" s="11" t="str">
        <f t="shared" si="21"/>
        <v>64216700Correios</v>
      </c>
      <c r="B668" s="11" t="str">
        <f t="shared" si="20"/>
        <v>CorreiosImpresso EconômicoPIMódico</v>
      </c>
      <c r="C668">
        <v>64216700</v>
      </c>
      <c r="D668" t="s">
        <v>19</v>
      </c>
      <c r="E668" t="s">
        <v>2</v>
      </c>
      <c r="F668" t="s">
        <v>67</v>
      </c>
      <c r="G668" t="s">
        <v>21</v>
      </c>
      <c r="H668">
        <v>12</v>
      </c>
    </row>
    <row r="669" spans="1:8" x14ac:dyDescent="0.25">
      <c r="A669" s="11" t="str">
        <f t="shared" si="21"/>
        <v>64216700Speedlog</v>
      </c>
      <c r="B669" s="11" t="str">
        <f t="shared" si="20"/>
        <v>SpeedlogSpeedlog StandardPIInterior</v>
      </c>
      <c r="C669">
        <v>64216700</v>
      </c>
      <c r="D669" t="s">
        <v>244</v>
      </c>
      <c r="E669" t="s">
        <v>8</v>
      </c>
      <c r="F669" t="s">
        <v>67</v>
      </c>
      <c r="G669" t="s">
        <v>78</v>
      </c>
      <c r="H669">
        <v>8</v>
      </c>
    </row>
    <row r="670" spans="1:8" x14ac:dyDescent="0.25">
      <c r="A670" s="11" t="str">
        <f t="shared" si="21"/>
        <v>64216700Jadlog</v>
      </c>
      <c r="B670" s="11" t="str">
        <f t="shared" si="20"/>
        <v>JadlogJadlog RodoviarioPIInterior</v>
      </c>
      <c r="C670">
        <v>64216700</v>
      </c>
      <c r="D670" t="s">
        <v>125</v>
      </c>
      <c r="E670" t="s">
        <v>4</v>
      </c>
      <c r="F670" t="s">
        <v>67</v>
      </c>
      <c r="G670" t="s">
        <v>78</v>
      </c>
      <c r="H670">
        <v>14</v>
      </c>
    </row>
    <row r="671" spans="1:8" x14ac:dyDescent="0.25">
      <c r="A671" s="11" t="str">
        <f t="shared" si="21"/>
        <v>64900000Correios</v>
      </c>
      <c r="B671" s="11" t="str">
        <f t="shared" si="20"/>
        <v>CorreiosImpresso EconômicoPIMódico</v>
      </c>
      <c r="C671">
        <v>64900000</v>
      </c>
      <c r="D671" t="s">
        <v>19</v>
      </c>
      <c r="E671" t="s">
        <v>2</v>
      </c>
      <c r="F671" t="s">
        <v>67</v>
      </c>
      <c r="G671" t="s">
        <v>21</v>
      </c>
      <c r="H671">
        <v>12</v>
      </c>
    </row>
    <row r="672" spans="1:8" x14ac:dyDescent="0.25">
      <c r="A672" s="11" t="str">
        <f t="shared" si="21"/>
        <v>64900000Jadlog</v>
      </c>
      <c r="B672" s="11" t="str">
        <f t="shared" si="20"/>
        <v>JadlogJadlog RodoviarioPIInterior</v>
      </c>
      <c r="C672">
        <v>64900000</v>
      </c>
      <c r="D672" t="s">
        <v>125</v>
      </c>
      <c r="E672" t="s">
        <v>4</v>
      </c>
      <c r="F672" t="s">
        <v>67</v>
      </c>
      <c r="G672" t="s">
        <v>78</v>
      </c>
      <c r="H672">
        <v>17</v>
      </c>
    </row>
    <row r="673" spans="1:8" x14ac:dyDescent="0.25">
      <c r="A673" s="11" t="str">
        <f t="shared" si="21"/>
        <v>64900000Speedlog</v>
      </c>
      <c r="B673" s="11" t="str">
        <f t="shared" si="20"/>
        <v>SpeedlogSpeedlog StandardPIInterior</v>
      </c>
      <c r="C673">
        <v>64900000</v>
      </c>
      <c r="D673" t="s">
        <v>244</v>
      </c>
      <c r="E673" t="s">
        <v>8</v>
      </c>
      <c r="F673" t="s">
        <v>67</v>
      </c>
      <c r="G673" t="s">
        <v>78</v>
      </c>
      <c r="H673">
        <v>8</v>
      </c>
    </row>
    <row r="674" spans="1:8" x14ac:dyDescent="0.25">
      <c r="A674" s="11" t="str">
        <f t="shared" si="21"/>
        <v>64980000Correios</v>
      </c>
      <c r="B674" s="11" t="str">
        <f t="shared" ref="B674:B737" si="22">D674&amp;E674&amp;F674&amp;G674</f>
        <v>CorreiosImpresso EconômicoPIMódico</v>
      </c>
      <c r="C674">
        <v>64980000</v>
      </c>
      <c r="D674" t="s">
        <v>19</v>
      </c>
      <c r="E674" t="s">
        <v>2</v>
      </c>
      <c r="F674" t="s">
        <v>67</v>
      </c>
      <c r="G674" t="s">
        <v>21</v>
      </c>
      <c r="H674">
        <v>12</v>
      </c>
    </row>
    <row r="675" spans="1:8" x14ac:dyDescent="0.25">
      <c r="A675" s="11" t="str">
        <f t="shared" si="21"/>
        <v>64980000Jadlog</v>
      </c>
      <c r="B675" s="11" t="str">
        <f t="shared" si="22"/>
        <v>JadlogJadlog RodoviarioPIInterior</v>
      </c>
      <c r="C675">
        <v>64980000</v>
      </c>
      <c r="D675" t="s">
        <v>125</v>
      </c>
      <c r="E675" t="s">
        <v>4</v>
      </c>
      <c r="F675" t="s">
        <v>67</v>
      </c>
      <c r="G675" t="s">
        <v>78</v>
      </c>
      <c r="H675">
        <v>17</v>
      </c>
    </row>
    <row r="676" spans="1:8" x14ac:dyDescent="0.25">
      <c r="A676" s="11" t="str">
        <f t="shared" si="21"/>
        <v>64980000Speedlog</v>
      </c>
      <c r="B676" s="11" t="str">
        <f t="shared" si="22"/>
        <v>SpeedlogSpeedlog StandardPIInterior</v>
      </c>
      <c r="C676">
        <v>64980000</v>
      </c>
      <c r="D676" t="s">
        <v>244</v>
      </c>
      <c r="E676" t="s">
        <v>8</v>
      </c>
      <c r="F676" t="s">
        <v>67</v>
      </c>
      <c r="G676" t="s">
        <v>78</v>
      </c>
      <c r="H676">
        <v>8</v>
      </c>
    </row>
    <row r="677" spans="1:8" x14ac:dyDescent="0.25">
      <c r="A677" s="11" t="str">
        <f t="shared" si="21"/>
        <v>65052060Correios</v>
      </c>
      <c r="B677" s="11" t="str">
        <f t="shared" si="22"/>
        <v>CorreiosImpresso EconômicoMAMódico</v>
      </c>
      <c r="C677">
        <v>65052060</v>
      </c>
      <c r="D677" t="s">
        <v>19</v>
      </c>
      <c r="E677" t="s">
        <v>2</v>
      </c>
      <c r="F677" t="s">
        <v>59</v>
      </c>
      <c r="G677" t="s">
        <v>21</v>
      </c>
      <c r="H677">
        <v>15</v>
      </c>
    </row>
    <row r="678" spans="1:8" x14ac:dyDescent="0.25">
      <c r="A678" s="11" t="str">
        <f t="shared" si="21"/>
        <v>65052060Flash Courier</v>
      </c>
      <c r="B678" s="11" t="str">
        <f t="shared" si="22"/>
        <v>Flash CourierFlash Courier PACMACapital</v>
      </c>
      <c r="C678">
        <v>65052060</v>
      </c>
      <c r="D678" t="s">
        <v>75</v>
      </c>
      <c r="E678" t="s">
        <v>3</v>
      </c>
      <c r="F678" t="s">
        <v>59</v>
      </c>
      <c r="G678" t="s">
        <v>76</v>
      </c>
      <c r="H678">
        <v>7</v>
      </c>
    </row>
    <row r="679" spans="1:8" x14ac:dyDescent="0.25">
      <c r="A679" s="11" t="str">
        <f t="shared" si="21"/>
        <v>65052060Nowlog</v>
      </c>
      <c r="B679" s="11" t="str">
        <f t="shared" si="22"/>
        <v>NowlogNowlog StandardMACAP.01</v>
      </c>
      <c r="C679">
        <v>65052060</v>
      </c>
      <c r="D679" t="s">
        <v>185</v>
      </c>
      <c r="E679" t="s">
        <v>6</v>
      </c>
      <c r="F679" t="s">
        <v>59</v>
      </c>
      <c r="G679" t="s">
        <v>186</v>
      </c>
      <c r="H679">
        <v>9</v>
      </c>
    </row>
    <row r="680" spans="1:8" x14ac:dyDescent="0.25">
      <c r="A680" s="11" t="str">
        <f t="shared" si="21"/>
        <v>65052060Jadlog</v>
      </c>
      <c r="B680" s="11" t="str">
        <f t="shared" si="22"/>
        <v>JadlogJadlog RodoviarioMACapital</v>
      </c>
      <c r="C680">
        <v>65052060</v>
      </c>
      <c r="D680" t="s">
        <v>125</v>
      </c>
      <c r="E680" t="s">
        <v>4</v>
      </c>
      <c r="F680" t="s">
        <v>59</v>
      </c>
      <c r="G680" t="s">
        <v>76</v>
      </c>
      <c r="H680">
        <v>8</v>
      </c>
    </row>
    <row r="681" spans="1:8" x14ac:dyDescent="0.25">
      <c r="A681" s="11" t="str">
        <f t="shared" si="21"/>
        <v>65052060Speedlog</v>
      </c>
      <c r="B681" s="11" t="str">
        <f t="shared" si="22"/>
        <v>SpeedlogSpeedlog StandardMACapital</v>
      </c>
      <c r="C681">
        <v>65052060</v>
      </c>
      <c r="D681" t="s">
        <v>244</v>
      </c>
      <c r="E681" t="s">
        <v>8</v>
      </c>
      <c r="F681" t="s">
        <v>59</v>
      </c>
      <c r="G681" t="s">
        <v>76</v>
      </c>
      <c r="H681">
        <v>8</v>
      </c>
    </row>
    <row r="682" spans="1:8" x14ac:dyDescent="0.25">
      <c r="A682" s="11" t="str">
        <f t="shared" si="21"/>
        <v>65137000Correios</v>
      </c>
      <c r="B682" s="11" t="str">
        <f t="shared" si="22"/>
        <v>CorreiosImpresso EconômicoMAMódico</v>
      </c>
      <c r="C682">
        <v>65137000</v>
      </c>
      <c r="D682" t="s">
        <v>19</v>
      </c>
      <c r="E682" t="s">
        <v>2</v>
      </c>
      <c r="F682" t="s">
        <v>59</v>
      </c>
      <c r="G682" t="s">
        <v>21</v>
      </c>
      <c r="H682">
        <v>15</v>
      </c>
    </row>
    <row r="683" spans="1:8" x14ac:dyDescent="0.25">
      <c r="A683" s="11" t="str">
        <f t="shared" si="21"/>
        <v>65137000Flash Courier</v>
      </c>
      <c r="B683" s="11" t="str">
        <f t="shared" si="22"/>
        <v>Flash CourierFlash Courier PACMAInterior</v>
      </c>
      <c r="C683">
        <v>65137000</v>
      </c>
      <c r="D683" t="s">
        <v>75</v>
      </c>
      <c r="E683" t="s">
        <v>3</v>
      </c>
      <c r="F683" t="s">
        <v>59</v>
      </c>
      <c r="G683" t="s">
        <v>78</v>
      </c>
      <c r="H683">
        <v>7</v>
      </c>
    </row>
    <row r="684" spans="1:8" x14ac:dyDescent="0.25">
      <c r="A684" s="11" t="str">
        <f t="shared" si="21"/>
        <v>65137000Jadlog</v>
      </c>
      <c r="B684" s="11" t="str">
        <f t="shared" si="22"/>
        <v>JadlogJadlog RodoviarioMACapital</v>
      </c>
      <c r="C684">
        <v>65137000</v>
      </c>
      <c r="D684" t="s">
        <v>125</v>
      </c>
      <c r="E684" t="s">
        <v>4</v>
      </c>
      <c r="F684" t="s">
        <v>59</v>
      </c>
      <c r="G684" t="s">
        <v>76</v>
      </c>
      <c r="H684">
        <v>14</v>
      </c>
    </row>
    <row r="685" spans="1:8" x14ac:dyDescent="0.25">
      <c r="A685" s="11" t="str">
        <f t="shared" si="21"/>
        <v>65137000Speedlog</v>
      </c>
      <c r="B685" s="11" t="str">
        <f t="shared" si="22"/>
        <v>SpeedlogSpeedlog StandardMAInterior</v>
      </c>
      <c r="C685">
        <v>65137000</v>
      </c>
      <c r="D685" t="s">
        <v>244</v>
      </c>
      <c r="E685" t="s">
        <v>8</v>
      </c>
      <c r="F685" t="s">
        <v>59</v>
      </c>
      <c r="G685" t="s">
        <v>78</v>
      </c>
      <c r="H685">
        <v>8</v>
      </c>
    </row>
    <row r="686" spans="1:8" x14ac:dyDescent="0.25">
      <c r="A686" s="11" t="str">
        <f t="shared" si="21"/>
        <v>70675814Correios</v>
      </c>
      <c r="B686" s="11" t="str">
        <f t="shared" si="22"/>
        <v>CorreiosImpresso EconômicoDFMódico</v>
      </c>
      <c r="C686">
        <v>70675814</v>
      </c>
      <c r="D686" t="s">
        <v>19</v>
      </c>
      <c r="E686" t="s">
        <v>2</v>
      </c>
      <c r="F686" t="s">
        <v>29</v>
      </c>
      <c r="G686" t="s">
        <v>21</v>
      </c>
      <c r="H686">
        <v>11</v>
      </c>
    </row>
    <row r="687" spans="1:8" x14ac:dyDescent="0.25">
      <c r="A687" s="11" t="str">
        <f t="shared" si="21"/>
        <v>70675814Nowlog</v>
      </c>
      <c r="B687" s="11" t="str">
        <f t="shared" si="22"/>
        <v>NowlogNowlog StandardDFCAP.01</v>
      </c>
      <c r="C687">
        <v>70675814</v>
      </c>
      <c r="D687" t="s">
        <v>185</v>
      </c>
      <c r="E687" t="s">
        <v>6</v>
      </c>
      <c r="F687" t="s">
        <v>29</v>
      </c>
      <c r="G687" t="s">
        <v>186</v>
      </c>
      <c r="H687">
        <v>7</v>
      </c>
    </row>
    <row r="688" spans="1:8" x14ac:dyDescent="0.25">
      <c r="A688" s="11" t="str">
        <f t="shared" si="21"/>
        <v>70675814Speedlog</v>
      </c>
      <c r="B688" s="11" t="str">
        <f t="shared" si="22"/>
        <v>SpeedlogSpeedlog StandardDFCapital</v>
      </c>
      <c r="C688">
        <v>70675814</v>
      </c>
      <c r="D688" t="s">
        <v>244</v>
      </c>
      <c r="E688" t="s">
        <v>8</v>
      </c>
      <c r="F688" t="s">
        <v>29</v>
      </c>
      <c r="G688" t="s">
        <v>76</v>
      </c>
      <c r="H688">
        <v>5</v>
      </c>
    </row>
    <row r="689" spans="1:8" x14ac:dyDescent="0.25">
      <c r="A689" s="11" t="str">
        <f t="shared" si="21"/>
        <v>70675814Flash Courier</v>
      </c>
      <c r="B689" s="11" t="str">
        <f t="shared" si="22"/>
        <v>Flash CourierFlash Courier PACDFCapital</v>
      </c>
      <c r="C689">
        <v>70675814</v>
      </c>
      <c r="D689" t="s">
        <v>75</v>
      </c>
      <c r="E689" t="s">
        <v>3</v>
      </c>
      <c r="F689" t="s">
        <v>29</v>
      </c>
      <c r="G689" t="s">
        <v>76</v>
      </c>
      <c r="H689">
        <v>7</v>
      </c>
    </row>
    <row r="690" spans="1:8" x14ac:dyDescent="0.25">
      <c r="A690" s="11" t="str">
        <f t="shared" si="21"/>
        <v>70675814Jadlog</v>
      </c>
      <c r="B690" s="11" t="str">
        <f t="shared" si="22"/>
        <v>JadlogJadlog RodoviarioDFCapital</v>
      </c>
      <c r="C690">
        <v>70675814</v>
      </c>
      <c r="D690" t="s">
        <v>125</v>
      </c>
      <c r="E690" t="s">
        <v>4</v>
      </c>
      <c r="F690" t="s">
        <v>29</v>
      </c>
      <c r="G690" t="s">
        <v>76</v>
      </c>
      <c r="H690">
        <v>3</v>
      </c>
    </row>
    <row r="691" spans="1:8" x14ac:dyDescent="0.25">
      <c r="A691" s="11" t="str">
        <f t="shared" si="21"/>
        <v>70675814Transfolha</v>
      </c>
      <c r="B691" s="11" t="str">
        <f t="shared" si="22"/>
        <v>TransfolhaTransfolha TerrestreDFINT</v>
      </c>
      <c r="C691">
        <v>70675814</v>
      </c>
      <c r="D691" t="s">
        <v>299</v>
      </c>
      <c r="E691" t="s">
        <v>9</v>
      </c>
      <c r="F691" t="s">
        <v>29</v>
      </c>
      <c r="G691" t="s">
        <v>320</v>
      </c>
      <c r="H691">
        <v>3</v>
      </c>
    </row>
    <row r="692" spans="1:8" x14ac:dyDescent="0.25">
      <c r="A692" s="11" t="str">
        <f t="shared" si="21"/>
        <v>70675814LoggiN</v>
      </c>
      <c r="B692" s="11" t="str">
        <f t="shared" si="22"/>
        <v>LoggiNLoggi StandardNDFDF Zona 1</v>
      </c>
      <c r="C692">
        <v>70675814</v>
      </c>
      <c r="D692" t="s">
        <v>353</v>
      </c>
      <c r="E692" t="s">
        <v>354</v>
      </c>
      <c r="F692" t="s">
        <v>29</v>
      </c>
      <c r="G692" t="s">
        <v>370</v>
      </c>
      <c r="H692">
        <v>3</v>
      </c>
    </row>
    <row r="693" spans="1:8" x14ac:dyDescent="0.25">
      <c r="A693" s="11" t="str">
        <f t="shared" si="21"/>
        <v>70733080Correios</v>
      </c>
      <c r="B693" s="11" t="str">
        <f t="shared" si="22"/>
        <v>CorreiosImpresso EconômicoDFMódico</v>
      </c>
      <c r="C693">
        <v>70733080</v>
      </c>
      <c r="D693" t="s">
        <v>19</v>
      </c>
      <c r="E693" t="s">
        <v>2</v>
      </c>
      <c r="F693" t="s">
        <v>29</v>
      </c>
      <c r="G693" t="s">
        <v>21</v>
      </c>
      <c r="H693">
        <v>11</v>
      </c>
    </row>
    <row r="694" spans="1:8" x14ac:dyDescent="0.25">
      <c r="A694" s="11" t="str">
        <f t="shared" si="21"/>
        <v>70733080Nowlog</v>
      </c>
      <c r="B694" s="11" t="str">
        <f t="shared" si="22"/>
        <v>NowlogNowlog StandardDFCAP.01</v>
      </c>
      <c r="C694">
        <v>70733080</v>
      </c>
      <c r="D694" t="s">
        <v>185</v>
      </c>
      <c r="E694" t="s">
        <v>6</v>
      </c>
      <c r="F694" t="s">
        <v>29</v>
      </c>
      <c r="G694" t="s">
        <v>186</v>
      </c>
      <c r="H694">
        <v>7</v>
      </c>
    </row>
    <row r="695" spans="1:8" x14ac:dyDescent="0.25">
      <c r="A695" s="11" t="str">
        <f t="shared" si="21"/>
        <v>70733080Speedlog</v>
      </c>
      <c r="B695" s="11" t="str">
        <f t="shared" si="22"/>
        <v>SpeedlogSpeedlog StandardDFCapital</v>
      </c>
      <c r="C695">
        <v>70733080</v>
      </c>
      <c r="D695" t="s">
        <v>244</v>
      </c>
      <c r="E695" t="s">
        <v>8</v>
      </c>
      <c r="F695" t="s">
        <v>29</v>
      </c>
      <c r="G695" t="s">
        <v>76</v>
      </c>
      <c r="H695">
        <v>5</v>
      </c>
    </row>
    <row r="696" spans="1:8" x14ac:dyDescent="0.25">
      <c r="A696" s="11" t="str">
        <f t="shared" si="21"/>
        <v>70733080Flash Courier</v>
      </c>
      <c r="B696" s="11" t="str">
        <f t="shared" si="22"/>
        <v>Flash CourierFlash Courier PACDFCapital</v>
      </c>
      <c r="C696">
        <v>70733080</v>
      </c>
      <c r="D696" t="s">
        <v>75</v>
      </c>
      <c r="E696" t="s">
        <v>3</v>
      </c>
      <c r="F696" t="s">
        <v>29</v>
      </c>
      <c r="G696" t="s">
        <v>76</v>
      </c>
      <c r="H696">
        <v>7</v>
      </c>
    </row>
    <row r="697" spans="1:8" x14ac:dyDescent="0.25">
      <c r="A697" s="11" t="str">
        <f t="shared" si="21"/>
        <v>70733080Jadlog</v>
      </c>
      <c r="B697" s="11" t="str">
        <f t="shared" si="22"/>
        <v>JadlogJadlog RodoviarioDFCapital</v>
      </c>
      <c r="C697">
        <v>70733080</v>
      </c>
      <c r="D697" t="s">
        <v>125</v>
      </c>
      <c r="E697" t="s">
        <v>4</v>
      </c>
      <c r="F697" t="s">
        <v>29</v>
      </c>
      <c r="G697" t="s">
        <v>76</v>
      </c>
      <c r="H697">
        <v>2</v>
      </c>
    </row>
    <row r="698" spans="1:8" x14ac:dyDescent="0.25">
      <c r="A698" s="11" t="str">
        <f t="shared" si="21"/>
        <v>70733080Transfolha</v>
      </c>
      <c r="B698" s="11" t="str">
        <f t="shared" si="22"/>
        <v>TransfolhaTransfolha TerrestreDFINT</v>
      </c>
      <c r="C698">
        <v>70733080</v>
      </c>
      <c r="D698" t="s">
        <v>299</v>
      </c>
      <c r="E698" t="s">
        <v>9</v>
      </c>
      <c r="F698" t="s">
        <v>29</v>
      </c>
      <c r="G698" t="s">
        <v>320</v>
      </c>
      <c r="H698">
        <v>3</v>
      </c>
    </row>
    <row r="699" spans="1:8" x14ac:dyDescent="0.25">
      <c r="A699" s="11" t="str">
        <f t="shared" si="21"/>
        <v>70733080LoggiN</v>
      </c>
      <c r="B699" s="11" t="str">
        <f t="shared" si="22"/>
        <v>LoggiNLoggi StandardNDFDF Zona 1</v>
      </c>
      <c r="C699">
        <v>70733080</v>
      </c>
      <c r="D699" t="s">
        <v>353</v>
      </c>
      <c r="E699" t="s">
        <v>354</v>
      </c>
      <c r="F699" t="s">
        <v>29</v>
      </c>
      <c r="G699" t="s">
        <v>370</v>
      </c>
      <c r="H699">
        <v>3</v>
      </c>
    </row>
    <row r="700" spans="1:8" x14ac:dyDescent="0.25">
      <c r="A700" s="11" t="str">
        <f t="shared" si="21"/>
        <v>70862020Correios</v>
      </c>
      <c r="B700" s="11" t="str">
        <f t="shared" si="22"/>
        <v>CorreiosImpresso EconômicoDFMódico</v>
      </c>
      <c r="C700">
        <v>70862020</v>
      </c>
      <c r="D700" t="s">
        <v>19</v>
      </c>
      <c r="E700" t="s">
        <v>2</v>
      </c>
      <c r="F700" t="s">
        <v>29</v>
      </c>
      <c r="G700" t="s">
        <v>21</v>
      </c>
      <c r="H700">
        <v>11</v>
      </c>
    </row>
    <row r="701" spans="1:8" x14ac:dyDescent="0.25">
      <c r="A701" s="11" t="str">
        <f t="shared" si="21"/>
        <v>70862020Nowlog</v>
      </c>
      <c r="B701" s="11" t="str">
        <f t="shared" si="22"/>
        <v>NowlogNowlog StandardDFCAP.01</v>
      </c>
      <c r="C701">
        <v>70862020</v>
      </c>
      <c r="D701" t="s">
        <v>185</v>
      </c>
      <c r="E701" t="s">
        <v>6</v>
      </c>
      <c r="F701" t="s">
        <v>29</v>
      </c>
      <c r="G701" t="s">
        <v>186</v>
      </c>
      <c r="H701">
        <v>7</v>
      </c>
    </row>
    <row r="702" spans="1:8" x14ac:dyDescent="0.25">
      <c r="A702" s="11" t="str">
        <f t="shared" si="21"/>
        <v>70862020Speedlog</v>
      </c>
      <c r="B702" s="11" t="str">
        <f t="shared" si="22"/>
        <v>SpeedlogSpeedlog StandardDFCapital</v>
      </c>
      <c r="C702">
        <v>70862020</v>
      </c>
      <c r="D702" t="s">
        <v>244</v>
      </c>
      <c r="E702" t="s">
        <v>8</v>
      </c>
      <c r="F702" t="s">
        <v>29</v>
      </c>
      <c r="G702" t="s">
        <v>76</v>
      </c>
      <c r="H702">
        <v>5</v>
      </c>
    </row>
    <row r="703" spans="1:8" x14ac:dyDescent="0.25">
      <c r="A703" s="11" t="str">
        <f t="shared" si="21"/>
        <v>70862020Flash Courier</v>
      </c>
      <c r="B703" s="11" t="str">
        <f t="shared" si="22"/>
        <v>Flash CourierFlash Courier PACDFCapital</v>
      </c>
      <c r="C703">
        <v>70862020</v>
      </c>
      <c r="D703" t="s">
        <v>75</v>
      </c>
      <c r="E703" t="s">
        <v>3</v>
      </c>
      <c r="F703" t="s">
        <v>29</v>
      </c>
      <c r="G703" t="s">
        <v>76</v>
      </c>
      <c r="H703">
        <v>7</v>
      </c>
    </row>
    <row r="704" spans="1:8" x14ac:dyDescent="0.25">
      <c r="A704" s="11" t="str">
        <f t="shared" si="21"/>
        <v>70862020Jadlog</v>
      </c>
      <c r="B704" s="11" t="str">
        <f t="shared" si="22"/>
        <v>JadlogJadlog RodoviarioDFCapital</v>
      </c>
      <c r="C704">
        <v>70862020</v>
      </c>
      <c r="D704" t="s">
        <v>125</v>
      </c>
      <c r="E704" t="s">
        <v>4</v>
      </c>
      <c r="F704" t="s">
        <v>29</v>
      </c>
      <c r="G704" t="s">
        <v>76</v>
      </c>
      <c r="H704">
        <v>2</v>
      </c>
    </row>
    <row r="705" spans="1:8" x14ac:dyDescent="0.25">
      <c r="A705" s="11" t="str">
        <f t="shared" si="21"/>
        <v>70862020Transfolha</v>
      </c>
      <c r="B705" s="11" t="str">
        <f t="shared" si="22"/>
        <v>TransfolhaTransfolha TerrestreDFINT</v>
      </c>
      <c r="C705">
        <v>70862020</v>
      </c>
      <c r="D705" t="s">
        <v>299</v>
      </c>
      <c r="E705" t="s">
        <v>9</v>
      </c>
      <c r="F705" t="s">
        <v>29</v>
      </c>
      <c r="G705" t="s">
        <v>320</v>
      </c>
      <c r="H705">
        <v>3</v>
      </c>
    </row>
    <row r="706" spans="1:8" x14ac:dyDescent="0.25">
      <c r="A706" s="11" t="str">
        <f t="shared" si="21"/>
        <v>70862020LoggiN</v>
      </c>
      <c r="B706" s="11" t="str">
        <f t="shared" si="22"/>
        <v>LoggiNLoggi StandardNDFDF Zona 1</v>
      </c>
      <c r="C706">
        <v>70862020</v>
      </c>
      <c r="D706" t="s">
        <v>353</v>
      </c>
      <c r="E706" t="s">
        <v>354</v>
      </c>
      <c r="F706" t="s">
        <v>29</v>
      </c>
      <c r="G706" t="s">
        <v>370</v>
      </c>
      <c r="H706">
        <v>3</v>
      </c>
    </row>
    <row r="707" spans="1:8" x14ac:dyDescent="0.25">
      <c r="A707" s="11" t="str">
        <f t="shared" ref="A707:A770" si="23">C707&amp;D707</f>
        <v>70874030Correios</v>
      </c>
      <c r="B707" s="11" t="str">
        <f t="shared" si="22"/>
        <v>CorreiosImpresso EconômicoDFMódico</v>
      </c>
      <c r="C707">
        <v>70874030</v>
      </c>
      <c r="D707" t="s">
        <v>19</v>
      </c>
      <c r="E707" t="s">
        <v>2</v>
      </c>
      <c r="F707" t="s">
        <v>29</v>
      </c>
      <c r="G707" t="s">
        <v>21</v>
      </c>
      <c r="H707">
        <v>11</v>
      </c>
    </row>
    <row r="708" spans="1:8" x14ac:dyDescent="0.25">
      <c r="A708" s="11" t="str">
        <f t="shared" si="23"/>
        <v>70874030Nowlog</v>
      </c>
      <c r="B708" s="11" t="str">
        <f t="shared" si="22"/>
        <v>NowlogNowlog StandardDFCAP.01</v>
      </c>
      <c r="C708">
        <v>70874030</v>
      </c>
      <c r="D708" t="s">
        <v>185</v>
      </c>
      <c r="E708" t="s">
        <v>6</v>
      </c>
      <c r="F708" t="s">
        <v>29</v>
      </c>
      <c r="G708" t="s">
        <v>186</v>
      </c>
      <c r="H708">
        <v>7</v>
      </c>
    </row>
    <row r="709" spans="1:8" x14ac:dyDescent="0.25">
      <c r="A709" s="11" t="str">
        <f t="shared" si="23"/>
        <v>70874030Speedlog</v>
      </c>
      <c r="B709" s="11" t="str">
        <f t="shared" si="22"/>
        <v>SpeedlogSpeedlog StandardDFCapital</v>
      </c>
      <c r="C709">
        <v>70874030</v>
      </c>
      <c r="D709" t="s">
        <v>244</v>
      </c>
      <c r="E709" t="s">
        <v>8</v>
      </c>
      <c r="F709" t="s">
        <v>29</v>
      </c>
      <c r="G709" t="s">
        <v>76</v>
      </c>
      <c r="H709">
        <v>5</v>
      </c>
    </row>
    <row r="710" spans="1:8" x14ac:dyDescent="0.25">
      <c r="A710" s="11" t="str">
        <f t="shared" si="23"/>
        <v>70874030Flash Courier</v>
      </c>
      <c r="B710" s="11" t="str">
        <f t="shared" si="22"/>
        <v>Flash CourierFlash Courier PACDFCapital</v>
      </c>
      <c r="C710">
        <v>70874030</v>
      </c>
      <c r="D710" t="s">
        <v>75</v>
      </c>
      <c r="E710" t="s">
        <v>3</v>
      </c>
      <c r="F710" t="s">
        <v>29</v>
      </c>
      <c r="G710" t="s">
        <v>76</v>
      </c>
      <c r="H710">
        <v>7</v>
      </c>
    </row>
    <row r="711" spans="1:8" x14ac:dyDescent="0.25">
      <c r="A711" s="11" t="str">
        <f t="shared" si="23"/>
        <v>70874030Jadlog</v>
      </c>
      <c r="B711" s="11" t="str">
        <f t="shared" si="22"/>
        <v>JadlogJadlog RodoviarioDFCapital</v>
      </c>
      <c r="C711">
        <v>70874030</v>
      </c>
      <c r="D711" t="s">
        <v>125</v>
      </c>
      <c r="E711" t="s">
        <v>4</v>
      </c>
      <c r="F711" t="s">
        <v>29</v>
      </c>
      <c r="G711" t="s">
        <v>76</v>
      </c>
      <c r="H711">
        <v>2</v>
      </c>
    </row>
    <row r="712" spans="1:8" x14ac:dyDescent="0.25">
      <c r="A712" s="11" t="str">
        <f t="shared" si="23"/>
        <v>70874030Transfolha</v>
      </c>
      <c r="B712" s="11" t="str">
        <f t="shared" si="22"/>
        <v>TransfolhaTransfolha TerrestreDFINT</v>
      </c>
      <c r="C712">
        <v>70874030</v>
      </c>
      <c r="D712" t="s">
        <v>299</v>
      </c>
      <c r="E712" t="s">
        <v>9</v>
      </c>
      <c r="F712" t="s">
        <v>29</v>
      </c>
      <c r="G712" t="s">
        <v>320</v>
      </c>
      <c r="H712">
        <v>3</v>
      </c>
    </row>
    <row r="713" spans="1:8" x14ac:dyDescent="0.25">
      <c r="A713" s="11" t="str">
        <f t="shared" si="23"/>
        <v>70874030LoggiN</v>
      </c>
      <c r="B713" s="11" t="str">
        <f t="shared" si="22"/>
        <v>LoggiNLoggi StandardNDFDF Zona 1</v>
      </c>
      <c r="C713">
        <v>70874030</v>
      </c>
      <c r="D713" t="s">
        <v>353</v>
      </c>
      <c r="E713" t="s">
        <v>354</v>
      </c>
      <c r="F713" t="s">
        <v>29</v>
      </c>
      <c r="G713" t="s">
        <v>370</v>
      </c>
      <c r="H713">
        <v>3</v>
      </c>
    </row>
    <row r="714" spans="1:8" x14ac:dyDescent="0.25">
      <c r="A714" s="11" t="str">
        <f t="shared" si="23"/>
        <v>71503505Correios</v>
      </c>
      <c r="B714" s="11" t="str">
        <f t="shared" si="22"/>
        <v>CorreiosImpresso EconômicoDFMódico</v>
      </c>
      <c r="C714">
        <v>71503505</v>
      </c>
      <c r="D714" t="s">
        <v>19</v>
      </c>
      <c r="E714" t="s">
        <v>2</v>
      </c>
      <c r="F714" t="s">
        <v>29</v>
      </c>
      <c r="G714" t="s">
        <v>21</v>
      </c>
      <c r="H714">
        <v>11</v>
      </c>
    </row>
    <row r="715" spans="1:8" x14ac:dyDescent="0.25">
      <c r="A715" s="11" t="str">
        <f t="shared" si="23"/>
        <v>71503505Nowlog</v>
      </c>
      <c r="B715" s="11" t="str">
        <f t="shared" si="22"/>
        <v>NowlogNowlog StandardDFCAP.01</v>
      </c>
      <c r="C715">
        <v>71503505</v>
      </c>
      <c r="D715" t="s">
        <v>185</v>
      </c>
      <c r="E715" t="s">
        <v>6</v>
      </c>
      <c r="F715" t="s">
        <v>29</v>
      </c>
      <c r="G715" t="s">
        <v>186</v>
      </c>
      <c r="H715">
        <v>7</v>
      </c>
    </row>
    <row r="716" spans="1:8" x14ac:dyDescent="0.25">
      <c r="A716" s="11" t="str">
        <f t="shared" si="23"/>
        <v>71503505Speedlog</v>
      </c>
      <c r="B716" s="11" t="str">
        <f t="shared" si="22"/>
        <v>SpeedlogSpeedlog StandardDFCapital</v>
      </c>
      <c r="C716">
        <v>71503505</v>
      </c>
      <c r="D716" t="s">
        <v>244</v>
      </c>
      <c r="E716" t="s">
        <v>8</v>
      </c>
      <c r="F716" t="s">
        <v>29</v>
      </c>
      <c r="G716" t="s">
        <v>76</v>
      </c>
      <c r="H716">
        <v>5</v>
      </c>
    </row>
    <row r="717" spans="1:8" x14ac:dyDescent="0.25">
      <c r="A717" s="11" t="str">
        <f t="shared" si="23"/>
        <v>71503505Transfolha</v>
      </c>
      <c r="B717" s="11" t="str">
        <f t="shared" si="22"/>
        <v>TransfolhaTransfolha TerrestreDFINT</v>
      </c>
      <c r="C717">
        <v>71503505</v>
      </c>
      <c r="D717" t="s">
        <v>299</v>
      </c>
      <c r="E717" t="s">
        <v>9</v>
      </c>
      <c r="F717" t="s">
        <v>29</v>
      </c>
      <c r="G717" t="s">
        <v>320</v>
      </c>
      <c r="H717">
        <v>3</v>
      </c>
    </row>
    <row r="718" spans="1:8" x14ac:dyDescent="0.25">
      <c r="A718" s="11" t="str">
        <f t="shared" si="23"/>
        <v>71503505Flash Courier</v>
      </c>
      <c r="B718" s="11" t="str">
        <f t="shared" si="22"/>
        <v>Flash CourierFlash Courier PACDFInterior</v>
      </c>
      <c r="C718">
        <v>71503505</v>
      </c>
      <c r="D718" t="s">
        <v>75</v>
      </c>
      <c r="E718" t="s">
        <v>3</v>
      </c>
      <c r="F718" t="s">
        <v>29</v>
      </c>
      <c r="G718" t="s">
        <v>78</v>
      </c>
      <c r="H718">
        <v>7</v>
      </c>
    </row>
    <row r="719" spans="1:8" x14ac:dyDescent="0.25">
      <c r="A719" s="11" t="str">
        <f t="shared" si="23"/>
        <v>71503505Jadlog</v>
      </c>
      <c r="B719" s="11" t="str">
        <f t="shared" si="22"/>
        <v>JadlogJadlog RodoviarioDFCapital</v>
      </c>
      <c r="C719">
        <v>71503505</v>
      </c>
      <c r="D719" t="s">
        <v>125</v>
      </c>
      <c r="E719" t="s">
        <v>4</v>
      </c>
      <c r="F719" t="s">
        <v>29</v>
      </c>
      <c r="G719" t="s">
        <v>76</v>
      </c>
      <c r="H719">
        <v>3</v>
      </c>
    </row>
    <row r="720" spans="1:8" x14ac:dyDescent="0.25">
      <c r="A720" s="11" t="str">
        <f t="shared" si="23"/>
        <v>71503505LoggiN</v>
      </c>
      <c r="B720" s="11" t="str">
        <f t="shared" si="22"/>
        <v>LoggiNLoggi StandardNDFDF Zona 1</v>
      </c>
      <c r="C720">
        <v>71503505</v>
      </c>
      <c r="D720" t="s">
        <v>353</v>
      </c>
      <c r="E720" t="s">
        <v>354</v>
      </c>
      <c r="F720" t="s">
        <v>29</v>
      </c>
      <c r="G720" t="s">
        <v>370</v>
      </c>
      <c r="H720">
        <v>3</v>
      </c>
    </row>
    <row r="721" spans="1:8" x14ac:dyDescent="0.25">
      <c r="A721" s="11" t="str">
        <f t="shared" si="23"/>
        <v>74305440Correios</v>
      </c>
      <c r="B721" s="11" t="str">
        <f t="shared" si="22"/>
        <v>CorreiosImpresso EconômicoGOMódico</v>
      </c>
      <c r="C721">
        <v>74305440</v>
      </c>
      <c r="D721" t="s">
        <v>19</v>
      </c>
      <c r="E721" t="s">
        <v>2</v>
      </c>
      <c r="F721" t="s">
        <v>47</v>
      </c>
      <c r="G721" t="s">
        <v>21</v>
      </c>
      <c r="H721">
        <v>11</v>
      </c>
    </row>
    <row r="722" spans="1:8" x14ac:dyDescent="0.25">
      <c r="A722" s="11" t="str">
        <f t="shared" si="23"/>
        <v>74305440Flash Courier</v>
      </c>
      <c r="B722" s="11" t="str">
        <f t="shared" si="22"/>
        <v>Flash CourierFlash Courier PACGOCapital</v>
      </c>
      <c r="C722">
        <v>74305440</v>
      </c>
      <c r="D722" t="s">
        <v>75</v>
      </c>
      <c r="E722" t="s">
        <v>3</v>
      </c>
      <c r="F722" t="s">
        <v>47</v>
      </c>
      <c r="G722" t="s">
        <v>76</v>
      </c>
      <c r="H722">
        <v>7</v>
      </c>
    </row>
    <row r="723" spans="1:8" x14ac:dyDescent="0.25">
      <c r="A723" s="11" t="str">
        <f t="shared" si="23"/>
        <v>74305440Nowlog</v>
      </c>
      <c r="B723" s="11" t="str">
        <f t="shared" si="22"/>
        <v>NowlogNowlog StandardGOCAP.01</v>
      </c>
      <c r="C723">
        <v>74305440</v>
      </c>
      <c r="D723" t="s">
        <v>185</v>
      </c>
      <c r="E723" t="s">
        <v>6</v>
      </c>
      <c r="F723" t="s">
        <v>47</v>
      </c>
      <c r="G723" t="s">
        <v>186</v>
      </c>
      <c r="H723">
        <v>7</v>
      </c>
    </row>
    <row r="724" spans="1:8" x14ac:dyDescent="0.25">
      <c r="A724" s="11" t="str">
        <f t="shared" si="23"/>
        <v>74305440Speedlog</v>
      </c>
      <c r="B724" s="11" t="str">
        <f t="shared" si="22"/>
        <v>SpeedlogSpeedlog StandardGOCapital</v>
      </c>
      <c r="C724">
        <v>74305440</v>
      </c>
      <c r="D724" t="s">
        <v>244</v>
      </c>
      <c r="E724" t="s">
        <v>8</v>
      </c>
      <c r="F724" t="s">
        <v>47</v>
      </c>
      <c r="G724" t="s">
        <v>76</v>
      </c>
      <c r="H724">
        <v>5</v>
      </c>
    </row>
    <row r="725" spans="1:8" x14ac:dyDescent="0.25">
      <c r="A725" s="11" t="str">
        <f t="shared" si="23"/>
        <v>74305440Transfolha</v>
      </c>
      <c r="B725" s="11" t="str">
        <f t="shared" si="22"/>
        <v>TransfolhaTransfolha TerrestreGOCAP</v>
      </c>
      <c r="C725">
        <v>74305440</v>
      </c>
      <c r="D725" t="s">
        <v>299</v>
      </c>
      <c r="E725" t="s">
        <v>9</v>
      </c>
      <c r="F725" t="s">
        <v>47</v>
      </c>
      <c r="G725" t="s">
        <v>318</v>
      </c>
      <c r="H725">
        <v>4</v>
      </c>
    </row>
    <row r="726" spans="1:8" x14ac:dyDescent="0.25">
      <c r="A726" s="11" t="str">
        <f t="shared" si="23"/>
        <v>74305440Jadlog</v>
      </c>
      <c r="B726" s="11" t="str">
        <f t="shared" si="22"/>
        <v>JadlogJadlog RodoviarioGOCapital</v>
      </c>
      <c r="C726">
        <v>74305440</v>
      </c>
      <c r="D726" t="s">
        <v>125</v>
      </c>
      <c r="E726" t="s">
        <v>4</v>
      </c>
      <c r="F726" t="s">
        <v>47</v>
      </c>
      <c r="G726" t="s">
        <v>76</v>
      </c>
      <c r="H726">
        <v>2</v>
      </c>
    </row>
    <row r="727" spans="1:8" x14ac:dyDescent="0.25">
      <c r="A727" s="11" t="str">
        <f t="shared" si="23"/>
        <v>74305440LoggiN</v>
      </c>
      <c r="B727" s="11" t="str">
        <f t="shared" si="22"/>
        <v>LoggiNLoggi StandardNGOGO Zona 1</v>
      </c>
      <c r="C727">
        <v>74305440</v>
      </c>
      <c r="D727" t="s">
        <v>353</v>
      </c>
      <c r="E727" t="s">
        <v>354</v>
      </c>
      <c r="F727" t="s">
        <v>47</v>
      </c>
      <c r="G727" t="s">
        <v>372</v>
      </c>
      <c r="H727">
        <v>3</v>
      </c>
    </row>
    <row r="728" spans="1:8" x14ac:dyDescent="0.25">
      <c r="A728" s="11" t="str">
        <f t="shared" si="23"/>
        <v>74350560Correios</v>
      </c>
      <c r="B728" s="11" t="str">
        <f t="shared" si="22"/>
        <v>CorreiosImpresso EconômicoGOMódico</v>
      </c>
      <c r="C728">
        <v>74350560</v>
      </c>
      <c r="D728" t="s">
        <v>19</v>
      </c>
      <c r="E728" t="s">
        <v>2</v>
      </c>
      <c r="F728" t="s">
        <v>47</v>
      </c>
      <c r="G728" t="s">
        <v>21</v>
      </c>
      <c r="H728">
        <v>11</v>
      </c>
    </row>
    <row r="729" spans="1:8" x14ac:dyDescent="0.25">
      <c r="A729" s="11" t="str">
        <f t="shared" si="23"/>
        <v>74350560Flash Courier</v>
      </c>
      <c r="B729" s="11" t="str">
        <f t="shared" si="22"/>
        <v>Flash CourierFlash Courier PACGOCapital</v>
      </c>
      <c r="C729">
        <v>74350560</v>
      </c>
      <c r="D729" t="s">
        <v>75</v>
      </c>
      <c r="E729" t="s">
        <v>3</v>
      </c>
      <c r="F729" t="s">
        <v>47</v>
      </c>
      <c r="G729" t="s">
        <v>76</v>
      </c>
      <c r="H729">
        <v>7</v>
      </c>
    </row>
    <row r="730" spans="1:8" x14ac:dyDescent="0.25">
      <c r="A730" s="11" t="str">
        <f t="shared" si="23"/>
        <v>74350560Nowlog</v>
      </c>
      <c r="B730" s="11" t="str">
        <f t="shared" si="22"/>
        <v>NowlogNowlog StandardGOCAP.01</v>
      </c>
      <c r="C730">
        <v>74350560</v>
      </c>
      <c r="D730" t="s">
        <v>185</v>
      </c>
      <c r="E730" t="s">
        <v>6</v>
      </c>
      <c r="F730" t="s">
        <v>47</v>
      </c>
      <c r="G730" t="s">
        <v>186</v>
      </c>
      <c r="H730">
        <v>7</v>
      </c>
    </row>
    <row r="731" spans="1:8" x14ac:dyDescent="0.25">
      <c r="A731" s="11" t="str">
        <f t="shared" si="23"/>
        <v>74350560Speedlog</v>
      </c>
      <c r="B731" s="11" t="str">
        <f t="shared" si="22"/>
        <v>SpeedlogSpeedlog StandardGOCapital</v>
      </c>
      <c r="C731">
        <v>74350560</v>
      </c>
      <c r="D731" t="s">
        <v>244</v>
      </c>
      <c r="E731" t="s">
        <v>8</v>
      </c>
      <c r="F731" t="s">
        <v>47</v>
      </c>
      <c r="G731" t="s">
        <v>76</v>
      </c>
      <c r="H731">
        <v>5</v>
      </c>
    </row>
    <row r="732" spans="1:8" x14ac:dyDescent="0.25">
      <c r="A732" s="11" t="str">
        <f t="shared" si="23"/>
        <v>74350560Transfolha</v>
      </c>
      <c r="B732" s="11" t="str">
        <f t="shared" si="22"/>
        <v>TransfolhaTransfolha TerrestreGOCAP</v>
      </c>
      <c r="C732">
        <v>74350560</v>
      </c>
      <c r="D732" t="s">
        <v>299</v>
      </c>
      <c r="E732" t="s">
        <v>9</v>
      </c>
      <c r="F732" t="s">
        <v>47</v>
      </c>
      <c r="G732" t="s">
        <v>318</v>
      </c>
      <c r="H732">
        <v>4</v>
      </c>
    </row>
    <row r="733" spans="1:8" x14ac:dyDescent="0.25">
      <c r="A733" s="11" t="str">
        <f t="shared" si="23"/>
        <v>74350560Jadlog</v>
      </c>
      <c r="B733" s="11" t="str">
        <f t="shared" si="22"/>
        <v>JadlogJadlog RodoviarioGOCapital</v>
      </c>
      <c r="C733">
        <v>74350560</v>
      </c>
      <c r="D733" t="s">
        <v>125</v>
      </c>
      <c r="E733" t="s">
        <v>4</v>
      </c>
      <c r="F733" t="s">
        <v>47</v>
      </c>
      <c r="G733" t="s">
        <v>76</v>
      </c>
      <c r="H733">
        <v>2</v>
      </c>
    </row>
    <row r="734" spans="1:8" x14ac:dyDescent="0.25">
      <c r="A734" s="11" t="str">
        <f t="shared" si="23"/>
        <v>74350560LoggiN</v>
      </c>
      <c r="B734" s="11" t="str">
        <f t="shared" si="22"/>
        <v>LoggiNLoggi StandardNGOGO Zona 1</v>
      </c>
      <c r="C734">
        <v>74350560</v>
      </c>
      <c r="D734" t="s">
        <v>353</v>
      </c>
      <c r="E734" t="s">
        <v>354</v>
      </c>
      <c r="F734" t="s">
        <v>47</v>
      </c>
      <c r="G734" t="s">
        <v>372</v>
      </c>
      <c r="H734">
        <v>3</v>
      </c>
    </row>
    <row r="735" spans="1:8" x14ac:dyDescent="0.25">
      <c r="A735" s="11" t="str">
        <f t="shared" si="23"/>
        <v>74672500Correios</v>
      </c>
      <c r="B735" s="11" t="str">
        <f t="shared" si="22"/>
        <v>CorreiosImpresso EconômicoGOMódico</v>
      </c>
      <c r="C735">
        <v>74672500</v>
      </c>
      <c r="D735" t="s">
        <v>19</v>
      </c>
      <c r="E735" t="s">
        <v>2</v>
      </c>
      <c r="F735" t="s">
        <v>47</v>
      </c>
      <c r="G735" t="s">
        <v>21</v>
      </c>
      <c r="H735">
        <v>11</v>
      </c>
    </row>
    <row r="736" spans="1:8" x14ac:dyDescent="0.25">
      <c r="A736" s="11" t="str">
        <f t="shared" si="23"/>
        <v>74672500Flash Courier</v>
      </c>
      <c r="B736" s="11" t="str">
        <f t="shared" si="22"/>
        <v>Flash CourierFlash Courier PACGOCapital</v>
      </c>
      <c r="C736">
        <v>74672500</v>
      </c>
      <c r="D736" t="s">
        <v>75</v>
      </c>
      <c r="E736" t="s">
        <v>3</v>
      </c>
      <c r="F736" t="s">
        <v>47</v>
      </c>
      <c r="G736" t="s">
        <v>76</v>
      </c>
      <c r="H736">
        <v>7</v>
      </c>
    </row>
    <row r="737" spans="1:8" x14ac:dyDescent="0.25">
      <c r="A737" s="11" t="str">
        <f t="shared" si="23"/>
        <v>74672500Nowlog</v>
      </c>
      <c r="B737" s="11" t="str">
        <f t="shared" si="22"/>
        <v>NowlogNowlog StandardGOCAP.01</v>
      </c>
      <c r="C737">
        <v>74672500</v>
      </c>
      <c r="D737" t="s">
        <v>185</v>
      </c>
      <c r="E737" t="s">
        <v>6</v>
      </c>
      <c r="F737" t="s">
        <v>47</v>
      </c>
      <c r="G737" t="s">
        <v>186</v>
      </c>
      <c r="H737">
        <v>7</v>
      </c>
    </row>
    <row r="738" spans="1:8" x14ac:dyDescent="0.25">
      <c r="A738" s="11" t="str">
        <f t="shared" si="23"/>
        <v>74672500Speedlog</v>
      </c>
      <c r="B738" s="11" t="str">
        <f t="shared" ref="B738:B801" si="24">D738&amp;E738&amp;F738&amp;G738</f>
        <v>SpeedlogSpeedlog StandardGOCapital</v>
      </c>
      <c r="C738">
        <v>74672500</v>
      </c>
      <c r="D738" t="s">
        <v>244</v>
      </c>
      <c r="E738" t="s">
        <v>8</v>
      </c>
      <c r="F738" t="s">
        <v>47</v>
      </c>
      <c r="G738" t="s">
        <v>76</v>
      </c>
      <c r="H738">
        <v>5</v>
      </c>
    </row>
    <row r="739" spans="1:8" x14ac:dyDescent="0.25">
      <c r="A739" s="11" t="str">
        <f t="shared" si="23"/>
        <v>74672500Transfolha</v>
      </c>
      <c r="B739" s="11" t="str">
        <f t="shared" si="24"/>
        <v>TransfolhaTransfolha TerrestreGOCAP</v>
      </c>
      <c r="C739">
        <v>74672500</v>
      </c>
      <c r="D739" t="s">
        <v>299</v>
      </c>
      <c r="E739" t="s">
        <v>9</v>
      </c>
      <c r="F739" t="s">
        <v>47</v>
      </c>
      <c r="G739" t="s">
        <v>318</v>
      </c>
      <c r="H739">
        <v>4</v>
      </c>
    </row>
    <row r="740" spans="1:8" x14ac:dyDescent="0.25">
      <c r="A740" s="11" t="str">
        <f t="shared" si="23"/>
        <v>74672500Jadlog</v>
      </c>
      <c r="B740" s="11" t="str">
        <f t="shared" si="24"/>
        <v>JadlogJadlog RodoviarioGOCapital</v>
      </c>
      <c r="C740">
        <v>74672500</v>
      </c>
      <c r="D740" t="s">
        <v>125</v>
      </c>
      <c r="E740" t="s">
        <v>4</v>
      </c>
      <c r="F740" t="s">
        <v>47</v>
      </c>
      <c r="G740" t="s">
        <v>76</v>
      </c>
      <c r="H740">
        <v>2</v>
      </c>
    </row>
    <row r="741" spans="1:8" x14ac:dyDescent="0.25">
      <c r="A741" s="11" t="str">
        <f t="shared" si="23"/>
        <v>74672500LoggiN</v>
      </c>
      <c r="B741" s="11" t="str">
        <f t="shared" si="24"/>
        <v>LoggiNLoggi StandardNGOGO Zona 1</v>
      </c>
      <c r="C741">
        <v>74672500</v>
      </c>
      <c r="D741" t="s">
        <v>353</v>
      </c>
      <c r="E741" t="s">
        <v>354</v>
      </c>
      <c r="F741" t="s">
        <v>47</v>
      </c>
      <c r="G741" t="s">
        <v>372</v>
      </c>
      <c r="H741">
        <v>3</v>
      </c>
    </row>
    <row r="742" spans="1:8" x14ac:dyDescent="0.25">
      <c r="A742" s="11" t="str">
        <f t="shared" si="23"/>
        <v>74860625Correios</v>
      </c>
      <c r="B742" s="11" t="str">
        <f t="shared" si="24"/>
        <v>CorreiosImpresso EconômicoGOMódico</v>
      </c>
      <c r="C742">
        <v>74860625</v>
      </c>
      <c r="D742" t="s">
        <v>19</v>
      </c>
      <c r="E742" t="s">
        <v>2</v>
      </c>
      <c r="F742" t="s">
        <v>47</v>
      </c>
      <c r="G742" t="s">
        <v>21</v>
      </c>
      <c r="H742">
        <v>11</v>
      </c>
    </row>
    <row r="743" spans="1:8" x14ac:dyDescent="0.25">
      <c r="A743" s="11" t="str">
        <f t="shared" si="23"/>
        <v>74860625Flash Courier</v>
      </c>
      <c r="B743" s="11" t="str">
        <f t="shared" si="24"/>
        <v>Flash CourierFlash Courier PACGOCapital</v>
      </c>
      <c r="C743">
        <v>74860625</v>
      </c>
      <c r="D743" t="s">
        <v>75</v>
      </c>
      <c r="E743" t="s">
        <v>3</v>
      </c>
      <c r="F743" t="s">
        <v>47</v>
      </c>
      <c r="G743" t="s">
        <v>76</v>
      </c>
      <c r="H743">
        <v>7</v>
      </c>
    </row>
    <row r="744" spans="1:8" x14ac:dyDescent="0.25">
      <c r="A744" s="11" t="str">
        <f t="shared" si="23"/>
        <v>74860625Nowlog</v>
      </c>
      <c r="B744" s="11" t="str">
        <f t="shared" si="24"/>
        <v>NowlogNowlog StandardGOCAP.01</v>
      </c>
      <c r="C744">
        <v>74860625</v>
      </c>
      <c r="D744" t="s">
        <v>185</v>
      </c>
      <c r="E744" t="s">
        <v>6</v>
      </c>
      <c r="F744" t="s">
        <v>47</v>
      </c>
      <c r="G744" t="s">
        <v>186</v>
      </c>
      <c r="H744">
        <v>7</v>
      </c>
    </row>
    <row r="745" spans="1:8" x14ac:dyDescent="0.25">
      <c r="A745" s="11" t="str">
        <f t="shared" si="23"/>
        <v>74860625Speedlog</v>
      </c>
      <c r="B745" s="11" t="str">
        <f t="shared" si="24"/>
        <v>SpeedlogSpeedlog StandardGOCapital</v>
      </c>
      <c r="C745">
        <v>74860625</v>
      </c>
      <c r="D745" t="s">
        <v>244</v>
      </c>
      <c r="E745" t="s">
        <v>8</v>
      </c>
      <c r="F745" t="s">
        <v>47</v>
      </c>
      <c r="G745" t="s">
        <v>76</v>
      </c>
      <c r="H745">
        <v>5</v>
      </c>
    </row>
    <row r="746" spans="1:8" x14ac:dyDescent="0.25">
      <c r="A746" s="11" t="str">
        <f t="shared" si="23"/>
        <v>74860625Transfolha</v>
      </c>
      <c r="B746" s="11" t="str">
        <f t="shared" si="24"/>
        <v>TransfolhaTransfolha TerrestreGOCAP</v>
      </c>
      <c r="C746">
        <v>74860625</v>
      </c>
      <c r="D746" t="s">
        <v>299</v>
      </c>
      <c r="E746" t="s">
        <v>9</v>
      </c>
      <c r="F746" t="s">
        <v>47</v>
      </c>
      <c r="G746" t="s">
        <v>318</v>
      </c>
      <c r="H746">
        <v>4</v>
      </c>
    </row>
    <row r="747" spans="1:8" x14ac:dyDescent="0.25">
      <c r="A747" s="11" t="str">
        <f t="shared" si="23"/>
        <v>74860625Jadlog</v>
      </c>
      <c r="B747" s="11" t="str">
        <f t="shared" si="24"/>
        <v>JadlogJadlog RodoviarioGOCapital</v>
      </c>
      <c r="C747">
        <v>74860625</v>
      </c>
      <c r="D747" t="s">
        <v>125</v>
      </c>
      <c r="E747" t="s">
        <v>4</v>
      </c>
      <c r="F747" t="s">
        <v>47</v>
      </c>
      <c r="G747" t="s">
        <v>76</v>
      </c>
      <c r="H747">
        <v>2</v>
      </c>
    </row>
    <row r="748" spans="1:8" x14ac:dyDescent="0.25">
      <c r="A748" s="11" t="str">
        <f t="shared" si="23"/>
        <v>74860625LoggiN</v>
      </c>
      <c r="B748" s="11" t="str">
        <f t="shared" si="24"/>
        <v>LoggiNLoggi StandardNGOGO Zona 1</v>
      </c>
      <c r="C748">
        <v>74860625</v>
      </c>
      <c r="D748" t="s">
        <v>353</v>
      </c>
      <c r="E748" t="s">
        <v>354</v>
      </c>
      <c r="F748" t="s">
        <v>47</v>
      </c>
      <c r="G748" t="s">
        <v>372</v>
      </c>
      <c r="H748">
        <v>3</v>
      </c>
    </row>
    <row r="749" spans="1:8" x14ac:dyDescent="0.25">
      <c r="A749" s="11" t="str">
        <f t="shared" si="23"/>
        <v>80030001Correios</v>
      </c>
      <c r="B749" s="11" t="str">
        <f t="shared" si="24"/>
        <v>CorreiosImpresso EconômicoPRMódico</v>
      </c>
      <c r="C749">
        <v>80030001</v>
      </c>
      <c r="D749" t="s">
        <v>19</v>
      </c>
      <c r="E749" t="s">
        <v>2</v>
      </c>
      <c r="F749" t="s">
        <v>20</v>
      </c>
      <c r="G749" t="s">
        <v>21</v>
      </c>
      <c r="H749">
        <v>9</v>
      </c>
    </row>
    <row r="750" spans="1:8" x14ac:dyDescent="0.25">
      <c r="A750" s="11" t="str">
        <f t="shared" si="23"/>
        <v>80030001Speedlog</v>
      </c>
      <c r="B750" s="11" t="str">
        <f t="shared" si="24"/>
        <v>SpeedlogSpeedlog StandardPRCapital</v>
      </c>
      <c r="C750">
        <v>80030001</v>
      </c>
      <c r="D750" t="s">
        <v>244</v>
      </c>
      <c r="E750" t="s">
        <v>8</v>
      </c>
      <c r="F750" t="s">
        <v>20</v>
      </c>
      <c r="G750" t="s">
        <v>76</v>
      </c>
      <c r="H750">
        <v>3</v>
      </c>
    </row>
    <row r="751" spans="1:8" x14ac:dyDescent="0.25">
      <c r="A751" s="11" t="str">
        <f t="shared" si="23"/>
        <v>80030001Transfolha</v>
      </c>
      <c r="B751" s="11" t="str">
        <f t="shared" si="24"/>
        <v>TransfolhaTransfolha TerrestrePRCAP</v>
      </c>
      <c r="C751">
        <v>80030001</v>
      </c>
      <c r="D751" t="s">
        <v>299</v>
      </c>
      <c r="E751" t="s">
        <v>9</v>
      </c>
      <c r="F751" t="s">
        <v>20</v>
      </c>
      <c r="G751" t="s">
        <v>318</v>
      </c>
      <c r="H751">
        <v>3</v>
      </c>
    </row>
    <row r="752" spans="1:8" x14ac:dyDescent="0.25">
      <c r="A752" s="11" t="str">
        <f t="shared" si="23"/>
        <v>80030001Dialogo Logistica</v>
      </c>
      <c r="B752" s="11" t="str">
        <f t="shared" si="24"/>
        <v>Dialogo LogisticaDialogo StandardPRCAPITAL</v>
      </c>
      <c r="C752">
        <v>80030001</v>
      </c>
      <c r="D752" t="s">
        <v>341</v>
      </c>
      <c r="E752" t="s">
        <v>1</v>
      </c>
      <c r="F752" t="s">
        <v>20</v>
      </c>
      <c r="G752" t="s">
        <v>342</v>
      </c>
      <c r="H752">
        <v>4</v>
      </c>
    </row>
    <row r="753" spans="1:8" x14ac:dyDescent="0.25">
      <c r="A753" s="11" t="str">
        <f t="shared" si="23"/>
        <v>80030001Flash Courier</v>
      </c>
      <c r="B753" s="11" t="str">
        <f t="shared" si="24"/>
        <v>Flash CourierFlash Courier PACPRCapital</v>
      </c>
      <c r="C753">
        <v>80030001</v>
      </c>
      <c r="D753" t="s">
        <v>75</v>
      </c>
      <c r="E753" t="s">
        <v>3</v>
      </c>
      <c r="F753" t="s">
        <v>20</v>
      </c>
      <c r="G753" t="s">
        <v>76</v>
      </c>
      <c r="H753">
        <v>7</v>
      </c>
    </row>
    <row r="754" spans="1:8" x14ac:dyDescent="0.25">
      <c r="A754" s="11" t="str">
        <f t="shared" si="23"/>
        <v>80030001Jadlog</v>
      </c>
      <c r="B754" s="11" t="str">
        <f t="shared" si="24"/>
        <v>JadlogJadlog RodoviarioPRCapital</v>
      </c>
      <c r="C754">
        <v>80030001</v>
      </c>
      <c r="D754" t="s">
        <v>125</v>
      </c>
      <c r="E754" t="s">
        <v>4</v>
      </c>
      <c r="F754" t="s">
        <v>20</v>
      </c>
      <c r="G754" t="s">
        <v>76</v>
      </c>
      <c r="H754">
        <v>2</v>
      </c>
    </row>
    <row r="755" spans="1:8" x14ac:dyDescent="0.25">
      <c r="A755" s="11" t="str">
        <f t="shared" si="23"/>
        <v>80030001LoggiN</v>
      </c>
      <c r="B755" s="11" t="str">
        <f t="shared" si="24"/>
        <v>LoggiNLoggi StandardNPRPR Zona 1</v>
      </c>
      <c r="C755">
        <v>80030001</v>
      </c>
      <c r="D755" t="s">
        <v>353</v>
      </c>
      <c r="E755" t="s">
        <v>354</v>
      </c>
      <c r="F755" t="s">
        <v>20</v>
      </c>
      <c r="G755" t="s">
        <v>366</v>
      </c>
      <c r="H755">
        <v>1</v>
      </c>
    </row>
    <row r="756" spans="1:8" x14ac:dyDescent="0.25">
      <c r="A756" s="11" t="str">
        <f t="shared" si="23"/>
        <v>80230000Correios</v>
      </c>
      <c r="B756" s="11" t="str">
        <f t="shared" si="24"/>
        <v>CorreiosImpresso EconômicoPRMódico</v>
      </c>
      <c r="C756">
        <v>80230000</v>
      </c>
      <c r="D756" t="s">
        <v>19</v>
      </c>
      <c r="E756" t="s">
        <v>2</v>
      </c>
      <c r="F756" t="s">
        <v>20</v>
      </c>
      <c r="G756" t="s">
        <v>21</v>
      </c>
      <c r="H756">
        <v>9</v>
      </c>
    </row>
    <row r="757" spans="1:8" x14ac:dyDescent="0.25">
      <c r="A757" s="11" t="str">
        <f t="shared" si="23"/>
        <v>80230000Speedlog</v>
      </c>
      <c r="B757" s="11" t="str">
        <f t="shared" si="24"/>
        <v>SpeedlogSpeedlog StandardPRCapital</v>
      </c>
      <c r="C757">
        <v>80230000</v>
      </c>
      <c r="D757" t="s">
        <v>244</v>
      </c>
      <c r="E757" t="s">
        <v>8</v>
      </c>
      <c r="F757" t="s">
        <v>20</v>
      </c>
      <c r="G757" t="s">
        <v>76</v>
      </c>
      <c r="H757">
        <v>3</v>
      </c>
    </row>
    <row r="758" spans="1:8" x14ac:dyDescent="0.25">
      <c r="A758" s="11" t="str">
        <f t="shared" si="23"/>
        <v>80230000Transfolha</v>
      </c>
      <c r="B758" s="11" t="str">
        <f t="shared" si="24"/>
        <v>TransfolhaTransfolha TerrestrePRCAP</v>
      </c>
      <c r="C758">
        <v>80230000</v>
      </c>
      <c r="D758" t="s">
        <v>299</v>
      </c>
      <c r="E758" t="s">
        <v>9</v>
      </c>
      <c r="F758" t="s">
        <v>20</v>
      </c>
      <c r="G758" t="s">
        <v>318</v>
      </c>
      <c r="H758">
        <v>3</v>
      </c>
    </row>
    <row r="759" spans="1:8" x14ac:dyDescent="0.25">
      <c r="A759" s="11" t="str">
        <f t="shared" si="23"/>
        <v>80230000Dialogo Logistica</v>
      </c>
      <c r="B759" s="11" t="str">
        <f t="shared" si="24"/>
        <v>Dialogo LogisticaDialogo StandardPRCAPITAL</v>
      </c>
      <c r="C759">
        <v>80230000</v>
      </c>
      <c r="D759" t="s">
        <v>341</v>
      </c>
      <c r="E759" t="s">
        <v>1</v>
      </c>
      <c r="F759" t="s">
        <v>20</v>
      </c>
      <c r="G759" t="s">
        <v>342</v>
      </c>
      <c r="H759">
        <v>4</v>
      </c>
    </row>
    <row r="760" spans="1:8" x14ac:dyDescent="0.25">
      <c r="A760" s="11" t="str">
        <f t="shared" si="23"/>
        <v>80230000Flash Courier</v>
      </c>
      <c r="B760" s="11" t="str">
        <f t="shared" si="24"/>
        <v>Flash CourierFlash Courier PACPRCapital</v>
      </c>
      <c r="C760">
        <v>80230000</v>
      </c>
      <c r="D760" t="s">
        <v>75</v>
      </c>
      <c r="E760" t="s">
        <v>3</v>
      </c>
      <c r="F760" t="s">
        <v>20</v>
      </c>
      <c r="G760" t="s">
        <v>76</v>
      </c>
      <c r="H760">
        <v>7</v>
      </c>
    </row>
    <row r="761" spans="1:8" x14ac:dyDescent="0.25">
      <c r="A761" s="11" t="str">
        <f t="shared" si="23"/>
        <v>80230000Jadlog</v>
      </c>
      <c r="B761" s="11" t="str">
        <f t="shared" si="24"/>
        <v>JadlogJadlog RodoviarioPRCapital</v>
      </c>
      <c r="C761">
        <v>80230000</v>
      </c>
      <c r="D761" t="s">
        <v>125</v>
      </c>
      <c r="E761" t="s">
        <v>4</v>
      </c>
      <c r="F761" t="s">
        <v>20</v>
      </c>
      <c r="G761" t="s">
        <v>76</v>
      </c>
      <c r="H761">
        <v>2</v>
      </c>
    </row>
    <row r="762" spans="1:8" x14ac:dyDescent="0.25">
      <c r="A762" s="11" t="str">
        <f t="shared" si="23"/>
        <v>80230000LoggiN</v>
      </c>
      <c r="B762" s="11" t="str">
        <f t="shared" si="24"/>
        <v>LoggiNLoggi StandardNPRPR Zona 1</v>
      </c>
      <c r="C762">
        <v>80230000</v>
      </c>
      <c r="D762" t="s">
        <v>353</v>
      </c>
      <c r="E762" t="s">
        <v>354</v>
      </c>
      <c r="F762" t="s">
        <v>20</v>
      </c>
      <c r="G762" t="s">
        <v>366</v>
      </c>
      <c r="H762">
        <v>1</v>
      </c>
    </row>
    <row r="763" spans="1:8" x14ac:dyDescent="0.25">
      <c r="A763" s="11" t="str">
        <f t="shared" si="23"/>
        <v>80430200Correios</v>
      </c>
      <c r="B763" s="11" t="str">
        <f t="shared" si="24"/>
        <v>CorreiosImpresso EconômicoPRMódico</v>
      </c>
      <c r="C763">
        <v>80430200</v>
      </c>
      <c r="D763" t="s">
        <v>19</v>
      </c>
      <c r="E763" t="s">
        <v>2</v>
      </c>
      <c r="F763" t="s">
        <v>20</v>
      </c>
      <c r="G763" t="s">
        <v>21</v>
      </c>
      <c r="H763">
        <v>9</v>
      </c>
    </row>
    <row r="764" spans="1:8" x14ac:dyDescent="0.25">
      <c r="A764" s="11" t="str">
        <f t="shared" si="23"/>
        <v>80430200Speedlog</v>
      </c>
      <c r="B764" s="11" t="str">
        <f t="shared" si="24"/>
        <v>SpeedlogSpeedlog StandardPRCapital</v>
      </c>
      <c r="C764">
        <v>80430200</v>
      </c>
      <c r="D764" t="s">
        <v>244</v>
      </c>
      <c r="E764" t="s">
        <v>8</v>
      </c>
      <c r="F764" t="s">
        <v>20</v>
      </c>
      <c r="G764" t="s">
        <v>76</v>
      </c>
      <c r="H764">
        <v>3</v>
      </c>
    </row>
    <row r="765" spans="1:8" x14ac:dyDescent="0.25">
      <c r="A765" s="11" t="str">
        <f t="shared" si="23"/>
        <v>80430200Transfolha</v>
      </c>
      <c r="B765" s="11" t="str">
        <f t="shared" si="24"/>
        <v>TransfolhaTransfolha TerrestrePRCAP</v>
      </c>
      <c r="C765">
        <v>80430200</v>
      </c>
      <c r="D765" t="s">
        <v>299</v>
      </c>
      <c r="E765" t="s">
        <v>9</v>
      </c>
      <c r="F765" t="s">
        <v>20</v>
      </c>
      <c r="G765" t="s">
        <v>318</v>
      </c>
      <c r="H765">
        <v>3</v>
      </c>
    </row>
    <row r="766" spans="1:8" x14ac:dyDescent="0.25">
      <c r="A766" s="11" t="str">
        <f t="shared" si="23"/>
        <v>80430200Dialogo Logistica</v>
      </c>
      <c r="B766" s="11" t="str">
        <f t="shared" si="24"/>
        <v>Dialogo LogisticaDialogo StandardPRCAPITAL</v>
      </c>
      <c r="C766">
        <v>80430200</v>
      </c>
      <c r="D766" t="s">
        <v>341</v>
      </c>
      <c r="E766" t="s">
        <v>1</v>
      </c>
      <c r="F766" t="s">
        <v>20</v>
      </c>
      <c r="G766" t="s">
        <v>342</v>
      </c>
      <c r="H766">
        <v>4</v>
      </c>
    </row>
    <row r="767" spans="1:8" x14ac:dyDescent="0.25">
      <c r="A767" s="11" t="str">
        <f t="shared" si="23"/>
        <v>80430200Flash Courier</v>
      </c>
      <c r="B767" s="11" t="str">
        <f t="shared" si="24"/>
        <v>Flash CourierFlash Courier PACPRCapital</v>
      </c>
      <c r="C767">
        <v>80430200</v>
      </c>
      <c r="D767" t="s">
        <v>75</v>
      </c>
      <c r="E767" t="s">
        <v>3</v>
      </c>
      <c r="F767" t="s">
        <v>20</v>
      </c>
      <c r="G767" t="s">
        <v>76</v>
      </c>
      <c r="H767">
        <v>7</v>
      </c>
    </row>
    <row r="768" spans="1:8" x14ac:dyDescent="0.25">
      <c r="A768" s="11" t="str">
        <f t="shared" si="23"/>
        <v>80430200Jadlog</v>
      </c>
      <c r="B768" s="11" t="str">
        <f t="shared" si="24"/>
        <v>JadlogJadlog RodoviarioPRCapital</v>
      </c>
      <c r="C768">
        <v>80430200</v>
      </c>
      <c r="D768" t="s">
        <v>125</v>
      </c>
      <c r="E768" t="s">
        <v>4</v>
      </c>
      <c r="F768" t="s">
        <v>20</v>
      </c>
      <c r="G768" t="s">
        <v>76</v>
      </c>
      <c r="H768">
        <v>2</v>
      </c>
    </row>
    <row r="769" spans="1:8" x14ac:dyDescent="0.25">
      <c r="A769" s="11" t="str">
        <f t="shared" si="23"/>
        <v>80430200LoggiN</v>
      </c>
      <c r="B769" s="11" t="str">
        <f t="shared" si="24"/>
        <v>LoggiNLoggi StandardNPRPR Zona 1</v>
      </c>
      <c r="C769">
        <v>80430200</v>
      </c>
      <c r="D769" t="s">
        <v>353</v>
      </c>
      <c r="E769" t="s">
        <v>354</v>
      </c>
      <c r="F769" t="s">
        <v>20</v>
      </c>
      <c r="G769" t="s">
        <v>366</v>
      </c>
      <c r="H769">
        <v>1</v>
      </c>
    </row>
    <row r="770" spans="1:8" x14ac:dyDescent="0.25">
      <c r="A770" s="11" t="str">
        <f t="shared" si="23"/>
        <v>84172300Correios</v>
      </c>
      <c r="B770" s="11" t="str">
        <f t="shared" si="24"/>
        <v>CorreiosImpresso EconômicoPRMódico</v>
      </c>
      <c r="C770">
        <v>84172300</v>
      </c>
      <c r="D770" t="s">
        <v>19</v>
      </c>
      <c r="E770" t="s">
        <v>2</v>
      </c>
      <c r="F770" t="s">
        <v>20</v>
      </c>
      <c r="G770" t="s">
        <v>21</v>
      </c>
      <c r="H770">
        <v>9</v>
      </c>
    </row>
    <row r="771" spans="1:8" x14ac:dyDescent="0.25">
      <c r="A771" s="11" t="str">
        <f t="shared" ref="A771:A834" si="25">C771&amp;D771</f>
        <v>84172300Speedlog</v>
      </c>
      <c r="B771" s="11" t="str">
        <f t="shared" si="24"/>
        <v>SpeedlogSpeedlog StandardPRInterior</v>
      </c>
      <c r="C771">
        <v>84172300</v>
      </c>
      <c r="D771" t="s">
        <v>244</v>
      </c>
      <c r="E771" t="s">
        <v>8</v>
      </c>
      <c r="F771" t="s">
        <v>20</v>
      </c>
      <c r="G771" t="s">
        <v>78</v>
      </c>
      <c r="H771">
        <v>5</v>
      </c>
    </row>
    <row r="772" spans="1:8" x14ac:dyDescent="0.25">
      <c r="A772" s="11" t="str">
        <f t="shared" si="25"/>
        <v>84172300Dialogo Logistica</v>
      </c>
      <c r="B772" s="11" t="str">
        <f t="shared" si="24"/>
        <v>Dialogo LogisticaDialogo StandardPRINTERIOR I</v>
      </c>
      <c r="C772">
        <v>84172300</v>
      </c>
      <c r="D772" t="s">
        <v>341</v>
      </c>
      <c r="E772" t="s">
        <v>1</v>
      </c>
      <c r="F772" t="s">
        <v>20</v>
      </c>
      <c r="G772" t="s">
        <v>344</v>
      </c>
      <c r="H772">
        <v>6</v>
      </c>
    </row>
    <row r="773" spans="1:8" x14ac:dyDescent="0.25">
      <c r="A773" s="11" t="str">
        <f t="shared" si="25"/>
        <v>84172300Jadlog</v>
      </c>
      <c r="B773" s="11" t="str">
        <f t="shared" si="24"/>
        <v>JadlogJadlog RodoviarioPRInterior</v>
      </c>
      <c r="C773">
        <v>84172300</v>
      </c>
      <c r="D773" t="s">
        <v>125</v>
      </c>
      <c r="E773" t="s">
        <v>4</v>
      </c>
      <c r="F773" t="s">
        <v>20</v>
      </c>
      <c r="G773" t="s">
        <v>78</v>
      </c>
      <c r="H773">
        <v>4</v>
      </c>
    </row>
    <row r="774" spans="1:8" x14ac:dyDescent="0.25">
      <c r="A774" s="11" t="str">
        <f t="shared" si="25"/>
        <v>84172300Transfolha</v>
      </c>
      <c r="B774" s="11" t="str">
        <f t="shared" si="24"/>
        <v>TransfolhaTransfolha TerrestrePRINT 1</v>
      </c>
      <c r="C774">
        <v>84172300</v>
      </c>
      <c r="D774" t="s">
        <v>299</v>
      </c>
      <c r="E774" t="s">
        <v>9</v>
      </c>
      <c r="F774" t="s">
        <v>20</v>
      </c>
      <c r="G774" t="s">
        <v>306</v>
      </c>
      <c r="H774">
        <v>6</v>
      </c>
    </row>
    <row r="775" spans="1:8" x14ac:dyDescent="0.25">
      <c r="A775" s="11" t="str">
        <f t="shared" si="25"/>
        <v>85868140Correios</v>
      </c>
      <c r="B775" s="11" t="str">
        <f t="shared" si="24"/>
        <v>CorreiosImpresso EconômicoPRMódico</v>
      </c>
      <c r="C775">
        <v>85868140</v>
      </c>
      <c r="D775" t="s">
        <v>19</v>
      </c>
      <c r="E775" t="s">
        <v>2</v>
      </c>
      <c r="F775" t="s">
        <v>20</v>
      </c>
      <c r="G775" t="s">
        <v>21</v>
      </c>
      <c r="H775">
        <v>9</v>
      </c>
    </row>
    <row r="776" spans="1:8" x14ac:dyDescent="0.25">
      <c r="A776" s="11" t="str">
        <f t="shared" si="25"/>
        <v>85868140Speedlog</v>
      </c>
      <c r="B776" s="11" t="str">
        <f t="shared" si="24"/>
        <v>SpeedlogSpeedlog StandardPRInterior</v>
      </c>
      <c r="C776">
        <v>85868140</v>
      </c>
      <c r="D776" t="s">
        <v>244</v>
      </c>
      <c r="E776" t="s">
        <v>8</v>
      </c>
      <c r="F776" t="s">
        <v>20</v>
      </c>
      <c r="G776" t="s">
        <v>78</v>
      </c>
      <c r="H776">
        <v>5</v>
      </c>
    </row>
    <row r="777" spans="1:8" x14ac:dyDescent="0.25">
      <c r="A777" s="11" t="str">
        <f t="shared" si="25"/>
        <v>85868140Transfolha</v>
      </c>
      <c r="B777" s="11" t="str">
        <f t="shared" si="24"/>
        <v>TransfolhaTransfolha TerrestrePRINT</v>
      </c>
      <c r="C777">
        <v>85868140</v>
      </c>
      <c r="D777" t="s">
        <v>299</v>
      </c>
      <c r="E777" t="s">
        <v>9</v>
      </c>
      <c r="F777" t="s">
        <v>20</v>
      </c>
      <c r="G777" t="s">
        <v>320</v>
      </c>
      <c r="H777">
        <v>4</v>
      </c>
    </row>
    <row r="778" spans="1:8" x14ac:dyDescent="0.25">
      <c r="A778" s="11" t="str">
        <f t="shared" si="25"/>
        <v>85868140Dialogo Logistica</v>
      </c>
      <c r="B778" s="11" t="str">
        <f t="shared" si="24"/>
        <v>Dialogo LogisticaDialogo StandardPRINTERIOR I</v>
      </c>
      <c r="C778">
        <v>85868140</v>
      </c>
      <c r="D778" t="s">
        <v>341</v>
      </c>
      <c r="E778" t="s">
        <v>1</v>
      </c>
      <c r="F778" t="s">
        <v>20</v>
      </c>
      <c r="G778" t="s">
        <v>344</v>
      </c>
      <c r="H778">
        <v>5</v>
      </c>
    </row>
    <row r="779" spans="1:8" x14ac:dyDescent="0.25">
      <c r="A779" s="11" t="str">
        <f t="shared" si="25"/>
        <v>85868140Flash Courier</v>
      </c>
      <c r="B779" s="11" t="str">
        <f t="shared" si="24"/>
        <v>Flash CourierFlash Courier PACPRInterior</v>
      </c>
      <c r="C779">
        <v>85868140</v>
      </c>
      <c r="D779" t="s">
        <v>75</v>
      </c>
      <c r="E779" t="s">
        <v>3</v>
      </c>
      <c r="F779" t="s">
        <v>20</v>
      </c>
      <c r="G779" t="s">
        <v>78</v>
      </c>
      <c r="H779">
        <v>7</v>
      </c>
    </row>
    <row r="780" spans="1:8" x14ac:dyDescent="0.25">
      <c r="A780" s="11" t="str">
        <f t="shared" si="25"/>
        <v>85868140Jadlog</v>
      </c>
      <c r="B780" s="11" t="str">
        <f t="shared" si="24"/>
        <v>JadlogJadlog RodoviarioPRCapital</v>
      </c>
      <c r="C780">
        <v>85868140</v>
      </c>
      <c r="D780" t="s">
        <v>125</v>
      </c>
      <c r="E780" t="s">
        <v>4</v>
      </c>
      <c r="F780" t="s">
        <v>20</v>
      </c>
      <c r="G780" t="s">
        <v>76</v>
      </c>
      <c r="H780">
        <v>3</v>
      </c>
    </row>
    <row r="781" spans="1:8" x14ac:dyDescent="0.25">
      <c r="A781" s="11" t="str">
        <f t="shared" si="25"/>
        <v>86945000Correios</v>
      </c>
      <c r="B781" s="11" t="str">
        <f t="shared" si="24"/>
        <v>CorreiosImpresso EconômicoPRMódico</v>
      </c>
      <c r="C781">
        <v>86945000</v>
      </c>
      <c r="D781" t="s">
        <v>19</v>
      </c>
      <c r="E781" t="s">
        <v>2</v>
      </c>
      <c r="F781" t="s">
        <v>20</v>
      </c>
      <c r="G781" t="s">
        <v>21</v>
      </c>
      <c r="H781">
        <v>9</v>
      </c>
    </row>
    <row r="782" spans="1:8" x14ac:dyDescent="0.25">
      <c r="A782" s="11" t="str">
        <f t="shared" si="25"/>
        <v>86945000Jadlog</v>
      </c>
      <c r="B782" s="11" t="str">
        <f t="shared" si="24"/>
        <v>JadlogJadlog RodoviarioPRInterior</v>
      </c>
      <c r="C782">
        <v>86945000</v>
      </c>
      <c r="D782" t="s">
        <v>125</v>
      </c>
      <c r="E782" t="s">
        <v>4</v>
      </c>
      <c r="F782" t="s">
        <v>20</v>
      </c>
      <c r="G782" t="s">
        <v>78</v>
      </c>
      <c r="H782">
        <v>8</v>
      </c>
    </row>
    <row r="783" spans="1:8" x14ac:dyDescent="0.25">
      <c r="A783" s="11" t="str">
        <f t="shared" si="25"/>
        <v>86945000Speedlog</v>
      </c>
      <c r="B783" s="11" t="str">
        <f t="shared" si="24"/>
        <v>SpeedlogSpeedlog StandardPRInterior</v>
      </c>
      <c r="C783">
        <v>86945000</v>
      </c>
      <c r="D783" t="s">
        <v>244</v>
      </c>
      <c r="E783" t="s">
        <v>8</v>
      </c>
      <c r="F783" t="s">
        <v>20</v>
      </c>
      <c r="G783" t="s">
        <v>78</v>
      </c>
      <c r="H783">
        <v>8</v>
      </c>
    </row>
    <row r="784" spans="1:8" x14ac:dyDescent="0.25">
      <c r="A784" s="11" t="str">
        <f t="shared" si="25"/>
        <v>86945000Dialogo Logistica</v>
      </c>
      <c r="B784" s="11" t="str">
        <f t="shared" si="24"/>
        <v>Dialogo LogisticaDialogo StandardPRINTERIOR II</v>
      </c>
      <c r="C784">
        <v>86945000</v>
      </c>
      <c r="D784" t="s">
        <v>341</v>
      </c>
      <c r="E784" t="s">
        <v>1</v>
      </c>
      <c r="F784" t="s">
        <v>20</v>
      </c>
      <c r="G784" t="s">
        <v>346</v>
      </c>
      <c r="H784">
        <v>6</v>
      </c>
    </row>
    <row r="785" spans="1:8" x14ac:dyDescent="0.25">
      <c r="A785" s="11" t="str">
        <f t="shared" si="25"/>
        <v>88330272Correios</v>
      </c>
      <c r="B785" s="11" t="str">
        <f t="shared" si="24"/>
        <v>CorreiosImpresso EconômicoSCMódico</v>
      </c>
      <c r="C785">
        <v>88330272</v>
      </c>
      <c r="D785" t="s">
        <v>19</v>
      </c>
      <c r="E785" t="s">
        <v>2</v>
      </c>
      <c r="F785" t="s">
        <v>23</v>
      </c>
      <c r="G785" t="s">
        <v>21</v>
      </c>
      <c r="H785">
        <v>11</v>
      </c>
    </row>
    <row r="786" spans="1:8" x14ac:dyDescent="0.25">
      <c r="A786" s="11" t="str">
        <f t="shared" si="25"/>
        <v>88330272Flash Courier</v>
      </c>
      <c r="B786" s="11" t="str">
        <f t="shared" si="24"/>
        <v>Flash CourierFlash Courier PACSCInterior</v>
      </c>
      <c r="C786">
        <v>88330272</v>
      </c>
      <c r="D786" t="s">
        <v>75</v>
      </c>
      <c r="E786" t="s">
        <v>3</v>
      </c>
      <c r="F786" t="s">
        <v>23</v>
      </c>
      <c r="G786" t="s">
        <v>78</v>
      </c>
      <c r="H786">
        <v>7</v>
      </c>
    </row>
    <row r="787" spans="1:8" x14ac:dyDescent="0.25">
      <c r="A787" s="11" t="str">
        <f t="shared" si="25"/>
        <v>88330272Speedlog</v>
      </c>
      <c r="B787" s="11" t="str">
        <f t="shared" si="24"/>
        <v>SpeedlogSpeedlog StandardSCInterior</v>
      </c>
      <c r="C787">
        <v>88330272</v>
      </c>
      <c r="D787" t="s">
        <v>244</v>
      </c>
      <c r="E787" t="s">
        <v>8</v>
      </c>
      <c r="F787" t="s">
        <v>23</v>
      </c>
      <c r="G787" t="s">
        <v>78</v>
      </c>
      <c r="H787">
        <v>8</v>
      </c>
    </row>
    <row r="788" spans="1:8" x14ac:dyDescent="0.25">
      <c r="A788" s="11" t="str">
        <f t="shared" si="25"/>
        <v>88330272Transfolha</v>
      </c>
      <c r="B788" s="11" t="str">
        <f t="shared" si="24"/>
        <v>TransfolhaTransfolha TerrestreSCINT</v>
      </c>
      <c r="C788">
        <v>88330272</v>
      </c>
      <c r="D788" t="s">
        <v>299</v>
      </c>
      <c r="E788" t="s">
        <v>9</v>
      </c>
      <c r="F788" t="s">
        <v>23</v>
      </c>
      <c r="G788" t="s">
        <v>320</v>
      </c>
      <c r="H788">
        <v>4</v>
      </c>
    </row>
    <row r="789" spans="1:8" x14ac:dyDescent="0.25">
      <c r="A789" s="11" t="str">
        <f t="shared" si="25"/>
        <v>88330272Dialogo Logistica</v>
      </c>
      <c r="B789" s="11" t="str">
        <f t="shared" si="24"/>
        <v>Dialogo LogisticaDialogo StandardSCINTERIOR I</v>
      </c>
      <c r="C789">
        <v>88330272</v>
      </c>
      <c r="D789" t="s">
        <v>341</v>
      </c>
      <c r="E789" t="s">
        <v>1</v>
      </c>
      <c r="F789" t="s">
        <v>23</v>
      </c>
      <c r="G789" t="s">
        <v>344</v>
      </c>
      <c r="H789">
        <v>4</v>
      </c>
    </row>
    <row r="790" spans="1:8" x14ac:dyDescent="0.25">
      <c r="A790" s="11" t="str">
        <f t="shared" si="25"/>
        <v>88330272Jadlog</v>
      </c>
      <c r="B790" s="11" t="str">
        <f t="shared" si="24"/>
        <v>JadlogJadlog RodoviarioSCCapital</v>
      </c>
      <c r="C790">
        <v>88330272</v>
      </c>
      <c r="D790" t="s">
        <v>125</v>
      </c>
      <c r="E790" t="s">
        <v>4</v>
      </c>
      <c r="F790" t="s">
        <v>23</v>
      </c>
      <c r="G790" t="s">
        <v>76</v>
      </c>
      <c r="H790">
        <v>2</v>
      </c>
    </row>
    <row r="791" spans="1:8" x14ac:dyDescent="0.25">
      <c r="A791" s="11" t="str">
        <f t="shared" si="25"/>
        <v>88385000Correios</v>
      </c>
      <c r="B791" s="11" t="str">
        <f t="shared" si="24"/>
        <v>CorreiosImpresso EconômicoSCMódico</v>
      </c>
      <c r="C791">
        <v>88385000</v>
      </c>
      <c r="D791" t="s">
        <v>19</v>
      </c>
      <c r="E791" t="s">
        <v>2</v>
      </c>
      <c r="F791" t="s">
        <v>23</v>
      </c>
      <c r="G791" t="s">
        <v>21</v>
      </c>
      <c r="H791">
        <v>11</v>
      </c>
    </row>
    <row r="792" spans="1:8" x14ac:dyDescent="0.25">
      <c r="A792" s="11" t="str">
        <f t="shared" si="25"/>
        <v>88385000Flash Courier</v>
      </c>
      <c r="B792" s="11" t="str">
        <f t="shared" si="24"/>
        <v>Flash CourierFlash Courier PACSCInterior</v>
      </c>
      <c r="C792">
        <v>88385000</v>
      </c>
      <c r="D792" t="s">
        <v>75</v>
      </c>
      <c r="E792" t="s">
        <v>3</v>
      </c>
      <c r="F792" t="s">
        <v>23</v>
      </c>
      <c r="G792" t="s">
        <v>78</v>
      </c>
      <c r="H792">
        <v>7</v>
      </c>
    </row>
    <row r="793" spans="1:8" x14ac:dyDescent="0.25">
      <c r="A793" s="11" t="str">
        <f t="shared" si="25"/>
        <v>88385000Jadlog</v>
      </c>
      <c r="B793" s="11" t="str">
        <f t="shared" si="24"/>
        <v>JadlogJadlog RodoviarioSCInterior</v>
      </c>
      <c r="C793">
        <v>88385000</v>
      </c>
      <c r="D793" t="s">
        <v>125</v>
      </c>
      <c r="E793" t="s">
        <v>4</v>
      </c>
      <c r="F793" t="s">
        <v>23</v>
      </c>
      <c r="G793" t="s">
        <v>78</v>
      </c>
      <c r="H793">
        <v>5</v>
      </c>
    </row>
    <row r="794" spans="1:8" x14ac:dyDescent="0.25">
      <c r="A794" s="11" t="str">
        <f t="shared" si="25"/>
        <v>88385000Speedlog</v>
      </c>
      <c r="B794" s="11" t="str">
        <f t="shared" si="24"/>
        <v>SpeedlogSpeedlog StandardSCInterior</v>
      </c>
      <c r="C794">
        <v>88385000</v>
      </c>
      <c r="D794" t="s">
        <v>244</v>
      </c>
      <c r="E794" t="s">
        <v>8</v>
      </c>
      <c r="F794" t="s">
        <v>23</v>
      </c>
      <c r="G794" t="s">
        <v>78</v>
      </c>
      <c r="H794">
        <v>8</v>
      </c>
    </row>
    <row r="795" spans="1:8" x14ac:dyDescent="0.25">
      <c r="A795" s="11" t="str">
        <f t="shared" si="25"/>
        <v>88385000Transfolha</v>
      </c>
      <c r="B795" s="11" t="str">
        <f t="shared" si="24"/>
        <v>TransfolhaTransfolha TerrestreSCINT</v>
      </c>
      <c r="C795">
        <v>88385000</v>
      </c>
      <c r="D795" t="s">
        <v>299</v>
      </c>
      <c r="E795" t="s">
        <v>9</v>
      </c>
      <c r="F795" t="s">
        <v>23</v>
      </c>
      <c r="G795" t="s">
        <v>320</v>
      </c>
      <c r="H795">
        <v>6</v>
      </c>
    </row>
    <row r="796" spans="1:8" x14ac:dyDescent="0.25">
      <c r="A796" s="11" t="str">
        <f t="shared" si="25"/>
        <v>88385000Dialogo Logistica</v>
      </c>
      <c r="B796" s="11" t="str">
        <f t="shared" si="24"/>
        <v>Dialogo LogisticaDialogo StandardSCINTERIOR I</v>
      </c>
      <c r="C796">
        <v>88385000</v>
      </c>
      <c r="D796" t="s">
        <v>341</v>
      </c>
      <c r="E796" t="s">
        <v>1</v>
      </c>
      <c r="F796" t="s">
        <v>23</v>
      </c>
      <c r="G796" t="s">
        <v>344</v>
      </c>
      <c r="H796">
        <v>5</v>
      </c>
    </row>
    <row r="797" spans="1:8" x14ac:dyDescent="0.25">
      <c r="A797" s="11" t="str">
        <f t="shared" si="25"/>
        <v>88802190Correios</v>
      </c>
      <c r="B797" s="11" t="str">
        <f t="shared" si="24"/>
        <v>CorreiosImpresso EconômicoSCMódico</v>
      </c>
      <c r="C797">
        <v>88802190</v>
      </c>
      <c r="D797" t="s">
        <v>19</v>
      </c>
      <c r="E797" t="s">
        <v>2</v>
      </c>
      <c r="F797" t="s">
        <v>23</v>
      </c>
      <c r="G797" t="s">
        <v>21</v>
      </c>
      <c r="H797">
        <v>11</v>
      </c>
    </row>
    <row r="798" spans="1:8" x14ac:dyDescent="0.25">
      <c r="A798" s="11" t="str">
        <f t="shared" si="25"/>
        <v>88802190Speedlog</v>
      </c>
      <c r="B798" s="11" t="str">
        <f t="shared" si="24"/>
        <v>SpeedlogSpeedlog StandardSCInterior</v>
      </c>
      <c r="C798">
        <v>88802190</v>
      </c>
      <c r="D798" t="s">
        <v>244</v>
      </c>
      <c r="E798" t="s">
        <v>8</v>
      </c>
      <c r="F798" t="s">
        <v>23</v>
      </c>
      <c r="G798" t="s">
        <v>78</v>
      </c>
      <c r="H798">
        <v>8</v>
      </c>
    </row>
    <row r="799" spans="1:8" x14ac:dyDescent="0.25">
      <c r="A799" s="11" t="str">
        <f t="shared" si="25"/>
        <v>88802190Dialogo Logistica</v>
      </c>
      <c r="B799" s="11" t="str">
        <f t="shared" si="24"/>
        <v>Dialogo LogisticaDialogo StandardSCINTERIOR I</v>
      </c>
      <c r="C799">
        <v>88802190</v>
      </c>
      <c r="D799" t="s">
        <v>341</v>
      </c>
      <c r="E799" t="s">
        <v>1</v>
      </c>
      <c r="F799" t="s">
        <v>23</v>
      </c>
      <c r="G799" t="s">
        <v>344</v>
      </c>
      <c r="H799">
        <v>4</v>
      </c>
    </row>
    <row r="800" spans="1:8" x14ac:dyDescent="0.25">
      <c r="A800" s="11" t="str">
        <f t="shared" si="25"/>
        <v>88802190Jadlog</v>
      </c>
      <c r="B800" s="11" t="str">
        <f t="shared" si="24"/>
        <v>JadlogJadlog RodoviarioSCCapital</v>
      </c>
      <c r="C800">
        <v>88802190</v>
      </c>
      <c r="D800" t="s">
        <v>125</v>
      </c>
      <c r="E800" t="s">
        <v>4</v>
      </c>
      <c r="F800" t="s">
        <v>23</v>
      </c>
      <c r="G800" t="s">
        <v>76</v>
      </c>
      <c r="H800">
        <v>3</v>
      </c>
    </row>
    <row r="801" spans="1:8" x14ac:dyDescent="0.25">
      <c r="A801" s="11" t="str">
        <f t="shared" si="25"/>
        <v>88802190Transfolha</v>
      </c>
      <c r="B801" s="11" t="str">
        <f t="shared" si="24"/>
        <v>TransfolhaTransfolha TerrestreSCINT</v>
      </c>
      <c r="C801">
        <v>88802190</v>
      </c>
      <c r="D801" t="s">
        <v>299</v>
      </c>
      <c r="E801" t="s">
        <v>9</v>
      </c>
      <c r="F801" t="s">
        <v>23</v>
      </c>
      <c r="G801" t="s">
        <v>320</v>
      </c>
      <c r="H801">
        <v>5</v>
      </c>
    </row>
    <row r="802" spans="1:8" x14ac:dyDescent="0.25">
      <c r="A802" s="11" t="str">
        <f t="shared" si="25"/>
        <v>90035051Correios</v>
      </c>
      <c r="B802" s="11" t="str">
        <f t="shared" ref="B802:B865" si="26">D802&amp;E802&amp;F802&amp;G802</f>
        <v>CorreiosImpresso EconômicoRSMódico</v>
      </c>
      <c r="C802">
        <v>90035051</v>
      </c>
      <c r="D802" t="s">
        <v>19</v>
      </c>
      <c r="E802" t="s">
        <v>2</v>
      </c>
      <c r="F802" t="s">
        <v>25</v>
      </c>
      <c r="G802" t="s">
        <v>21</v>
      </c>
      <c r="H802">
        <v>8</v>
      </c>
    </row>
    <row r="803" spans="1:8" x14ac:dyDescent="0.25">
      <c r="A803" s="11" t="str">
        <f t="shared" si="25"/>
        <v>90035051Speedlog</v>
      </c>
      <c r="B803" s="11" t="str">
        <f t="shared" si="26"/>
        <v>SpeedlogSpeedlog StandardRSCapital</v>
      </c>
      <c r="C803">
        <v>90035051</v>
      </c>
      <c r="D803" t="s">
        <v>244</v>
      </c>
      <c r="E803" t="s">
        <v>8</v>
      </c>
      <c r="F803" t="s">
        <v>25</v>
      </c>
      <c r="G803" t="s">
        <v>76</v>
      </c>
      <c r="H803">
        <v>4</v>
      </c>
    </row>
    <row r="804" spans="1:8" x14ac:dyDescent="0.25">
      <c r="A804" s="11" t="str">
        <f t="shared" si="25"/>
        <v>90035051Transfolha</v>
      </c>
      <c r="B804" s="11" t="str">
        <f t="shared" si="26"/>
        <v>TransfolhaTransfolha TerrestreRSCAP</v>
      </c>
      <c r="C804">
        <v>90035051</v>
      </c>
      <c r="D804" t="s">
        <v>299</v>
      </c>
      <c r="E804" t="s">
        <v>9</v>
      </c>
      <c r="F804" t="s">
        <v>25</v>
      </c>
      <c r="G804" t="s">
        <v>318</v>
      </c>
      <c r="H804">
        <v>4</v>
      </c>
    </row>
    <row r="805" spans="1:8" x14ac:dyDescent="0.25">
      <c r="A805" s="11" t="str">
        <f t="shared" si="25"/>
        <v>90035051Dialogo Logistica</v>
      </c>
      <c r="B805" s="11" t="str">
        <f t="shared" si="26"/>
        <v>Dialogo LogisticaDialogo StandardRSCAPITAL</v>
      </c>
      <c r="C805">
        <v>90035051</v>
      </c>
      <c r="D805" t="s">
        <v>341</v>
      </c>
      <c r="E805" t="s">
        <v>1</v>
      </c>
      <c r="F805" t="s">
        <v>25</v>
      </c>
      <c r="G805" t="s">
        <v>342</v>
      </c>
      <c r="H805">
        <v>3</v>
      </c>
    </row>
    <row r="806" spans="1:8" x14ac:dyDescent="0.25">
      <c r="A806" s="11" t="str">
        <f t="shared" si="25"/>
        <v>90035051Flash Courier</v>
      </c>
      <c r="B806" s="11" t="str">
        <f t="shared" si="26"/>
        <v>Flash CourierFlash Courier PACRSCapital</v>
      </c>
      <c r="C806">
        <v>90035051</v>
      </c>
      <c r="D806" t="s">
        <v>75</v>
      </c>
      <c r="E806" t="s">
        <v>3</v>
      </c>
      <c r="F806" t="s">
        <v>25</v>
      </c>
      <c r="G806" t="s">
        <v>76</v>
      </c>
      <c r="H806">
        <v>7</v>
      </c>
    </row>
    <row r="807" spans="1:8" x14ac:dyDescent="0.25">
      <c r="A807" s="11" t="str">
        <f t="shared" si="25"/>
        <v>90035051Jadlog</v>
      </c>
      <c r="B807" s="11" t="str">
        <f t="shared" si="26"/>
        <v>JadlogJadlog RodoviarioRSCapital</v>
      </c>
      <c r="C807">
        <v>90035051</v>
      </c>
      <c r="D807" t="s">
        <v>125</v>
      </c>
      <c r="E807" t="s">
        <v>4</v>
      </c>
      <c r="F807" t="s">
        <v>25</v>
      </c>
      <c r="G807" t="s">
        <v>76</v>
      </c>
      <c r="H807">
        <v>2</v>
      </c>
    </row>
    <row r="808" spans="1:8" x14ac:dyDescent="0.25">
      <c r="A808" s="11" t="str">
        <f t="shared" si="25"/>
        <v>90035051LoggiN</v>
      </c>
      <c r="B808" s="11" t="str">
        <f t="shared" si="26"/>
        <v>LoggiNLoggi StandardNRSRS Zona 1</v>
      </c>
      <c r="C808">
        <v>90035051</v>
      </c>
      <c r="D808" t="s">
        <v>353</v>
      </c>
      <c r="E808" t="s">
        <v>354</v>
      </c>
      <c r="F808" t="s">
        <v>25</v>
      </c>
      <c r="G808" t="s">
        <v>360</v>
      </c>
      <c r="H808">
        <v>3</v>
      </c>
    </row>
    <row r="809" spans="1:8" x14ac:dyDescent="0.25">
      <c r="A809" s="11" t="str">
        <f t="shared" si="25"/>
        <v>90041970Correios</v>
      </c>
      <c r="B809" s="11" t="str">
        <f t="shared" si="26"/>
        <v>CorreiosImpresso EconômicoRSMódico</v>
      </c>
      <c r="C809">
        <v>90041970</v>
      </c>
      <c r="D809" t="s">
        <v>19</v>
      </c>
      <c r="E809" t="s">
        <v>2</v>
      </c>
      <c r="F809" t="s">
        <v>25</v>
      </c>
      <c r="G809" t="s">
        <v>21</v>
      </c>
      <c r="H809">
        <v>8</v>
      </c>
    </row>
    <row r="810" spans="1:8" x14ac:dyDescent="0.25">
      <c r="A810" s="11" t="str">
        <f t="shared" si="25"/>
        <v>90041970Speedlog</v>
      </c>
      <c r="B810" s="11" t="str">
        <f t="shared" si="26"/>
        <v>SpeedlogSpeedlog StandardRSCapital</v>
      </c>
      <c r="C810">
        <v>90041970</v>
      </c>
      <c r="D810" t="s">
        <v>244</v>
      </c>
      <c r="E810" t="s">
        <v>8</v>
      </c>
      <c r="F810" t="s">
        <v>25</v>
      </c>
      <c r="G810" t="s">
        <v>76</v>
      </c>
      <c r="H810">
        <v>4</v>
      </c>
    </row>
    <row r="811" spans="1:8" x14ac:dyDescent="0.25">
      <c r="A811" s="11" t="str">
        <f t="shared" si="25"/>
        <v>90041970Transfolha</v>
      </c>
      <c r="B811" s="11" t="str">
        <f t="shared" si="26"/>
        <v>TransfolhaTransfolha TerrestreRSCAP</v>
      </c>
      <c r="C811">
        <v>90041970</v>
      </c>
      <c r="D811" t="s">
        <v>299</v>
      </c>
      <c r="E811" t="s">
        <v>9</v>
      </c>
      <c r="F811" t="s">
        <v>25</v>
      </c>
      <c r="G811" t="s">
        <v>318</v>
      </c>
      <c r="H811">
        <v>4</v>
      </c>
    </row>
    <row r="812" spans="1:8" x14ac:dyDescent="0.25">
      <c r="A812" s="11" t="str">
        <f t="shared" si="25"/>
        <v>90041970Dialogo Logistica</v>
      </c>
      <c r="B812" s="11" t="str">
        <f t="shared" si="26"/>
        <v>Dialogo LogisticaDialogo StandardRSCAPITAL</v>
      </c>
      <c r="C812">
        <v>90041970</v>
      </c>
      <c r="D812" t="s">
        <v>341</v>
      </c>
      <c r="E812" t="s">
        <v>1</v>
      </c>
      <c r="F812" t="s">
        <v>25</v>
      </c>
      <c r="G812" t="s">
        <v>342</v>
      </c>
      <c r="H812">
        <v>3</v>
      </c>
    </row>
    <row r="813" spans="1:8" x14ac:dyDescent="0.25">
      <c r="A813" s="11" t="str">
        <f t="shared" si="25"/>
        <v>90041970Flash Courier</v>
      </c>
      <c r="B813" s="11" t="str">
        <f t="shared" si="26"/>
        <v>Flash CourierFlash Courier PACRSCapital</v>
      </c>
      <c r="C813">
        <v>90041970</v>
      </c>
      <c r="D813" t="s">
        <v>75</v>
      </c>
      <c r="E813" t="s">
        <v>3</v>
      </c>
      <c r="F813" t="s">
        <v>25</v>
      </c>
      <c r="G813" t="s">
        <v>76</v>
      </c>
      <c r="H813">
        <v>7</v>
      </c>
    </row>
    <row r="814" spans="1:8" x14ac:dyDescent="0.25">
      <c r="A814" s="11" t="str">
        <f t="shared" si="25"/>
        <v>90041970Jadlog</v>
      </c>
      <c r="B814" s="11" t="str">
        <f t="shared" si="26"/>
        <v>JadlogJadlog RodoviarioRSCapital</v>
      </c>
      <c r="C814">
        <v>90041970</v>
      </c>
      <c r="D814" t="s">
        <v>125</v>
      </c>
      <c r="E814" t="s">
        <v>4</v>
      </c>
      <c r="F814" t="s">
        <v>25</v>
      </c>
      <c r="G814" t="s">
        <v>76</v>
      </c>
      <c r="H814">
        <v>2</v>
      </c>
    </row>
    <row r="815" spans="1:8" x14ac:dyDescent="0.25">
      <c r="A815" s="11" t="str">
        <f t="shared" si="25"/>
        <v>90050001Correios</v>
      </c>
      <c r="B815" s="11" t="str">
        <f t="shared" si="26"/>
        <v>CorreiosImpresso EconômicoRSMódico</v>
      </c>
      <c r="C815">
        <v>90050001</v>
      </c>
      <c r="D815" t="s">
        <v>19</v>
      </c>
      <c r="E815" t="s">
        <v>2</v>
      </c>
      <c r="F815" t="s">
        <v>25</v>
      </c>
      <c r="G815" t="s">
        <v>21</v>
      </c>
      <c r="H815">
        <v>8</v>
      </c>
    </row>
    <row r="816" spans="1:8" x14ac:dyDescent="0.25">
      <c r="A816" s="11" t="str">
        <f t="shared" si="25"/>
        <v>90050001Speedlog</v>
      </c>
      <c r="B816" s="11" t="str">
        <f t="shared" si="26"/>
        <v>SpeedlogSpeedlog StandardRSCapital</v>
      </c>
      <c r="C816">
        <v>90050001</v>
      </c>
      <c r="D816" t="s">
        <v>244</v>
      </c>
      <c r="E816" t="s">
        <v>8</v>
      </c>
      <c r="F816" t="s">
        <v>25</v>
      </c>
      <c r="G816" t="s">
        <v>76</v>
      </c>
      <c r="H816">
        <v>4</v>
      </c>
    </row>
    <row r="817" spans="1:8" x14ac:dyDescent="0.25">
      <c r="A817" s="11" t="str">
        <f t="shared" si="25"/>
        <v>90050001Transfolha</v>
      </c>
      <c r="B817" s="11" t="str">
        <f t="shared" si="26"/>
        <v>TransfolhaTransfolha TerrestreRSCAP</v>
      </c>
      <c r="C817">
        <v>90050001</v>
      </c>
      <c r="D817" t="s">
        <v>299</v>
      </c>
      <c r="E817" t="s">
        <v>9</v>
      </c>
      <c r="F817" t="s">
        <v>25</v>
      </c>
      <c r="G817" t="s">
        <v>318</v>
      </c>
      <c r="H817">
        <v>4</v>
      </c>
    </row>
    <row r="818" spans="1:8" x14ac:dyDescent="0.25">
      <c r="A818" s="11" t="str">
        <f t="shared" si="25"/>
        <v>90050001Dialogo Logistica</v>
      </c>
      <c r="B818" s="11" t="str">
        <f t="shared" si="26"/>
        <v>Dialogo LogisticaDialogo StandardRSCAPITAL</v>
      </c>
      <c r="C818">
        <v>90050001</v>
      </c>
      <c r="D818" t="s">
        <v>341</v>
      </c>
      <c r="E818" t="s">
        <v>1</v>
      </c>
      <c r="F818" t="s">
        <v>25</v>
      </c>
      <c r="G818" t="s">
        <v>342</v>
      </c>
      <c r="H818">
        <v>3</v>
      </c>
    </row>
    <row r="819" spans="1:8" x14ac:dyDescent="0.25">
      <c r="A819" s="11" t="str">
        <f t="shared" si="25"/>
        <v>90050001Flash Courier</v>
      </c>
      <c r="B819" s="11" t="str">
        <f t="shared" si="26"/>
        <v>Flash CourierFlash Courier PACRSCapital</v>
      </c>
      <c r="C819">
        <v>90050001</v>
      </c>
      <c r="D819" t="s">
        <v>75</v>
      </c>
      <c r="E819" t="s">
        <v>3</v>
      </c>
      <c r="F819" t="s">
        <v>25</v>
      </c>
      <c r="G819" t="s">
        <v>76</v>
      </c>
      <c r="H819">
        <v>7</v>
      </c>
    </row>
    <row r="820" spans="1:8" x14ac:dyDescent="0.25">
      <c r="A820" s="11" t="str">
        <f t="shared" si="25"/>
        <v>90050001Jadlog</v>
      </c>
      <c r="B820" s="11" t="str">
        <f t="shared" si="26"/>
        <v>JadlogJadlog RodoviarioRSCapital</v>
      </c>
      <c r="C820">
        <v>90050001</v>
      </c>
      <c r="D820" t="s">
        <v>125</v>
      </c>
      <c r="E820" t="s">
        <v>4</v>
      </c>
      <c r="F820" t="s">
        <v>25</v>
      </c>
      <c r="G820" t="s">
        <v>76</v>
      </c>
      <c r="H820">
        <v>2</v>
      </c>
    </row>
    <row r="821" spans="1:8" x14ac:dyDescent="0.25">
      <c r="A821" s="11" t="str">
        <f t="shared" si="25"/>
        <v>90050001LoggiN</v>
      </c>
      <c r="B821" s="11" t="str">
        <f t="shared" si="26"/>
        <v>LoggiNLoggi StandardNRSRS Zona 1</v>
      </c>
      <c r="C821">
        <v>90050001</v>
      </c>
      <c r="D821" t="s">
        <v>353</v>
      </c>
      <c r="E821" t="s">
        <v>354</v>
      </c>
      <c r="F821" t="s">
        <v>25</v>
      </c>
      <c r="G821" t="s">
        <v>360</v>
      </c>
      <c r="H821">
        <v>3</v>
      </c>
    </row>
    <row r="822" spans="1:8" x14ac:dyDescent="0.25">
      <c r="A822" s="11" t="str">
        <f t="shared" si="25"/>
        <v>90050101Correios</v>
      </c>
      <c r="B822" s="11" t="str">
        <f t="shared" si="26"/>
        <v>CorreiosImpresso EconômicoRSMódico</v>
      </c>
      <c r="C822">
        <v>90050101</v>
      </c>
      <c r="D822" t="s">
        <v>19</v>
      </c>
      <c r="E822" t="s">
        <v>2</v>
      </c>
      <c r="F822" t="s">
        <v>25</v>
      </c>
      <c r="G822" t="s">
        <v>21</v>
      </c>
      <c r="H822">
        <v>8</v>
      </c>
    </row>
    <row r="823" spans="1:8" x14ac:dyDescent="0.25">
      <c r="A823" s="11" t="str">
        <f t="shared" si="25"/>
        <v>90050101Speedlog</v>
      </c>
      <c r="B823" s="11" t="str">
        <f t="shared" si="26"/>
        <v>SpeedlogSpeedlog StandardRSCapital</v>
      </c>
      <c r="C823">
        <v>90050101</v>
      </c>
      <c r="D823" t="s">
        <v>244</v>
      </c>
      <c r="E823" t="s">
        <v>8</v>
      </c>
      <c r="F823" t="s">
        <v>25</v>
      </c>
      <c r="G823" t="s">
        <v>76</v>
      </c>
      <c r="H823">
        <v>4</v>
      </c>
    </row>
    <row r="824" spans="1:8" x14ac:dyDescent="0.25">
      <c r="A824" s="11" t="str">
        <f t="shared" si="25"/>
        <v>90050101Transfolha</v>
      </c>
      <c r="B824" s="11" t="str">
        <f t="shared" si="26"/>
        <v>TransfolhaTransfolha TerrestreRSCAP</v>
      </c>
      <c r="C824">
        <v>90050101</v>
      </c>
      <c r="D824" t="s">
        <v>299</v>
      </c>
      <c r="E824" t="s">
        <v>9</v>
      </c>
      <c r="F824" t="s">
        <v>25</v>
      </c>
      <c r="G824" t="s">
        <v>318</v>
      </c>
      <c r="H824">
        <v>4</v>
      </c>
    </row>
    <row r="825" spans="1:8" x14ac:dyDescent="0.25">
      <c r="A825" s="11" t="str">
        <f t="shared" si="25"/>
        <v>90050101Dialogo Logistica</v>
      </c>
      <c r="B825" s="11" t="str">
        <f t="shared" si="26"/>
        <v>Dialogo LogisticaDialogo StandardRSCAPITAL</v>
      </c>
      <c r="C825">
        <v>90050101</v>
      </c>
      <c r="D825" t="s">
        <v>341</v>
      </c>
      <c r="E825" t="s">
        <v>1</v>
      </c>
      <c r="F825" t="s">
        <v>25</v>
      </c>
      <c r="G825" t="s">
        <v>342</v>
      </c>
      <c r="H825">
        <v>3</v>
      </c>
    </row>
    <row r="826" spans="1:8" x14ac:dyDescent="0.25">
      <c r="A826" s="11" t="str">
        <f t="shared" si="25"/>
        <v>90050101Flash Courier</v>
      </c>
      <c r="B826" s="11" t="str">
        <f t="shared" si="26"/>
        <v>Flash CourierFlash Courier PACRSCapital</v>
      </c>
      <c r="C826">
        <v>90050101</v>
      </c>
      <c r="D826" t="s">
        <v>75</v>
      </c>
      <c r="E826" t="s">
        <v>3</v>
      </c>
      <c r="F826" t="s">
        <v>25</v>
      </c>
      <c r="G826" t="s">
        <v>76</v>
      </c>
      <c r="H826">
        <v>7</v>
      </c>
    </row>
    <row r="827" spans="1:8" x14ac:dyDescent="0.25">
      <c r="A827" s="11" t="str">
        <f t="shared" si="25"/>
        <v>90050101Jadlog</v>
      </c>
      <c r="B827" s="11" t="str">
        <f t="shared" si="26"/>
        <v>JadlogJadlog RodoviarioRSCapital</v>
      </c>
      <c r="C827">
        <v>90050101</v>
      </c>
      <c r="D827" t="s">
        <v>125</v>
      </c>
      <c r="E827" t="s">
        <v>4</v>
      </c>
      <c r="F827" t="s">
        <v>25</v>
      </c>
      <c r="G827" t="s">
        <v>76</v>
      </c>
      <c r="H827">
        <v>2</v>
      </c>
    </row>
    <row r="828" spans="1:8" x14ac:dyDescent="0.25">
      <c r="A828" s="11" t="str">
        <f t="shared" si="25"/>
        <v>90050101LoggiN</v>
      </c>
      <c r="B828" s="11" t="str">
        <f t="shared" si="26"/>
        <v>LoggiNLoggi StandardNRSRS Zona 1</v>
      </c>
      <c r="C828">
        <v>90050101</v>
      </c>
      <c r="D828" t="s">
        <v>353</v>
      </c>
      <c r="E828" t="s">
        <v>354</v>
      </c>
      <c r="F828" t="s">
        <v>25</v>
      </c>
      <c r="G828" t="s">
        <v>360</v>
      </c>
      <c r="H828">
        <v>3</v>
      </c>
    </row>
    <row r="829" spans="1:8" x14ac:dyDescent="0.25">
      <c r="A829" s="11" t="str">
        <f t="shared" si="25"/>
        <v>90420111Correios</v>
      </c>
      <c r="B829" s="11" t="str">
        <f t="shared" si="26"/>
        <v>CorreiosImpresso EconômicoRSMódico</v>
      </c>
      <c r="C829">
        <v>90420111</v>
      </c>
      <c r="D829" t="s">
        <v>19</v>
      </c>
      <c r="E829" t="s">
        <v>2</v>
      </c>
      <c r="F829" t="s">
        <v>25</v>
      </c>
      <c r="G829" t="s">
        <v>21</v>
      </c>
      <c r="H829">
        <v>8</v>
      </c>
    </row>
    <row r="830" spans="1:8" x14ac:dyDescent="0.25">
      <c r="A830" s="11" t="str">
        <f t="shared" si="25"/>
        <v>90420111Speedlog</v>
      </c>
      <c r="B830" s="11" t="str">
        <f t="shared" si="26"/>
        <v>SpeedlogSpeedlog StandardRSCapital</v>
      </c>
      <c r="C830">
        <v>90420111</v>
      </c>
      <c r="D830" t="s">
        <v>244</v>
      </c>
      <c r="E830" t="s">
        <v>8</v>
      </c>
      <c r="F830" t="s">
        <v>25</v>
      </c>
      <c r="G830" t="s">
        <v>76</v>
      </c>
      <c r="H830">
        <v>4</v>
      </c>
    </row>
    <row r="831" spans="1:8" x14ac:dyDescent="0.25">
      <c r="A831" s="11" t="str">
        <f t="shared" si="25"/>
        <v>90420111Dialogo Logistica</v>
      </c>
      <c r="B831" s="11" t="str">
        <f t="shared" si="26"/>
        <v>Dialogo LogisticaDialogo StandardRSCAPITAL</v>
      </c>
      <c r="C831">
        <v>90420111</v>
      </c>
      <c r="D831" t="s">
        <v>341</v>
      </c>
      <c r="E831" t="s">
        <v>1</v>
      </c>
      <c r="F831" t="s">
        <v>25</v>
      </c>
      <c r="G831" t="s">
        <v>342</v>
      </c>
      <c r="H831">
        <v>3</v>
      </c>
    </row>
    <row r="832" spans="1:8" x14ac:dyDescent="0.25">
      <c r="A832" s="11" t="str">
        <f t="shared" si="25"/>
        <v>90420111Transfolha</v>
      </c>
      <c r="B832" s="11" t="str">
        <f t="shared" si="26"/>
        <v>TransfolhaTransfolha TerrestreRSCAP</v>
      </c>
      <c r="C832">
        <v>90420111</v>
      </c>
      <c r="D832" t="s">
        <v>299</v>
      </c>
      <c r="E832" t="s">
        <v>9</v>
      </c>
      <c r="F832" t="s">
        <v>25</v>
      </c>
      <c r="G832" t="s">
        <v>318</v>
      </c>
      <c r="H832">
        <v>4</v>
      </c>
    </row>
    <row r="833" spans="1:8" x14ac:dyDescent="0.25">
      <c r="A833" s="11" t="str">
        <f t="shared" si="25"/>
        <v>90420111Flash Courier</v>
      </c>
      <c r="B833" s="11" t="str">
        <f t="shared" si="26"/>
        <v>Flash CourierFlash Courier PACRSCapital</v>
      </c>
      <c r="C833">
        <v>90420111</v>
      </c>
      <c r="D833" t="s">
        <v>75</v>
      </c>
      <c r="E833" t="s">
        <v>3</v>
      </c>
      <c r="F833" t="s">
        <v>25</v>
      </c>
      <c r="G833" t="s">
        <v>76</v>
      </c>
      <c r="H833">
        <v>7</v>
      </c>
    </row>
    <row r="834" spans="1:8" x14ac:dyDescent="0.25">
      <c r="A834" s="11" t="str">
        <f t="shared" si="25"/>
        <v>90420111Jadlog</v>
      </c>
      <c r="B834" s="11" t="str">
        <f t="shared" si="26"/>
        <v>JadlogJadlog RodoviarioRSCapital</v>
      </c>
      <c r="C834">
        <v>90420111</v>
      </c>
      <c r="D834" t="s">
        <v>125</v>
      </c>
      <c r="E834" t="s">
        <v>4</v>
      </c>
      <c r="F834" t="s">
        <v>25</v>
      </c>
      <c r="G834" t="s">
        <v>76</v>
      </c>
      <c r="H834">
        <v>2</v>
      </c>
    </row>
    <row r="835" spans="1:8" x14ac:dyDescent="0.25">
      <c r="A835" s="11" t="str">
        <f t="shared" ref="A835:A898" si="27">C835&amp;D835</f>
        <v>90420111LoggiN</v>
      </c>
      <c r="B835" s="11" t="str">
        <f t="shared" si="26"/>
        <v>LoggiNLoggi StandardNRSRS Zona 1</v>
      </c>
      <c r="C835">
        <v>90420111</v>
      </c>
      <c r="D835" t="s">
        <v>353</v>
      </c>
      <c r="E835" t="s">
        <v>354</v>
      </c>
      <c r="F835" t="s">
        <v>25</v>
      </c>
      <c r="G835" t="s">
        <v>360</v>
      </c>
      <c r="H835">
        <v>3</v>
      </c>
    </row>
    <row r="836" spans="1:8" x14ac:dyDescent="0.25">
      <c r="A836" s="11" t="str">
        <f t="shared" si="27"/>
        <v>90650002Correios</v>
      </c>
      <c r="B836" s="11" t="str">
        <f t="shared" si="26"/>
        <v>CorreiosImpresso EconômicoRSMódico</v>
      </c>
      <c r="C836">
        <v>90650002</v>
      </c>
      <c r="D836" t="s">
        <v>19</v>
      </c>
      <c r="E836" t="s">
        <v>2</v>
      </c>
      <c r="F836" t="s">
        <v>25</v>
      </c>
      <c r="G836" t="s">
        <v>21</v>
      </c>
      <c r="H836">
        <v>8</v>
      </c>
    </row>
    <row r="837" spans="1:8" x14ac:dyDescent="0.25">
      <c r="A837" s="11" t="str">
        <f t="shared" si="27"/>
        <v>90650002Speedlog</v>
      </c>
      <c r="B837" s="11" t="str">
        <f t="shared" si="26"/>
        <v>SpeedlogSpeedlog StandardRSCapital</v>
      </c>
      <c r="C837">
        <v>90650002</v>
      </c>
      <c r="D837" t="s">
        <v>244</v>
      </c>
      <c r="E837" t="s">
        <v>8</v>
      </c>
      <c r="F837" t="s">
        <v>25</v>
      </c>
      <c r="G837" t="s">
        <v>76</v>
      </c>
      <c r="H837">
        <v>4</v>
      </c>
    </row>
    <row r="838" spans="1:8" x14ac:dyDescent="0.25">
      <c r="A838" s="11" t="str">
        <f t="shared" si="27"/>
        <v>90650002Dialogo Logistica</v>
      </c>
      <c r="B838" s="11" t="str">
        <f t="shared" si="26"/>
        <v>Dialogo LogisticaDialogo StandardRSCAPITAL</v>
      </c>
      <c r="C838">
        <v>90650002</v>
      </c>
      <c r="D838" t="s">
        <v>341</v>
      </c>
      <c r="E838" t="s">
        <v>1</v>
      </c>
      <c r="F838" t="s">
        <v>25</v>
      </c>
      <c r="G838" t="s">
        <v>342</v>
      </c>
      <c r="H838">
        <v>3</v>
      </c>
    </row>
    <row r="839" spans="1:8" x14ac:dyDescent="0.25">
      <c r="A839" s="11" t="str">
        <f t="shared" si="27"/>
        <v>90650002Transfolha</v>
      </c>
      <c r="B839" s="11" t="str">
        <f t="shared" si="26"/>
        <v>TransfolhaTransfolha TerrestreRSCAP</v>
      </c>
      <c r="C839">
        <v>90650002</v>
      </c>
      <c r="D839" t="s">
        <v>299</v>
      </c>
      <c r="E839" t="s">
        <v>9</v>
      </c>
      <c r="F839" t="s">
        <v>25</v>
      </c>
      <c r="G839" t="s">
        <v>318</v>
      </c>
      <c r="H839">
        <v>4</v>
      </c>
    </row>
    <row r="840" spans="1:8" x14ac:dyDescent="0.25">
      <c r="A840" s="11" t="str">
        <f t="shared" si="27"/>
        <v>90650002Jadlog</v>
      </c>
      <c r="B840" s="11" t="str">
        <f t="shared" si="26"/>
        <v>JadlogJadlog RodoviarioRSCapital</v>
      </c>
      <c r="C840">
        <v>90650002</v>
      </c>
      <c r="D840" t="s">
        <v>125</v>
      </c>
      <c r="E840" t="s">
        <v>4</v>
      </c>
      <c r="F840" t="s">
        <v>25</v>
      </c>
      <c r="G840" t="s">
        <v>76</v>
      </c>
      <c r="H840">
        <v>2</v>
      </c>
    </row>
    <row r="841" spans="1:8" x14ac:dyDescent="0.25">
      <c r="A841" s="11" t="str">
        <f t="shared" si="27"/>
        <v>90650002Flash Courier</v>
      </c>
      <c r="B841" s="11" t="str">
        <f t="shared" si="26"/>
        <v>Flash CourierFlash Courier PACRSCapital</v>
      </c>
      <c r="C841">
        <v>90650002</v>
      </c>
      <c r="D841" t="s">
        <v>75</v>
      </c>
      <c r="E841" t="s">
        <v>3</v>
      </c>
      <c r="F841" t="s">
        <v>25</v>
      </c>
      <c r="G841" t="s">
        <v>76</v>
      </c>
      <c r="H841">
        <v>7</v>
      </c>
    </row>
    <row r="842" spans="1:8" x14ac:dyDescent="0.25">
      <c r="A842" s="11" t="str">
        <f t="shared" si="27"/>
        <v>90650002LoggiN</v>
      </c>
      <c r="B842" s="11" t="str">
        <f t="shared" si="26"/>
        <v>LoggiNLoggi StandardNRSRS Zona 1</v>
      </c>
      <c r="C842">
        <v>90650002</v>
      </c>
      <c r="D842" t="s">
        <v>353</v>
      </c>
      <c r="E842" t="s">
        <v>354</v>
      </c>
      <c r="F842" t="s">
        <v>25</v>
      </c>
      <c r="G842" t="s">
        <v>360</v>
      </c>
      <c r="H842">
        <v>3</v>
      </c>
    </row>
    <row r="843" spans="1:8" x14ac:dyDescent="0.25">
      <c r="A843" s="11" t="str">
        <f t="shared" si="27"/>
        <v>90670005Correios</v>
      </c>
      <c r="B843" s="11" t="str">
        <f t="shared" si="26"/>
        <v>CorreiosImpresso EconômicoRSMódico</v>
      </c>
      <c r="C843">
        <v>90670005</v>
      </c>
      <c r="D843" t="s">
        <v>19</v>
      </c>
      <c r="E843" t="s">
        <v>2</v>
      </c>
      <c r="F843" t="s">
        <v>25</v>
      </c>
      <c r="G843" t="s">
        <v>21</v>
      </c>
      <c r="H843">
        <v>8</v>
      </c>
    </row>
    <row r="844" spans="1:8" x14ac:dyDescent="0.25">
      <c r="A844" s="11" t="str">
        <f t="shared" si="27"/>
        <v>90670005Speedlog</v>
      </c>
      <c r="B844" s="11" t="str">
        <f t="shared" si="26"/>
        <v>SpeedlogSpeedlog StandardRSCapital</v>
      </c>
      <c r="C844">
        <v>90670005</v>
      </c>
      <c r="D844" t="s">
        <v>244</v>
      </c>
      <c r="E844" t="s">
        <v>8</v>
      </c>
      <c r="F844" t="s">
        <v>25</v>
      </c>
      <c r="G844" t="s">
        <v>76</v>
      </c>
      <c r="H844">
        <v>4</v>
      </c>
    </row>
    <row r="845" spans="1:8" x14ac:dyDescent="0.25">
      <c r="A845" s="11" t="str">
        <f t="shared" si="27"/>
        <v>90670005Dialogo Logistica</v>
      </c>
      <c r="B845" s="11" t="str">
        <f t="shared" si="26"/>
        <v>Dialogo LogisticaDialogo StandardRSCAPITAL</v>
      </c>
      <c r="C845">
        <v>90670005</v>
      </c>
      <c r="D845" t="s">
        <v>341</v>
      </c>
      <c r="E845" t="s">
        <v>1</v>
      </c>
      <c r="F845" t="s">
        <v>25</v>
      </c>
      <c r="G845" t="s">
        <v>342</v>
      </c>
      <c r="H845">
        <v>3</v>
      </c>
    </row>
    <row r="846" spans="1:8" x14ac:dyDescent="0.25">
      <c r="A846" s="11" t="str">
        <f t="shared" si="27"/>
        <v>90670005Transfolha</v>
      </c>
      <c r="B846" s="11" t="str">
        <f t="shared" si="26"/>
        <v>TransfolhaTransfolha TerrestreRSCAP</v>
      </c>
      <c r="C846">
        <v>90670005</v>
      </c>
      <c r="D846" t="s">
        <v>299</v>
      </c>
      <c r="E846" t="s">
        <v>9</v>
      </c>
      <c r="F846" t="s">
        <v>25</v>
      </c>
      <c r="G846" t="s">
        <v>318</v>
      </c>
      <c r="H846">
        <v>4</v>
      </c>
    </row>
    <row r="847" spans="1:8" x14ac:dyDescent="0.25">
      <c r="A847" s="11" t="str">
        <f t="shared" si="27"/>
        <v>90670005Jadlog</v>
      </c>
      <c r="B847" s="11" t="str">
        <f t="shared" si="26"/>
        <v>JadlogJadlog RodoviarioRSCapital</v>
      </c>
      <c r="C847">
        <v>90670005</v>
      </c>
      <c r="D847" t="s">
        <v>125</v>
      </c>
      <c r="E847" t="s">
        <v>4</v>
      </c>
      <c r="F847" t="s">
        <v>25</v>
      </c>
      <c r="G847" t="s">
        <v>76</v>
      </c>
      <c r="H847">
        <v>2</v>
      </c>
    </row>
    <row r="848" spans="1:8" x14ac:dyDescent="0.25">
      <c r="A848" s="11" t="str">
        <f t="shared" si="27"/>
        <v>90670005Flash Courier</v>
      </c>
      <c r="B848" s="11" t="str">
        <f t="shared" si="26"/>
        <v>Flash CourierFlash Courier PACRSCapital</v>
      </c>
      <c r="C848">
        <v>90670005</v>
      </c>
      <c r="D848" t="s">
        <v>75</v>
      </c>
      <c r="E848" t="s">
        <v>3</v>
      </c>
      <c r="F848" t="s">
        <v>25</v>
      </c>
      <c r="G848" t="s">
        <v>76</v>
      </c>
      <c r="H848">
        <v>7</v>
      </c>
    </row>
    <row r="849" spans="1:8" x14ac:dyDescent="0.25">
      <c r="A849" s="11" t="str">
        <f t="shared" si="27"/>
        <v>90670005LoggiN</v>
      </c>
      <c r="B849" s="11" t="str">
        <f t="shared" si="26"/>
        <v>LoggiNLoggi StandardNRSRS Zona 1</v>
      </c>
      <c r="C849">
        <v>90670005</v>
      </c>
      <c r="D849" t="s">
        <v>353</v>
      </c>
      <c r="E849" t="s">
        <v>354</v>
      </c>
      <c r="F849" t="s">
        <v>25</v>
      </c>
      <c r="G849" t="s">
        <v>360</v>
      </c>
      <c r="H849">
        <v>3</v>
      </c>
    </row>
    <row r="850" spans="1:8" x14ac:dyDescent="0.25">
      <c r="A850" s="11" t="str">
        <f t="shared" si="27"/>
        <v>91430347Correios</v>
      </c>
      <c r="B850" s="11" t="str">
        <f t="shared" si="26"/>
        <v>CorreiosImpresso EconômicoRSMódico</v>
      </c>
      <c r="C850">
        <v>91430347</v>
      </c>
      <c r="D850" t="s">
        <v>19</v>
      </c>
      <c r="E850" t="s">
        <v>2</v>
      </c>
      <c r="F850" t="s">
        <v>25</v>
      </c>
      <c r="G850" t="s">
        <v>21</v>
      </c>
      <c r="H850">
        <v>8</v>
      </c>
    </row>
    <row r="851" spans="1:8" x14ac:dyDescent="0.25">
      <c r="A851" s="11" t="str">
        <f t="shared" si="27"/>
        <v>91430347Speedlog</v>
      </c>
      <c r="B851" s="11" t="str">
        <f t="shared" si="26"/>
        <v>SpeedlogSpeedlog StandardRSCapital</v>
      </c>
      <c r="C851">
        <v>91430347</v>
      </c>
      <c r="D851" t="s">
        <v>244</v>
      </c>
      <c r="E851" t="s">
        <v>8</v>
      </c>
      <c r="F851" t="s">
        <v>25</v>
      </c>
      <c r="G851" t="s">
        <v>76</v>
      </c>
      <c r="H851">
        <v>4</v>
      </c>
    </row>
    <row r="852" spans="1:8" x14ac:dyDescent="0.25">
      <c r="A852" s="11" t="str">
        <f t="shared" si="27"/>
        <v>91430347Dialogo Logistica</v>
      </c>
      <c r="B852" s="11" t="str">
        <f t="shared" si="26"/>
        <v>Dialogo LogisticaDialogo StandardRSCAPITAL</v>
      </c>
      <c r="C852">
        <v>91430347</v>
      </c>
      <c r="D852" t="s">
        <v>341</v>
      </c>
      <c r="E852" t="s">
        <v>1</v>
      </c>
      <c r="F852" t="s">
        <v>25</v>
      </c>
      <c r="G852" t="s">
        <v>342</v>
      </c>
      <c r="H852">
        <v>3</v>
      </c>
    </row>
    <row r="853" spans="1:8" x14ac:dyDescent="0.25">
      <c r="A853" s="11" t="str">
        <f t="shared" si="27"/>
        <v>91430347Jadlog</v>
      </c>
      <c r="B853" s="11" t="str">
        <f t="shared" si="26"/>
        <v>JadlogJadlog RodoviarioRSCapital</v>
      </c>
      <c r="C853">
        <v>91430347</v>
      </c>
      <c r="D853" t="s">
        <v>125</v>
      </c>
      <c r="E853" t="s">
        <v>4</v>
      </c>
      <c r="F853" t="s">
        <v>25</v>
      </c>
      <c r="G853" t="s">
        <v>76</v>
      </c>
      <c r="H853">
        <v>2</v>
      </c>
    </row>
    <row r="854" spans="1:8" x14ac:dyDescent="0.25">
      <c r="A854" s="11" t="str">
        <f t="shared" si="27"/>
        <v>91430347Transfolha</v>
      </c>
      <c r="B854" s="11" t="str">
        <f t="shared" si="26"/>
        <v>TransfolhaTransfolha TerrestreRSCAP</v>
      </c>
      <c r="C854">
        <v>91430347</v>
      </c>
      <c r="D854" t="s">
        <v>299</v>
      </c>
      <c r="E854" t="s">
        <v>9</v>
      </c>
      <c r="F854" t="s">
        <v>25</v>
      </c>
      <c r="G854" t="s">
        <v>318</v>
      </c>
      <c r="H854">
        <v>4</v>
      </c>
    </row>
    <row r="855" spans="1:8" x14ac:dyDescent="0.25">
      <c r="A855" s="11" t="str">
        <f t="shared" si="27"/>
        <v>91430347Flash Courier</v>
      </c>
      <c r="B855" s="11" t="str">
        <f t="shared" si="26"/>
        <v>Flash CourierFlash Courier PACRSCapital</v>
      </c>
      <c r="C855">
        <v>91430347</v>
      </c>
      <c r="D855" t="s">
        <v>75</v>
      </c>
      <c r="E855" t="s">
        <v>3</v>
      </c>
      <c r="F855" t="s">
        <v>25</v>
      </c>
      <c r="G855" t="s">
        <v>76</v>
      </c>
      <c r="H855">
        <v>7</v>
      </c>
    </row>
    <row r="856" spans="1:8" x14ac:dyDescent="0.25">
      <c r="A856" s="11" t="str">
        <f t="shared" si="27"/>
        <v>91430347LoggiN</v>
      </c>
      <c r="B856" s="11" t="str">
        <f t="shared" si="26"/>
        <v>LoggiNLoggi StandardNRSRS Zona 1</v>
      </c>
      <c r="C856">
        <v>91430347</v>
      </c>
      <c r="D856" t="s">
        <v>353</v>
      </c>
      <c r="E856" t="s">
        <v>354</v>
      </c>
      <c r="F856" t="s">
        <v>25</v>
      </c>
      <c r="G856" t="s">
        <v>360</v>
      </c>
      <c r="H856">
        <v>3</v>
      </c>
    </row>
    <row r="857" spans="1:8" x14ac:dyDescent="0.25">
      <c r="A857" s="11" t="str">
        <f t="shared" si="27"/>
        <v>91501970Correios</v>
      </c>
      <c r="B857" s="11" t="str">
        <f t="shared" si="26"/>
        <v>CorreiosImpresso EconômicoRSMódico</v>
      </c>
      <c r="C857">
        <v>91501970</v>
      </c>
      <c r="D857" t="s">
        <v>19</v>
      </c>
      <c r="E857" t="s">
        <v>2</v>
      </c>
      <c r="F857" t="s">
        <v>25</v>
      </c>
      <c r="G857" t="s">
        <v>21</v>
      </c>
      <c r="H857">
        <v>8</v>
      </c>
    </row>
    <row r="858" spans="1:8" x14ac:dyDescent="0.25">
      <c r="A858" s="11" t="str">
        <f t="shared" si="27"/>
        <v>91501970Speedlog</v>
      </c>
      <c r="B858" s="11" t="str">
        <f t="shared" si="26"/>
        <v>SpeedlogSpeedlog StandardRSCapital</v>
      </c>
      <c r="C858">
        <v>91501970</v>
      </c>
      <c r="D858" t="s">
        <v>244</v>
      </c>
      <c r="E858" t="s">
        <v>8</v>
      </c>
      <c r="F858" t="s">
        <v>25</v>
      </c>
      <c r="G858" t="s">
        <v>76</v>
      </c>
      <c r="H858">
        <v>4</v>
      </c>
    </row>
    <row r="859" spans="1:8" x14ac:dyDescent="0.25">
      <c r="A859" s="11" t="str">
        <f t="shared" si="27"/>
        <v>91501970Dialogo Logistica</v>
      </c>
      <c r="B859" s="11" t="str">
        <f t="shared" si="26"/>
        <v>Dialogo LogisticaDialogo StandardRSCAPITAL</v>
      </c>
      <c r="C859">
        <v>91501970</v>
      </c>
      <c r="D859" t="s">
        <v>341</v>
      </c>
      <c r="E859" t="s">
        <v>1</v>
      </c>
      <c r="F859" t="s">
        <v>25</v>
      </c>
      <c r="G859" t="s">
        <v>342</v>
      </c>
      <c r="H859">
        <v>3</v>
      </c>
    </row>
    <row r="860" spans="1:8" x14ac:dyDescent="0.25">
      <c r="A860" s="11" t="str">
        <f t="shared" si="27"/>
        <v>91501970Jadlog</v>
      </c>
      <c r="B860" s="11" t="str">
        <f t="shared" si="26"/>
        <v>JadlogJadlog RodoviarioRSCapital</v>
      </c>
      <c r="C860">
        <v>91501970</v>
      </c>
      <c r="D860" t="s">
        <v>125</v>
      </c>
      <c r="E860" t="s">
        <v>4</v>
      </c>
      <c r="F860" t="s">
        <v>25</v>
      </c>
      <c r="G860" t="s">
        <v>76</v>
      </c>
      <c r="H860">
        <v>2</v>
      </c>
    </row>
    <row r="861" spans="1:8" x14ac:dyDescent="0.25">
      <c r="A861" s="11" t="str">
        <f t="shared" si="27"/>
        <v>91501970Transfolha</v>
      </c>
      <c r="B861" s="11" t="str">
        <f t="shared" si="26"/>
        <v>TransfolhaTransfolha TerrestreRSCAP</v>
      </c>
      <c r="C861">
        <v>91501970</v>
      </c>
      <c r="D861" t="s">
        <v>299</v>
      </c>
      <c r="E861" t="s">
        <v>9</v>
      </c>
      <c r="F861" t="s">
        <v>25</v>
      </c>
      <c r="G861" t="s">
        <v>318</v>
      </c>
      <c r="H861">
        <v>4</v>
      </c>
    </row>
    <row r="862" spans="1:8" x14ac:dyDescent="0.25">
      <c r="A862" s="11" t="str">
        <f t="shared" si="27"/>
        <v>91501970Flash Courier</v>
      </c>
      <c r="B862" s="11" t="str">
        <f t="shared" si="26"/>
        <v>Flash CourierFlash Courier PACRSCapital</v>
      </c>
      <c r="C862">
        <v>91501970</v>
      </c>
      <c r="D862" t="s">
        <v>75</v>
      </c>
      <c r="E862" t="s">
        <v>3</v>
      </c>
      <c r="F862" t="s">
        <v>25</v>
      </c>
      <c r="G862" t="s">
        <v>76</v>
      </c>
      <c r="H862">
        <v>7</v>
      </c>
    </row>
    <row r="863" spans="1:8" x14ac:dyDescent="0.25">
      <c r="A863" s="11" t="str">
        <f t="shared" si="27"/>
        <v>92440580Correios</v>
      </c>
      <c r="B863" s="11" t="str">
        <f t="shared" si="26"/>
        <v>CorreiosImpresso EconômicoRSMódico</v>
      </c>
      <c r="C863">
        <v>92440580</v>
      </c>
      <c r="D863" t="s">
        <v>19</v>
      </c>
      <c r="E863" t="s">
        <v>2</v>
      </c>
      <c r="F863" t="s">
        <v>25</v>
      </c>
      <c r="G863" t="s">
        <v>21</v>
      </c>
      <c r="H863">
        <v>8</v>
      </c>
    </row>
    <row r="864" spans="1:8" x14ac:dyDescent="0.25">
      <c r="A864" s="11" t="str">
        <f t="shared" si="27"/>
        <v>92440580Flash Courier</v>
      </c>
      <c r="B864" s="11" t="str">
        <f t="shared" si="26"/>
        <v>Flash CourierFlash Courier PACRSMetropolitana</v>
      </c>
      <c r="C864">
        <v>92440580</v>
      </c>
      <c r="D864" t="s">
        <v>75</v>
      </c>
      <c r="E864" t="s">
        <v>3</v>
      </c>
      <c r="F864" t="s">
        <v>25</v>
      </c>
      <c r="G864" t="s">
        <v>80</v>
      </c>
      <c r="H864">
        <v>7</v>
      </c>
    </row>
    <row r="865" spans="1:8" x14ac:dyDescent="0.25">
      <c r="A865" s="11" t="str">
        <f t="shared" si="27"/>
        <v>92440580Speedlog</v>
      </c>
      <c r="B865" s="11" t="str">
        <f t="shared" si="26"/>
        <v>SpeedlogSpeedlog StandardRSInterior</v>
      </c>
      <c r="C865">
        <v>92440580</v>
      </c>
      <c r="D865" t="s">
        <v>244</v>
      </c>
      <c r="E865" t="s">
        <v>8</v>
      </c>
      <c r="F865" t="s">
        <v>25</v>
      </c>
      <c r="G865" t="s">
        <v>78</v>
      </c>
      <c r="H865">
        <v>5</v>
      </c>
    </row>
    <row r="866" spans="1:8" x14ac:dyDescent="0.25">
      <c r="A866" s="11" t="str">
        <f t="shared" si="27"/>
        <v>92440580Transfolha</v>
      </c>
      <c r="B866" s="11" t="str">
        <f t="shared" ref="B866:B929" si="28">D866&amp;E866&amp;F866&amp;G866</f>
        <v>TransfolhaTransfolha TerrestreRSINT</v>
      </c>
      <c r="C866">
        <v>92440580</v>
      </c>
      <c r="D866" t="s">
        <v>299</v>
      </c>
      <c r="E866" t="s">
        <v>9</v>
      </c>
      <c r="F866" t="s">
        <v>25</v>
      </c>
      <c r="G866" t="s">
        <v>320</v>
      </c>
      <c r="H866">
        <v>5</v>
      </c>
    </row>
    <row r="867" spans="1:8" x14ac:dyDescent="0.25">
      <c r="A867" s="11" t="str">
        <f t="shared" si="27"/>
        <v>92440580Dialogo Logistica</v>
      </c>
      <c r="B867" s="11" t="str">
        <f t="shared" si="28"/>
        <v>Dialogo LogisticaDialogo StandardRSINTERIOR I</v>
      </c>
      <c r="C867">
        <v>92440580</v>
      </c>
      <c r="D867" t="s">
        <v>341</v>
      </c>
      <c r="E867" t="s">
        <v>1</v>
      </c>
      <c r="F867" t="s">
        <v>25</v>
      </c>
      <c r="G867" t="s">
        <v>344</v>
      </c>
      <c r="H867">
        <v>3</v>
      </c>
    </row>
    <row r="868" spans="1:8" x14ac:dyDescent="0.25">
      <c r="A868" s="11" t="str">
        <f t="shared" si="27"/>
        <v>92440580Jadlog</v>
      </c>
      <c r="B868" s="11" t="str">
        <f t="shared" si="28"/>
        <v>JadlogJadlog RodoviarioRSCapital</v>
      </c>
      <c r="C868">
        <v>92440580</v>
      </c>
      <c r="D868" t="s">
        <v>125</v>
      </c>
      <c r="E868" t="s">
        <v>4</v>
      </c>
      <c r="F868" t="s">
        <v>25</v>
      </c>
      <c r="G868" t="s">
        <v>76</v>
      </c>
      <c r="H868">
        <v>3</v>
      </c>
    </row>
    <row r="869" spans="1:8" x14ac:dyDescent="0.25">
      <c r="A869" s="11" t="str">
        <f t="shared" si="27"/>
        <v>92704350Correios</v>
      </c>
      <c r="B869" s="11" t="str">
        <f t="shared" si="28"/>
        <v>CorreiosImpresso EconômicoRSMódico</v>
      </c>
      <c r="C869">
        <v>92704350</v>
      </c>
      <c r="D869" t="s">
        <v>19</v>
      </c>
      <c r="E869" t="s">
        <v>2</v>
      </c>
      <c r="F869" t="s">
        <v>25</v>
      </c>
      <c r="G869" t="s">
        <v>21</v>
      </c>
      <c r="H869">
        <v>8</v>
      </c>
    </row>
    <row r="870" spans="1:8" x14ac:dyDescent="0.25">
      <c r="A870" s="11" t="str">
        <f t="shared" si="27"/>
        <v>92704350Jadlog</v>
      </c>
      <c r="B870" s="11" t="str">
        <f t="shared" si="28"/>
        <v>JadlogJadlog RodoviarioRSCapital</v>
      </c>
      <c r="C870">
        <v>92704350</v>
      </c>
      <c r="D870" t="s">
        <v>125</v>
      </c>
      <c r="E870" t="s">
        <v>4</v>
      </c>
      <c r="F870" t="s">
        <v>25</v>
      </c>
      <c r="G870" t="s">
        <v>76</v>
      </c>
      <c r="H870">
        <v>3</v>
      </c>
    </row>
    <row r="871" spans="1:8" x14ac:dyDescent="0.25">
      <c r="A871" s="11" t="str">
        <f t="shared" si="27"/>
        <v>92704350Speedlog</v>
      </c>
      <c r="B871" s="11" t="str">
        <f t="shared" si="28"/>
        <v>SpeedlogSpeedlog StandardRSInterior</v>
      </c>
      <c r="C871">
        <v>92704350</v>
      </c>
      <c r="D871" t="s">
        <v>244</v>
      </c>
      <c r="E871" t="s">
        <v>8</v>
      </c>
      <c r="F871" t="s">
        <v>25</v>
      </c>
      <c r="G871" t="s">
        <v>78</v>
      </c>
      <c r="H871">
        <v>7</v>
      </c>
    </row>
    <row r="872" spans="1:8" x14ac:dyDescent="0.25">
      <c r="A872" s="11" t="str">
        <f t="shared" si="27"/>
        <v>93615240Correios</v>
      </c>
      <c r="B872" s="11" t="str">
        <f t="shared" si="28"/>
        <v>CorreiosImpresso EconômicoRSMódico</v>
      </c>
      <c r="C872">
        <v>93615240</v>
      </c>
      <c r="D872" t="s">
        <v>19</v>
      </c>
      <c r="E872" t="s">
        <v>2</v>
      </c>
      <c r="F872" t="s">
        <v>25</v>
      </c>
      <c r="G872" t="s">
        <v>21</v>
      </c>
      <c r="H872">
        <v>8</v>
      </c>
    </row>
    <row r="873" spans="1:8" x14ac:dyDescent="0.25">
      <c r="A873" s="11" t="str">
        <f t="shared" si="27"/>
        <v>93615240Jadlog</v>
      </c>
      <c r="B873" s="11" t="str">
        <f t="shared" si="28"/>
        <v>JadlogJadlog RodoviarioRSCapital</v>
      </c>
      <c r="C873">
        <v>93615240</v>
      </c>
      <c r="D873" t="s">
        <v>125</v>
      </c>
      <c r="E873" t="s">
        <v>4</v>
      </c>
      <c r="F873" t="s">
        <v>25</v>
      </c>
      <c r="G873" t="s">
        <v>76</v>
      </c>
      <c r="H873">
        <v>3</v>
      </c>
    </row>
    <row r="874" spans="1:8" x14ac:dyDescent="0.25">
      <c r="A874" s="11" t="str">
        <f t="shared" si="27"/>
        <v>93615240Dialogo Logistica</v>
      </c>
      <c r="B874" s="11" t="str">
        <f t="shared" si="28"/>
        <v>Dialogo LogisticaDialogo StandardRSINTERIOR I</v>
      </c>
      <c r="C874">
        <v>93615240</v>
      </c>
      <c r="D874" t="s">
        <v>341</v>
      </c>
      <c r="E874" t="s">
        <v>1</v>
      </c>
      <c r="F874" t="s">
        <v>25</v>
      </c>
      <c r="G874" t="s">
        <v>344</v>
      </c>
      <c r="H874">
        <v>5</v>
      </c>
    </row>
    <row r="875" spans="1:8" x14ac:dyDescent="0.25">
      <c r="A875" s="11" t="str">
        <f t="shared" si="27"/>
        <v>94010031Correios</v>
      </c>
      <c r="B875" s="11" t="str">
        <f t="shared" si="28"/>
        <v>CorreiosImpresso EconômicoRSMódico</v>
      </c>
      <c r="C875">
        <v>94010031</v>
      </c>
      <c r="D875" t="s">
        <v>19</v>
      </c>
      <c r="E875" t="s">
        <v>2</v>
      </c>
      <c r="F875" t="s">
        <v>25</v>
      </c>
      <c r="G875" t="s">
        <v>21</v>
      </c>
      <c r="H875">
        <v>8</v>
      </c>
    </row>
    <row r="876" spans="1:8" x14ac:dyDescent="0.25">
      <c r="A876" s="11" t="str">
        <f t="shared" si="27"/>
        <v>94010031Flash Courier</v>
      </c>
      <c r="B876" s="11" t="str">
        <f t="shared" si="28"/>
        <v>Flash CourierFlash Courier PACRSMetropolitana</v>
      </c>
      <c r="C876">
        <v>94010031</v>
      </c>
      <c r="D876" t="s">
        <v>75</v>
      </c>
      <c r="E876" t="s">
        <v>3</v>
      </c>
      <c r="F876" t="s">
        <v>25</v>
      </c>
      <c r="G876" t="s">
        <v>80</v>
      </c>
      <c r="H876">
        <v>7</v>
      </c>
    </row>
    <row r="877" spans="1:8" x14ac:dyDescent="0.25">
      <c r="A877" s="11" t="str">
        <f t="shared" si="27"/>
        <v>94010031Dialogo Logistica</v>
      </c>
      <c r="B877" s="11" t="str">
        <f t="shared" si="28"/>
        <v>Dialogo LogisticaDialogo StandardRSCAPITAL</v>
      </c>
      <c r="C877">
        <v>94010031</v>
      </c>
      <c r="D877" t="s">
        <v>341</v>
      </c>
      <c r="E877" t="s">
        <v>1</v>
      </c>
      <c r="F877" t="s">
        <v>25</v>
      </c>
      <c r="G877" t="s">
        <v>342</v>
      </c>
      <c r="H877">
        <v>3</v>
      </c>
    </row>
    <row r="878" spans="1:8" x14ac:dyDescent="0.25">
      <c r="A878" s="11" t="str">
        <f t="shared" si="27"/>
        <v>94010031Jadlog</v>
      </c>
      <c r="B878" s="11" t="str">
        <f t="shared" si="28"/>
        <v>JadlogJadlog RodoviarioRSCapital</v>
      </c>
      <c r="C878">
        <v>94010031</v>
      </c>
      <c r="D878" t="s">
        <v>125</v>
      </c>
      <c r="E878" t="s">
        <v>4</v>
      </c>
      <c r="F878" t="s">
        <v>25</v>
      </c>
      <c r="G878" t="s">
        <v>76</v>
      </c>
      <c r="H878">
        <v>3</v>
      </c>
    </row>
    <row r="879" spans="1:8" x14ac:dyDescent="0.25">
      <c r="A879" s="11" t="str">
        <f t="shared" si="27"/>
        <v>94010031Speedlog</v>
      </c>
      <c r="B879" s="11" t="str">
        <f t="shared" si="28"/>
        <v>SpeedlogSpeedlog StandardRSInterior</v>
      </c>
      <c r="C879">
        <v>94010031</v>
      </c>
      <c r="D879" t="s">
        <v>244</v>
      </c>
      <c r="E879" t="s">
        <v>8</v>
      </c>
      <c r="F879" t="s">
        <v>25</v>
      </c>
      <c r="G879" t="s">
        <v>78</v>
      </c>
      <c r="H879">
        <v>5</v>
      </c>
    </row>
    <row r="880" spans="1:8" x14ac:dyDescent="0.25">
      <c r="A880" s="11" t="str">
        <f t="shared" si="27"/>
        <v>94010031Transfolha</v>
      </c>
      <c r="B880" s="11" t="str">
        <f t="shared" si="28"/>
        <v>TransfolhaTransfolha TerrestreRSINT 1</v>
      </c>
      <c r="C880">
        <v>94010031</v>
      </c>
      <c r="D880" t="s">
        <v>299</v>
      </c>
      <c r="E880" t="s">
        <v>9</v>
      </c>
      <c r="F880" t="s">
        <v>25</v>
      </c>
      <c r="G880" t="s">
        <v>306</v>
      </c>
      <c r="H880">
        <v>6</v>
      </c>
    </row>
    <row r="881" spans="1:8" x14ac:dyDescent="0.25">
      <c r="A881" s="11" t="str">
        <f t="shared" si="27"/>
        <v>95020972Correios</v>
      </c>
      <c r="B881" s="11" t="str">
        <f t="shared" si="28"/>
        <v>CorreiosImpresso EconômicoRSMódico</v>
      </c>
      <c r="C881">
        <v>95020972</v>
      </c>
      <c r="D881" t="s">
        <v>19</v>
      </c>
      <c r="E881" t="s">
        <v>2</v>
      </c>
      <c r="F881" t="s">
        <v>25</v>
      </c>
      <c r="G881" t="s">
        <v>21</v>
      </c>
      <c r="H881">
        <v>8</v>
      </c>
    </row>
    <row r="882" spans="1:8" x14ac:dyDescent="0.25">
      <c r="A882" s="11" t="str">
        <f t="shared" si="27"/>
        <v>95020972Speedlog</v>
      </c>
      <c r="B882" s="11" t="str">
        <f t="shared" si="28"/>
        <v>SpeedlogSpeedlog StandardRSInterior</v>
      </c>
      <c r="C882">
        <v>95020972</v>
      </c>
      <c r="D882" t="s">
        <v>244</v>
      </c>
      <c r="E882" t="s">
        <v>8</v>
      </c>
      <c r="F882" t="s">
        <v>25</v>
      </c>
      <c r="G882" t="s">
        <v>78</v>
      </c>
      <c r="H882">
        <v>5</v>
      </c>
    </row>
    <row r="883" spans="1:8" x14ac:dyDescent="0.25">
      <c r="A883" s="11" t="str">
        <f t="shared" si="27"/>
        <v>95020972Transfolha</v>
      </c>
      <c r="B883" s="11" t="str">
        <f t="shared" si="28"/>
        <v>TransfolhaTransfolha TerrestreRSINT 1</v>
      </c>
      <c r="C883">
        <v>95020972</v>
      </c>
      <c r="D883" t="s">
        <v>299</v>
      </c>
      <c r="E883" t="s">
        <v>9</v>
      </c>
      <c r="F883" t="s">
        <v>25</v>
      </c>
      <c r="G883" t="s">
        <v>306</v>
      </c>
      <c r="H883">
        <v>6</v>
      </c>
    </row>
    <row r="884" spans="1:8" x14ac:dyDescent="0.25">
      <c r="A884" s="11" t="str">
        <f t="shared" si="27"/>
        <v>95020972Dialogo Logistica</v>
      </c>
      <c r="B884" s="11" t="str">
        <f t="shared" si="28"/>
        <v>Dialogo LogisticaDialogo StandardRSINTERIOR I</v>
      </c>
      <c r="C884">
        <v>95020972</v>
      </c>
      <c r="D884" t="s">
        <v>341</v>
      </c>
      <c r="E884" t="s">
        <v>1</v>
      </c>
      <c r="F884" t="s">
        <v>25</v>
      </c>
      <c r="G884" t="s">
        <v>344</v>
      </c>
      <c r="H884">
        <v>3</v>
      </c>
    </row>
    <row r="885" spans="1:8" x14ac:dyDescent="0.25">
      <c r="A885" s="11" t="str">
        <f t="shared" si="27"/>
        <v>95020972Flash Courier</v>
      </c>
      <c r="B885" s="11" t="str">
        <f t="shared" si="28"/>
        <v>Flash CourierFlash Courier PACRSInterior</v>
      </c>
      <c r="C885">
        <v>95020972</v>
      </c>
      <c r="D885" t="s">
        <v>75</v>
      </c>
      <c r="E885" t="s">
        <v>3</v>
      </c>
      <c r="F885" t="s">
        <v>25</v>
      </c>
      <c r="G885" t="s">
        <v>78</v>
      </c>
      <c r="H885">
        <v>7</v>
      </c>
    </row>
    <row r="886" spans="1:8" x14ac:dyDescent="0.25">
      <c r="A886" s="11" t="str">
        <f t="shared" si="27"/>
        <v>95020972Jadlog</v>
      </c>
      <c r="B886" s="11" t="str">
        <f t="shared" si="28"/>
        <v>JadlogJadlog RodoviarioRSCapital</v>
      </c>
      <c r="C886">
        <v>95020972</v>
      </c>
      <c r="D886" t="s">
        <v>125</v>
      </c>
      <c r="E886" t="s">
        <v>4</v>
      </c>
      <c r="F886" t="s">
        <v>25</v>
      </c>
      <c r="G886" t="s">
        <v>76</v>
      </c>
      <c r="H886">
        <v>3</v>
      </c>
    </row>
    <row r="887" spans="1:8" x14ac:dyDescent="0.25">
      <c r="A887" s="11" t="str">
        <f t="shared" si="27"/>
        <v>95034970Correios</v>
      </c>
      <c r="B887" s="11" t="str">
        <f t="shared" si="28"/>
        <v>CorreiosImpresso EconômicoRSMódico</v>
      </c>
      <c r="C887">
        <v>95034970</v>
      </c>
      <c r="D887" t="s">
        <v>19</v>
      </c>
      <c r="E887" t="s">
        <v>2</v>
      </c>
      <c r="F887" t="s">
        <v>25</v>
      </c>
      <c r="G887" t="s">
        <v>21</v>
      </c>
      <c r="H887">
        <v>8</v>
      </c>
    </row>
    <row r="888" spans="1:8" x14ac:dyDescent="0.25">
      <c r="A888" s="11" t="str">
        <f t="shared" si="27"/>
        <v>95034970Speedlog</v>
      </c>
      <c r="B888" s="11" t="str">
        <f t="shared" si="28"/>
        <v>SpeedlogSpeedlog StandardRSInterior</v>
      </c>
      <c r="C888">
        <v>95034970</v>
      </c>
      <c r="D888" t="s">
        <v>244</v>
      </c>
      <c r="E888" t="s">
        <v>8</v>
      </c>
      <c r="F888" t="s">
        <v>25</v>
      </c>
      <c r="G888" t="s">
        <v>78</v>
      </c>
      <c r="H888">
        <v>5</v>
      </c>
    </row>
    <row r="889" spans="1:8" x14ac:dyDescent="0.25">
      <c r="A889" s="11" t="str">
        <f t="shared" si="27"/>
        <v>95034970Transfolha</v>
      </c>
      <c r="B889" s="11" t="str">
        <f t="shared" si="28"/>
        <v>TransfolhaTransfolha TerrestreRSINT 1</v>
      </c>
      <c r="C889">
        <v>95034970</v>
      </c>
      <c r="D889" t="s">
        <v>299</v>
      </c>
      <c r="E889" t="s">
        <v>9</v>
      </c>
      <c r="F889" t="s">
        <v>25</v>
      </c>
      <c r="G889" t="s">
        <v>306</v>
      </c>
      <c r="H889">
        <v>6</v>
      </c>
    </row>
    <row r="890" spans="1:8" x14ac:dyDescent="0.25">
      <c r="A890" s="11" t="str">
        <f t="shared" si="27"/>
        <v>95034970Dialogo Logistica</v>
      </c>
      <c r="B890" s="11" t="str">
        <f t="shared" si="28"/>
        <v>Dialogo LogisticaDialogo StandardRSINTERIOR I</v>
      </c>
      <c r="C890">
        <v>95034970</v>
      </c>
      <c r="D890" t="s">
        <v>341</v>
      </c>
      <c r="E890" t="s">
        <v>1</v>
      </c>
      <c r="F890" t="s">
        <v>25</v>
      </c>
      <c r="G890" t="s">
        <v>344</v>
      </c>
      <c r="H890">
        <v>3</v>
      </c>
    </row>
    <row r="891" spans="1:8" x14ac:dyDescent="0.25">
      <c r="A891" s="11" t="str">
        <f t="shared" si="27"/>
        <v>95034970Flash Courier</v>
      </c>
      <c r="B891" s="11" t="str">
        <f t="shared" si="28"/>
        <v>Flash CourierFlash Courier PACRSInterior</v>
      </c>
      <c r="C891">
        <v>95034970</v>
      </c>
      <c r="D891" t="s">
        <v>75</v>
      </c>
      <c r="E891" t="s">
        <v>3</v>
      </c>
      <c r="F891" t="s">
        <v>25</v>
      </c>
      <c r="G891" t="s">
        <v>78</v>
      </c>
      <c r="H891">
        <v>7</v>
      </c>
    </row>
    <row r="892" spans="1:8" x14ac:dyDescent="0.25">
      <c r="A892" s="11" t="str">
        <f t="shared" si="27"/>
        <v>95034970Jadlog</v>
      </c>
      <c r="B892" s="11" t="str">
        <f t="shared" si="28"/>
        <v>JadlogJadlog RodoviarioRSCapital</v>
      </c>
      <c r="C892">
        <v>95034970</v>
      </c>
      <c r="D892" t="s">
        <v>125</v>
      </c>
      <c r="E892" t="s">
        <v>4</v>
      </c>
      <c r="F892" t="s">
        <v>25</v>
      </c>
      <c r="G892" t="s">
        <v>76</v>
      </c>
      <c r="H892">
        <v>3</v>
      </c>
    </row>
    <row r="893" spans="1:8" x14ac:dyDescent="0.25">
      <c r="A893" s="11" t="str">
        <f t="shared" si="27"/>
        <v>95170068Correios</v>
      </c>
      <c r="B893" s="11" t="str">
        <f t="shared" si="28"/>
        <v>CorreiosImpresso EconômicoRSMódico</v>
      </c>
      <c r="C893">
        <v>95170068</v>
      </c>
      <c r="D893" t="s">
        <v>19</v>
      </c>
      <c r="E893" t="s">
        <v>2</v>
      </c>
      <c r="F893" t="s">
        <v>25</v>
      </c>
      <c r="G893" t="s">
        <v>21</v>
      </c>
      <c r="H893">
        <v>8</v>
      </c>
    </row>
    <row r="894" spans="1:8" x14ac:dyDescent="0.25">
      <c r="A894" s="11" t="str">
        <f t="shared" si="27"/>
        <v>95170068Speedlog</v>
      </c>
      <c r="B894" s="11" t="str">
        <f t="shared" si="28"/>
        <v>SpeedlogSpeedlog StandardRSInterior</v>
      </c>
      <c r="C894">
        <v>95170068</v>
      </c>
      <c r="D894" t="s">
        <v>244</v>
      </c>
      <c r="E894" t="s">
        <v>8</v>
      </c>
      <c r="F894" t="s">
        <v>25</v>
      </c>
      <c r="G894" t="s">
        <v>78</v>
      </c>
      <c r="H894">
        <v>8</v>
      </c>
    </row>
    <row r="895" spans="1:8" x14ac:dyDescent="0.25">
      <c r="A895" s="11" t="str">
        <f t="shared" si="27"/>
        <v>95170068Jadlog</v>
      </c>
      <c r="B895" s="11" t="str">
        <f t="shared" si="28"/>
        <v>JadlogJadlog RodoviarioRSCapital</v>
      </c>
      <c r="C895">
        <v>95170068</v>
      </c>
      <c r="D895" t="s">
        <v>125</v>
      </c>
      <c r="E895" t="s">
        <v>4</v>
      </c>
      <c r="F895" t="s">
        <v>25</v>
      </c>
      <c r="G895" t="s">
        <v>76</v>
      </c>
      <c r="H895">
        <v>3</v>
      </c>
    </row>
    <row r="896" spans="1:8" x14ac:dyDescent="0.25">
      <c r="A896" s="11" t="str">
        <f t="shared" si="27"/>
        <v>95170068Dialogo Logistica</v>
      </c>
      <c r="B896" s="11" t="str">
        <f t="shared" si="28"/>
        <v>Dialogo LogisticaDialogo StandardRSINTERIOR I</v>
      </c>
      <c r="C896">
        <v>95170068</v>
      </c>
      <c r="D896" t="s">
        <v>341</v>
      </c>
      <c r="E896" t="s">
        <v>1</v>
      </c>
      <c r="F896" t="s">
        <v>25</v>
      </c>
      <c r="G896" t="s">
        <v>344</v>
      </c>
      <c r="H896">
        <v>5</v>
      </c>
    </row>
    <row r="897" spans="1:8" x14ac:dyDescent="0.25">
      <c r="A897" s="11" t="str">
        <f t="shared" si="27"/>
        <v>95170424Correios</v>
      </c>
      <c r="B897" s="11" t="str">
        <f t="shared" si="28"/>
        <v>CorreiosImpresso EconômicoRSMódico</v>
      </c>
      <c r="C897">
        <v>95170424</v>
      </c>
      <c r="D897" t="s">
        <v>19</v>
      </c>
      <c r="E897" t="s">
        <v>2</v>
      </c>
      <c r="F897" t="s">
        <v>25</v>
      </c>
      <c r="G897" t="s">
        <v>21</v>
      </c>
      <c r="H897">
        <v>8</v>
      </c>
    </row>
    <row r="898" spans="1:8" x14ac:dyDescent="0.25">
      <c r="A898" s="11" t="str">
        <f t="shared" si="27"/>
        <v>95170424Speedlog</v>
      </c>
      <c r="B898" s="11" t="str">
        <f t="shared" si="28"/>
        <v>SpeedlogSpeedlog StandardRSInterior</v>
      </c>
      <c r="C898">
        <v>95170424</v>
      </c>
      <c r="D898" t="s">
        <v>244</v>
      </c>
      <c r="E898" t="s">
        <v>8</v>
      </c>
      <c r="F898" t="s">
        <v>25</v>
      </c>
      <c r="G898" t="s">
        <v>78</v>
      </c>
      <c r="H898">
        <v>8</v>
      </c>
    </row>
    <row r="899" spans="1:8" x14ac:dyDescent="0.25">
      <c r="A899" s="11" t="str">
        <f t="shared" ref="A899:A962" si="29">C899&amp;D899</f>
        <v>95170424Jadlog</v>
      </c>
      <c r="B899" s="11" t="str">
        <f t="shared" si="28"/>
        <v>JadlogJadlog RodoviarioRSCapital</v>
      </c>
      <c r="C899">
        <v>95170424</v>
      </c>
      <c r="D899" t="s">
        <v>125</v>
      </c>
      <c r="E899" t="s">
        <v>4</v>
      </c>
      <c r="F899" t="s">
        <v>25</v>
      </c>
      <c r="G899" t="s">
        <v>76</v>
      </c>
      <c r="H899">
        <v>3</v>
      </c>
    </row>
    <row r="900" spans="1:8" x14ac:dyDescent="0.25">
      <c r="A900" s="11" t="str">
        <f t="shared" si="29"/>
        <v>95170424Dialogo Logistica</v>
      </c>
      <c r="B900" s="11" t="str">
        <f t="shared" si="28"/>
        <v>Dialogo LogisticaDialogo StandardRSINTERIOR I</v>
      </c>
      <c r="C900">
        <v>95170424</v>
      </c>
      <c r="D900" t="s">
        <v>341</v>
      </c>
      <c r="E900" t="s">
        <v>1</v>
      </c>
      <c r="F900" t="s">
        <v>25</v>
      </c>
      <c r="G900" t="s">
        <v>344</v>
      </c>
      <c r="H900">
        <v>5</v>
      </c>
    </row>
    <row r="901" spans="1:8" x14ac:dyDescent="0.25">
      <c r="A901" s="11" t="str">
        <f t="shared" si="29"/>
        <v>95170432Correios</v>
      </c>
      <c r="B901" s="11" t="str">
        <f t="shared" si="28"/>
        <v>CorreiosImpresso EconômicoRSMódico</v>
      </c>
      <c r="C901">
        <v>95170432</v>
      </c>
      <c r="D901" t="s">
        <v>19</v>
      </c>
      <c r="E901" t="s">
        <v>2</v>
      </c>
      <c r="F901" t="s">
        <v>25</v>
      </c>
      <c r="G901" t="s">
        <v>21</v>
      </c>
      <c r="H901">
        <v>8</v>
      </c>
    </row>
    <row r="902" spans="1:8" x14ac:dyDescent="0.25">
      <c r="A902" s="11" t="str">
        <f t="shared" si="29"/>
        <v>95170432Speedlog</v>
      </c>
      <c r="B902" s="11" t="str">
        <f t="shared" si="28"/>
        <v>SpeedlogSpeedlog StandardRSInterior</v>
      </c>
      <c r="C902">
        <v>95170432</v>
      </c>
      <c r="D902" t="s">
        <v>244</v>
      </c>
      <c r="E902" t="s">
        <v>8</v>
      </c>
      <c r="F902" t="s">
        <v>25</v>
      </c>
      <c r="G902" t="s">
        <v>78</v>
      </c>
      <c r="H902">
        <v>8</v>
      </c>
    </row>
    <row r="903" spans="1:8" x14ac:dyDescent="0.25">
      <c r="A903" s="11" t="str">
        <f t="shared" si="29"/>
        <v>95170432Jadlog</v>
      </c>
      <c r="B903" s="11" t="str">
        <f t="shared" si="28"/>
        <v>JadlogJadlog RodoviarioRSCapital</v>
      </c>
      <c r="C903">
        <v>95170432</v>
      </c>
      <c r="D903" t="s">
        <v>125</v>
      </c>
      <c r="E903" t="s">
        <v>4</v>
      </c>
      <c r="F903" t="s">
        <v>25</v>
      </c>
      <c r="G903" t="s">
        <v>76</v>
      </c>
      <c r="H903">
        <v>3</v>
      </c>
    </row>
    <row r="904" spans="1:8" x14ac:dyDescent="0.25">
      <c r="A904" s="11" t="str">
        <f t="shared" si="29"/>
        <v>95170432Dialogo Logistica</v>
      </c>
      <c r="B904" s="11" t="str">
        <f t="shared" si="28"/>
        <v>Dialogo LogisticaDialogo StandardRSINTERIOR I</v>
      </c>
      <c r="C904">
        <v>95170432</v>
      </c>
      <c r="D904" t="s">
        <v>341</v>
      </c>
      <c r="E904" t="s">
        <v>1</v>
      </c>
      <c r="F904" t="s">
        <v>25</v>
      </c>
      <c r="G904" t="s">
        <v>344</v>
      </c>
      <c r="H904">
        <v>5</v>
      </c>
    </row>
    <row r="905" spans="1:8" x14ac:dyDescent="0.25">
      <c r="A905" s="11" t="str">
        <f t="shared" si="29"/>
        <v>95179190Correios</v>
      </c>
      <c r="B905" s="11" t="str">
        <f t="shared" si="28"/>
        <v>CorreiosImpresso EconômicoRSMódico</v>
      </c>
      <c r="C905">
        <v>95179190</v>
      </c>
      <c r="D905" t="s">
        <v>19</v>
      </c>
      <c r="E905" t="s">
        <v>2</v>
      </c>
      <c r="F905" t="s">
        <v>25</v>
      </c>
      <c r="G905" t="s">
        <v>21</v>
      </c>
      <c r="H905">
        <v>8</v>
      </c>
    </row>
    <row r="906" spans="1:8" x14ac:dyDescent="0.25">
      <c r="A906" s="11" t="str">
        <f t="shared" si="29"/>
        <v>95179190Jadlog</v>
      </c>
      <c r="B906" s="11" t="str">
        <f t="shared" si="28"/>
        <v>JadlogJadlog RodoviarioRSCapital</v>
      </c>
      <c r="C906">
        <v>95179190</v>
      </c>
      <c r="D906" t="s">
        <v>125</v>
      </c>
      <c r="E906" t="s">
        <v>4</v>
      </c>
      <c r="F906" t="s">
        <v>25</v>
      </c>
      <c r="G906" t="s">
        <v>76</v>
      </c>
      <c r="H906">
        <v>3</v>
      </c>
    </row>
    <row r="907" spans="1:8" x14ac:dyDescent="0.25">
      <c r="A907" s="11" t="str">
        <f t="shared" si="29"/>
        <v>95179190Dialogo Logistica</v>
      </c>
      <c r="B907" s="11" t="str">
        <f t="shared" si="28"/>
        <v>Dialogo LogisticaDialogo StandardRSINTERIOR I</v>
      </c>
      <c r="C907">
        <v>95179190</v>
      </c>
      <c r="D907" t="s">
        <v>341</v>
      </c>
      <c r="E907" t="s">
        <v>1</v>
      </c>
      <c r="F907" t="s">
        <v>25</v>
      </c>
      <c r="G907" t="s">
        <v>344</v>
      </c>
      <c r="H907">
        <v>5</v>
      </c>
    </row>
    <row r="908" spans="1:8" x14ac:dyDescent="0.25">
      <c r="A908" s="11" t="str">
        <f t="shared" si="29"/>
        <v>95670000Correios</v>
      </c>
      <c r="B908" s="11" t="str">
        <f t="shared" si="28"/>
        <v>CorreiosImpresso EconômicoRSMódico</v>
      </c>
      <c r="C908">
        <v>95670000</v>
      </c>
      <c r="D908" t="s">
        <v>19</v>
      </c>
      <c r="E908" t="s">
        <v>2</v>
      </c>
      <c r="F908" t="s">
        <v>25</v>
      </c>
      <c r="G908" t="s">
        <v>21</v>
      </c>
      <c r="H908">
        <v>8</v>
      </c>
    </row>
    <row r="909" spans="1:8" x14ac:dyDescent="0.25">
      <c r="A909" s="11" t="str">
        <f t="shared" si="29"/>
        <v>95670000Jadlog</v>
      </c>
      <c r="B909" s="11" t="str">
        <f t="shared" si="28"/>
        <v>JadlogJadlog RodoviarioRSCapital</v>
      </c>
      <c r="C909">
        <v>95670000</v>
      </c>
      <c r="D909" t="s">
        <v>125</v>
      </c>
      <c r="E909" t="s">
        <v>4</v>
      </c>
      <c r="F909" t="s">
        <v>25</v>
      </c>
      <c r="G909" t="s">
        <v>76</v>
      </c>
      <c r="H909">
        <v>5</v>
      </c>
    </row>
    <row r="910" spans="1:8" x14ac:dyDescent="0.25">
      <c r="A910" s="11" t="str">
        <f t="shared" si="29"/>
        <v>95670000Speedlog</v>
      </c>
      <c r="B910" s="11" t="str">
        <f t="shared" si="28"/>
        <v>SpeedlogSpeedlog StandardRSInterior</v>
      </c>
      <c r="C910">
        <v>95670000</v>
      </c>
      <c r="D910" t="s">
        <v>244</v>
      </c>
      <c r="E910" t="s">
        <v>8</v>
      </c>
      <c r="F910" t="s">
        <v>25</v>
      </c>
      <c r="G910" t="s">
        <v>78</v>
      </c>
      <c r="H910">
        <v>8</v>
      </c>
    </row>
    <row r="911" spans="1:8" x14ac:dyDescent="0.25">
      <c r="A911" s="11" t="str">
        <f t="shared" si="29"/>
        <v>95670000Dialogo Logistica</v>
      </c>
      <c r="B911" s="11" t="str">
        <f t="shared" si="28"/>
        <v>Dialogo LogisticaDialogo StandardRSINTERIOR I</v>
      </c>
      <c r="C911">
        <v>95670000</v>
      </c>
      <c r="D911" t="s">
        <v>341</v>
      </c>
      <c r="E911" t="s">
        <v>1</v>
      </c>
      <c r="F911" t="s">
        <v>25</v>
      </c>
      <c r="G911" t="s">
        <v>344</v>
      </c>
      <c r="H911">
        <v>4</v>
      </c>
    </row>
    <row r="912" spans="1:8" x14ac:dyDescent="0.25">
      <c r="A912" s="11" t="str">
        <f t="shared" si="29"/>
        <v>95765000Correios</v>
      </c>
      <c r="B912" s="11" t="str">
        <f t="shared" si="28"/>
        <v>CorreiosImpresso EconômicoRSMódico</v>
      </c>
      <c r="C912">
        <v>95765000</v>
      </c>
      <c r="D912" t="s">
        <v>19</v>
      </c>
      <c r="E912" t="s">
        <v>2</v>
      </c>
      <c r="F912" t="s">
        <v>25</v>
      </c>
      <c r="G912" t="s">
        <v>21</v>
      </c>
      <c r="H912">
        <v>8</v>
      </c>
    </row>
    <row r="913" spans="1:8" x14ac:dyDescent="0.25">
      <c r="A913" s="11" t="str">
        <f t="shared" si="29"/>
        <v>95765000Jadlog</v>
      </c>
      <c r="B913" s="11" t="str">
        <f t="shared" si="28"/>
        <v>JadlogJadlog RodoviarioRSInterior</v>
      </c>
      <c r="C913">
        <v>95765000</v>
      </c>
      <c r="D913" t="s">
        <v>125</v>
      </c>
      <c r="E913" t="s">
        <v>4</v>
      </c>
      <c r="F913" t="s">
        <v>25</v>
      </c>
      <c r="G913" t="s">
        <v>78</v>
      </c>
      <c r="H913">
        <v>5</v>
      </c>
    </row>
    <row r="914" spans="1:8" x14ac:dyDescent="0.25">
      <c r="A914" s="11" t="str">
        <f t="shared" si="29"/>
        <v>95765000Speedlog</v>
      </c>
      <c r="B914" s="11" t="str">
        <f t="shared" si="28"/>
        <v>SpeedlogSpeedlog StandardRSInterior</v>
      </c>
      <c r="C914">
        <v>95765000</v>
      </c>
      <c r="D914" t="s">
        <v>244</v>
      </c>
      <c r="E914" t="s">
        <v>8</v>
      </c>
      <c r="F914" t="s">
        <v>25</v>
      </c>
      <c r="G914" t="s">
        <v>78</v>
      </c>
      <c r="H914">
        <v>8</v>
      </c>
    </row>
    <row r="915" spans="1:8" x14ac:dyDescent="0.25">
      <c r="A915" s="11" t="str">
        <f t="shared" si="29"/>
        <v>95765000Dialogo Logistica</v>
      </c>
      <c r="B915" s="11" t="str">
        <f t="shared" si="28"/>
        <v>Dialogo LogisticaDialogo StandardRSINTERIOR II</v>
      </c>
      <c r="C915">
        <v>95765000</v>
      </c>
      <c r="D915" t="s">
        <v>341</v>
      </c>
      <c r="E915" t="s">
        <v>1</v>
      </c>
      <c r="F915" t="s">
        <v>25</v>
      </c>
      <c r="G915" t="s">
        <v>346</v>
      </c>
      <c r="H915">
        <v>5</v>
      </c>
    </row>
    <row r="916" spans="1:8" x14ac:dyDescent="0.25">
      <c r="A916" s="11" t="str">
        <f t="shared" si="29"/>
        <v>95900010Correios</v>
      </c>
      <c r="B916" s="11" t="str">
        <f t="shared" si="28"/>
        <v>CorreiosImpresso EconômicoRSMódico</v>
      </c>
      <c r="C916">
        <v>95900010</v>
      </c>
      <c r="D916" t="s">
        <v>19</v>
      </c>
      <c r="E916" t="s">
        <v>2</v>
      </c>
      <c r="F916" t="s">
        <v>25</v>
      </c>
      <c r="G916" t="s">
        <v>21</v>
      </c>
      <c r="H916">
        <v>8</v>
      </c>
    </row>
    <row r="917" spans="1:8" x14ac:dyDescent="0.25">
      <c r="A917" s="11" t="str">
        <f t="shared" si="29"/>
        <v>95900010Speedlog</v>
      </c>
      <c r="B917" s="11" t="str">
        <f t="shared" si="28"/>
        <v>SpeedlogSpeedlog StandardRSInterior</v>
      </c>
      <c r="C917">
        <v>95900010</v>
      </c>
      <c r="D917" t="s">
        <v>244</v>
      </c>
      <c r="E917" t="s">
        <v>8</v>
      </c>
      <c r="F917" t="s">
        <v>25</v>
      </c>
      <c r="G917" t="s">
        <v>78</v>
      </c>
      <c r="H917">
        <v>8</v>
      </c>
    </row>
    <row r="918" spans="1:8" x14ac:dyDescent="0.25">
      <c r="A918" s="11" t="str">
        <f t="shared" si="29"/>
        <v>95900010Transfolha</v>
      </c>
      <c r="B918" s="11" t="str">
        <f t="shared" si="28"/>
        <v>TransfolhaTransfolha TerrestreRSINT 1</v>
      </c>
      <c r="C918">
        <v>95900010</v>
      </c>
      <c r="D918" t="s">
        <v>299</v>
      </c>
      <c r="E918" t="s">
        <v>9</v>
      </c>
      <c r="F918" t="s">
        <v>25</v>
      </c>
      <c r="G918" t="s">
        <v>306</v>
      </c>
      <c r="H918">
        <v>6</v>
      </c>
    </row>
    <row r="919" spans="1:8" x14ac:dyDescent="0.25">
      <c r="A919" s="11" t="str">
        <f t="shared" si="29"/>
        <v>95900010Dialogo Logistica</v>
      </c>
      <c r="B919" s="11" t="str">
        <f t="shared" si="28"/>
        <v>Dialogo LogisticaDialogo StandardRSINTERIOR I</v>
      </c>
      <c r="C919">
        <v>95900010</v>
      </c>
      <c r="D919" t="s">
        <v>341</v>
      </c>
      <c r="E919" t="s">
        <v>1</v>
      </c>
      <c r="F919" t="s">
        <v>25</v>
      </c>
      <c r="G919" t="s">
        <v>344</v>
      </c>
      <c r="H919">
        <v>4</v>
      </c>
    </row>
    <row r="920" spans="1:8" x14ac:dyDescent="0.25">
      <c r="A920" s="11" t="str">
        <f t="shared" si="29"/>
        <v>95900010Jadlog</v>
      </c>
      <c r="B920" s="11" t="str">
        <f t="shared" si="28"/>
        <v>JadlogJadlog RodoviarioRSCapital</v>
      </c>
      <c r="C920">
        <v>95900010</v>
      </c>
      <c r="D920" t="s">
        <v>125</v>
      </c>
      <c r="E920" t="s">
        <v>4</v>
      </c>
      <c r="F920" t="s">
        <v>25</v>
      </c>
      <c r="G920" t="s">
        <v>76</v>
      </c>
      <c r="H920">
        <v>3</v>
      </c>
    </row>
    <row r="921" spans="1:8" x14ac:dyDescent="0.25">
      <c r="A921" s="11" t="str">
        <f t="shared" si="29"/>
        <v>95900104Correios</v>
      </c>
      <c r="B921" s="11" t="str">
        <f t="shared" si="28"/>
        <v>CorreiosImpresso EconômicoRSMódico</v>
      </c>
      <c r="C921">
        <v>95900104</v>
      </c>
      <c r="D921" t="s">
        <v>19</v>
      </c>
      <c r="E921" t="s">
        <v>2</v>
      </c>
      <c r="F921" t="s">
        <v>25</v>
      </c>
      <c r="G921" t="s">
        <v>21</v>
      </c>
      <c r="H921">
        <v>8</v>
      </c>
    </row>
    <row r="922" spans="1:8" x14ac:dyDescent="0.25">
      <c r="A922" s="11" t="str">
        <f t="shared" si="29"/>
        <v>95900104Speedlog</v>
      </c>
      <c r="B922" s="11" t="str">
        <f t="shared" si="28"/>
        <v>SpeedlogSpeedlog StandardRSInterior</v>
      </c>
      <c r="C922">
        <v>95900104</v>
      </c>
      <c r="D922" t="s">
        <v>244</v>
      </c>
      <c r="E922" t="s">
        <v>8</v>
      </c>
      <c r="F922" t="s">
        <v>25</v>
      </c>
      <c r="G922" t="s">
        <v>78</v>
      </c>
      <c r="H922">
        <v>8</v>
      </c>
    </row>
    <row r="923" spans="1:8" x14ac:dyDescent="0.25">
      <c r="A923" s="11" t="str">
        <f t="shared" si="29"/>
        <v>95900104Transfolha</v>
      </c>
      <c r="B923" s="11" t="str">
        <f t="shared" si="28"/>
        <v>TransfolhaTransfolha TerrestreRSINT 1</v>
      </c>
      <c r="C923">
        <v>95900104</v>
      </c>
      <c r="D923" t="s">
        <v>299</v>
      </c>
      <c r="E923" t="s">
        <v>9</v>
      </c>
      <c r="F923" t="s">
        <v>25</v>
      </c>
      <c r="G923" t="s">
        <v>306</v>
      </c>
      <c r="H923">
        <v>6</v>
      </c>
    </row>
    <row r="924" spans="1:8" x14ac:dyDescent="0.25">
      <c r="A924" s="11" t="str">
        <f t="shared" si="29"/>
        <v>95900104Dialogo Logistica</v>
      </c>
      <c r="B924" s="11" t="str">
        <f t="shared" si="28"/>
        <v>Dialogo LogisticaDialogo StandardRSINTERIOR I</v>
      </c>
      <c r="C924">
        <v>95900104</v>
      </c>
      <c r="D924" t="s">
        <v>341</v>
      </c>
      <c r="E924" t="s">
        <v>1</v>
      </c>
      <c r="F924" t="s">
        <v>25</v>
      </c>
      <c r="G924" t="s">
        <v>344</v>
      </c>
      <c r="H924">
        <v>4</v>
      </c>
    </row>
    <row r="925" spans="1:8" x14ac:dyDescent="0.25">
      <c r="A925" s="11" t="str">
        <f t="shared" si="29"/>
        <v>95900104Jadlog</v>
      </c>
      <c r="B925" s="11" t="str">
        <f t="shared" si="28"/>
        <v>JadlogJadlog RodoviarioRSCapital</v>
      </c>
      <c r="C925">
        <v>95900104</v>
      </c>
      <c r="D925" t="s">
        <v>125</v>
      </c>
      <c r="E925" t="s">
        <v>4</v>
      </c>
      <c r="F925" t="s">
        <v>25</v>
      </c>
      <c r="G925" t="s">
        <v>76</v>
      </c>
      <c r="H925">
        <v>3</v>
      </c>
    </row>
    <row r="926" spans="1:8" x14ac:dyDescent="0.25">
      <c r="A926" s="11" t="str">
        <f t="shared" si="29"/>
        <v>95900182Correios</v>
      </c>
      <c r="B926" s="11" t="str">
        <f t="shared" si="28"/>
        <v>CorreiosImpresso EconômicoRSMódico</v>
      </c>
      <c r="C926">
        <v>95900182</v>
      </c>
      <c r="D926" t="s">
        <v>19</v>
      </c>
      <c r="E926" t="s">
        <v>2</v>
      </c>
      <c r="F926" t="s">
        <v>25</v>
      </c>
      <c r="G926" t="s">
        <v>21</v>
      </c>
      <c r="H926">
        <v>8</v>
      </c>
    </row>
    <row r="927" spans="1:8" x14ac:dyDescent="0.25">
      <c r="A927" s="11" t="str">
        <f t="shared" si="29"/>
        <v>95900182Speedlog</v>
      </c>
      <c r="B927" s="11" t="str">
        <f t="shared" si="28"/>
        <v>SpeedlogSpeedlog StandardRSInterior</v>
      </c>
      <c r="C927">
        <v>95900182</v>
      </c>
      <c r="D927" t="s">
        <v>244</v>
      </c>
      <c r="E927" t="s">
        <v>8</v>
      </c>
      <c r="F927" t="s">
        <v>25</v>
      </c>
      <c r="G927" t="s">
        <v>78</v>
      </c>
      <c r="H927">
        <v>8</v>
      </c>
    </row>
    <row r="928" spans="1:8" x14ac:dyDescent="0.25">
      <c r="A928" s="11" t="str">
        <f t="shared" si="29"/>
        <v>95900182Transfolha</v>
      </c>
      <c r="B928" s="11" t="str">
        <f t="shared" si="28"/>
        <v>TransfolhaTransfolha TerrestreRSINT 1</v>
      </c>
      <c r="C928">
        <v>95900182</v>
      </c>
      <c r="D928" t="s">
        <v>299</v>
      </c>
      <c r="E928" t="s">
        <v>9</v>
      </c>
      <c r="F928" t="s">
        <v>25</v>
      </c>
      <c r="G928" t="s">
        <v>306</v>
      </c>
      <c r="H928">
        <v>6</v>
      </c>
    </row>
    <row r="929" spans="1:8" x14ac:dyDescent="0.25">
      <c r="A929" s="11" t="str">
        <f t="shared" si="29"/>
        <v>95900182Dialogo Logistica</v>
      </c>
      <c r="B929" s="11" t="str">
        <f t="shared" si="28"/>
        <v>Dialogo LogisticaDialogo StandardRSINTERIOR I</v>
      </c>
      <c r="C929">
        <v>95900182</v>
      </c>
      <c r="D929" t="s">
        <v>341</v>
      </c>
      <c r="E929" t="s">
        <v>1</v>
      </c>
      <c r="F929" t="s">
        <v>25</v>
      </c>
      <c r="G929" t="s">
        <v>344</v>
      </c>
      <c r="H929">
        <v>4</v>
      </c>
    </row>
    <row r="930" spans="1:8" x14ac:dyDescent="0.25">
      <c r="A930" s="11" t="str">
        <f t="shared" si="29"/>
        <v>95900182Jadlog</v>
      </c>
      <c r="B930" s="11" t="str">
        <f t="shared" ref="B930:B993" si="30">D930&amp;E930&amp;F930&amp;G930</f>
        <v>JadlogJadlog RodoviarioRSCapital</v>
      </c>
      <c r="C930">
        <v>95900182</v>
      </c>
      <c r="D930" t="s">
        <v>125</v>
      </c>
      <c r="E930" t="s">
        <v>4</v>
      </c>
      <c r="F930" t="s">
        <v>25</v>
      </c>
      <c r="G930" t="s">
        <v>76</v>
      </c>
      <c r="H930">
        <v>3</v>
      </c>
    </row>
    <row r="931" spans="1:8" x14ac:dyDescent="0.25">
      <c r="A931" s="11" t="str">
        <f t="shared" si="29"/>
        <v>95900188Correios</v>
      </c>
      <c r="B931" s="11" t="str">
        <f t="shared" si="30"/>
        <v>CorreiosImpresso EconômicoRSMódico</v>
      </c>
      <c r="C931">
        <v>95900188</v>
      </c>
      <c r="D931" t="s">
        <v>19</v>
      </c>
      <c r="E931" t="s">
        <v>2</v>
      </c>
      <c r="F931" t="s">
        <v>25</v>
      </c>
      <c r="G931" t="s">
        <v>21</v>
      </c>
      <c r="H931">
        <v>8</v>
      </c>
    </row>
    <row r="932" spans="1:8" x14ac:dyDescent="0.25">
      <c r="A932" s="11" t="str">
        <f t="shared" si="29"/>
        <v>95900188Speedlog</v>
      </c>
      <c r="B932" s="11" t="str">
        <f t="shared" si="30"/>
        <v>SpeedlogSpeedlog StandardRSInterior</v>
      </c>
      <c r="C932">
        <v>95900188</v>
      </c>
      <c r="D932" t="s">
        <v>244</v>
      </c>
      <c r="E932" t="s">
        <v>8</v>
      </c>
      <c r="F932" t="s">
        <v>25</v>
      </c>
      <c r="G932" t="s">
        <v>78</v>
      </c>
      <c r="H932">
        <v>8</v>
      </c>
    </row>
    <row r="933" spans="1:8" x14ac:dyDescent="0.25">
      <c r="A933" s="11" t="str">
        <f t="shared" si="29"/>
        <v>95900188Transfolha</v>
      </c>
      <c r="B933" s="11" t="str">
        <f t="shared" si="30"/>
        <v>TransfolhaTransfolha TerrestreRSINT 1</v>
      </c>
      <c r="C933">
        <v>95900188</v>
      </c>
      <c r="D933" t="s">
        <v>299</v>
      </c>
      <c r="E933" t="s">
        <v>9</v>
      </c>
      <c r="F933" t="s">
        <v>25</v>
      </c>
      <c r="G933" t="s">
        <v>306</v>
      </c>
      <c r="H933">
        <v>6</v>
      </c>
    </row>
    <row r="934" spans="1:8" x14ac:dyDescent="0.25">
      <c r="A934" s="11" t="str">
        <f t="shared" si="29"/>
        <v>95900188Dialogo Logistica</v>
      </c>
      <c r="B934" s="11" t="str">
        <f t="shared" si="30"/>
        <v>Dialogo LogisticaDialogo StandardRSINTERIOR I</v>
      </c>
      <c r="C934">
        <v>95900188</v>
      </c>
      <c r="D934" t="s">
        <v>341</v>
      </c>
      <c r="E934" t="s">
        <v>1</v>
      </c>
      <c r="F934" t="s">
        <v>25</v>
      </c>
      <c r="G934" t="s">
        <v>344</v>
      </c>
      <c r="H934">
        <v>4</v>
      </c>
    </row>
    <row r="935" spans="1:8" x14ac:dyDescent="0.25">
      <c r="A935" s="11" t="str">
        <f t="shared" si="29"/>
        <v>95900188Jadlog</v>
      </c>
      <c r="B935" s="11" t="str">
        <f t="shared" si="30"/>
        <v>JadlogJadlog RodoviarioRSCapital</v>
      </c>
      <c r="C935">
        <v>95900188</v>
      </c>
      <c r="D935" t="s">
        <v>125</v>
      </c>
      <c r="E935" t="s">
        <v>4</v>
      </c>
      <c r="F935" t="s">
        <v>25</v>
      </c>
      <c r="G935" t="s">
        <v>76</v>
      </c>
      <c r="H935">
        <v>3</v>
      </c>
    </row>
    <row r="936" spans="1:8" x14ac:dyDescent="0.25">
      <c r="A936" s="11" t="str">
        <f t="shared" si="29"/>
        <v>95900208Correios</v>
      </c>
      <c r="B936" s="11" t="str">
        <f t="shared" si="30"/>
        <v>CorreiosImpresso EconômicoRSMódico</v>
      </c>
      <c r="C936">
        <v>95900208</v>
      </c>
      <c r="D936" t="s">
        <v>19</v>
      </c>
      <c r="E936" t="s">
        <v>2</v>
      </c>
      <c r="F936" t="s">
        <v>25</v>
      </c>
      <c r="G936" t="s">
        <v>21</v>
      </c>
      <c r="H936">
        <v>8</v>
      </c>
    </row>
    <row r="937" spans="1:8" x14ac:dyDescent="0.25">
      <c r="A937" s="11" t="str">
        <f t="shared" si="29"/>
        <v>95900208Speedlog</v>
      </c>
      <c r="B937" s="11" t="str">
        <f t="shared" si="30"/>
        <v>SpeedlogSpeedlog StandardRSInterior</v>
      </c>
      <c r="C937">
        <v>95900208</v>
      </c>
      <c r="D937" t="s">
        <v>244</v>
      </c>
      <c r="E937" t="s">
        <v>8</v>
      </c>
      <c r="F937" t="s">
        <v>25</v>
      </c>
      <c r="G937" t="s">
        <v>78</v>
      </c>
      <c r="H937">
        <v>8</v>
      </c>
    </row>
    <row r="938" spans="1:8" x14ac:dyDescent="0.25">
      <c r="A938" s="11" t="str">
        <f t="shared" si="29"/>
        <v>95900208Transfolha</v>
      </c>
      <c r="B938" s="11" t="str">
        <f t="shared" si="30"/>
        <v>TransfolhaTransfolha TerrestreRSINT 1</v>
      </c>
      <c r="C938">
        <v>95900208</v>
      </c>
      <c r="D938" t="s">
        <v>299</v>
      </c>
      <c r="E938" t="s">
        <v>9</v>
      </c>
      <c r="F938" t="s">
        <v>25</v>
      </c>
      <c r="G938" t="s">
        <v>306</v>
      </c>
      <c r="H938">
        <v>6</v>
      </c>
    </row>
    <row r="939" spans="1:8" x14ac:dyDescent="0.25">
      <c r="A939" s="11" t="str">
        <f t="shared" si="29"/>
        <v>95900208Dialogo Logistica</v>
      </c>
      <c r="B939" s="11" t="str">
        <f t="shared" si="30"/>
        <v>Dialogo LogisticaDialogo StandardRSINTERIOR I</v>
      </c>
      <c r="C939">
        <v>95900208</v>
      </c>
      <c r="D939" t="s">
        <v>341</v>
      </c>
      <c r="E939" t="s">
        <v>1</v>
      </c>
      <c r="F939" t="s">
        <v>25</v>
      </c>
      <c r="G939" t="s">
        <v>344</v>
      </c>
      <c r="H939">
        <v>4</v>
      </c>
    </row>
    <row r="940" spans="1:8" x14ac:dyDescent="0.25">
      <c r="A940" s="11" t="str">
        <f t="shared" si="29"/>
        <v>95900208Jadlog</v>
      </c>
      <c r="B940" s="11" t="str">
        <f t="shared" si="30"/>
        <v>JadlogJadlog RodoviarioRSCapital</v>
      </c>
      <c r="C940">
        <v>95900208</v>
      </c>
      <c r="D940" t="s">
        <v>125</v>
      </c>
      <c r="E940" t="s">
        <v>4</v>
      </c>
      <c r="F940" t="s">
        <v>25</v>
      </c>
      <c r="G940" t="s">
        <v>76</v>
      </c>
      <c r="H940">
        <v>3</v>
      </c>
    </row>
    <row r="941" spans="1:8" x14ac:dyDescent="0.25">
      <c r="A941" s="11" t="str">
        <f t="shared" si="29"/>
        <v>95900508Correios</v>
      </c>
      <c r="B941" s="11" t="str">
        <f t="shared" si="30"/>
        <v>CorreiosImpresso EconômicoRSMódico</v>
      </c>
      <c r="C941">
        <v>95900508</v>
      </c>
      <c r="D941" t="s">
        <v>19</v>
      </c>
      <c r="E941" t="s">
        <v>2</v>
      </c>
      <c r="F941" t="s">
        <v>25</v>
      </c>
      <c r="G941" t="s">
        <v>21</v>
      </c>
      <c r="H941">
        <v>8</v>
      </c>
    </row>
    <row r="942" spans="1:8" x14ac:dyDescent="0.25">
      <c r="A942" s="11" t="str">
        <f t="shared" si="29"/>
        <v>95900508Speedlog</v>
      </c>
      <c r="B942" s="11" t="str">
        <f t="shared" si="30"/>
        <v>SpeedlogSpeedlog StandardRSInterior</v>
      </c>
      <c r="C942">
        <v>95900508</v>
      </c>
      <c r="D942" t="s">
        <v>244</v>
      </c>
      <c r="E942" t="s">
        <v>8</v>
      </c>
      <c r="F942" t="s">
        <v>25</v>
      </c>
      <c r="G942" t="s">
        <v>78</v>
      </c>
      <c r="H942">
        <v>8</v>
      </c>
    </row>
    <row r="943" spans="1:8" x14ac:dyDescent="0.25">
      <c r="A943" s="11" t="str">
        <f t="shared" si="29"/>
        <v>95900508Transfolha</v>
      </c>
      <c r="B943" s="11" t="str">
        <f t="shared" si="30"/>
        <v>TransfolhaTransfolha TerrestreRSINT 1</v>
      </c>
      <c r="C943">
        <v>95900508</v>
      </c>
      <c r="D943" t="s">
        <v>299</v>
      </c>
      <c r="E943" t="s">
        <v>9</v>
      </c>
      <c r="F943" t="s">
        <v>25</v>
      </c>
      <c r="G943" t="s">
        <v>306</v>
      </c>
      <c r="H943">
        <v>6</v>
      </c>
    </row>
    <row r="944" spans="1:8" x14ac:dyDescent="0.25">
      <c r="A944" s="11" t="str">
        <f t="shared" si="29"/>
        <v>95900508Dialogo Logistica</v>
      </c>
      <c r="B944" s="11" t="str">
        <f t="shared" si="30"/>
        <v>Dialogo LogisticaDialogo StandardRSINTERIOR I</v>
      </c>
      <c r="C944">
        <v>95900508</v>
      </c>
      <c r="D944" t="s">
        <v>341</v>
      </c>
      <c r="E944" t="s">
        <v>1</v>
      </c>
      <c r="F944" t="s">
        <v>25</v>
      </c>
      <c r="G944" t="s">
        <v>344</v>
      </c>
      <c r="H944">
        <v>4</v>
      </c>
    </row>
    <row r="945" spans="1:8" x14ac:dyDescent="0.25">
      <c r="A945" s="11" t="str">
        <f t="shared" si="29"/>
        <v>95900508Jadlog</v>
      </c>
      <c r="B945" s="11" t="str">
        <f t="shared" si="30"/>
        <v>JadlogJadlog RodoviarioRSCapital</v>
      </c>
      <c r="C945">
        <v>95900508</v>
      </c>
      <c r="D945" t="s">
        <v>125</v>
      </c>
      <c r="E945" t="s">
        <v>4</v>
      </c>
      <c r="F945" t="s">
        <v>25</v>
      </c>
      <c r="G945" t="s">
        <v>76</v>
      </c>
      <c r="H945">
        <v>3</v>
      </c>
    </row>
    <row r="946" spans="1:8" x14ac:dyDescent="0.25">
      <c r="A946" s="11" t="str">
        <f t="shared" si="29"/>
        <v>95900720Correios</v>
      </c>
      <c r="B946" s="11" t="str">
        <f t="shared" si="30"/>
        <v>CorreiosImpresso EconômicoRSMódico</v>
      </c>
      <c r="C946">
        <v>95900720</v>
      </c>
      <c r="D946" t="s">
        <v>19</v>
      </c>
      <c r="E946" t="s">
        <v>2</v>
      </c>
      <c r="F946" t="s">
        <v>25</v>
      </c>
      <c r="G946" t="s">
        <v>21</v>
      </c>
      <c r="H946">
        <v>8</v>
      </c>
    </row>
    <row r="947" spans="1:8" x14ac:dyDescent="0.25">
      <c r="A947" s="11" t="str">
        <f t="shared" si="29"/>
        <v>95900720Speedlog</v>
      </c>
      <c r="B947" s="11" t="str">
        <f t="shared" si="30"/>
        <v>SpeedlogSpeedlog StandardRSInterior</v>
      </c>
      <c r="C947">
        <v>95900720</v>
      </c>
      <c r="D947" t="s">
        <v>244</v>
      </c>
      <c r="E947" t="s">
        <v>8</v>
      </c>
      <c r="F947" t="s">
        <v>25</v>
      </c>
      <c r="G947" t="s">
        <v>78</v>
      </c>
      <c r="H947">
        <v>8</v>
      </c>
    </row>
    <row r="948" spans="1:8" x14ac:dyDescent="0.25">
      <c r="A948" s="11" t="str">
        <f t="shared" si="29"/>
        <v>95900720Transfolha</v>
      </c>
      <c r="B948" s="11" t="str">
        <f t="shared" si="30"/>
        <v>TransfolhaTransfolha TerrestreRSINT 1</v>
      </c>
      <c r="C948">
        <v>95900720</v>
      </c>
      <c r="D948" t="s">
        <v>299</v>
      </c>
      <c r="E948" t="s">
        <v>9</v>
      </c>
      <c r="F948" t="s">
        <v>25</v>
      </c>
      <c r="G948" t="s">
        <v>306</v>
      </c>
      <c r="H948">
        <v>6</v>
      </c>
    </row>
    <row r="949" spans="1:8" x14ac:dyDescent="0.25">
      <c r="A949" s="11" t="str">
        <f t="shared" si="29"/>
        <v>95900720Dialogo Logistica</v>
      </c>
      <c r="B949" s="11" t="str">
        <f t="shared" si="30"/>
        <v>Dialogo LogisticaDialogo StandardRSINTERIOR I</v>
      </c>
      <c r="C949">
        <v>95900720</v>
      </c>
      <c r="D949" t="s">
        <v>341</v>
      </c>
      <c r="E949" t="s">
        <v>1</v>
      </c>
      <c r="F949" t="s">
        <v>25</v>
      </c>
      <c r="G949" t="s">
        <v>344</v>
      </c>
      <c r="H949">
        <v>4</v>
      </c>
    </row>
    <row r="950" spans="1:8" x14ac:dyDescent="0.25">
      <c r="A950" s="11" t="str">
        <f t="shared" si="29"/>
        <v>95900720Jadlog</v>
      </c>
      <c r="B950" s="11" t="str">
        <f t="shared" si="30"/>
        <v>JadlogJadlog RodoviarioRSCapital</v>
      </c>
      <c r="C950">
        <v>95900720</v>
      </c>
      <c r="D950" t="s">
        <v>125</v>
      </c>
      <c r="E950" t="s">
        <v>4</v>
      </c>
      <c r="F950" t="s">
        <v>25</v>
      </c>
      <c r="G950" t="s">
        <v>76</v>
      </c>
      <c r="H950">
        <v>3</v>
      </c>
    </row>
    <row r="951" spans="1:8" x14ac:dyDescent="0.25">
      <c r="A951" s="11" t="str">
        <f t="shared" si="29"/>
        <v>95902540Correios</v>
      </c>
      <c r="B951" s="11" t="str">
        <f t="shared" si="30"/>
        <v>CorreiosImpresso EconômicoRSMódico</v>
      </c>
      <c r="C951">
        <v>95902540</v>
      </c>
      <c r="D951" t="s">
        <v>19</v>
      </c>
      <c r="E951" t="s">
        <v>2</v>
      </c>
      <c r="F951" t="s">
        <v>25</v>
      </c>
      <c r="G951" t="s">
        <v>21</v>
      </c>
      <c r="H951">
        <v>8</v>
      </c>
    </row>
    <row r="952" spans="1:8" x14ac:dyDescent="0.25">
      <c r="A952" s="11" t="str">
        <f t="shared" si="29"/>
        <v>95902540Transfolha</v>
      </c>
      <c r="B952" s="11" t="str">
        <f t="shared" si="30"/>
        <v>TransfolhaTransfolha TerrestreRSINT 1</v>
      </c>
      <c r="C952">
        <v>95902540</v>
      </c>
      <c r="D952" t="s">
        <v>299</v>
      </c>
      <c r="E952" t="s">
        <v>9</v>
      </c>
      <c r="F952" t="s">
        <v>25</v>
      </c>
      <c r="G952" t="s">
        <v>306</v>
      </c>
      <c r="H952">
        <v>6</v>
      </c>
    </row>
    <row r="953" spans="1:8" x14ac:dyDescent="0.25">
      <c r="A953" s="11" t="str">
        <f t="shared" si="29"/>
        <v>95902540Dialogo Logistica</v>
      </c>
      <c r="B953" s="11" t="str">
        <f t="shared" si="30"/>
        <v>Dialogo LogisticaDialogo StandardRSINTERIOR I</v>
      </c>
      <c r="C953">
        <v>95902540</v>
      </c>
      <c r="D953" t="s">
        <v>341</v>
      </c>
      <c r="E953" t="s">
        <v>1</v>
      </c>
      <c r="F953" t="s">
        <v>25</v>
      </c>
      <c r="G953" t="s">
        <v>344</v>
      </c>
      <c r="H953">
        <v>4</v>
      </c>
    </row>
    <row r="954" spans="1:8" x14ac:dyDescent="0.25">
      <c r="A954" s="11" t="str">
        <f t="shared" si="29"/>
        <v>95902540Jadlog</v>
      </c>
      <c r="B954" s="11" t="str">
        <f t="shared" si="30"/>
        <v>JadlogJadlog RodoviarioRSCapital</v>
      </c>
      <c r="C954">
        <v>95902540</v>
      </c>
      <c r="D954" t="s">
        <v>125</v>
      </c>
      <c r="E954" t="s">
        <v>4</v>
      </c>
      <c r="F954" t="s">
        <v>25</v>
      </c>
      <c r="G954" t="s">
        <v>76</v>
      </c>
      <c r="H954">
        <v>3</v>
      </c>
    </row>
    <row r="955" spans="1:8" x14ac:dyDescent="0.25">
      <c r="A955" s="11" t="str">
        <f t="shared" si="29"/>
        <v>95913280Correios</v>
      </c>
      <c r="B955" s="11" t="str">
        <f t="shared" si="30"/>
        <v>CorreiosImpresso EconômicoRSMódico</v>
      </c>
      <c r="C955">
        <v>95913280</v>
      </c>
      <c r="D955" t="s">
        <v>19</v>
      </c>
      <c r="E955" t="s">
        <v>2</v>
      </c>
      <c r="F955" t="s">
        <v>25</v>
      </c>
      <c r="G955" t="s">
        <v>21</v>
      </c>
      <c r="H955">
        <v>8</v>
      </c>
    </row>
    <row r="956" spans="1:8" x14ac:dyDescent="0.25">
      <c r="A956" s="11" t="str">
        <f t="shared" si="29"/>
        <v>95913280Transfolha</v>
      </c>
      <c r="B956" s="11" t="str">
        <f t="shared" si="30"/>
        <v>TransfolhaTransfolha TerrestreRSINT 1</v>
      </c>
      <c r="C956">
        <v>95913280</v>
      </c>
      <c r="D956" t="s">
        <v>299</v>
      </c>
      <c r="E956" t="s">
        <v>9</v>
      </c>
      <c r="F956" t="s">
        <v>25</v>
      </c>
      <c r="G956" t="s">
        <v>306</v>
      </c>
      <c r="H956">
        <v>6</v>
      </c>
    </row>
    <row r="957" spans="1:8" x14ac:dyDescent="0.25">
      <c r="A957" s="11" t="str">
        <f t="shared" si="29"/>
        <v>95913280Dialogo Logistica</v>
      </c>
      <c r="B957" s="11" t="str">
        <f t="shared" si="30"/>
        <v>Dialogo LogisticaDialogo StandardRSINTERIOR I</v>
      </c>
      <c r="C957">
        <v>95913280</v>
      </c>
      <c r="D957" t="s">
        <v>341</v>
      </c>
      <c r="E957" t="s">
        <v>1</v>
      </c>
      <c r="F957" t="s">
        <v>25</v>
      </c>
      <c r="G957" t="s">
        <v>344</v>
      </c>
      <c r="H957">
        <v>4</v>
      </c>
    </row>
    <row r="958" spans="1:8" x14ac:dyDescent="0.25">
      <c r="A958" s="11" t="str">
        <f t="shared" si="29"/>
        <v>95913280Jadlog</v>
      </c>
      <c r="B958" s="11" t="str">
        <f t="shared" si="30"/>
        <v>JadlogJadlog RodoviarioRSCapital</v>
      </c>
      <c r="C958">
        <v>95913280</v>
      </c>
      <c r="D958" t="s">
        <v>125</v>
      </c>
      <c r="E958" t="s">
        <v>4</v>
      </c>
      <c r="F958" t="s">
        <v>25</v>
      </c>
      <c r="G958" t="s">
        <v>76</v>
      </c>
      <c r="H958">
        <v>3</v>
      </c>
    </row>
    <row r="959" spans="1:8" x14ac:dyDescent="0.25">
      <c r="A959" s="11" t="str">
        <f t="shared" si="29"/>
        <v>96400410Correios</v>
      </c>
      <c r="B959" s="11" t="str">
        <f t="shared" si="30"/>
        <v>CorreiosImpresso EconômicoRSMódico</v>
      </c>
      <c r="C959">
        <v>96400410</v>
      </c>
      <c r="D959" t="s">
        <v>19</v>
      </c>
      <c r="E959" t="s">
        <v>2</v>
      </c>
      <c r="F959" t="s">
        <v>25</v>
      </c>
      <c r="G959" t="s">
        <v>21</v>
      </c>
      <c r="H959">
        <v>8</v>
      </c>
    </row>
    <row r="960" spans="1:8" x14ac:dyDescent="0.25">
      <c r="A960" s="11" t="str">
        <f t="shared" si="29"/>
        <v>96400410Speedlog</v>
      </c>
      <c r="B960" s="11" t="str">
        <f t="shared" si="30"/>
        <v>SpeedlogSpeedlog StandardRSInterior</v>
      </c>
      <c r="C960">
        <v>96400410</v>
      </c>
      <c r="D960" t="s">
        <v>244</v>
      </c>
      <c r="E960" t="s">
        <v>8</v>
      </c>
      <c r="F960" t="s">
        <v>25</v>
      </c>
      <c r="G960" t="s">
        <v>78</v>
      </c>
      <c r="H960">
        <v>8</v>
      </c>
    </row>
    <row r="961" spans="1:8" x14ac:dyDescent="0.25">
      <c r="A961" s="11" t="str">
        <f t="shared" si="29"/>
        <v>96400410Dialogo Logistica</v>
      </c>
      <c r="B961" s="11" t="str">
        <f t="shared" si="30"/>
        <v>Dialogo LogisticaDialogo StandardRSINTERIOR I</v>
      </c>
      <c r="C961">
        <v>96400410</v>
      </c>
      <c r="D961" t="s">
        <v>341</v>
      </c>
      <c r="E961" t="s">
        <v>1</v>
      </c>
      <c r="F961" t="s">
        <v>25</v>
      </c>
      <c r="G961" t="s">
        <v>344</v>
      </c>
      <c r="H961">
        <v>4</v>
      </c>
    </row>
    <row r="962" spans="1:8" x14ac:dyDescent="0.25">
      <c r="A962" s="11" t="str">
        <f t="shared" si="29"/>
        <v>96400410Jadlog</v>
      </c>
      <c r="B962" s="11" t="str">
        <f t="shared" si="30"/>
        <v>JadlogJadlog RodoviarioRSCapital</v>
      </c>
      <c r="C962">
        <v>96400410</v>
      </c>
      <c r="D962" t="s">
        <v>125</v>
      </c>
      <c r="E962" t="s">
        <v>4</v>
      </c>
      <c r="F962" t="s">
        <v>25</v>
      </c>
      <c r="G962" t="s">
        <v>76</v>
      </c>
      <c r="H962">
        <v>3</v>
      </c>
    </row>
    <row r="963" spans="1:8" x14ac:dyDescent="0.25">
      <c r="A963" s="11" t="str">
        <f t="shared" ref="A963:A1026" si="31">C963&amp;D963</f>
        <v>97700000Correios</v>
      </c>
      <c r="B963" s="11" t="str">
        <f t="shared" si="30"/>
        <v>CorreiosImpresso EconômicoRSMódico</v>
      </c>
      <c r="C963">
        <v>97700000</v>
      </c>
      <c r="D963" t="s">
        <v>19</v>
      </c>
      <c r="E963" t="s">
        <v>2</v>
      </c>
      <c r="F963" t="s">
        <v>25</v>
      </c>
      <c r="G963" t="s">
        <v>21</v>
      </c>
      <c r="H963">
        <v>8</v>
      </c>
    </row>
    <row r="964" spans="1:8" x14ac:dyDescent="0.25">
      <c r="A964" s="11" t="str">
        <f t="shared" si="31"/>
        <v>97700000Jadlog</v>
      </c>
      <c r="B964" s="11" t="str">
        <f t="shared" si="30"/>
        <v>JadlogJadlog RodoviarioRSInterior</v>
      </c>
      <c r="C964">
        <v>97700000</v>
      </c>
      <c r="D964" t="s">
        <v>125</v>
      </c>
      <c r="E964" t="s">
        <v>4</v>
      </c>
      <c r="F964" t="s">
        <v>25</v>
      </c>
      <c r="G964" t="s">
        <v>78</v>
      </c>
      <c r="H964">
        <v>4</v>
      </c>
    </row>
    <row r="965" spans="1:8" x14ac:dyDescent="0.25">
      <c r="A965" s="11" t="str">
        <f t="shared" si="31"/>
        <v>97700000Speedlog</v>
      </c>
      <c r="B965" s="11" t="str">
        <f t="shared" si="30"/>
        <v>SpeedlogSpeedlog StandardRSInterior</v>
      </c>
      <c r="C965">
        <v>97700000</v>
      </c>
      <c r="D965" t="s">
        <v>244</v>
      </c>
      <c r="E965" t="s">
        <v>8</v>
      </c>
      <c r="F965" t="s">
        <v>25</v>
      </c>
      <c r="G965" t="s">
        <v>78</v>
      </c>
      <c r="H965">
        <v>7</v>
      </c>
    </row>
    <row r="966" spans="1:8" x14ac:dyDescent="0.25">
      <c r="A966" s="11" t="str">
        <f t="shared" si="31"/>
        <v>97700000Transfolha</v>
      </c>
      <c r="B966" s="11" t="str">
        <f t="shared" si="30"/>
        <v>TransfolhaTransfolha TerrestreRSINT 1</v>
      </c>
      <c r="C966">
        <v>97700000</v>
      </c>
      <c r="D966" t="s">
        <v>299</v>
      </c>
      <c r="E966" t="s">
        <v>9</v>
      </c>
      <c r="F966" t="s">
        <v>25</v>
      </c>
      <c r="G966" t="s">
        <v>306</v>
      </c>
      <c r="H966">
        <v>7</v>
      </c>
    </row>
    <row r="967" spans="1:8" x14ac:dyDescent="0.25">
      <c r="A967" s="11" t="str">
        <f t="shared" si="31"/>
        <v>97700000Dialogo Logistica</v>
      </c>
      <c r="B967" s="11" t="str">
        <f t="shared" si="30"/>
        <v>Dialogo LogisticaDialogo StandardRSINTERIOR I</v>
      </c>
      <c r="C967">
        <v>97700000</v>
      </c>
      <c r="D967" t="s">
        <v>341</v>
      </c>
      <c r="E967" t="s">
        <v>1</v>
      </c>
      <c r="F967" t="s">
        <v>25</v>
      </c>
      <c r="G967" t="s">
        <v>344</v>
      </c>
      <c r="H967">
        <v>5</v>
      </c>
    </row>
  </sheetData>
  <autoFilter ref="A1:H1693" xr:uid="{A7CEB2E8-2DAC-405A-96F3-7748D63EF8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</vt:lpstr>
      <vt:lpstr>Sheet1</vt:lpstr>
      <vt:lpstr>Preços</vt:lpstr>
      <vt:lpstr>base de teste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2019-03-09T18:44:18Z</dcterms:modified>
</cp:coreProperties>
</file>