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13_ncr:1_{4E44F85B-776B-45F7-8667-097C0B7B7B17}" xr6:coauthVersionLast="45" xr6:coauthVersionMax="45" xr10:uidLastSave="{00000000-0000-0000-0000-000000000000}"/>
  <bookViews>
    <workbookView showHorizontalScroll="0" showVerticalScroll="0" xWindow="2970" yWindow="480" windowWidth="12510" windowHeight="9930" xr2:uid="{00000000-000D-0000-FFFF-FFFF00000000}"/>
  </bookViews>
  <sheets>
    <sheet name="Landing Page" sheetId="2" r:id="rId1"/>
    <sheet name="Patient View" sheetId="8" r:id="rId2"/>
    <sheet name="db" sheetId="1" state="hidden" r:id="rId3"/>
    <sheet name="dbMisc" sheetId="16" r:id="rId4"/>
    <sheet name="dbSite" sheetId="9" r:id="rId5"/>
    <sheet name="MonitoringForm" sheetId="14" state="hidden"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<sst xmlns="http://schemas.openxmlformats.org/spreadsheetml/2006/main" count="453" uniqueCount="306">
  <si>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</si>
  <si>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</si>
  <si>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</si>
  <si>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</si>
  <si>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</si>
  <si>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</si>
  <si>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</si>
  <si>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</si>
  <si>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</si>
  <si>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</si>
  <si>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</si>
  <si>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</si>
  <si>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</si>
  <si>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</si>
  <si>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</si>
  <si>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</si>
  <si>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</si>
  <si>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</si>
  <si>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</si>
  <si>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</si>
  <si>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</si>
  <si>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</si>
  <si>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</si>
  <si>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</si>
  <si>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</si>
  <si>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</si>
  <si>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</si>
  <si>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</si>
  <si>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</si>
  <si>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</si>
  <si>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</si>
  <si>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</si>
  <si>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</si>
  <si>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</si>
  <si>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</si>
  <si>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</si>
  <si>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</si>
  <si>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</si>
  <si>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</si>
  <si>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</si>
  <si>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</si>
  <si>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</si>
  <si>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</si>
  <si>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</si>
  <si>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</si>
  <si>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</si>
  <si>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</si>
  <si>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</si>
  <si>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</si>
  <si>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</si>
  <si>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</si>
  <si>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</si>
  <si>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</si>
  <si>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</si>
  <si>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</si>
  <si>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</si>
  <si>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</si>
  <si>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</si>
  <si>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</si>
  <si>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</si>
  <si>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</si>
  <si>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</si>
  <si>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</si>
  <si>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</si>
  <si>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</si>
  <si>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</si>
  <si>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</si>
  <si>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</si>
  <si>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</si>
  <si>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</si>
  <si>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</si>
  <si>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</si>
  <si>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</si>
  <si>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</si>
  <si>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</si>
  <si>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</si>
  <si>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</si>
  <si>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</si>
  <si>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</si>
  <si>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</si>
  <si>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</si>
  <si>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</si>
  <si>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</si>
  <si>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</si>
  <si>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</si>
  <si>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</si>
  <si>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</si>
  <si>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</si>
  <si>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</si>
  <si>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</si>
  <si>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</si>
  <si>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</si>
  <si>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</si>
  <si>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</si>
  <si>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</si>
  <si>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</si>
  <si>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</si>
  <si>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</si>
  <si>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</si>
  <si>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</si>
  <si>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</si>
  <si>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</si>
  <si>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</si>
  <si>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</si>
  <si>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</si>
  <si>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</si>
  <si>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</si>
  <si>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</si>
  <si>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</si>
  <si>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</si>
  <si>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</si>
  <si>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</si>
  <si>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</si>
  <si>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</si>
  <si>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</si>
  <si>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</si>
  <si>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</si>
  <si>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</si>
  <si>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</si>
  <si>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</si>
  <si>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</si>
  <si>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</si>
  <si>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</si>
  <si>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</si>
  <si>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</si>
  <si>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</si>
  <si>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</si>
  <si>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</si>
  <si>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</si>
  <si>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</si>
  <si>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</si>
  <si>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</si>
  <si>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</si>
  <si>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</si>
  <si>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</si>
  <si>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</si>
  <si>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</si>
  <si>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</si>
  <si>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</si>
  <si>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</si>
  <si>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</si>
  <si>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</si>
  <si>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</si>
  <si>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</si>
  <si>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</si>
  <si>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</si>
  <si>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</si>
  <si>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</si>
  <si>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</si>
  <si>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</si>
  <si>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</si>
  <si>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</si>
  <si>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</si>
  <si>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</si>
  <si>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</si>
  <si>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</si>
  <si>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</si>
  <si>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</si>
  <si>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</si>
  <si>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</si>
  <si>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</si>
  <si>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</si>
  <si>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</si>
  <si>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</si>
  <si>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</si>
  <si>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</si>
  <si>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</si>
  <si>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</si>
  <si>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</si>
  <si>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</si>
  <si>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</si>
  <si>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</si>
  <si>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</si>
  <si>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</si>
  <si>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</si>
  <si>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</si>
  <si>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Pneumonia</t>
  </si>
  <si>
    <t>Bacteremia</t>
  </si>
  <si>
    <t>Osteomyelitis</t>
  </si>
  <si>
    <t>Meningitis</t>
  </si>
  <si>
    <t>Intra-abdominal</t>
  </si>
  <si>
    <t>Suspected Infections</t>
  </si>
  <si>
    <t>PNA</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</si>
  <si>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</si>
  <si>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</si>
  <si>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</si>
  <si>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</si>
  <si>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</si>
  <si>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</si>
  <si>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</si>
  <si>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</si>
  <si>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</si>
  <si>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</si>
  <si>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</si>
  <si>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</si>
  <si>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</si>
  <si>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</si>
  <si>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</si>
  <si>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</si>
  <si>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</si>
  <si>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</si>
  <si>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</si>
  <si>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</si>
  <si>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</si>
  <si>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</si>
  <si>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</si>
  <si>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</si>
  <si>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</si>
  <si>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</si>
  <si>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</si>
  <si>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</si>
  <si>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</si>
  <si>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</si>
  <si>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</si>
  <si>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</si>
  <si>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</si>
  <si>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</si>
  <si>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</si>
  <si>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</si>
  <si>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</si>
  <si>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</si>
  <si>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</si>
  <si>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</si>
  <si>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</si>
  <si>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</si>
  <si>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</si>
  <si>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</si>
  <si>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</si>
  <si>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</si>
  <si>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</si>
  <si>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</si>
  <si>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</si>
  <si>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</si>
  <si>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</si>
  <si>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</si>
  <si>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</si>
  <si>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</si>
  <si>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</si>
  <si>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</si>
  <si>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</si>
  <si>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</si>
  <si>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</si>
  <si>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</si>
  <si>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</si>
  <si>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</si>
  <si>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</si>
  <si>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</si>
  <si>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</si>
  <si>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</si>
  <si>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</si>
  <si>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</si>
  <si>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</si>
  <si>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</si>
  <si>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</si>
  <si>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</si>
  <si>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</si>
  <si>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</si>
  <si>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</si>
  <si>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</si>
  <si>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</si>
  <si>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</si>
  <si>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</si>
  <si>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</si>
  <si>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</si>
  <si>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</si>
  <si>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</si>
  <si>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</si>
  <si>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</si>
  <si>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</si>
  <si>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</si>
  <si>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</si>
  <si>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</si>
  <si>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</si>
  <si>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</si>
  <si>
    <t>AUC</t>
  </si>
  <si>
    <t>Trough</t>
  </si>
  <si>
    <t>Urinary Tract Infection</t>
  </si>
  <si>
    <t>Non-MRSA Infection</t>
  </si>
  <si>
    <t>UTI</t>
  </si>
  <si>
    <t>Skin Soft tissue infection</t>
  </si>
  <si>
    <t>cm</t>
  </si>
  <si>
    <t>in</t>
  </si>
  <si>
    <t>kg</t>
  </si>
  <si>
    <t>lbs</t>
  </si>
  <si>
    <t>Male</t>
  </si>
  <si>
    <t>Female</t>
  </si>
  <si>
    <t>HeightUnits</t>
  </si>
  <si>
    <t>WeightUnits</t>
  </si>
  <si>
    <t>20-25 mg/kg</t>
  </si>
  <si>
    <t>20-35 mg/kg</t>
  </si>
  <si>
    <t>25-35 mg/kg</t>
  </si>
  <si>
    <t>30 mg/kg</t>
  </si>
  <si>
    <t>35 mg/kg</t>
  </si>
  <si>
    <t>InfTimeUnits</t>
  </si>
  <si>
    <t>hrs</t>
  </si>
  <si>
    <t>min</t>
  </si>
  <si>
    <t>TimeOptions</t>
  </si>
  <si>
    <t>12 hrs</t>
  </si>
  <si>
    <t>18 hrs</t>
  </si>
  <si>
    <t>1 day</t>
  </si>
  <si>
    <t>36 hrs</t>
  </si>
  <si>
    <t>2 days</t>
  </si>
  <si>
    <t>3 days</t>
  </si>
  <si>
    <t>4 days</t>
  </si>
  <si>
    <t>1 week</t>
  </si>
  <si>
    <t>I went through an updated most of the 'Initialize' comboboxes with tables. I've had less errors with tables and it cleans up some of the code.  I've also commented out 'Main.LoadPatients' and 'Main.LoadSites' from 'NewConsult' initialization.  Wondering if it's going to break anything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</si>
</sst>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E1:E5" totalsRowShown="0" headerRowDxfId="1">
  <autoFilter ref="E1:E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G1:G7" totalsRowShown="0">
  <autoFilter ref="G1:G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I1:I6" totalsRowShown="0">
  <autoFilter ref="I1:I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K1:K3" totalsRowShown="0">
  <autoFilter ref="K1:K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M1:M4" totalsRowShown="0">
  <autoFilter ref="M1:M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O1:P14" totalsRowShown="0">
  <autoFilter ref="O1:P14" xr:uid="{ED6C934A-7145-4F66-9CDA-3634B8056077}"/>
  <tableColumns count="2">
    <tableColumn id="1" xr3:uid="{C8C66435-D2BB-4146-9F85-ADF43D625198}" name="Suspected Infections"/>
    <tableColumn id="3" xr3:uid="{BD7E9B2C-9C75-4FC5-909A-0C8766A57764}" name="AUC"/>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T1:U5" totalsRowShown="0">
  <autoFilter ref="T1:U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W1:X7" totalsRowShown="0">
  <autoFilter ref="W1:X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Z1:AA3" totalsRowShown="0">
  <autoFilter ref="Z1:AA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FB5697E-9547-4F5D-B82F-56146918812A}" name="HeightUnits" displayName="HeightUnits" ref="AC1:AC3" totalsRowShown="0">
  <autoFilter ref="AC1:AC3" xr:uid="{EB0A46E1-0CB2-4EF1-8AFF-4D015C5A9C20}"/>
  <tableColumns count="1">
    <tableColumn id="1" xr3:uid="{78E8D109-177B-4210-B3E2-D53845090147}" name="HeightUnit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682B22-1AAE-4A60-9AD2-A65BBFECEFB5}" name="WeightUnits" displayName="WeightUnits" ref="AE1:AE3" totalsRowShown="0">
  <autoFilter ref="AE1:AE3" xr:uid="{E72C0234-716D-4394-B7B6-E8453AD40E61}"/>
  <tableColumns count="1">
    <tableColumn id="1" xr3:uid="{86E196F8-974C-4DC7-A557-B8685470AA58}" name="WeightUnit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25B9E32-ADDE-4A29-ACF6-093C0DFDAC8D}" name="Gender" displayName="Gender" ref="AG1:AG3" totalsRowShown="0">
  <autoFilter ref="AG1:AG3" xr:uid="{DF7DBC07-8C89-4D5D-A225-D5AC29A8EE47}"/>
  <tableColumns count="1">
    <tableColumn id="1" xr3:uid="{D69C3166-673B-479A-B6A5-B1E2758A26A6}" name="Gend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BBD8C65-7FB1-4465-854D-E39CA13B2A52}" name="LoadDosing" displayName="LoadDosing" ref="AI1:AI8" totalsRowShown="0">
  <autoFilter ref="AI1:AI8" xr:uid="{52885137-9750-4424-8D01-19B5038643C2}"/>
  <tableColumns count="1">
    <tableColumn id="1" xr3:uid="{C592AF59-9454-451F-B92A-6A30915270E0}" name="LoadDosing"/>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992D121-C5E7-4157-9D6C-786276C0CA4B}" name="InfTimeUnits" displayName="InfTimeUnits" ref="A1:A3" totalsRowShown="0">
  <autoFilter ref="A1:A3" xr:uid="{D48A9784-521B-4229-80D6-322D45EAFB29}"/>
  <tableColumns count="1">
    <tableColumn id="1" xr3:uid="{696BA220-FB6C-43F0-8EB9-95A4F648C7D9}" name="InfTimeUni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8E9788-7C3D-421C-B97F-FB7D97F02516}" name="TimeOptions" displayName="TimeOptions" ref="C1:C9" totalsRowShown="0">
  <autoFilter ref="C1:C9" xr:uid="{B9B8D297-1F19-470F-9AD8-28AE19D004F1}"/>
  <tableColumns count="1">
    <tableColumn id="1" xr3:uid="{E2371AAB-109E-42AC-82DF-AD1BFC044710}" name="TimeOption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printerSettings" Target="../printerSettings/printerSettings4.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L8" sqref="L8"/>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248</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249</v>
      </c>
    </row>
    <row r="7" spans="2:29" x14ac:dyDescent="0.25">
      <c r="B7" s="24" t="s">
        <v>75</v>
      </c>
      <c r="C7" s="25" t="s">
        <v>246</v>
      </c>
    </row>
    <row r="8" spans="2:29" x14ac:dyDescent="0.25">
      <c r="B8" s="28"/>
      <c r="C8" s="25"/>
      <c r="G8" s="29"/>
    </row>
    <row r="9" spans="2:29" x14ac:dyDescent="0.25">
      <c r="B9" s="24" t="s">
        <v>76</v>
      </c>
      <c r="C9" s="25" t="s">
        <v>178</v>
      </c>
    </row>
    <row r="10" spans="2:29" x14ac:dyDescent="0.25">
      <c r="B10" s="24" t="s">
        <v>77</v>
      </c>
      <c r="C10" s="25"/>
    </row>
    <row r="11" spans="2:29" x14ac:dyDescent="0.25">
      <c r="B11" s="24" t="s">
        <v>78</v>
      </c>
      <c r="C11" s="25" t="s">
        <v>247</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250</v>
      </c>
    </row>
    <row r="17" spans="2:11" x14ac:dyDescent="0.25">
      <c r="B17" s="24" t="s">
        <v>82</v>
      </c>
      <c r="C17" s="25" t="s">
        <v>251</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252</v>
      </c>
    </row>
    <row r="22" spans="2:11" x14ac:dyDescent="0.25">
      <c r="B22" s="24" t="s">
        <v>4</v>
      </c>
      <c r="C22" s="25" t="s">
        <v>253</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210</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123"/>
      <c r="AM3" s="83"/>
      <c r="AV3" s="123"/>
      <c r="AW3" s="83"/>
      <c r="BI3" s="83"/>
      <c r="BK3" s="83"/>
      <c r="BO3" s="83"/>
      <c r="BS3" s="123"/>
      <c r="BU3" s="12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AI14"/>
  <sheetViews>
    <sheetView topLeftCell="C1" workbookViewId="0">
      <selection activeCell="C1" sqref="C1:C9"/>
    </sheetView>
  </sheetViews>
  <sheetFormatPr defaultRowHeight="15" x14ac:dyDescent="0.25"/>
  <cols>
    <col min="1" max="1" width="14.7109375" customWidth="1"/>
    <col min="2" max="2" width="3.85546875" customWidth="1"/>
    <col min="3" max="3" width="14.5703125" customWidth="1"/>
    <col min="4" max="4" width="3.85546875" customWidth="1"/>
    <col min="5" max="5" width="17.42578125" bestFit="1" customWidth="1"/>
    <col min="6" max="6" width="4.140625" customWidth="1"/>
    <col min="7" max="7" width="15" customWidth="1"/>
    <col min="8" max="8" width="4" customWidth="1"/>
    <col min="9" max="9" width="22" bestFit="1" customWidth="1"/>
    <col min="10" max="10" width="5.42578125" customWidth="1"/>
    <col min="11" max="11" width="8.140625" customWidth="1"/>
    <col min="12" max="12" width="4.42578125" customWidth="1"/>
    <col min="13" max="13" width="11.85546875" customWidth="1"/>
    <col min="14" max="14" width="4.7109375" customWidth="1"/>
    <col min="15" max="15" width="24" customWidth="1"/>
    <col min="16" max="16" width="8.7109375" customWidth="1"/>
    <col min="17" max="17" width="4.7109375" customWidth="1"/>
    <col min="19" max="19" width="5.28515625" customWidth="1"/>
    <col min="21" max="21" width="15.5703125" bestFit="1" customWidth="1"/>
    <col min="22" max="22" width="6" customWidth="1"/>
    <col min="24" max="24" width="44" bestFit="1" customWidth="1"/>
    <col min="25" max="25" width="5.28515625" customWidth="1"/>
    <col min="26" max="26" width="20" bestFit="1" customWidth="1"/>
    <col min="27" max="27" width="14.5703125" bestFit="1" customWidth="1"/>
    <col min="28" max="28" width="3.28515625" customWidth="1"/>
    <col min="29" max="29" width="14.140625" customWidth="1"/>
    <col min="30" max="30" width="3.42578125" customWidth="1"/>
    <col min="31" max="31" width="14.85546875" customWidth="1"/>
    <col min="32" max="32" width="4" customWidth="1"/>
    <col min="33" max="33" width="9.85546875" customWidth="1"/>
    <col min="34" max="34" width="4.28515625" customWidth="1"/>
    <col min="35" max="35" width="13.28515625" customWidth="1"/>
  </cols>
  <sheetData>
    <row r="1" spans="1:35" x14ac:dyDescent="0.25">
      <c r="A1" t="s">
        <v>293</v>
      </c>
      <c r="C1" t="s">
        <v>296</v>
      </c>
      <c r="E1" s="122" t="s">
        <v>216</v>
      </c>
      <c r="G1" t="s">
        <v>217</v>
      </c>
      <c r="I1" t="s">
        <v>146</v>
      </c>
      <c r="K1" t="s">
        <v>80</v>
      </c>
      <c r="M1" t="s">
        <v>227</v>
      </c>
      <c r="O1" t="s">
        <v>181</v>
      </c>
      <c r="P1" t="s">
        <v>274</v>
      </c>
      <c r="R1" t="s">
        <v>213</v>
      </c>
      <c r="T1" t="s">
        <v>185</v>
      </c>
      <c r="U1" t="s">
        <v>153</v>
      </c>
      <c r="W1" t="s">
        <v>191</v>
      </c>
      <c r="X1" t="s">
        <v>197</v>
      </c>
      <c r="Z1" t="s">
        <v>203</v>
      </c>
      <c r="AA1" t="s">
        <v>204</v>
      </c>
      <c r="AC1" t="s">
        <v>286</v>
      </c>
      <c r="AE1" t="s">
        <v>287</v>
      </c>
      <c r="AG1" t="s">
        <v>112</v>
      </c>
      <c r="AI1" t="s">
        <v>20</v>
      </c>
    </row>
    <row r="2" spans="1:35" x14ac:dyDescent="0.25">
      <c r="A2" t="s">
        <v>294</v>
      </c>
      <c r="C2" t="s">
        <v>297</v>
      </c>
      <c r="E2" t="s">
        <v>263</v>
      </c>
      <c r="G2">
        <v>750</v>
      </c>
      <c r="I2" t="s">
        <v>218</v>
      </c>
      <c r="K2" t="s">
        <v>224</v>
      </c>
      <c r="M2" t="s">
        <v>89</v>
      </c>
      <c r="O2" t="s">
        <v>279</v>
      </c>
      <c r="P2" t="s">
        <v>274</v>
      </c>
      <c r="R2">
        <v>500</v>
      </c>
      <c r="T2" t="s">
        <v>99</v>
      </c>
      <c r="U2" t="s">
        <v>189</v>
      </c>
      <c r="W2" s="115">
        <v>0.65</v>
      </c>
      <c r="X2" t="s">
        <v>196</v>
      </c>
      <c r="Z2" t="s">
        <v>184</v>
      </c>
      <c r="AA2" t="s">
        <v>206</v>
      </c>
      <c r="AC2" t="s">
        <v>280</v>
      </c>
      <c r="AE2" t="s">
        <v>282</v>
      </c>
      <c r="AG2" t="s">
        <v>284</v>
      </c>
      <c r="AI2" t="s">
        <v>289</v>
      </c>
    </row>
    <row r="3" spans="1:35" x14ac:dyDescent="0.25">
      <c r="A3" t="s">
        <v>295</v>
      </c>
      <c r="C3" t="s">
        <v>298</v>
      </c>
      <c r="E3" t="s">
        <v>214</v>
      </c>
      <c r="G3">
        <v>1000</v>
      </c>
      <c r="I3" t="s">
        <v>219</v>
      </c>
      <c r="K3" t="s">
        <v>223</v>
      </c>
      <c r="M3" t="s">
        <v>228</v>
      </c>
      <c r="O3" t="s">
        <v>176</v>
      </c>
      <c r="P3" t="s">
        <v>274</v>
      </c>
      <c r="R3">
        <v>750</v>
      </c>
      <c r="T3" t="s">
        <v>187</v>
      </c>
      <c r="U3" t="s">
        <v>188</v>
      </c>
      <c r="W3" s="115" t="s">
        <v>192</v>
      </c>
      <c r="X3" t="s">
        <v>198</v>
      </c>
      <c r="Z3" t="s">
        <v>205</v>
      </c>
      <c r="AA3" t="s">
        <v>207</v>
      </c>
      <c r="AC3" t="s">
        <v>281</v>
      </c>
      <c r="AE3" t="s">
        <v>283</v>
      </c>
      <c r="AG3" t="s">
        <v>285</v>
      </c>
      <c r="AI3" t="s">
        <v>92</v>
      </c>
    </row>
    <row r="4" spans="1:35" x14ac:dyDescent="0.25">
      <c r="C4" t="s">
        <v>299</v>
      </c>
      <c r="E4" t="s">
        <v>264</v>
      </c>
      <c r="G4">
        <v>1250</v>
      </c>
      <c r="I4" t="s">
        <v>220</v>
      </c>
      <c r="M4" t="s">
        <v>93</v>
      </c>
      <c r="O4" t="s">
        <v>177</v>
      </c>
      <c r="P4" t="s">
        <v>274</v>
      </c>
      <c r="R4">
        <v>1000</v>
      </c>
      <c r="T4" t="s">
        <v>94</v>
      </c>
      <c r="U4" t="s">
        <v>190</v>
      </c>
      <c r="W4" s="115" t="s">
        <v>193</v>
      </c>
      <c r="X4" t="s">
        <v>199</v>
      </c>
      <c r="AI4" t="s">
        <v>288</v>
      </c>
    </row>
    <row r="5" spans="1:35" x14ac:dyDescent="0.25">
      <c r="C5" t="s">
        <v>300</v>
      </c>
      <c r="E5" t="s">
        <v>215</v>
      </c>
      <c r="G5">
        <v>1500</v>
      </c>
      <c r="I5" t="s">
        <v>221</v>
      </c>
      <c r="O5" t="s">
        <v>178</v>
      </c>
      <c r="P5" t="s">
        <v>274</v>
      </c>
      <c r="R5">
        <v>1250</v>
      </c>
      <c r="T5" t="s">
        <v>186</v>
      </c>
      <c r="W5" s="115" t="s">
        <v>194</v>
      </c>
      <c r="X5" t="s">
        <v>200</v>
      </c>
      <c r="AI5" t="s">
        <v>290</v>
      </c>
    </row>
    <row r="6" spans="1:35" x14ac:dyDescent="0.25">
      <c r="C6" t="s">
        <v>301</v>
      </c>
      <c r="G6">
        <v>1750</v>
      </c>
      <c r="I6" t="s">
        <v>222</v>
      </c>
      <c r="O6" t="s">
        <v>179</v>
      </c>
      <c r="P6" t="s">
        <v>274</v>
      </c>
      <c r="R6">
        <v>1500</v>
      </c>
      <c r="W6" s="115" t="s">
        <v>195</v>
      </c>
      <c r="X6" t="s">
        <v>201</v>
      </c>
      <c r="AI6" t="s">
        <v>14</v>
      </c>
    </row>
    <row r="7" spans="1:35" x14ac:dyDescent="0.25">
      <c r="C7" t="s">
        <v>302</v>
      </c>
      <c r="G7">
        <v>2000</v>
      </c>
      <c r="O7" t="s">
        <v>180</v>
      </c>
      <c r="P7" t="s">
        <v>274</v>
      </c>
      <c r="R7">
        <v>1750</v>
      </c>
      <c r="W7" s="115">
        <v>0.7</v>
      </c>
      <c r="X7" t="s">
        <v>202</v>
      </c>
      <c r="AI7" t="s">
        <v>291</v>
      </c>
    </row>
    <row r="8" spans="1:35" x14ac:dyDescent="0.25">
      <c r="C8" t="s">
        <v>303</v>
      </c>
      <c r="O8" t="s">
        <v>229</v>
      </c>
      <c r="P8" t="s">
        <v>274</v>
      </c>
      <c r="R8">
        <v>2000</v>
      </c>
      <c r="AI8" t="s">
        <v>292</v>
      </c>
    </row>
    <row r="9" spans="1:35" x14ac:dyDescent="0.25">
      <c r="C9" t="s">
        <v>304</v>
      </c>
      <c r="O9" t="s">
        <v>276</v>
      </c>
      <c r="P9" t="s">
        <v>275</v>
      </c>
      <c r="R9">
        <v>2250</v>
      </c>
    </row>
    <row r="10" spans="1:35" x14ac:dyDescent="0.25">
      <c r="O10" t="s">
        <v>277</v>
      </c>
      <c r="P10" t="s">
        <v>275</v>
      </c>
      <c r="R10">
        <v>2500</v>
      </c>
    </row>
    <row r="11" spans="1:35" x14ac:dyDescent="0.25">
      <c r="O11" t="s">
        <v>278</v>
      </c>
      <c r="P11" t="s">
        <v>275</v>
      </c>
      <c r="R11">
        <v>2750</v>
      </c>
    </row>
    <row r="12" spans="1:35" x14ac:dyDescent="0.25">
      <c r="O12" t="s">
        <v>182</v>
      </c>
      <c r="P12" t="s">
        <v>274</v>
      </c>
      <c r="R12">
        <v>3000</v>
      </c>
    </row>
    <row r="13" spans="1:35" x14ac:dyDescent="0.25">
      <c r="O13" t="s">
        <v>183</v>
      </c>
      <c r="P13" t="s">
        <v>274</v>
      </c>
    </row>
    <row r="14" spans="1:35" x14ac:dyDescent="0.25">
      <c r="O14" t="s">
        <v>0</v>
      </c>
      <c r="P14" t="s">
        <v>274</v>
      </c>
    </row>
  </sheetData>
  <pageMargins left="0.7" right="0.7" top="0.75" bottom="0.75" header="0.3" footer="0.3"/>
  <pageSetup orientation="portrait" horizontalDpi="4294967293" verticalDpi="4294967293"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E109"/>
  <sheetViews>
    <sheetView showGridLines="0" workbookViewId="0">
      <selection activeCell="A20" sqref="A20"/>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5" x14ac:dyDescent="0.25">
      <c r="A1" t="s">
        <v>18</v>
      </c>
      <c r="B1" t="s">
        <v>22</v>
      </c>
      <c r="C1" t="s">
        <v>20</v>
      </c>
      <c r="D1" t="s">
        <v>21</v>
      </c>
      <c r="E1" t="s">
        <v>88</v>
      </c>
    </row>
    <row r="2" spans="1:5" x14ac:dyDescent="0.25">
      <c r="A2" t="s">
        <v>98</v>
      </c>
      <c r="B2" t="s">
        <v>99</v>
      </c>
    </row>
    <row r="3" spans="1:5" x14ac:dyDescent="0.25">
      <c r="A3" t="s">
        <v>91</v>
      </c>
      <c r="B3" t="s">
        <v>187</v>
      </c>
      <c r="C3" t="s">
        <v>92</v>
      </c>
      <c r="D3" t="s">
        <v>93</v>
      </c>
      <c r="E3" t="s">
        <v>90</v>
      </c>
    </row>
    <row r="4" spans="1:5" x14ac:dyDescent="0.25">
      <c r="A4" t="s">
        <v>19</v>
      </c>
      <c r="B4" t="s">
        <v>187</v>
      </c>
      <c r="C4" t="s">
        <v>14</v>
      </c>
      <c r="D4" t="s">
        <v>89</v>
      </c>
      <c r="E4" t="s">
        <v>90</v>
      </c>
    </row>
    <row r="99" spans="1:2" x14ac:dyDescent="0.25">
      <c r="A99" s="1">
        <v>43963.333333333336</v>
      </c>
      <c r="B99" s="1"/>
    </row>
    <row r="100" spans="1:2" x14ac:dyDescent="0.25">
      <c r="A100" s="1"/>
      <c r="B100" s="1"/>
    </row>
    <row r="101" spans="1:2" x14ac:dyDescent="0.25">
      <c r="A101" s="1"/>
      <c r="B101" s="1"/>
    </row>
    <row r="102" spans="1:2" x14ac:dyDescent="0.25">
      <c r="A102" s="1">
        <v>44015.083333333336</v>
      </c>
      <c r="B102" s="1"/>
    </row>
    <row r="103" spans="1:2" x14ac:dyDescent="0.25">
      <c r="A103" s="1">
        <v>44016</v>
      </c>
      <c r="B103" s="1"/>
    </row>
    <row r="104" spans="1:2" x14ac:dyDescent="0.25">
      <c r="A104" s="1">
        <v>44017</v>
      </c>
      <c r="B104" s="1"/>
    </row>
    <row r="105" spans="1:2" x14ac:dyDescent="0.25">
      <c r="A105" s="1"/>
      <c r="B105" s="1" t="s">
        <v>226</v>
      </c>
    </row>
    <row r="106" spans="1:2" x14ac:dyDescent="0.25">
      <c r="A106" s="1"/>
      <c r="B106" s="1" t="s">
        <v>225</v>
      </c>
    </row>
    <row r="107" spans="1:2" x14ac:dyDescent="0.25">
      <c r="A107" s="1"/>
    </row>
    <row r="108" spans="1:2" x14ac:dyDescent="0.25">
      <c r="A108" s="1"/>
    </row>
    <row r="109" spans="1:2" x14ac:dyDescent="0.25">
      <c r="A109"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F24" sqref="F24"/>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239</v>
      </c>
      <c r="D7" s="78" t="s">
        <v>240</v>
      </c>
      <c r="E7" s="78" t="s">
        <v>241</v>
      </c>
      <c r="F7" s="78" t="s">
        <v>242</v>
      </c>
      <c r="G7" s="78" t="s">
        <v>243</v>
      </c>
      <c r="H7" s="78" t="s">
        <v>244</v>
      </c>
      <c r="I7" s="78" t="s">
        <v>245</v>
      </c>
    </row>
    <row r="8" spans="2:9" ht="15.75" thickTop="1" x14ac:dyDescent="0.25">
      <c r="B8" s="43" t="s">
        <v>238</v>
      </c>
      <c r="C8" s="129"/>
      <c r="D8" s="130"/>
      <c r="E8" s="130"/>
      <c r="F8" s="130"/>
      <c r="G8" s="130"/>
      <c r="H8" s="130"/>
      <c r="I8" s="131"/>
    </row>
    <row r="9" spans="2:9" x14ac:dyDescent="0.25">
      <c r="B9" s="132" t="s">
        <v>236</v>
      </c>
      <c r="C9" s="144"/>
      <c r="D9" s="145"/>
      <c r="E9" s="146"/>
      <c r="F9" s="145"/>
      <c r="G9" s="145"/>
      <c r="H9" s="145"/>
      <c r="I9" s="147"/>
    </row>
    <row r="10" spans="2:9" x14ac:dyDescent="0.25">
      <c r="B10" s="43" t="s">
        <v>237</v>
      </c>
      <c r="C10" s="144"/>
      <c r="D10" s="145"/>
      <c r="E10" s="146"/>
      <c r="F10" s="145"/>
      <c r="G10" s="145"/>
      <c r="H10" s="145"/>
      <c r="I10" s="147"/>
    </row>
    <row r="11" spans="2:9" x14ac:dyDescent="0.25">
      <c r="B11" s="47" t="s">
        <v>232</v>
      </c>
      <c r="C11" s="137"/>
      <c r="D11" s="137"/>
      <c r="E11" s="137"/>
      <c r="F11" s="137"/>
      <c r="G11" s="137"/>
      <c r="H11" s="137"/>
      <c r="I11" s="138"/>
    </row>
    <row r="12" spans="2:9" x14ac:dyDescent="0.25">
      <c r="B12" s="48" t="s">
        <v>233</v>
      </c>
      <c r="C12" s="144"/>
      <c r="D12" s="145"/>
      <c r="E12" s="146"/>
      <c r="F12" s="145"/>
      <c r="G12" s="145"/>
      <c r="H12" s="145"/>
      <c r="I12" s="147"/>
    </row>
    <row r="13" spans="2:9" x14ac:dyDescent="0.25">
      <c r="B13" s="49" t="s">
        <v>234</v>
      </c>
      <c r="C13" s="148"/>
      <c r="D13" s="148"/>
      <c r="E13" s="149"/>
      <c r="F13" s="148"/>
      <c r="G13" s="148"/>
      <c r="H13" s="148"/>
      <c r="I13" s="150"/>
    </row>
    <row r="14" spans="2:9" x14ac:dyDescent="0.25">
      <c r="B14" s="47" t="s">
        <v>235</v>
      </c>
      <c r="C14" s="137"/>
      <c r="D14" s="137"/>
      <c r="E14" s="137"/>
      <c r="F14" s="137"/>
      <c r="G14" s="137"/>
      <c r="H14" s="137"/>
      <c r="I14" s="138"/>
    </row>
    <row r="15" spans="2:9" x14ac:dyDescent="0.25">
      <c r="B15" s="48" t="s">
        <v>231</v>
      </c>
      <c r="C15" s="133"/>
      <c r="D15" s="134"/>
      <c r="E15" s="135"/>
      <c r="F15" s="134"/>
      <c r="G15" s="134"/>
      <c r="H15" s="134"/>
      <c r="I15" s="136"/>
    </row>
    <row r="16" spans="2:9" x14ac:dyDescent="0.25">
      <c r="B16" s="49" t="s">
        <v>230</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53" workbookViewId="0">
      <selection activeCell="C57" sqref="C57"/>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208</v>
      </c>
      <c r="E38" s="9" t="str">
        <f>IF(D37 &lt;&gt; "",LEFT(D37,SUM(LEN(D37)-LEN(SUBSTITUTE(D37,{"0","1","2","3","4","5","6","7","8","9"},""))))+0,"")</f>
        <v/>
      </c>
    </row>
    <row r="39" spans="2:5" ht="30" x14ac:dyDescent="0.25">
      <c r="B39" s="7">
        <v>43963.305555555555</v>
      </c>
      <c r="C39" s="4" t="s">
        <v>209</v>
      </c>
      <c r="E39" s="9" t="str">
        <f>IF(D38 &lt;&gt; "",LEFT(D38,SUM(LEN(D38)-LEN(SUBSTITUTE(D38,{"0","1","2","3","4","5","6","7","8","9"},""))))+0,"")</f>
        <v/>
      </c>
    </row>
    <row r="40" spans="2:5" ht="210" x14ac:dyDescent="0.25">
      <c r="B40" s="7">
        <v>43969.488194444442</v>
      </c>
      <c r="C40" s="4" t="s">
        <v>211</v>
      </c>
      <c r="E40" s="9" t="str">
        <f>IF(D39 &lt;&gt; "",LEFT(D39,SUM(LEN(D39)-LEN(SUBSTITUTE(D39,{"0","1","2","3","4","5","6","7","8","9"},""))))+0,"")</f>
        <v/>
      </c>
    </row>
    <row r="41" spans="2:5" ht="30" x14ac:dyDescent="0.25">
      <c r="B41" s="7">
        <v>44011.686111111114</v>
      </c>
      <c r="C41" s="4" t="s">
        <v>254</v>
      </c>
      <c r="E41" s="9" t="str">
        <f>IF(D40 &lt;&gt; "",LEFT(D40,SUM(LEN(D40)-LEN(SUBSTITUTE(D40,{"0","1","2","3","4","5","6","7","8","9"},""))))+0,"")</f>
        <v/>
      </c>
    </row>
    <row r="42" spans="2:5" ht="30" x14ac:dyDescent="0.25">
      <c r="B42" s="7">
        <v>44011.69027777778</v>
      </c>
      <c r="C42" s="4" t="s">
        <v>255</v>
      </c>
      <c r="E42" s="9" t="str">
        <f>IF(D41 &lt;&gt; "",LEFT(D41,SUM(LEN(D41)-LEN(SUBSTITUTE(D41,{"0","1","2","3","4","5","6","7","8","9"},""))))+0,"")</f>
        <v/>
      </c>
    </row>
    <row r="43" spans="2:5" ht="30" x14ac:dyDescent="0.25">
      <c r="B43" s="7">
        <v>44011.698611111111</v>
      </c>
      <c r="C43" s="4" t="s">
        <v>257</v>
      </c>
      <c r="E43" s="9" t="str">
        <f>IF(D42 &lt;&gt; "",LEFT(D42,SUM(LEN(D42)-LEN(SUBSTITUTE(D42,{"0","1","2","3","4","5","6","7","8","9"},""))))+0,"")</f>
        <v/>
      </c>
    </row>
    <row r="44" spans="2:5" ht="30" x14ac:dyDescent="0.25">
      <c r="B44" s="7">
        <v>44011.706250000003</v>
      </c>
      <c r="C44" s="4" t="s">
        <v>258</v>
      </c>
      <c r="E44" s="9" t="str">
        <f>IF(D43 &lt;&gt; "",LEFT(D43,SUM(LEN(D43)-LEN(SUBSTITUTE(D43,{"0","1","2","3","4","5","6","7","8","9"},""))))+0,"")</f>
        <v/>
      </c>
    </row>
    <row r="45" spans="2:5" ht="45" x14ac:dyDescent="0.25">
      <c r="B45" s="7">
        <v>44012.145833333336</v>
      </c>
      <c r="C45" s="4" t="s">
        <v>259</v>
      </c>
      <c r="E45" s="9" t="str">
        <f>IF(D44 &lt;&gt; "",LEFT(D44,SUM(LEN(D44)-LEN(SUBSTITUTE(D44,{"0","1","2","3","4","5","6","7","8","9"},""))))+0,"")</f>
        <v/>
      </c>
    </row>
    <row r="46" spans="2:5" ht="45" x14ac:dyDescent="0.25">
      <c r="B46" s="7">
        <v>44012.167361111111</v>
      </c>
      <c r="C46" s="4" t="s">
        <v>260</v>
      </c>
      <c r="E46" s="9" t="str">
        <f>IF(D45 &lt;&gt; "",LEFT(D45,SUM(LEN(D45)-LEN(SUBSTITUTE(D45,{"0","1","2","3","4","5","6","7","8","9"},""))))+0,"")</f>
        <v/>
      </c>
    </row>
    <row r="47" spans="2:5" ht="45" x14ac:dyDescent="0.25">
      <c r="B47" s="7">
        <v>44012.375</v>
      </c>
      <c r="C47" s="4" t="s">
        <v>261</v>
      </c>
      <c r="E47" s="9" t="str">
        <f>IF(D46 &lt;&gt; "",LEFT(D46,SUM(LEN(D46)-LEN(SUBSTITUTE(D46,{"0","1","2","3","4","5","6","7","8","9"},""))))+0,"")</f>
        <v/>
      </c>
    </row>
    <row r="48" spans="2:5" ht="30" x14ac:dyDescent="0.25">
      <c r="B48" s="7">
        <v>44012.39166666667</v>
      </c>
      <c r="C48" s="4" t="s">
        <v>262</v>
      </c>
      <c r="E48" s="9" t="str">
        <f>IF(D47 &lt;&gt; "",LEFT(D47,SUM(LEN(D47)-LEN(SUBSTITUTE(D47,{"0","1","2","3","4","5","6","7","8","9"},""))))+0,"")</f>
        <v/>
      </c>
    </row>
    <row r="49" spans="2:5" ht="45" x14ac:dyDescent="0.25">
      <c r="B49" s="7">
        <v>44012.643055555556</v>
      </c>
      <c r="C49" s="4" t="s">
        <v>265</v>
      </c>
      <c r="E49" s="9" t="str">
        <f>IF(D48 &lt;&gt; "",LEFT(D48,SUM(LEN(D48)-LEN(SUBSTITUTE(D48,{"0","1","2","3","4","5","6","7","8","9"},""))))+0,"")</f>
        <v/>
      </c>
    </row>
    <row r="50" spans="2:5" ht="120" x14ac:dyDescent="0.25">
      <c r="B50" s="7">
        <v>44013.422222222223</v>
      </c>
      <c r="C50" s="4" t="s">
        <v>269</v>
      </c>
      <c r="E50" s="9" t="str">
        <f>IF(D49 &lt;&gt; "",LEFT(D49,SUM(LEN(D49)-LEN(SUBSTITUTE(D49,{"0","1","2","3","4","5","6","7","8","9"},""))))+0,"")</f>
        <v/>
      </c>
    </row>
    <row r="51" spans="2:5" ht="75" x14ac:dyDescent="0.25">
      <c r="B51" s="7">
        <v>44013.443749999999</v>
      </c>
      <c r="C51" s="4" t="s">
        <v>270</v>
      </c>
      <c r="E51" s="9" t="str">
        <f>IF(D50 &lt;&gt; "",LEFT(D50,SUM(LEN(D50)-LEN(SUBSTITUTE(D50,{"0","1","2","3","4","5","6","7","8","9"},""))))+0,"")</f>
        <v/>
      </c>
    </row>
    <row r="52" spans="2:5" ht="30" x14ac:dyDescent="0.25">
      <c r="B52" s="7">
        <v>44013.459722222222</v>
      </c>
      <c r="C52" s="4" t="s">
        <v>271</v>
      </c>
      <c r="E52" s="9" t="str">
        <f>IF(D51 &lt;&gt; "",LEFT(D51,SUM(LEN(D51)-LEN(SUBSTITUTE(D51,{"0","1","2","3","4","5","6","7","8","9"},""))))+0,"")</f>
        <v/>
      </c>
    </row>
    <row r="53" spans="2:5" ht="60" x14ac:dyDescent="0.25">
      <c r="B53" s="7">
        <v>44015.051388888889</v>
      </c>
      <c r="C53" s="4" t="s">
        <v>272</v>
      </c>
      <c r="E53" s="9" t="str">
        <f>IF(D52 &lt;&gt; "",LEFT(D52,SUM(LEN(D52)-LEN(SUBSTITUTE(D52,{"0","1","2","3","4","5","6","7","8","9"},""))))+0,"")</f>
        <v/>
      </c>
    </row>
    <row r="54" spans="2:5" ht="45" x14ac:dyDescent="0.25">
      <c r="B54" s="7">
        <v>44015.073611111111</v>
      </c>
      <c r="C54" s="4" t="s">
        <v>273</v>
      </c>
      <c r="E54" s="9" t="str">
        <f>IF(D53 &lt;&gt; "",LEFT(D53,SUM(LEN(D53)-LEN(SUBSTITUTE(D53,{"0","1","2","3","4","5","6","7","8","9"},""))))+0,"")</f>
        <v/>
      </c>
    </row>
    <row r="55" spans="2:5" ht="75" x14ac:dyDescent="0.25">
      <c r="B55" s="7">
        <v>44015.144444444442</v>
      </c>
      <c r="C55" s="4" t="s">
        <v>305</v>
      </c>
      <c r="E55" s="9" t="str">
        <f>IF(D54 &lt;&gt; "",LEFT(D54,SUM(LEN(D54)-LEN(SUBSTITUTE(D54,{"0","1","2","3","4","5","6","7","8","9"},""))))+0,"")</f>
        <v/>
      </c>
    </row>
    <row r="56" spans="2:5" x14ac:dyDescent="0.25">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3084min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208</v>
      </c>
      <c r="D39" s="6" t="s">
        <v>64</v>
      </c>
      <c r="E39" s="9">
        <f>IF(D38 &lt;&gt; "",LEFT(D38,SUM(LEN(D38)-LEN(SUBSTITUTE(D38,{"0","1","2","3","4","5","6","7","8","9"},""))))+0,"")</f>
        <v>60</v>
      </c>
    </row>
    <row r="40" spans="2:5" ht="30" x14ac:dyDescent="0.25">
      <c r="B40" s="7">
        <v>43963.305555555555</v>
      </c>
      <c r="C40" s="4" t="s">
        <v>209</v>
      </c>
      <c r="D40" s="6" t="s">
        <v>97</v>
      </c>
      <c r="E40" s="9">
        <f>IF(D39 &lt;&gt; "",LEFT(D39,SUM(LEN(D39)-LEN(SUBSTITUTE(D39,{"0","1","2","3","4","5","6","7","8","9"},""))))+0,"")</f>
        <v>10</v>
      </c>
    </row>
    <row r="41" spans="2:5" ht="210" x14ac:dyDescent="0.25">
      <c r="B41" s="7">
        <v>43969.488194444442</v>
      </c>
      <c r="C41" s="4" t="s">
        <v>211</v>
      </c>
      <c r="D41" s="6" t="s">
        <v>212</v>
      </c>
      <c r="E41" s="9">
        <f>IF(D40 &lt;&gt; "",LEFT(D40,SUM(LEN(D40)-LEN(SUBSTITUTE(D40,{"0","1","2","3","4","5","6","7","8","9"},""))))+0,"")</f>
        <v>60</v>
      </c>
    </row>
    <row r="42" spans="2:5" ht="30" x14ac:dyDescent="0.25">
      <c r="B42" s="7">
        <v>44011.686111111114</v>
      </c>
      <c r="C42" s="4" t="s">
        <v>254</v>
      </c>
      <c r="D42" s="6" t="s">
        <v>58</v>
      </c>
      <c r="E42" s="9">
        <f>IF(D41 &lt;&gt; "",LEFT(D41,SUM(LEN(D41)-LEN(SUBSTITUTE(D41,{"0","1","2","3","4","5","6","7","8","9"},""))))+0,"")</f>
        <v>300</v>
      </c>
    </row>
    <row r="43" spans="2:5" ht="30" x14ac:dyDescent="0.25">
      <c r="B43" s="7">
        <v>44011.69027777778</v>
      </c>
      <c r="C43" s="4" t="s">
        <v>255</v>
      </c>
      <c r="D43" s="6" t="s">
        <v>63</v>
      </c>
      <c r="E43" s="9">
        <f>IF(D42 &lt;&gt; "",LEFT(D42,SUM(LEN(D42)-LEN(SUBSTITUTE(D42,{"0","1","2","3","4","5","6","7","8","9"},""))))+0,"")</f>
        <v>15</v>
      </c>
    </row>
    <row r="44" spans="2:5" x14ac:dyDescent="0.25">
      <c r="B44" s="7">
        <v>44011.690972222219</v>
      </c>
      <c r="C44" s="4" t="s">
        <v>256</v>
      </c>
      <c r="D44" s="6" t="s">
        <v>57</v>
      </c>
      <c r="E44" s="9">
        <f>IF(D43 &lt;&gt; "",LEFT(D43,SUM(LEN(D43)-LEN(SUBSTITUTE(D43,{"0","1","2","3","4","5","6","7","8","9"},""))))+0,"")</f>
        <v>5</v>
      </c>
    </row>
    <row r="45" spans="2:5" ht="30" x14ac:dyDescent="0.25">
      <c r="B45" s="7">
        <v>44011.698611111111</v>
      </c>
      <c r="C45" s="4" t="s">
        <v>257</v>
      </c>
      <c r="D45" s="6" t="s">
        <v>63</v>
      </c>
      <c r="E45" s="9">
        <f>IF(D44 &lt;&gt; "",LEFT(D44,SUM(LEN(D44)-LEN(SUBSTITUTE(D44,{"0","1","2","3","4","5","6","7","8","9"},""))))+0,"")</f>
        <v>1</v>
      </c>
    </row>
    <row r="46" spans="2:5" ht="30" x14ac:dyDescent="0.25">
      <c r="B46" s="7">
        <v>44011.706250000003</v>
      </c>
      <c r="C46" s="4" t="s">
        <v>258</v>
      </c>
      <c r="D46" s="6" t="s">
        <v>67</v>
      </c>
      <c r="E46" s="9">
        <f>IF(D45 &lt;&gt; "",LEFT(D45,SUM(LEN(D45)-LEN(SUBSTITUTE(D45,{"0","1","2","3","4","5","6","7","8","9"},""))))+0,"")</f>
        <v>5</v>
      </c>
    </row>
    <row r="47" spans="2:5" ht="45" x14ac:dyDescent="0.25">
      <c r="B47" s="7">
        <v>44012.167361111111</v>
      </c>
      <c r="C47" s="4" t="s">
        <v>260</v>
      </c>
      <c r="D47" s="6" t="s">
        <v>58</v>
      </c>
      <c r="E47" s="9">
        <f>IF(D46 &lt;&gt; "",LEFT(D46,SUM(LEN(D46)-LEN(SUBSTITUTE(D46,{"0","1","2","3","4","5","6","7","8","9"},""))))+0,"")</f>
        <v>2</v>
      </c>
    </row>
    <row r="48" spans="2:5" ht="45" x14ac:dyDescent="0.25">
      <c r="B48" s="7">
        <v>44012.375</v>
      </c>
      <c r="C48" s="4" t="s">
        <v>261</v>
      </c>
      <c r="D48" s="6" t="s">
        <v>61</v>
      </c>
      <c r="E48" s="9">
        <f>IF(D47 &lt;&gt; "",LEFT(D47,SUM(LEN(D47)-LEN(SUBSTITUTE(D47,{"0","1","2","3","4","5","6","7","8","9"},""))))+0,"")</f>
        <v>15</v>
      </c>
    </row>
    <row r="49" spans="2:5" ht="30" x14ac:dyDescent="0.25">
      <c r="B49" s="7">
        <v>44012.39166666667</v>
      </c>
      <c r="C49" s="4" t="s">
        <v>262</v>
      </c>
      <c r="D49" s="6" t="s">
        <v>61</v>
      </c>
      <c r="E49" s="9">
        <f>IF(D48 &lt;&gt; "",LEFT(D48,SUM(LEN(D48)-LEN(SUBSTITUTE(D48,{"0","1","2","3","4","5","6","7","8","9"},""))))+0,"")</f>
        <v>20</v>
      </c>
    </row>
    <row r="50" spans="2:5" ht="45" x14ac:dyDescent="0.25">
      <c r="B50" s="7">
        <v>44012.643055555556</v>
      </c>
      <c r="C50" s="4" t="s">
        <v>265</v>
      </c>
      <c r="D50" s="6" t="s">
        <v>266</v>
      </c>
      <c r="E50" s="9">
        <f>IF(D49 &lt;&gt; "",LEFT(D49,SUM(LEN(D49)-LEN(SUBSTITUTE(D49,{"0","1","2","3","4","5","6","7","8","9"},""))))+0,"")</f>
        <v>20</v>
      </c>
    </row>
    <row r="51" spans="2:5" ht="45" x14ac:dyDescent="0.25">
      <c r="B51" s="7">
        <v>44013.40902777778</v>
      </c>
      <c r="C51" s="4" t="s">
        <v>267</v>
      </c>
      <c r="D51" s="6" t="s">
        <v>67</v>
      </c>
      <c r="E51" s="9">
        <f>IF(D50 &lt;&gt; "",LEFT(D50,SUM(LEN(D50)-LEN(SUBSTITUTE(D50,{"0","1","2","3","4","5","6","7","8","9"},""))))+0,"")</f>
        <v>35</v>
      </c>
    </row>
    <row r="52" spans="2:5" ht="135" x14ac:dyDescent="0.25">
      <c r="B52" s="7">
        <v>44013.422222222223</v>
      </c>
      <c r="C52" s="4" t="s">
        <v>268</v>
      </c>
      <c r="D52" s="6" t="s">
        <v>58</v>
      </c>
      <c r="E52" s="9">
        <f>IF(D51 &lt;&gt; "",LEFT(D51,SUM(LEN(D51)-LEN(SUBSTITUTE(D51,{"0","1","2","3","4","5","6","7","8","9"},""))))+0,"")</f>
        <v>2</v>
      </c>
    </row>
    <row r="53" spans="2:5" ht="75" x14ac:dyDescent="0.25">
      <c r="B53" s="7">
        <v>44013.443749999999</v>
      </c>
      <c r="C53" s="4" t="s">
        <v>270</v>
      </c>
      <c r="D53" s="6" t="s">
        <v>58</v>
      </c>
      <c r="E53" s="9">
        <f>IF(D52 &lt;&gt; "",LEFT(D52,SUM(LEN(D52)-LEN(SUBSTITUTE(D52,{"0","1","2","3","4","5","6","7","8","9"},""))))+0,"")</f>
        <v>15</v>
      </c>
    </row>
    <row r="54" spans="2:5" ht="30" x14ac:dyDescent="0.25">
      <c r="B54" s="7">
        <v>44013.459722222222</v>
      </c>
      <c r="C54" s="4" t="s">
        <v>271</v>
      </c>
      <c r="D54" s="6" t="s">
        <v>64</v>
      </c>
      <c r="E54" s="9">
        <f>IF(D53 &lt;&gt; "",LEFT(D53,SUM(LEN(D53)-LEN(SUBSTITUTE(D53,{"0","1","2","3","4","5","6","7","8","9"},""))))+0,"")</f>
        <v>15</v>
      </c>
    </row>
    <row r="55" spans="2:5" ht="60" x14ac:dyDescent="0.25">
      <c r="B55" s="7">
        <v>44015.051388888889</v>
      </c>
      <c r="C55" s="4" t="s">
        <v>272</v>
      </c>
      <c r="D55" s="6" t="s">
        <v>64</v>
      </c>
      <c r="E55" s="9">
        <f>IF(D54 &lt;&gt; "",LEFT(D54,SUM(LEN(D54)-LEN(SUBSTITUTE(D54,{"0","1","2","3","4","5","6","7","8","9"},""))))+0,"")</f>
        <v>10</v>
      </c>
    </row>
    <row r="56" spans="2:5" ht="45" x14ac:dyDescent="0.25">
      <c r="B56" s="7">
        <v>44015.073611111111</v>
      </c>
      <c r="C56" s="4" t="s">
        <v>273</v>
      </c>
      <c r="D56" s="6" t="s">
        <v>64</v>
      </c>
      <c r="E56" s="9">
        <f>IF(D55 &lt;&gt; "",LEFT(D55,SUM(LEN(D55)-LEN(SUBSTITUTE(D55,{"0","1","2","3","4","5","6","7","8","9"},""))))+0,"")</f>
        <v>10</v>
      </c>
    </row>
    <row r="57" spans="2:5" ht="75" x14ac:dyDescent="0.25">
      <c r="B57" s="7">
        <v>44015.144444444442</v>
      </c>
      <c r="C57" s="4" t="s">
        <v>305</v>
      </c>
      <c r="D57" s="6" t="s">
        <v>58</v>
      </c>
      <c r="E57" s="9">
        <f>IF(D56 &lt;&gt; "",LEFT(D56,SUM(LEN(D56)-LEN(SUBSTITUTE(D56,{"0","1","2","3","4","5","6","7","8","9"},""))))+0,"")</f>
        <v>10</v>
      </c>
    </row>
    <row r="58" spans="2:5" x14ac:dyDescent="0.25">
      <c r="E58" s="9">
        <f>IF(D57 &lt;&gt; "",LEFT(D57,SUM(LEN(D57)-LEN(SUBSTITUTE(D57,{"0","1","2","3","4","5","6","7","8","9"},""))))+0,"")</f>
        <v>15</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2020-07-03T07:29:53Z</dcterms:modified>
</cp:coreProperties>
</file>