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kpess\Dropbox\Git\vanco-auc\"/>
    </mc:Choice>
  </mc:AlternateContent>
  <xr:revisionPtr revIDLastSave="0" documentId="8_{77BC0F9A-A60A-4076-B39F-EFA344BBF116}" xr6:coauthVersionLast="45" xr6:coauthVersionMax="45" xr10:uidLastSave="{00000000-0000-0000-0000-000000000000}"/>
  <bookViews>
    <workbookView showHorizontalScroll="0" showVerticalScroll="0" xWindow="2970" yWindow="480" windowWidth="12510" windowHeight="9930" xr2:uid="{00000000-000D-0000-FFFF-FFFF00000000}"/>
  </bookViews>
  <sheets>
    <sheet name="Landing Page" sheetId="2" r:id="rId1"/>
    <sheet name="Patient View" sheetId="8" r:id="rId2"/>
    <sheet name="db" sheetId="1" state="hidden" r:id="rId3"/>
    <sheet name="dbMisc" sheetId="16" r:id="rId4"/>
    <sheet name="dbSite" sheetId="9" r:id="rId5"/>
    <sheet name="MonitoringForm" sheetId="14" state="hidden"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<sst xmlns="http://schemas.openxmlformats.org/spreadsheetml/2006/main" count="461" uniqueCount="308">
  <si>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</si>
  <si>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</si>
  <si>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</si>
  <si>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</si>
  <si>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</si>
  <si>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</si>
  <si>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</si>
  <si>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</si>
  <si>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</si>
  <si>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</si>
  <si>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</si>
  <si>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</si>
  <si>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</si>
  <si>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</si>
  <si>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</si>
  <si>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</si>
  <si>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</si>
  <si>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</si>
  <si>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</si>
  <si>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</si>
  <si>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</si>
  <si>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</si>
  <si>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</si>
  <si>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</si>
  <si>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</si>
  <si>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</si>
  <si>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</si>
  <si>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</si>
  <si>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</si>
  <si>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</si>
  <si>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</si>
  <si>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</si>
  <si>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</si>
  <si>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</si>
  <si>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</si>
  <si>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</si>
  <si>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</si>
  <si>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</si>
  <si>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</si>
  <si>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</si>
  <si>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</si>
  <si>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</si>
  <si>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</si>
  <si>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</si>
  <si>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</si>
  <si>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</si>
  <si>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</si>
  <si>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</si>
  <si>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</si>
  <si>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</si>
  <si>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</si>
  <si>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</si>
  <si>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</si>
  <si>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</si>
  <si>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</si>
  <si>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</si>
  <si>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</si>
  <si>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</si>
  <si>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</si>
  <si>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</si>
  <si>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</si>
  <si>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</si>
  <si>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</si>
  <si>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</si>
  <si>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</si>
  <si>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</si>
  <si>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</si>
  <si>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</si>
  <si>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</si>
  <si>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</si>
  <si>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</si>
  <si>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</si>
  <si>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</si>
  <si>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</si>
  <si>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</si>
  <si>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</si>
  <si>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</si>
  <si>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</si>
  <si>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</si>
  <si>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</si>
  <si>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</si>
  <si>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</si>
  <si>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</si>
  <si>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</si>
  <si>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</si>
  <si>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</si>
  <si>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</si>
  <si>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</si>
  <si>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</si>
  <si>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</si>
  <si>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</si>
  <si>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</si>
  <si>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</si>
  <si>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</si>
  <si>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</si>
  <si>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</si>
  <si>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</si>
  <si>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</si>
  <si>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</si>
  <si>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</si>
  <si>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</si>
  <si>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</si>
  <si>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</si>
  <si>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</si>
  <si>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</si>
  <si>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</si>
  <si>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</si>
  <si>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</si>
  <si>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</si>
  <si>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</si>
  <si>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</si>
  <si>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</si>
  <si>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</si>
  <si>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</si>
  <si>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</si>
  <si>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</si>
  <si>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</si>
  <si>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</si>
  <si>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</si>
  <si>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</si>
  <si>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</si>
  <si>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</si>
  <si>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</si>
  <si>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</si>
  <si>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</si>
  <si>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</si>
  <si>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</si>
  <si>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</si>
  <si>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</si>
  <si>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</si>
  <si>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</si>
  <si>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</si>
  <si>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</si>
  <si>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</si>
  <si>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</si>
  <si>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</si>
  <si>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</si>
  <si>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</si>
  <si>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</si>
  <si>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</si>
  <si>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</si>
  <si>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</si>
  <si>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</si>
  <si>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</si>
  <si>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</si>
  <si>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</si>
  <si>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</si>
  <si>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</si>
  <si>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</si>
  <si>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</si>
  <si>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</si>
  <si>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</si>
  <si>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</si>
  <si>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</si>
  <si>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</si>
  <si>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</si>
  <si>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</si>
  <si>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</si>
  <si>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</si>
  <si>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</si>
  <si>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</si>
  <si>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</si>
  <si>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</si>
  <si>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</si>
  <si>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</si>
  <si>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</si>
  <si>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</si>
  <si>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</si>
  <si>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</si>
  <si>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</si>
  <si>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</si>
  <si>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</si>
  <si>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</si>
  <si>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</si>
  <si>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</si>
  <si>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</si>
  <si>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Pneumonia</t>
  </si>
  <si>
    <t>Bacteremia</t>
  </si>
  <si>
    <t>Osteomyelitis</t>
  </si>
  <si>
    <t>Meningitis</t>
  </si>
  <si>
    <t>Intra-abdominal</t>
  </si>
  <si>
    <t>Suspected Infections</t>
  </si>
  <si>
    <t>PNA</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</si>
  <si>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</si>
  <si>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</si>
  <si>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</si>
  <si>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</si>
  <si>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</si>
  <si>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</si>
  <si>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</si>
  <si>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</si>
  <si>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</si>
  <si>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</si>
  <si>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</si>
  <si>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</si>
  <si>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</si>
  <si>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</si>
  <si>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</si>
  <si>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</si>
  <si>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</si>
  <si>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</si>
  <si>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</si>
  <si>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</si>
  <si>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</si>
  <si>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</si>
  <si>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</si>
  <si>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</si>
  <si>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</si>
  <si>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</si>
  <si>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</si>
  <si>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</si>
  <si>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</si>
  <si>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</si>
  <si>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</si>
  <si>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</si>
  <si>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</si>
  <si>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</si>
  <si>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</si>
  <si>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</si>
  <si>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</si>
  <si>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</si>
  <si>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</si>
  <si>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</si>
  <si>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</si>
  <si>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</si>
  <si>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</si>
  <si>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</si>
  <si>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</si>
  <si>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</si>
  <si>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</si>
  <si>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Peak Level/Time Drawn</t>
  </si>
  <si>
    <t xml:space="preserve"> Peak Level Ordered for:        (date/time)</t>
  </si>
  <si>
    <t xml:space="preserve"> AUC</t>
  </si>
  <si>
    <t xml:space="preserve"> Population Estimate</t>
  </si>
  <si>
    <t xml:space="preserve"> Patient-Specific</t>
  </si>
  <si>
    <t xml:space="preserve"> Levels</t>
  </si>
  <si>
    <t xml:space="preserve"> Administration times per MAR</t>
  </si>
  <si>
    <t xml:space="preserve"> Total Daily Dose (TDD)</t>
  </si>
  <si>
    <t xml:space="preserve"> Maintenance dose</t>
  </si>
  <si>
    <t>Day 1_x000D_
12/30</t>
  </si>
  <si>
    <t>Day 2_x000D_
12/31</t>
  </si>
  <si>
    <t>Day 3_x000D_
1/01</t>
  </si>
  <si>
    <t>Day 4_x000D_
1/02</t>
  </si>
  <si>
    <t>Day 5_x000D_
1/03</t>
  </si>
  <si>
    <t>Day 6_x000D_
1/04</t>
  </si>
  <si>
    <t>Day 7_x000D_
1/05</t>
  </si>
  <si>
    <t>2W 214</t>
  </si>
  <si>
    <t>Dr. John Jones</t>
  </si>
  <si>
    <t>Smith, Jane</t>
  </si>
  <si>
    <t>41 F</t>
  </si>
  <si>
    <t>157 cm</t>
  </si>
  <si>
    <t>88.9 kg</t>
  </si>
  <si>
    <t>152.8 mL/min</t>
  </si>
  <si>
    <t>0.5 mg/dL</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</si>
  <si>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</si>
  <si>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</si>
  <si>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</si>
  <si>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</si>
  <si>
    <t>Went with format "mmm-dd" to see if I like that better for filename</t>
  </si>
  <si>
    <t>"Worked on rewriting the automatic version updating form.  I've got it so there's 3 buttons when I try to save, allowing me to increment a normal update, a big update, or just to save."</t>
  </si>
  <si>
    <t>Starting to feel good about changes made to PostLevels userform in guidance for half-life check.  Want to get feedback about changes in next meeting.</t>
  </si>
  <si>
    <t>Worked on adding switchPKParms button to MDtable userform.  Wrote code to switch from the table using population-based to patient-specific or vice versa.</t>
  </si>
  <si>
    <t>finished debugging and testing btnswitch on mdtable.  Seems to be working.  Updated documention.</t>
  </si>
  <si>
    <t>Active</t>
  </si>
  <si>
    <t>Deceased</t>
  </si>
  <si>
    <t>wireframed the patients database ui in Balsamiq (15 min).  Added user interface controls to 'uf_PatientsDatabase' userform in project (20 min)</t>
  </si>
  <si>
    <t>35 min</t>
  </si>
  <si>
    <t>Updating regex on version number.. there was a small bug where it wasn't catching two digits numbers, switching from '?' character to '+' to catch both digits</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</si>
  <si>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</si>
  <si>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</si>
  <si>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Troubleshooted and updated 'getSQLString' function in 'PatientsDatabase' to select patients based on which statuses are selected.  Updated code to be more dynamic using for loop instead of hard coding the different possibilities. Tested and worked great!</t>
  </si>
  <si>
    <t>Updated 'cmbLoad' comboboxes in 'NewConsult' and 'PostLevels' to only show patients who's status is 'Active'</t>
  </si>
  <si>
    <t>Working on convenience .. Added button to Vd.. and about to add same button to Ke on 'New Consult.'  Also, tried to troubleshoot and take out any place where patient info is sent to db.  Hid 'Monitoring Form'</t>
  </si>
  <si>
    <t>Swapped out 'setMaxDose' hardcoding with a regular expression.  Now picks up 2000, 2500, 3000 mg MaxDoses, and is set up to accept others.</t>
  </si>
  <si>
    <t>AUC</t>
  </si>
  <si>
    <t>Trough</t>
  </si>
  <si>
    <t>Urinary Tract Infection</t>
  </si>
  <si>
    <t>Non-MRSA Infection</t>
  </si>
  <si>
    <t>UTI</t>
  </si>
  <si>
    <t>Skin Soft tissue infection</t>
  </si>
  <si>
    <t>cm</t>
  </si>
  <si>
    <t>in</t>
  </si>
  <si>
    <t>kg</t>
  </si>
  <si>
    <t>lbs</t>
  </si>
  <si>
    <t>Male</t>
  </si>
  <si>
    <t>Female</t>
  </si>
  <si>
    <t>HeightUnits</t>
  </si>
  <si>
    <t>WeightUnits</t>
  </si>
  <si>
    <t>20-25 mg/kg</t>
  </si>
  <si>
    <t>20-35 mg/kg</t>
  </si>
  <si>
    <t>25-35 mg/kg</t>
  </si>
  <si>
    <t>30 mg/kg</t>
  </si>
  <si>
    <t>35 mg/kg</t>
  </si>
  <si>
    <t>InfTimeUnits</t>
  </si>
  <si>
    <t>hrs</t>
  </si>
  <si>
    <t>min</t>
  </si>
  <si>
    <t>TimeOptions</t>
  </si>
  <si>
    <t>12 hrs</t>
  </si>
  <si>
    <t>18 hrs</t>
  </si>
  <si>
    <t>1 day</t>
  </si>
  <si>
    <t>36 hrs</t>
  </si>
  <si>
    <t>2 days</t>
  </si>
  <si>
    <t>3 days</t>
  </si>
  <si>
    <t>4 days</t>
  </si>
  <si>
    <t>1 week</t>
  </si>
  <si>
    <t>I went through an updated most of the 'Initialize' comboboxes with tables. I've had less errors with tables and it cleans up some of the code.  I've also commented out 'Main.LoadPatients' and 'Main.LoadSites' from 'NewConsult' initialization.  Wondering if it's going to break anything</t>
  </si>
  <si>
    <t>I spent a while working on adding comboboxes to 1st page for `Service`, `Consulting Physician` .. From the start I've wanted to do that, but I just hadn't gotten around to it.  I may need to figure out how to get ride of duplicates"</t>
  </si>
  <si>
    <t>Spent a good amount of time abstracting the 'Enter Patient Information' part of the calculator.   Used similar logic as the maintenance dose table by taking the form out of the `NewConsult` userform.  I plan on reinstituting the same userform for `PostLevels` and when adding a new patient in `uf_PatientsDatabase`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</si>
</sst>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2"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
      <sz val="8"/>
      <color theme="1"/>
      <name val="Calibri"/>
      <family val="2"/>
      <scheme val="minor"/>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s>
  <cellStyleXfs count="1">
    <xf numFmtId="0" fontId="0" fillId="0" borderId="0"/>
  </cellStyleXfs>
  <cellXfs count="16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2" xfId="0" applyFont="1" applyBorder="1"/>
    <xf numFmtId="0" fontId="12" fillId="0" borderId="33" xfId="0" applyFont="1" applyBorder="1" applyAlignment="1">
      <alignment vertical="center"/>
    </xf>
    <xf numFmtId="0" fontId="12" fillId="0" borderId="21" xfId="0" applyFont="1" applyBorder="1" applyAlignment="1">
      <alignment vertical="center" wrapText="1"/>
    </xf>
    <xf numFmtId="0" fontId="11" fillId="5" borderId="24" xfId="0" applyFont="1" applyFill="1" applyBorder="1" applyAlignment="1">
      <alignment vertical="center" wrapText="1"/>
    </xf>
    <xf numFmtId="0" fontId="12" fillId="0" borderId="25" xfId="0" applyFont="1" applyBorder="1" applyAlignment="1">
      <alignment vertical="center" wrapText="1"/>
    </xf>
    <xf numFmtId="0" fontId="12" fillId="0" borderId="33" xfId="0" applyFont="1" applyBorder="1" applyAlignment="1">
      <alignment vertical="center" wrapText="1"/>
    </xf>
    <xf numFmtId="0" fontId="12" fillId="0" borderId="21" xfId="0" applyFont="1" applyBorder="1" applyAlignment="1">
      <alignment vertical="center"/>
    </xf>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7"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1"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9" xfId="0" applyNumberFormat="1" applyFont="1" applyFill="1" applyBorder="1" applyAlignment="1" applyProtection="1">
      <alignment horizontal="right" vertical="top"/>
      <protection locked="0"/>
    </xf>
    <xf numFmtId="0" fontId="16" fillId="14" borderId="39" xfId="0" applyNumberFormat="1" applyFont="1" applyFill="1" applyBorder="1" applyAlignment="1" applyProtection="1">
      <alignment horizontal="right" vertical="top" wrapText="1"/>
      <protection locked="0"/>
    </xf>
    <xf numFmtId="19" fontId="16" fillId="14" borderId="39" xfId="0" applyNumberFormat="1" applyFont="1" applyFill="1" applyBorder="1" applyAlignment="1" applyProtection="1">
      <alignment horizontal="right" vertical="top"/>
      <protection locked="0"/>
    </xf>
    <xf numFmtId="0" fontId="16" fillId="14" borderId="38"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0" xfId="0" applyFont="1" applyFill="1" applyBorder="1" applyProtection="1">
      <protection locked="0"/>
    </xf>
    <xf numFmtId="19" fontId="0" fillId="0" borderId="40"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0" fillId="0" borderId="42" xfId="0" applyFont="1" applyBorder="1"/>
    <xf numFmtId="0" fontId="0" fillId="0" borderId="43" xfId="0" applyFont="1" applyBorder="1"/>
    <xf numFmtId="0" fontId="0" fillId="0" borderId="44" xfId="0" applyFont="1" applyBorder="1"/>
    <xf numFmtId="0" fontId="12" fillId="0" borderId="25" xfId="0" applyFont="1" applyBorder="1" applyAlignment="1">
      <alignment horizontal="left" vertical="top"/>
    </xf>
    <xf numFmtId="0" fontId="21" fillId="0" borderId="20" xfId="0" applyFont="1" applyBorder="1" applyAlignment="1">
      <alignment horizontal="center"/>
    </xf>
    <xf numFmtId="0" fontId="21" fillId="0" borderId="26" xfId="0" applyFont="1" applyBorder="1" applyAlignment="1">
      <alignment horizontal="center"/>
    </xf>
    <xf numFmtId="0" fontId="21" fillId="0" borderId="19" xfId="0" applyFont="1" applyBorder="1" applyAlignment="1">
      <alignment horizontal="center"/>
    </xf>
    <xf numFmtId="0" fontId="21" fillId="0" borderId="22" xfId="0" applyFont="1" applyBorder="1" applyAlignment="1">
      <alignment horizontal="center"/>
    </xf>
    <xf numFmtId="0" fontId="21" fillId="5" borderId="23" xfId="0" applyFont="1" applyFill="1" applyBorder="1" applyAlignment="1">
      <alignment horizontal="center"/>
    </xf>
    <xf numFmtId="0" fontId="21" fillId="5" borderId="22" xfId="0" applyFont="1" applyFill="1" applyBorder="1" applyAlignment="1">
      <alignment horizontal="center"/>
    </xf>
    <xf numFmtId="0" fontId="21" fillId="0" borderId="32" xfId="0" applyFont="1" applyBorder="1" applyAlignment="1">
      <alignment horizontal="center"/>
    </xf>
    <xf numFmtId="0" fontId="21" fillId="0" borderId="31" xfId="0" applyFont="1" applyBorder="1" applyAlignment="1">
      <alignment horizontal="center"/>
    </xf>
    <xf numFmtId="0" fontId="21" fillId="0" borderId="34" xfId="0" applyFont="1" applyBorder="1" applyAlignment="1">
      <alignment horizontal="center"/>
    </xf>
    <xf numFmtId="0" fontId="0" fillId="0" borderId="26" xfId="0" applyFont="1" applyBorder="1" applyAlignment="1">
      <alignment horizontal="center"/>
    </xf>
    <xf numFmtId="0" fontId="0" fillId="0" borderId="19" xfId="0" applyFont="1" applyBorder="1" applyAlignment="1">
      <alignment horizontal="center"/>
    </xf>
    <xf numFmtId="0" fontId="0" fillId="0" borderId="20" xfId="0" applyFont="1" applyBorder="1" applyAlignment="1">
      <alignment horizontal="center" vertical="center"/>
    </xf>
    <xf numFmtId="0" fontId="0" fillId="0" borderId="26" xfId="0" applyFont="1" applyBorder="1" applyAlignment="1">
      <alignment horizontal="center" vertical="center"/>
    </xf>
    <xf numFmtId="0" fontId="0" fillId="0" borderId="19" xfId="0" applyFont="1" applyBorder="1" applyAlignment="1">
      <alignment horizontal="center" vertical="center"/>
    </xf>
    <xf numFmtId="0" fontId="0" fillId="0" borderId="22" xfId="0" applyFont="1" applyBorder="1" applyAlignment="1">
      <alignment horizontal="center" vertical="center"/>
    </xf>
    <xf numFmtId="0" fontId="0" fillId="0" borderId="32" xfId="0" applyFont="1" applyBorder="1" applyAlignment="1">
      <alignment horizontal="center" vertical="center"/>
    </xf>
    <xf numFmtId="0" fontId="0" fillId="0" borderId="31" xfId="0" applyFont="1" applyBorder="1" applyAlignment="1">
      <alignment horizontal="center" vertical="center"/>
    </xf>
    <xf numFmtId="0" fontId="0" fillId="0" borderId="34" xfId="0" applyFont="1" applyBorder="1" applyAlignment="1">
      <alignment horizontal="center" vertical="center"/>
    </xf>
    <xf numFmtId="0" fontId="0" fillId="0" borderId="32" xfId="0" applyFont="1" applyBorder="1" applyAlignment="1">
      <alignment horizontal="center"/>
    </xf>
    <xf numFmtId="0" fontId="0" fillId="0" borderId="31" xfId="0" applyFont="1" applyBorder="1" applyAlignment="1">
      <alignment horizontal="center"/>
    </xf>
    <xf numFmtId="0" fontId="0" fillId="0" borderId="30" xfId="0" applyFont="1" applyBorder="1" applyAlignment="1">
      <alignment horizontal="center"/>
    </xf>
    <xf numFmtId="0" fontId="0" fillId="0" borderId="18" xfId="0" applyFont="1" applyBorder="1" applyAlignment="1">
      <alignment horizontal="center"/>
    </xf>
    <xf numFmtId="0" fontId="0" fillId="0" borderId="29" xfId="0" applyFont="1" applyBorder="1" applyAlignment="1">
      <alignment horizontal="center"/>
    </xf>
    <xf numFmtId="0" fontId="0" fillId="0" borderId="28" xfId="0" applyFont="1" applyBorder="1" applyAlignment="1">
      <alignment horizontal="center"/>
    </xf>
    <xf numFmtId="0" fontId="0" fillId="0" borderId="27" xfId="0" applyFont="1" applyBorder="1" applyAlignment="1">
      <alignment horizontal="center"/>
    </xf>
    <xf numFmtId="0" fontId="8" fillId="0" borderId="35" xfId="0" applyFont="1" applyBorder="1"/>
    <xf numFmtId="0" fontId="14" fillId="0" borderId="36"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macro="[0]!PatientView_Click">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Hello</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3" totalsRowShown="0" headerRowDxfId="87" dataDxfId="85" headerRowBorderDxfId="86" tableBorderDxfId="84" totalsRowBorderDxfId="83">
  <autoFilter ref="B2:K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3" totalsRowShown="0" headerRowDxfId="72" dataDxfId="71" tableBorderDxfId="70">
  <autoFilter ref="M2:Q3"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3" totalsRowShown="0" headerRowDxfId="64" dataDxfId="63">
  <autoFilter ref="S2:W3"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3" totalsRowShown="0" headerRowDxfId="57" dataDxfId="56">
  <autoFilter ref="Y2:AG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3" totalsRowShown="0" headerRowDxfId="46" dataDxfId="45">
  <autoFilter ref="AI2:AQ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3" totalsRowShown="0" headerRowDxfId="35" dataDxfId="34">
  <autoFilter ref="AS2:AY3"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3" totalsRowShown="0" headerRowDxfId="26" dataDxfId="25">
  <autoFilter ref="BA2:BE3"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3" totalsRowShown="0" headerRowDxfId="19" dataDxfId="18">
  <autoFilter ref="BG2:BO3"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3" totalsRowShown="0" headerRowDxfId="8" dataDxfId="7">
  <autoFilter ref="BQ2:BU3"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E1:E5" totalsRowShown="0" headerRowDxfId="1">
  <autoFilter ref="E1:E5"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G1:G7" totalsRowShown="0">
  <autoFilter ref="G1:G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I1:I6" totalsRowShown="0">
  <autoFilter ref="I1:I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K1:K3" totalsRowShown="0">
  <autoFilter ref="K1:K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M1:M4" totalsRowShown="0">
  <autoFilter ref="M1:M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O1:P14" totalsRowShown="0">
  <autoFilter ref="O1:P14" xr:uid="{ED6C934A-7145-4F66-9CDA-3634B8056077}"/>
  <tableColumns count="2">
    <tableColumn id="1" xr3:uid="{C8C66435-D2BB-4146-9F85-ADF43D625198}" name="Suspected Infections"/>
    <tableColumn id="3" xr3:uid="{BD7E9B2C-9C75-4FC5-909A-0C8766A57764}" name="AUC"/>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T1:U5" totalsRowShown="0">
  <autoFilter ref="T1:U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W1:X7" totalsRowShown="0">
  <autoFilter ref="W1:X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Z1:AA3" totalsRowShown="0">
  <autoFilter ref="Z1:AA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FB5697E-9547-4F5D-B82F-56146918812A}" name="HeightUnits" displayName="HeightUnits" ref="AC1:AC3" totalsRowShown="0">
  <autoFilter ref="AC1:AC3" xr:uid="{EB0A46E1-0CB2-4EF1-8AFF-4D015C5A9C20}"/>
  <tableColumns count="1">
    <tableColumn id="1" xr3:uid="{78E8D109-177B-4210-B3E2-D53845090147}" name="HeightUnit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D682B22-1AAE-4A60-9AD2-A65BBFECEFB5}" name="WeightUnits" displayName="WeightUnits" ref="AE1:AE3" totalsRowShown="0">
  <autoFilter ref="AE1:AE3" xr:uid="{E72C0234-716D-4394-B7B6-E8453AD40E61}"/>
  <tableColumns count="1">
    <tableColumn id="1" xr3:uid="{86E196F8-974C-4DC7-A557-B8685470AA58}" name="WeightUnit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25B9E32-ADDE-4A29-ACF6-093C0DFDAC8D}" name="Gender" displayName="Gender" ref="AG1:AG3" totalsRowShown="0">
  <autoFilter ref="AG1:AG3" xr:uid="{DF7DBC07-8C89-4D5D-A225-D5AC29A8EE47}"/>
  <tableColumns count="1">
    <tableColumn id="1" xr3:uid="{D69C3166-673B-479A-B6A5-B1E2758A26A6}" name="Gender"/>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BBD8C65-7FB1-4465-854D-E39CA13B2A52}" name="LoadDosing" displayName="LoadDosing" ref="AI1:AI8" totalsRowShown="0">
  <autoFilter ref="AI1:AI8" xr:uid="{52885137-9750-4424-8D01-19B5038643C2}"/>
  <tableColumns count="1">
    <tableColumn id="1" xr3:uid="{C592AF59-9454-451F-B92A-6A30915270E0}" name="LoadDosing"/>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992D121-C5E7-4157-9D6C-786276C0CA4B}" name="InfTimeUnits" displayName="InfTimeUnits" ref="A1:A3" totalsRowShown="0">
  <autoFilter ref="A1:A3" xr:uid="{D48A9784-521B-4229-80D6-322D45EAFB29}"/>
  <tableColumns count="1">
    <tableColumn id="1" xr3:uid="{696BA220-FB6C-43F0-8EB9-95A4F648C7D9}" name="InfTimeUnits"/>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78E9788-7C3D-421C-B97F-FB7D97F02516}" name="TimeOptions" displayName="TimeOptions" ref="C1:C9" totalsRowShown="0">
  <autoFilter ref="C1:C9" xr:uid="{B9B8D297-1F19-470F-9AD8-28AE19D004F1}"/>
  <tableColumns count="1">
    <tableColumn id="1" xr3:uid="{E2371AAB-109E-42AC-82DF-AD1BFC044710}" name="TimeOptions"/>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4" totalsRowShown="0">
  <autoFilter ref="A1:E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6.xml"/><Relationship Id="rId13" Type="http://schemas.openxmlformats.org/officeDocument/2006/relationships/table" Target="../tables/table21.xml"/><Relationship Id="rId3" Type="http://schemas.openxmlformats.org/officeDocument/2006/relationships/table" Target="../tables/table11.xml"/><Relationship Id="rId7" Type="http://schemas.openxmlformats.org/officeDocument/2006/relationships/table" Target="../tables/table15.xml"/><Relationship Id="rId12" Type="http://schemas.openxmlformats.org/officeDocument/2006/relationships/table" Target="../tables/table20.xml"/><Relationship Id="rId17" Type="http://schemas.openxmlformats.org/officeDocument/2006/relationships/table" Target="../tables/table25.xml"/><Relationship Id="rId2" Type="http://schemas.openxmlformats.org/officeDocument/2006/relationships/table" Target="../tables/table10.xml"/><Relationship Id="rId16" Type="http://schemas.openxmlformats.org/officeDocument/2006/relationships/table" Target="../tables/table24.xml"/><Relationship Id="rId1" Type="http://schemas.openxmlformats.org/officeDocument/2006/relationships/printerSettings" Target="../printerSettings/printerSettings4.bin"/><Relationship Id="rId6" Type="http://schemas.openxmlformats.org/officeDocument/2006/relationships/table" Target="../tables/table14.xml"/><Relationship Id="rId11" Type="http://schemas.openxmlformats.org/officeDocument/2006/relationships/table" Target="../tables/table19.xml"/><Relationship Id="rId5" Type="http://schemas.openxmlformats.org/officeDocument/2006/relationships/table" Target="../tables/table13.xml"/><Relationship Id="rId15" Type="http://schemas.openxmlformats.org/officeDocument/2006/relationships/table" Target="../tables/table23.xml"/><Relationship Id="rId10" Type="http://schemas.openxmlformats.org/officeDocument/2006/relationships/table" Target="../tables/table18.xml"/><Relationship Id="rId4" Type="http://schemas.openxmlformats.org/officeDocument/2006/relationships/table" Target="../tables/table12.xml"/><Relationship Id="rId9" Type="http://schemas.openxmlformats.org/officeDocument/2006/relationships/table" Target="../tables/table17.xml"/><Relationship Id="rId14" Type="http://schemas.openxmlformats.org/officeDocument/2006/relationships/table" Target="../tables/table2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2"/>
  <sheetViews>
    <sheetView showGridLines="0" showRowColHeaders="0" tabSelected="1" zoomScaleNormal="100" workbookViewId="0">
      <selection activeCell="L12" sqref="L12"/>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4"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zoomScaleNormal="100" workbookViewId="0">
      <selection activeCell="H8" sqref="H8"/>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248</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249</v>
      </c>
    </row>
    <row r="7" spans="2:29" x14ac:dyDescent="0.25">
      <c r="B7" s="24" t="s">
        <v>75</v>
      </c>
      <c r="C7" s="25" t="s">
        <v>246</v>
      </c>
    </row>
    <row r="8" spans="2:29" x14ac:dyDescent="0.25">
      <c r="B8" s="28"/>
      <c r="C8" s="25"/>
      <c r="G8" s="29"/>
    </row>
    <row r="9" spans="2:29" x14ac:dyDescent="0.25">
      <c r="B9" s="24" t="s">
        <v>76</v>
      </c>
      <c r="C9" s="25" t="s">
        <v>178</v>
      </c>
    </row>
    <row r="10" spans="2:29" x14ac:dyDescent="0.25">
      <c r="B10" s="24" t="s">
        <v>77</v>
      </c>
      <c r="C10" s="25"/>
    </row>
    <row r="11" spans="2:29" x14ac:dyDescent="0.25">
      <c r="B11" s="24" t="s">
        <v>78</v>
      </c>
      <c r="C11" s="25" t="s">
        <v>247</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250</v>
      </c>
    </row>
    <row r="17" spans="2:11" x14ac:dyDescent="0.25">
      <c r="B17" s="24" t="s">
        <v>82</v>
      </c>
      <c r="C17" s="25" t="s">
        <v>251</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252</v>
      </c>
    </row>
    <row r="22" spans="2:11" x14ac:dyDescent="0.25">
      <c r="B22" s="24" t="s">
        <v>4</v>
      </c>
      <c r="C22" s="25" t="s">
        <v>253</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100" r:id="rId4" name="cmbPatientsPatientView">
          <controlPr defaultSize="0" autoLine="0" r:id="rId5">
            <anchor moveWithCells="1">
              <from>
                <xdr:col>1</xdr:col>
                <xdr:colOff>247650</xdr:colOff>
                <xdr:row>1</xdr:row>
                <xdr:rowOff>0</xdr:rowOff>
              </from>
              <to>
                <xdr:col>2</xdr:col>
                <xdr:colOff>895350</xdr:colOff>
                <xdr:row>2</xdr:row>
                <xdr:rowOff>0</xdr:rowOff>
              </to>
            </anchor>
          </controlPr>
        </control>
      </mc:Choice>
      <mc:Fallback>
        <control shapeId="4100" r:id="rId4" name="cmbPatientsPatientView"/>
      </mc:Fallback>
    </mc:AlternateContent>
    <mc:AlternateContent xmlns:mc="http://schemas.openxmlformats.org/markup-compatibility/2006">
      <mc:Choice Requires="x14">
        <control shapeId="4099" r:id="rId6" name="btnCreateMonitoringForm">
          <controlPr defaultSize="0" autoLine="0" r:id="rId7">
            <anchor moveWithCells="1">
              <from>
                <xdr:col>1</xdr:col>
                <xdr:colOff>0</xdr:colOff>
                <xdr:row>2</xdr:row>
                <xdr:rowOff>76200</xdr:rowOff>
              </from>
              <to>
                <xdr:col>2</xdr:col>
                <xdr:colOff>895350</xdr:colOff>
                <xdr:row>2</xdr:row>
                <xdr:rowOff>381000</xdr:rowOff>
              </to>
            </anchor>
          </controlPr>
        </control>
      </mc:Choice>
      <mc:Fallback>
        <control shapeId="4099" r:id="rId6" name="btnCreateMonitoringForm"/>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workbookViewId="0">
      <selection activeCell="E29" sqref="E29"/>
    </sheetView>
  </sheetViews>
  <sheetFormatPr defaultColWidth="12.7109375" defaultRowHeight="15" x14ac:dyDescent="0.25"/>
  <cols>
    <col min="1" max="10" width="12.7109375" style="82"/>
    <col min="11" max="11" width="14.85546875" style="82" bestFit="1" customWidth="1"/>
    <col min="12" max="22" width="12.7109375" style="82"/>
    <col min="23" max="23" width="22" style="82" bestFit="1" customWidth="1"/>
    <col min="24" max="37" width="12.7109375" style="82"/>
    <col min="38" max="38" width="14.85546875" style="82" bestFit="1" customWidth="1"/>
    <col min="39" max="54" width="12.7109375" style="82"/>
    <col min="55" max="55" width="12.28515625" style="82" customWidth="1"/>
    <col min="56" max="70" width="12.7109375" style="82"/>
    <col min="71" max="71" width="14.85546875" style="82" bestFit="1" customWidth="1"/>
    <col min="72" max="72" width="12.7109375" style="82"/>
    <col min="73" max="73" width="14.85546875" style="82" bestFit="1" customWidth="1"/>
    <col min="74" max="16384" width="12.7109375" style="82"/>
  </cols>
  <sheetData>
    <row r="1" spans="1:73" x14ac:dyDescent="0.25">
      <c r="B1" s="84" t="s">
        <v>100</v>
      </c>
      <c r="C1" s="85"/>
      <c r="D1" s="85"/>
      <c r="E1" s="85"/>
      <c r="F1" s="85"/>
      <c r="G1" s="85"/>
      <c r="H1" s="85"/>
      <c r="I1" s="85"/>
      <c r="J1" s="85"/>
      <c r="K1" s="85"/>
      <c r="M1" s="86" t="s">
        <v>102</v>
      </c>
      <c r="N1" s="87"/>
      <c r="O1" s="87"/>
      <c r="P1" s="88"/>
      <c r="Q1" s="88"/>
      <c r="S1" s="89" t="s">
        <v>101</v>
      </c>
      <c r="T1" s="90"/>
      <c r="U1" s="90"/>
      <c r="V1" s="91"/>
      <c r="W1" s="91"/>
      <c r="Y1" s="92" t="s">
        <v>150</v>
      </c>
      <c r="Z1" s="93"/>
      <c r="AA1" s="93"/>
      <c r="AB1" s="93"/>
      <c r="AC1" s="93"/>
      <c r="AD1" s="93"/>
      <c r="AE1" s="93"/>
      <c r="AF1" s="94"/>
      <c r="AG1" s="94"/>
      <c r="AI1" s="95" t="s">
        <v>23</v>
      </c>
      <c r="AJ1" s="96"/>
      <c r="AK1" s="96"/>
      <c r="AL1" s="96"/>
      <c r="AM1" s="96"/>
      <c r="AN1" s="96"/>
      <c r="AO1" s="96"/>
      <c r="AP1" s="95"/>
      <c r="AQ1" s="95"/>
      <c r="AS1" s="97" t="s">
        <v>103</v>
      </c>
      <c r="AT1" s="98"/>
      <c r="AU1" s="98"/>
      <c r="AV1" s="98"/>
      <c r="AW1" s="97"/>
      <c r="AX1" s="98"/>
      <c r="AY1" s="97"/>
      <c r="BA1" s="99" t="s">
        <v>151</v>
      </c>
      <c r="BB1" s="99"/>
      <c r="BC1" s="99"/>
      <c r="BD1" s="99"/>
      <c r="BE1" s="99"/>
      <c r="BG1" s="100" t="s">
        <v>152</v>
      </c>
      <c r="BH1" s="101"/>
      <c r="BI1" s="101"/>
      <c r="BJ1" s="101"/>
      <c r="BK1" s="101"/>
      <c r="BL1" s="101"/>
      <c r="BM1" s="100"/>
      <c r="BN1" s="100"/>
      <c r="BO1" s="100"/>
      <c r="BQ1" s="102" t="s">
        <v>171</v>
      </c>
      <c r="BR1" s="103"/>
      <c r="BS1" s="103"/>
      <c r="BT1" s="103"/>
      <c r="BU1" s="103"/>
    </row>
    <row r="2" spans="1:73" x14ac:dyDescent="0.25">
      <c r="B2" s="104" t="s">
        <v>1</v>
      </c>
      <c r="C2" s="104" t="s">
        <v>108</v>
      </c>
      <c r="D2" s="104" t="s">
        <v>109</v>
      </c>
      <c r="E2" s="104" t="s">
        <v>75</v>
      </c>
      <c r="F2" s="105" t="s">
        <v>110</v>
      </c>
      <c r="G2" s="105" t="s">
        <v>111</v>
      </c>
      <c r="H2" s="105" t="s">
        <v>153</v>
      </c>
      <c r="I2" s="104" t="s">
        <v>155</v>
      </c>
      <c r="J2" s="106" t="s">
        <v>154</v>
      </c>
      <c r="K2" s="106" t="s">
        <v>156</v>
      </c>
      <c r="M2" s="82" t="s">
        <v>1</v>
      </c>
      <c r="N2" s="107" t="s">
        <v>2</v>
      </c>
      <c r="O2" s="107" t="s">
        <v>3</v>
      </c>
      <c r="P2" s="107" t="s">
        <v>74</v>
      </c>
      <c r="Q2" s="107" t="s">
        <v>112</v>
      </c>
      <c r="S2" s="82" t="s">
        <v>1</v>
      </c>
      <c r="T2" s="108" t="s">
        <v>113</v>
      </c>
      <c r="U2" s="108" t="s">
        <v>163</v>
      </c>
      <c r="V2" s="108" t="s">
        <v>80</v>
      </c>
      <c r="W2" s="109" t="s">
        <v>146</v>
      </c>
      <c r="Y2" s="82" t="s">
        <v>1</v>
      </c>
      <c r="Z2" s="108" t="s">
        <v>4</v>
      </c>
      <c r="AA2" s="110" t="s">
        <v>120</v>
      </c>
      <c r="AB2" s="108" t="s">
        <v>114</v>
      </c>
      <c r="AC2" s="108" t="s">
        <v>210</v>
      </c>
      <c r="AD2" s="108" t="s">
        <v>115</v>
      </c>
      <c r="AE2" s="108" t="s">
        <v>116</v>
      </c>
      <c r="AF2" s="108" t="s">
        <v>117</v>
      </c>
      <c r="AG2" s="108" t="s">
        <v>118</v>
      </c>
      <c r="AI2" s="82" t="s">
        <v>1</v>
      </c>
      <c r="AJ2" s="108" t="s">
        <v>167</v>
      </c>
      <c r="AK2" s="108" t="s">
        <v>125</v>
      </c>
      <c r="AL2" s="110" t="s">
        <v>121</v>
      </c>
      <c r="AM2" s="110" t="s">
        <v>122</v>
      </c>
      <c r="AN2" s="108" t="s">
        <v>164</v>
      </c>
      <c r="AO2" s="108" t="s">
        <v>165</v>
      </c>
      <c r="AP2" s="108" t="s">
        <v>166</v>
      </c>
      <c r="AQ2" s="108" t="s">
        <v>128</v>
      </c>
      <c r="AS2" s="82" t="s">
        <v>1</v>
      </c>
      <c r="AT2" s="108" t="s">
        <v>168</v>
      </c>
      <c r="AU2" s="108" t="s">
        <v>126</v>
      </c>
      <c r="AV2" s="110" t="s">
        <v>123</v>
      </c>
      <c r="AW2" s="111" t="s">
        <v>124</v>
      </c>
      <c r="AX2" s="108" t="s">
        <v>169</v>
      </c>
      <c r="AY2" s="108" t="s">
        <v>160</v>
      </c>
      <c r="BA2" s="82" t="s">
        <v>1</v>
      </c>
      <c r="BB2" s="108" t="s">
        <v>170</v>
      </c>
      <c r="BC2" s="108" t="s">
        <v>119</v>
      </c>
      <c r="BD2" s="108" t="s">
        <v>158</v>
      </c>
      <c r="BE2" s="108" t="s">
        <v>159</v>
      </c>
      <c r="BG2" s="112" t="s">
        <v>1</v>
      </c>
      <c r="BH2" s="109" t="s">
        <v>104</v>
      </c>
      <c r="BI2" s="110" t="s">
        <v>105</v>
      </c>
      <c r="BJ2" s="108" t="s">
        <v>106</v>
      </c>
      <c r="BK2" s="110" t="s">
        <v>107</v>
      </c>
      <c r="BL2" s="108" t="s">
        <v>158</v>
      </c>
      <c r="BM2" s="113" t="s">
        <v>159</v>
      </c>
      <c r="BN2" s="113" t="s">
        <v>127</v>
      </c>
      <c r="BO2" s="110" t="s">
        <v>162</v>
      </c>
      <c r="BQ2" s="82" t="s">
        <v>1</v>
      </c>
      <c r="BR2" s="82" t="s">
        <v>172</v>
      </c>
      <c r="BS2" s="83" t="s">
        <v>173</v>
      </c>
      <c r="BT2" s="82" t="s">
        <v>174</v>
      </c>
      <c r="BU2" s="83" t="s">
        <v>175</v>
      </c>
    </row>
    <row r="3" spans="1:73" x14ac:dyDescent="0.25">
      <c r="A3" s="114"/>
      <c r="B3" s="116"/>
      <c r="C3" s="116"/>
      <c r="D3" s="116"/>
      <c r="E3" s="116"/>
      <c r="F3" s="116"/>
      <c r="G3" s="116"/>
      <c r="H3" s="116"/>
      <c r="I3" s="116"/>
      <c r="J3" s="117"/>
      <c r="K3" s="117"/>
      <c r="L3" s="118"/>
      <c r="M3" s="119"/>
      <c r="N3" s="116"/>
      <c r="O3" s="116"/>
      <c r="P3" s="116"/>
      <c r="Q3" s="116"/>
      <c r="R3" s="114"/>
      <c r="AA3" s="83"/>
      <c r="AL3" s="123"/>
      <c r="AM3" s="83"/>
      <c r="AV3" s="123"/>
      <c r="AW3" s="83"/>
      <c r="BI3" s="83"/>
      <c r="BK3" s="83"/>
      <c r="BO3" s="83"/>
      <c r="BS3" s="123"/>
      <c r="BU3" s="123"/>
    </row>
    <row r="4" spans="1:73" s="118" customFormat="1" x14ac:dyDescent="0.25">
      <c r="A4" s="119"/>
      <c r="B4" s="116"/>
      <c r="C4" s="116"/>
      <c r="D4" s="116"/>
      <c r="E4" s="116"/>
      <c r="F4" s="116"/>
      <c r="G4" s="116"/>
      <c r="H4" s="116"/>
      <c r="I4" s="116"/>
      <c r="J4" s="117"/>
      <c r="K4" s="117"/>
      <c r="L4" s="119"/>
      <c r="M4" s="119"/>
      <c r="N4" s="116"/>
      <c r="O4" s="116"/>
      <c r="P4" s="116"/>
      <c r="Q4" s="116"/>
      <c r="AA4" s="120"/>
      <c r="AL4" s="120"/>
      <c r="AM4" s="120"/>
      <c r="AV4" s="120"/>
      <c r="AW4" s="121"/>
      <c r="BI4" s="121"/>
      <c r="BK4" s="121"/>
      <c r="BO4" s="120"/>
      <c r="BS4" s="120"/>
      <c r="BU4" s="120"/>
    </row>
    <row r="5" spans="1:73" s="118" customFormat="1" x14ac:dyDescent="0.25">
      <c r="A5" s="119"/>
      <c r="B5" s="116"/>
      <c r="C5" s="116"/>
      <c r="D5" s="116"/>
      <c r="E5" s="116"/>
      <c r="F5" s="116"/>
      <c r="G5" s="116"/>
      <c r="H5" s="116"/>
      <c r="I5" s="116"/>
      <c r="J5" s="117"/>
      <c r="K5" s="117"/>
      <c r="L5" s="119"/>
      <c r="M5" s="119"/>
      <c r="N5" s="116"/>
      <c r="O5" s="116"/>
      <c r="P5" s="116"/>
      <c r="Q5" s="116"/>
      <c r="AA5" s="120"/>
      <c r="AL5" s="121"/>
      <c r="AM5" s="120"/>
      <c r="AV5" s="121"/>
      <c r="AW5" s="120"/>
      <c r="BI5" s="121"/>
      <c r="BK5" s="121"/>
      <c r="BO5" s="120"/>
      <c r="BS5" s="120"/>
      <c r="BU5" s="120"/>
    </row>
    <row r="6" spans="1:73" s="118" customFormat="1" x14ac:dyDescent="0.25">
      <c r="A6" s="119"/>
      <c r="B6" s="116"/>
      <c r="C6" s="116"/>
      <c r="D6" s="116"/>
      <c r="E6" s="116"/>
      <c r="F6" s="116"/>
      <c r="G6" s="116"/>
      <c r="H6" s="116"/>
      <c r="I6" s="116"/>
      <c r="J6" s="117"/>
      <c r="K6" s="117"/>
      <c r="L6" s="119"/>
      <c r="M6" s="119"/>
      <c r="N6" s="116"/>
      <c r="O6" s="116"/>
      <c r="P6" s="116"/>
      <c r="Q6" s="116"/>
      <c r="AA6" s="120"/>
      <c r="AL6" s="121"/>
      <c r="AM6" s="120"/>
      <c r="AV6" s="121"/>
      <c r="AW6" s="120"/>
      <c r="BI6" s="120"/>
      <c r="BK6" s="120"/>
      <c r="BO6" s="120"/>
      <c r="BS6" s="120"/>
      <c r="BU6" s="120"/>
    </row>
    <row r="7" spans="1:73" s="118" customFormat="1" x14ac:dyDescent="0.25">
      <c r="A7" s="119"/>
      <c r="B7" s="116"/>
      <c r="C7" s="116"/>
      <c r="D7" s="116"/>
      <c r="E7" s="116"/>
      <c r="F7" s="116"/>
      <c r="G7" s="116"/>
      <c r="H7" s="116"/>
      <c r="I7" s="116"/>
      <c r="J7" s="117"/>
      <c r="K7" s="117"/>
      <c r="L7" s="119"/>
      <c r="M7" s="119"/>
      <c r="N7" s="116"/>
      <c r="O7" s="116"/>
      <c r="P7" s="116"/>
      <c r="Q7" s="116"/>
      <c r="AA7" s="120"/>
      <c r="AL7" s="120"/>
      <c r="AM7" s="120"/>
      <c r="AV7" s="120"/>
      <c r="AW7" s="121"/>
      <c r="BI7" s="121"/>
      <c r="BK7" s="121"/>
      <c r="BO7" s="120"/>
      <c r="BS7" s="120"/>
      <c r="BU7" s="120"/>
    </row>
    <row r="8" spans="1:73" s="118" customFormat="1" x14ac:dyDescent="0.25">
      <c r="A8" s="119"/>
      <c r="B8" s="116"/>
      <c r="C8" s="116"/>
      <c r="D8" s="116"/>
      <c r="E8" s="116"/>
      <c r="F8" s="116"/>
      <c r="G8" s="116"/>
      <c r="H8" s="116"/>
      <c r="I8" s="116"/>
      <c r="J8" s="117"/>
      <c r="K8" s="117"/>
      <c r="L8" s="119"/>
      <c r="M8" s="119"/>
      <c r="N8" s="116"/>
      <c r="O8" s="116"/>
      <c r="P8" s="116"/>
      <c r="Q8" s="116"/>
      <c r="AA8" s="120"/>
      <c r="AL8" s="120"/>
      <c r="AM8" s="120"/>
      <c r="AV8" s="120"/>
      <c r="AW8" s="120"/>
      <c r="BI8" s="120"/>
      <c r="BK8" s="120"/>
      <c r="BO8" s="120"/>
      <c r="BS8" s="120"/>
      <c r="BU8" s="120"/>
    </row>
    <row r="9" spans="1:73" s="118" customFormat="1" x14ac:dyDescent="0.25">
      <c r="A9" s="119"/>
      <c r="B9" s="124"/>
      <c r="C9" s="124"/>
      <c r="D9" s="124"/>
      <c r="E9" s="124"/>
      <c r="F9" s="124"/>
      <c r="G9" s="124"/>
      <c r="H9" s="124"/>
      <c r="I9" s="124"/>
      <c r="J9" s="125"/>
      <c r="K9" s="125"/>
      <c r="L9" s="119"/>
      <c r="M9" s="119"/>
      <c r="N9" s="124"/>
      <c r="O9" s="124"/>
      <c r="P9" s="124"/>
      <c r="Q9" s="124"/>
      <c r="AA9" s="120"/>
      <c r="AL9" s="120"/>
      <c r="AM9" s="120"/>
      <c r="AV9" s="120"/>
      <c r="AW9" s="120"/>
      <c r="BI9" s="121"/>
      <c r="BK9" s="121"/>
      <c r="BO9" s="120"/>
      <c r="BS9" s="120"/>
      <c r="BU9" s="120"/>
    </row>
    <row r="10" spans="1:73" s="118" customFormat="1" x14ac:dyDescent="0.25">
      <c r="A10" s="119"/>
      <c r="B10" s="127"/>
      <c r="C10" s="127"/>
      <c r="D10" s="127"/>
      <c r="E10" s="127"/>
      <c r="F10" s="127"/>
      <c r="G10" s="127"/>
      <c r="H10" s="127"/>
      <c r="I10" s="127"/>
      <c r="J10" s="128"/>
      <c r="K10" s="128"/>
      <c r="L10" s="119"/>
      <c r="M10" s="119"/>
      <c r="N10" s="127"/>
      <c r="O10" s="127"/>
      <c r="P10" s="127"/>
      <c r="Q10" s="127"/>
      <c r="AA10" s="120"/>
      <c r="AL10" s="120"/>
      <c r="AM10" s="120"/>
      <c r="AV10" s="120"/>
      <c r="AW10" s="120"/>
      <c r="BI10" s="120"/>
      <c r="BK10" s="120"/>
      <c r="BO10" s="120"/>
      <c r="BS10" s="120"/>
      <c r="BU10" s="120"/>
    </row>
    <row r="11" spans="1:73" s="118" customFormat="1" x14ac:dyDescent="0.25">
      <c r="A11" s="119"/>
      <c r="B11" s="127"/>
      <c r="C11" s="127"/>
      <c r="D11" s="127"/>
      <c r="E11" s="127"/>
      <c r="F11" s="127"/>
      <c r="G11" s="127"/>
      <c r="H11" s="127"/>
      <c r="I11" s="127"/>
      <c r="J11" s="128"/>
      <c r="K11" s="128"/>
      <c r="L11" s="119"/>
      <c r="M11" s="119"/>
      <c r="N11" s="127"/>
      <c r="O11" s="127"/>
      <c r="P11" s="127"/>
      <c r="Q11" s="127"/>
      <c r="AA11" s="120"/>
      <c r="AL11" s="120"/>
      <c r="AM11" s="120"/>
      <c r="AV11" s="120"/>
      <c r="AW11" s="120"/>
      <c r="BI11" s="120"/>
      <c r="BK11" s="120"/>
      <c r="BO11" s="120"/>
      <c r="BS11" s="120"/>
      <c r="BU11" s="120"/>
    </row>
    <row r="12" spans="1:73" s="118" customFormat="1" x14ac:dyDescent="0.25">
      <c r="A12" s="119"/>
      <c r="B12" s="124"/>
      <c r="C12" s="124"/>
      <c r="D12" s="124"/>
      <c r="E12" s="124"/>
      <c r="F12" s="124"/>
      <c r="G12" s="124"/>
      <c r="H12" s="124"/>
      <c r="I12" s="124"/>
      <c r="J12" s="125"/>
      <c r="K12" s="125"/>
      <c r="L12" s="119"/>
      <c r="M12" s="119"/>
      <c r="N12" s="124"/>
      <c r="O12" s="124"/>
      <c r="P12" s="124"/>
      <c r="Q12" s="124"/>
      <c r="AA12" s="120"/>
      <c r="AL12" s="120"/>
      <c r="AM12" s="120"/>
      <c r="AV12" s="120"/>
      <c r="AW12" s="120"/>
      <c r="BI12" s="120"/>
      <c r="BK12" s="120"/>
      <c r="BO12" s="120"/>
      <c r="BS12" s="120"/>
      <c r="BU12" s="120"/>
    </row>
    <row r="13" spans="1:73" s="118" customFormat="1" x14ac:dyDescent="0.25">
      <c r="A13" s="119"/>
      <c r="B13" s="124"/>
      <c r="C13" s="124"/>
      <c r="D13" s="124"/>
      <c r="E13" s="124"/>
      <c r="F13" s="124"/>
      <c r="G13" s="124"/>
      <c r="H13" s="124"/>
      <c r="I13" s="124"/>
      <c r="J13" s="125"/>
      <c r="K13" s="125"/>
      <c r="L13" s="119"/>
      <c r="M13" s="119"/>
      <c r="N13" s="124"/>
      <c r="O13" s="124"/>
      <c r="P13" s="124"/>
      <c r="Q13" s="124"/>
      <c r="AA13" s="120"/>
      <c r="AL13" s="120"/>
      <c r="AM13" s="120"/>
      <c r="AV13" s="120"/>
      <c r="AW13" s="120"/>
      <c r="BI13" s="120"/>
      <c r="BK13" s="120"/>
      <c r="BO13" s="120"/>
      <c r="BS13" s="120"/>
      <c r="BU13" s="120"/>
    </row>
    <row r="14" spans="1:73" s="118" customFormat="1" x14ac:dyDescent="0.25">
      <c r="A14" s="119"/>
      <c r="B14" s="124"/>
      <c r="C14" s="124"/>
      <c r="D14" s="124"/>
      <c r="E14" s="124"/>
      <c r="F14" s="124"/>
      <c r="G14" s="124"/>
      <c r="H14" s="124"/>
      <c r="I14" s="124"/>
      <c r="J14" s="125"/>
      <c r="K14" s="125"/>
      <c r="L14" s="119"/>
      <c r="M14" s="119"/>
      <c r="N14" s="124"/>
      <c r="O14" s="124"/>
      <c r="P14" s="124"/>
      <c r="Q14" s="124"/>
      <c r="AA14" s="120"/>
      <c r="AL14" s="120"/>
      <c r="AM14" s="120"/>
      <c r="AV14" s="120"/>
      <c r="AW14" s="120"/>
      <c r="BI14" s="120"/>
      <c r="BK14" s="120"/>
      <c r="BO14" s="120"/>
      <c r="BS14" s="120"/>
      <c r="BU14" s="120"/>
    </row>
    <row r="15" spans="1:73" s="118" customFormat="1" x14ac:dyDescent="0.25">
      <c r="A15" s="119"/>
      <c r="B15" s="124"/>
      <c r="C15" s="124"/>
      <c r="D15" s="124"/>
      <c r="E15" s="124"/>
      <c r="F15" s="124"/>
      <c r="G15" s="124"/>
      <c r="H15" s="124"/>
      <c r="I15" s="124"/>
      <c r="J15" s="125"/>
      <c r="K15" s="125"/>
      <c r="L15" s="119"/>
      <c r="M15" s="119"/>
      <c r="N15" s="124"/>
      <c r="O15" s="124"/>
      <c r="P15" s="124"/>
      <c r="Q15" s="124"/>
      <c r="AA15" s="120"/>
      <c r="AL15" s="120"/>
      <c r="AM15" s="120"/>
      <c r="AV15" s="120"/>
      <c r="AW15" s="120"/>
      <c r="BI15" s="120"/>
      <c r="BK15" s="120"/>
      <c r="BO15" s="120"/>
      <c r="BS15" s="120"/>
      <c r="BU15" s="120"/>
    </row>
    <row r="16" spans="1:73" s="118" customFormat="1" x14ac:dyDescent="0.25">
      <c r="A16" s="119"/>
      <c r="B16" s="124"/>
      <c r="C16" s="124"/>
      <c r="D16" s="124"/>
      <c r="E16" s="124"/>
      <c r="F16" s="124"/>
      <c r="G16" s="124"/>
      <c r="H16" s="124"/>
      <c r="I16" s="124"/>
      <c r="J16" s="125"/>
      <c r="K16" s="125"/>
      <c r="L16" s="119"/>
      <c r="M16" s="119"/>
      <c r="N16" s="124"/>
      <c r="O16" s="124"/>
      <c r="P16" s="124"/>
      <c r="Q16" s="124"/>
      <c r="AA16" s="120"/>
      <c r="AL16" s="120"/>
      <c r="AM16" s="120"/>
      <c r="AV16" s="120"/>
      <c r="AW16" s="120"/>
      <c r="BI16" s="120"/>
      <c r="BK16" s="120"/>
      <c r="BO16" s="120"/>
      <c r="BS16" s="120"/>
      <c r="BU16" s="120"/>
    </row>
    <row r="17" spans="1:73" x14ac:dyDescent="0.25">
      <c r="A17" s="126"/>
      <c r="B17" s="124"/>
      <c r="C17" s="124"/>
      <c r="D17" s="124"/>
      <c r="E17" s="124"/>
      <c r="F17" s="124"/>
      <c r="G17" s="124"/>
      <c r="H17" s="124"/>
      <c r="I17" s="124"/>
      <c r="J17" s="125"/>
      <c r="K17" s="125"/>
      <c r="L17" s="126"/>
      <c r="M17" s="119"/>
      <c r="N17" s="124"/>
      <c r="O17" s="124"/>
      <c r="P17" s="124"/>
      <c r="Q17" s="124"/>
      <c r="AA17" s="83"/>
      <c r="AL17" s="123"/>
      <c r="AM17" s="83"/>
      <c r="AV17" s="123"/>
      <c r="AW17" s="83"/>
      <c r="BI17" s="83"/>
      <c r="BK17" s="83"/>
      <c r="BO17" s="83"/>
      <c r="BS17" s="123"/>
      <c r="BU17" s="123"/>
    </row>
    <row r="18" spans="1:73" x14ac:dyDescent="0.25">
      <c r="A18" s="126"/>
      <c r="B18" s="124"/>
      <c r="C18" s="124"/>
      <c r="D18" s="124"/>
      <c r="E18" s="124"/>
      <c r="F18" s="124"/>
      <c r="G18" s="124"/>
      <c r="H18" s="124"/>
      <c r="I18" s="124"/>
      <c r="J18" s="125"/>
      <c r="K18" s="125"/>
      <c r="L18" s="126"/>
      <c r="M18" s="119"/>
      <c r="N18" s="124"/>
      <c r="O18" s="124"/>
      <c r="P18" s="124"/>
      <c r="Q18" s="124"/>
      <c r="AA18" s="83"/>
      <c r="AL18" s="83"/>
      <c r="AM18" s="83"/>
      <c r="AV18" s="83"/>
      <c r="AW18" s="83"/>
      <c r="BI18" s="83"/>
      <c r="BK18" s="83"/>
      <c r="BO18" s="83"/>
      <c r="BS18" s="83"/>
      <c r="BU18" s="83"/>
    </row>
    <row r="19" spans="1:73" x14ac:dyDescent="0.25">
      <c r="B19" s="124"/>
      <c r="C19" s="124"/>
      <c r="D19" s="124"/>
      <c r="E19" s="124"/>
      <c r="F19" s="124"/>
      <c r="G19" s="124"/>
      <c r="H19" s="124"/>
      <c r="I19" s="124"/>
      <c r="J19" s="125"/>
      <c r="K19" s="125"/>
      <c r="M19" s="119"/>
      <c r="N19" s="124"/>
      <c r="O19" s="124"/>
      <c r="P19" s="124"/>
      <c r="Q19" s="124"/>
      <c r="AA19" s="83"/>
      <c r="AL19" s="83"/>
      <c r="AM19" s="83"/>
      <c r="AV19" s="123"/>
      <c r="AW19" s="83"/>
      <c r="BI19" s="83"/>
      <c r="BK19" s="83"/>
      <c r="BO19" s="83"/>
      <c r="BS19" s="83"/>
      <c r="BU19" s="83"/>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AI105"/>
  <sheetViews>
    <sheetView topLeftCell="C1" workbookViewId="0">
      <selection activeCell="C1" sqref="C1:C9"/>
    </sheetView>
  </sheetViews>
  <sheetFormatPr defaultRowHeight="15" x14ac:dyDescent="0.25"/>
  <cols>
    <col min="1" max="1" width="14.7109375" customWidth="1"/>
    <col min="2" max="2" width="3.85546875" customWidth="1"/>
    <col min="3" max="3" width="14.5703125" customWidth="1"/>
    <col min="4" max="4" width="3.85546875" customWidth="1"/>
    <col min="5" max="5" width="17.42578125" bestFit="1" customWidth="1"/>
    <col min="6" max="6" width="4.140625" customWidth="1"/>
    <col min="7" max="7" width="15" customWidth="1"/>
    <col min="8" max="8" width="4" customWidth="1"/>
    <col min="9" max="9" width="22" bestFit="1" customWidth="1"/>
    <col min="10" max="10" width="5.42578125" customWidth="1"/>
    <col min="11" max="11" width="8.140625" customWidth="1"/>
    <col min="12" max="12" width="4.42578125" customWidth="1"/>
    <col min="13" max="13" width="11.85546875" customWidth="1"/>
    <col min="14" max="14" width="4.7109375" customWidth="1"/>
    <col min="15" max="15" width="24" customWidth="1"/>
    <col min="16" max="16" width="8.7109375" customWidth="1"/>
    <col min="17" max="17" width="4.7109375" customWidth="1"/>
    <col min="19" max="19" width="5.28515625" customWidth="1"/>
    <col min="21" max="21" width="15.5703125" bestFit="1" customWidth="1"/>
    <col min="22" max="22" width="6" customWidth="1"/>
    <col min="24" max="24" width="44" bestFit="1" customWidth="1"/>
    <col min="25" max="25" width="5.28515625" customWidth="1"/>
    <col min="26" max="26" width="20" bestFit="1" customWidth="1"/>
    <col min="27" max="27" width="14.5703125" bestFit="1" customWidth="1"/>
    <col min="28" max="28" width="3.28515625" customWidth="1"/>
    <col min="29" max="29" width="14.140625" customWidth="1"/>
    <col min="30" max="30" width="3.42578125" customWidth="1"/>
    <col min="31" max="31" width="14.85546875" customWidth="1"/>
    <col min="32" max="32" width="4" customWidth="1"/>
    <col min="33" max="33" width="9.85546875" customWidth="1"/>
    <col min="34" max="34" width="4.28515625" customWidth="1"/>
    <col min="35" max="35" width="13.28515625" customWidth="1"/>
  </cols>
  <sheetData>
    <row r="1" spans="1:35" x14ac:dyDescent="0.25">
      <c r="A1" t="s">
        <v>293</v>
      </c>
      <c r="C1" t="s">
        <v>296</v>
      </c>
      <c r="E1" s="122" t="s">
        <v>216</v>
      </c>
      <c r="G1" t="s">
        <v>217</v>
      </c>
      <c r="I1" t="s">
        <v>146</v>
      </c>
      <c r="K1" t="s">
        <v>80</v>
      </c>
      <c r="M1" t="s">
        <v>227</v>
      </c>
      <c r="O1" t="s">
        <v>181</v>
      </c>
      <c r="P1" t="s">
        <v>274</v>
      </c>
      <c r="R1" t="s">
        <v>213</v>
      </c>
      <c r="T1" t="s">
        <v>185</v>
      </c>
      <c r="U1" t="s">
        <v>153</v>
      </c>
      <c r="W1" t="s">
        <v>191</v>
      </c>
      <c r="X1" t="s">
        <v>197</v>
      </c>
      <c r="Z1" t="s">
        <v>203</v>
      </c>
      <c r="AA1" t="s">
        <v>204</v>
      </c>
      <c r="AC1" t="s">
        <v>286</v>
      </c>
      <c r="AE1" t="s">
        <v>287</v>
      </c>
      <c r="AG1" t="s">
        <v>112</v>
      </c>
      <c r="AI1" t="s">
        <v>20</v>
      </c>
    </row>
    <row r="2" spans="1:35" x14ac:dyDescent="0.25">
      <c r="A2" t="s">
        <v>294</v>
      </c>
      <c r="C2" t="s">
        <v>297</v>
      </c>
      <c r="E2" t="s">
        <v>263</v>
      </c>
      <c r="G2">
        <v>750</v>
      </c>
      <c r="I2" t="s">
        <v>218</v>
      </c>
      <c r="K2" t="s">
        <v>224</v>
      </c>
      <c r="M2" t="s">
        <v>89</v>
      </c>
      <c r="O2" t="s">
        <v>279</v>
      </c>
      <c r="P2" t="s">
        <v>274</v>
      </c>
      <c r="R2">
        <v>500</v>
      </c>
      <c r="T2" t="s">
        <v>99</v>
      </c>
      <c r="U2" t="s">
        <v>189</v>
      </c>
      <c r="W2" s="115">
        <v>0.65</v>
      </c>
      <c r="X2" t="s">
        <v>196</v>
      </c>
      <c r="Z2" t="s">
        <v>184</v>
      </c>
      <c r="AA2" t="s">
        <v>206</v>
      </c>
      <c r="AC2" t="s">
        <v>280</v>
      </c>
      <c r="AE2" t="s">
        <v>282</v>
      </c>
      <c r="AG2" t="s">
        <v>284</v>
      </c>
      <c r="AI2" t="s">
        <v>289</v>
      </c>
    </row>
    <row r="3" spans="1:35" x14ac:dyDescent="0.25">
      <c r="A3" t="s">
        <v>295</v>
      </c>
      <c r="C3" t="s">
        <v>298</v>
      </c>
      <c r="E3" t="s">
        <v>214</v>
      </c>
      <c r="G3">
        <v>1000</v>
      </c>
      <c r="I3" t="s">
        <v>219</v>
      </c>
      <c r="K3" t="s">
        <v>223</v>
      </c>
      <c r="M3" t="s">
        <v>228</v>
      </c>
      <c r="O3" t="s">
        <v>176</v>
      </c>
      <c r="P3" t="s">
        <v>274</v>
      </c>
      <c r="R3">
        <v>750</v>
      </c>
      <c r="T3" t="s">
        <v>187</v>
      </c>
      <c r="U3" t="s">
        <v>188</v>
      </c>
      <c r="W3" s="115" t="s">
        <v>192</v>
      </c>
      <c r="X3" t="s">
        <v>198</v>
      </c>
      <c r="Z3" t="s">
        <v>205</v>
      </c>
      <c r="AA3" t="s">
        <v>207</v>
      </c>
      <c r="AC3" t="s">
        <v>281</v>
      </c>
      <c r="AE3" t="s">
        <v>283</v>
      </c>
      <c r="AG3" t="s">
        <v>285</v>
      </c>
      <c r="AI3" t="s">
        <v>92</v>
      </c>
    </row>
    <row r="4" spans="1:35" x14ac:dyDescent="0.25">
      <c r="C4" t="s">
        <v>299</v>
      </c>
      <c r="E4" t="s">
        <v>264</v>
      </c>
      <c r="G4">
        <v>1250</v>
      </c>
      <c r="I4" t="s">
        <v>220</v>
      </c>
      <c r="M4" t="s">
        <v>93</v>
      </c>
      <c r="O4" t="s">
        <v>177</v>
      </c>
      <c r="P4" t="s">
        <v>274</v>
      </c>
      <c r="R4">
        <v>1000</v>
      </c>
      <c r="T4" t="s">
        <v>94</v>
      </c>
      <c r="U4" t="s">
        <v>190</v>
      </c>
      <c r="W4" s="115" t="s">
        <v>193</v>
      </c>
      <c r="X4" t="s">
        <v>199</v>
      </c>
      <c r="AI4" t="s">
        <v>288</v>
      </c>
    </row>
    <row r="5" spans="1:35" x14ac:dyDescent="0.25">
      <c r="C5" t="s">
        <v>300</v>
      </c>
      <c r="E5" t="s">
        <v>215</v>
      </c>
      <c r="G5">
        <v>1500</v>
      </c>
      <c r="I5" t="s">
        <v>221</v>
      </c>
      <c r="O5" t="s">
        <v>178</v>
      </c>
      <c r="P5" t="s">
        <v>274</v>
      </c>
      <c r="R5">
        <v>1250</v>
      </c>
      <c r="T5" t="s">
        <v>186</v>
      </c>
      <c r="W5" s="115" t="s">
        <v>194</v>
      </c>
      <c r="X5" t="s">
        <v>200</v>
      </c>
      <c r="AI5" t="s">
        <v>290</v>
      </c>
    </row>
    <row r="6" spans="1:35" x14ac:dyDescent="0.25">
      <c r="C6" t="s">
        <v>301</v>
      </c>
      <c r="G6">
        <v>1750</v>
      </c>
      <c r="I6" t="s">
        <v>222</v>
      </c>
      <c r="O6" t="s">
        <v>179</v>
      </c>
      <c r="P6" t="s">
        <v>274</v>
      </c>
      <c r="R6">
        <v>1500</v>
      </c>
      <c r="W6" s="115" t="s">
        <v>195</v>
      </c>
      <c r="X6" t="s">
        <v>201</v>
      </c>
      <c r="AI6" t="s">
        <v>14</v>
      </c>
    </row>
    <row r="7" spans="1:35" x14ac:dyDescent="0.25">
      <c r="C7" t="s">
        <v>302</v>
      </c>
      <c r="G7">
        <v>2000</v>
      </c>
      <c r="O7" t="s">
        <v>180</v>
      </c>
      <c r="P7" t="s">
        <v>274</v>
      </c>
      <c r="R7">
        <v>1750</v>
      </c>
      <c r="W7" s="115">
        <v>0.7</v>
      </c>
      <c r="X7" t="s">
        <v>202</v>
      </c>
      <c r="AI7" t="s">
        <v>291</v>
      </c>
    </row>
    <row r="8" spans="1:35" x14ac:dyDescent="0.25">
      <c r="C8" t="s">
        <v>303</v>
      </c>
      <c r="O8" t="s">
        <v>229</v>
      </c>
      <c r="P8" t="s">
        <v>274</v>
      </c>
      <c r="R8">
        <v>2000</v>
      </c>
      <c r="AI8" t="s">
        <v>292</v>
      </c>
    </row>
    <row r="9" spans="1:35" x14ac:dyDescent="0.25">
      <c r="C9" t="s">
        <v>304</v>
      </c>
      <c r="O9" t="s">
        <v>276</v>
      </c>
      <c r="P9" t="s">
        <v>275</v>
      </c>
      <c r="R9">
        <v>2250</v>
      </c>
    </row>
    <row r="10" spans="1:35" x14ac:dyDescent="0.25">
      <c r="O10" t="s">
        <v>277</v>
      </c>
      <c r="P10" t="s">
        <v>275</v>
      </c>
      <c r="R10">
        <v>2500</v>
      </c>
    </row>
    <row r="11" spans="1:35" x14ac:dyDescent="0.25">
      <c r="O11" t="s">
        <v>278</v>
      </c>
      <c r="P11" t="s">
        <v>275</v>
      </c>
      <c r="R11">
        <v>2750</v>
      </c>
    </row>
    <row r="12" spans="1:35" x14ac:dyDescent="0.25">
      <c r="O12" t="s">
        <v>182</v>
      </c>
      <c r="P12" t="s">
        <v>274</v>
      </c>
      <c r="R12">
        <v>3000</v>
      </c>
    </row>
    <row r="13" spans="1:35" x14ac:dyDescent="0.25">
      <c r="O13" t="s">
        <v>183</v>
      </c>
      <c r="P13" t="s">
        <v>274</v>
      </c>
    </row>
    <row r="14" spans="1:35" x14ac:dyDescent="0.25">
      <c r="O14" t="s">
        <v>0</v>
      </c>
      <c r="P14" t="s">
        <v>274</v>
      </c>
    </row>
    <row r="102" spans="1:2" x14ac:dyDescent="0.25">
      <c r="A102" s="1">
        <v>44005.625</v>
      </c>
    </row>
    <row r="103" spans="1:2" x14ac:dyDescent="0.25">
      <c r="A103" s="1">
        <v>44006</v>
      </c>
    </row>
    <row r="104" spans="1:2" x14ac:dyDescent="0.25">
      <c r="A104" s="1"/>
      <c r="B104" t="s">
        <v>226</v>
      </c>
    </row>
    <row r="105" spans="1:2" x14ac:dyDescent="0.25">
      <c r="B105" t="s">
        <v>225</v>
      </c>
    </row>
  </sheetData>
  <pageMargins left="0.7" right="0.7" top="0.75" bottom="0.75" header="0.3" footer="0.3"/>
  <pageSetup orientation="portrait" horizontalDpi="4294967293" verticalDpi="4294967293" r:id="rId1"/>
  <tableParts count="1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E109"/>
  <sheetViews>
    <sheetView showGridLines="0" workbookViewId="0">
      <selection activeCell="A20" sqref="A20"/>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5" x14ac:dyDescent="0.25">
      <c r="A1" t="s">
        <v>18</v>
      </c>
      <c r="B1" t="s">
        <v>22</v>
      </c>
      <c r="C1" t="s">
        <v>20</v>
      </c>
      <c r="D1" t="s">
        <v>21</v>
      </c>
      <c r="E1" t="s">
        <v>88</v>
      </c>
    </row>
    <row r="2" spans="1:5" x14ac:dyDescent="0.25">
      <c r="A2" t="s">
        <v>98</v>
      </c>
      <c r="B2" t="s">
        <v>99</v>
      </c>
    </row>
    <row r="3" spans="1:5" x14ac:dyDescent="0.25">
      <c r="A3" t="s">
        <v>91</v>
      </c>
      <c r="B3" t="s">
        <v>187</v>
      </c>
      <c r="C3" t="s">
        <v>92</v>
      </c>
      <c r="D3" t="s">
        <v>93</v>
      </c>
      <c r="E3" t="s">
        <v>90</v>
      </c>
    </row>
    <row r="4" spans="1:5" x14ac:dyDescent="0.25">
      <c r="A4" t="s">
        <v>19</v>
      </c>
      <c r="B4" t="s">
        <v>187</v>
      </c>
      <c r="C4" t="s">
        <v>14</v>
      </c>
      <c r="D4" t="s">
        <v>89</v>
      </c>
      <c r="E4" t="s">
        <v>90</v>
      </c>
    </row>
    <row r="99" spans="1:2" x14ac:dyDescent="0.25">
      <c r="A99" s="1">
        <v>43963.333333333336</v>
      </c>
      <c r="B99" s="1"/>
    </row>
    <row r="100" spans="1:2" x14ac:dyDescent="0.25">
      <c r="A100" s="1"/>
      <c r="B100" s="1"/>
    </row>
    <row r="101" spans="1:2" x14ac:dyDescent="0.25">
      <c r="A101" s="1"/>
      <c r="B101" s="1"/>
    </row>
    <row r="102" spans="1:2" x14ac:dyDescent="0.25">
      <c r="A102" s="1">
        <v>44015.083333333336</v>
      </c>
      <c r="B102" s="1"/>
    </row>
    <row r="103" spans="1:2" x14ac:dyDescent="0.25">
      <c r="A103" s="1">
        <v>44016</v>
      </c>
      <c r="B103" s="1"/>
    </row>
    <row r="104" spans="1:2" x14ac:dyDescent="0.25">
      <c r="A104" s="1">
        <v>44017</v>
      </c>
      <c r="B104" s="1"/>
    </row>
    <row r="105" spans="1:2" x14ac:dyDescent="0.25">
      <c r="A105" s="1"/>
      <c r="B105" s="1" t="s">
        <v>226</v>
      </c>
    </row>
    <row r="106" spans="1:2" x14ac:dyDescent="0.25">
      <c r="A106" s="1"/>
      <c r="B106" s="1" t="s">
        <v>225</v>
      </c>
    </row>
    <row r="107" spans="1:2" x14ac:dyDescent="0.25">
      <c r="A107" s="1"/>
    </row>
    <row r="108" spans="1:2" x14ac:dyDescent="0.25">
      <c r="A108" s="1"/>
    </row>
    <row r="109" spans="1:2" x14ac:dyDescent="0.25">
      <c r="A109" s="1"/>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43"/>
  <sheetViews>
    <sheetView showGridLines="0" topLeftCell="A4" workbookViewId="0">
      <selection activeCell="F24" sqref="F24"/>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72" customFormat="1" ht="32.25" customHeight="1" x14ac:dyDescent="0.25">
      <c r="B1" s="73"/>
      <c r="C1" s="74"/>
      <c r="D1" s="75" t="s">
        <v>143</v>
      </c>
      <c r="E1" s="76"/>
      <c r="F1" s="76"/>
      <c r="G1" s="76"/>
      <c r="H1" s="74"/>
      <c r="I1" s="74"/>
    </row>
    <row r="2" spans="2:9" ht="20.100000000000001" customHeight="1" x14ac:dyDescent="0.3">
      <c r="B2" s="36"/>
      <c r="C2" s="29"/>
      <c r="D2" s="35"/>
      <c r="E2" s="34"/>
      <c r="F2" s="34"/>
      <c r="G2" s="34"/>
      <c r="H2" s="29"/>
      <c r="I2" s="29"/>
    </row>
    <row r="3" spans="2:9" ht="64.5" customHeight="1" x14ac:dyDescent="0.25">
      <c r="B3" s="38"/>
      <c r="C3" s="162"/>
      <c r="D3" s="16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58"/>
      <c r="C6" s="158"/>
      <c r="D6" s="158"/>
      <c r="E6" s="158"/>
      <c r="F6" s="158"/>
      <c r="G6" s="158"/>
      <c r="H6" s="158"/>
      <c r="I6" s="158"/>
    </row>
    <row r="7" spans="2:9" ht="33.75" customHeight="1" thickTop="1" thickBot="1" x14ac:dyDescent="0.3">
      <c r="B7" s="77" t="s">
        <v>145</v>
      </c>
      <c r="C7" s="78" t="s">
        <v>239</v>
      </c>
      <c r="D7" s="78" t="s">
        <v>240</v>
      </c>
      <c r="E7" s="78" t="s">
        <v>241</v>
      </c>
      <c r="F7" s="78" t="s">
        <v>242</v>
      </c>
      <c r="G7" s="78" t="s">
        <v>243</v>
      </c>
      <c r="H7" s="78" t="s">
        <v>244</v>
      </c>
      <c r="I7" s="78" t="s">
        <v>245</v>
      </c>
    </row>
    <row r="8" spans="2:9" ht="15.75" thickTop="1" x14ac:dyDescent="0.25">
      <c r="B8" s="43" t="s">
        <v>238</v>
      </c>
      <c r="C8" s="129"/>
      <c r="D8" s="130"/>
      <c r="E8" s="130"/>
      <c r="F8" s="130"/>
      <c r="G8" s="130"/>
      <c r="H8" s="130"/>
      <c r="I8" s="131"/>
    </row>
    <row r="9" spans="2:9" x14ac:dyDescent="0.25">
      <c r="B9" s="132" t="s">
        <v>236</v>
      </c>
      <c r="C9" s="144"/>
      <c r="D9" s="145"/>
      <c r="E9" s="146"/>
      <c r="F9" s="145"/>
      <c r="G9" s="145"/>
      <c r="H9" s="145"/>
      <c r="I9" s="147"/>
    </row>
    <row r="10" spans="2:9" x14ac:dyDescent="0.25">
      <c r="B10" s="43" t="s">
        <v>237</v>
      </c>
      <c r="C10" s="144"/>
      <c r="D10" s="145"/>
      <c r="E10" s="146"/>
      <c r="F10" s="145"/>
      <c r="G10" s="145"/>
      <c r="H10" s="145"/>
      <c r="I10" s="147"/>
    </row>
    <row r="11" spans="2:9" x14ac:dyDescent="0.25">
      <c r="B11" s="47" t="s">
        <v>232</v>
      </c>
      <c r="C11" s="137"/>
      <c r="D11" s="137"/>
      <c r="E11" s="137"/>
      <c r="F11" s="137"/>
      <c r="G11" s="137"/>
      <c r="H11" s="137"/>
      <c r="I11" s="138"/>
    </row>
    <row r="12" spans="2:9" x14ac:dyDescent="0.25">
      <c r="B12" s="48" t="s">
        <v>233</v>
      </c>
      <c r="C12" s="144"/>
      <c r="D12" s="145"/>
      <c r="E12" s="146"/>
      <c r="F12" s="145"/>
      <c r="G12" s="145"/>
      <c r="H12" s="145"/>
      <c r="I12" s="147"/>
    </row>
    <row r="13" spans="2:9" x14ac:dyDescent="0.25">
      <c r="B13" s="49" t="s">
        <v>234</v>
      </c>
      <c r="C13" s="148"/>
      <c r="D13" s="148"/>
      <c r="E13" s="149"/>
      <c r="F13" s="148"/>
      <c r="G13" s="148"/>
      <c r="H13" s="148"/>
      <c r="I13" s="150"/>
    </row>
    <row r="14" spans="2:9" x14ac:dyDescent="0.25">
      <c r="B14" s="47" t="s">
        <v>235</v>
      </c>
      <c r="C14" s="137"/>
      <c r="D14" s="137"/>
      <c r="E14" s="137"/>
      <c r="F14" s="137"/>
      <c r="G14" s="137"/>
      <c r="H14" s="137"/>
      <c r="I14" s="138"/>
    </row>
    <row r="15" spans="2:9" x14ac:dyDescent="0.25">
      <c r="B15" s="48" t="s">
        <v>231</v>
      </c>
      <c r="C15" s="133"/>
      <c r="D15" s="134"/>
      <c r="E15" s="135"/>
      <c r="F15" s="134"/>
      <c r="G15" s="134"/>
      <c r="H15" s="134"/>
      <c r="I15" s="136"/>
    </row>
    <row r="16" spans="2:9" x14ac:dyDescent="0.25">
      <c r="B16" s="49" t="s">
        <v>230</v>
      </c>
      <c r="C16" s="139"/>
      <c r="D16" s="139"/>
      <c r="E16" s="140"/>
      <c r="F16" s="139"/>
      <c r="G16" s="139"/>
      <c r="H16" s="139"/>
      <c r="I16" s="141"/>
    </row>
    <row r="17" spans="2:9" x14ac:dyDescent="0.25">
      <c r="B17" s="48" t="s">
        <v>140</v>
      </c>
      <c r="C17" s="139"/>
      <c r="D17" s="139"/>
      <c r="E17" s="140"/>
      <c r="F17" s="139"/>
      <c r="G17" s="139"/>
      <c r="H17" s="139"/>
      <c r="I17" s="141"/>
    </row>
    <row r="18" spans="2:9" x14ac:dyDescent="0.25">
      <c r="B18" s="49" t="s">
        <v>141</v>
      </c>
      <c r="C18" s="139"/>
      <c r="D18" s="139"/>
      <c r="E18" s="140"/>
      <c r="F18" s="139"/>
      <c r="G18" s="139"/>
      <c r="H18" s="139"/>
      <c r="I18" s="141"/>
    </row>
    <row r="19" spans="2:9" x14ac:dyDescent="0.25">
      <c r="B19" s="47" t="s">
        <v>142</v>
      </c>
      <c r="C19" s="137"/>
      <c r="D19" s="137"/>
      <c r="E19" s="137"/>
      <c r="F19" s="137"/>
      <c r="G19" s="137"/>
      <c r="H19" s="137"/>
      <c r="I19" s="138"/>
    </row>
    <row r="20" spans="2:9" x14ac:dyDescent="0.25">
      <c r="B20" s="45" t="s">
        <v>139</v>
      </c>
      <c r="C20" s="151"/>
      <c r="D20" s="151"/>
      <c r="E20" s="152"/>
      <c r="F20" s="152"/>
      <c r="G20" s="152"/>
      <c r="H20" s="152"/>
      <c r="I20" s="153"/>
    </row>
    <row r="21" spans="2:9" x14ac:dyDescent="0.25">
      <c r="B21" s="43" t="s">
        <v>138</v>
      </c>
      <c r="C21" s="142"/>
      <c r="D21" s="142"/>
      <c r="E21" s="143"/>
      <c r="F21" s="143"/>
      <c r="G21" s="143"/>
      <c r="H21" s="143"/>
      <c r="I21" s="154"/>
    </row>
    <row r="22" spans="2:9" x14ac:dyDescent="0.25">
      <c r="B22" s="43" t="s">
        <v>137</v>
      </c>
      <c r="C22" s="142"/>
      <c r="D22" s="142"/>
      <c r="E22" s="143"/>
      <c r="F22" s="143"/>
      <c r="G22" s="143"/>
      <c r="H22" s="143"/>
      <c r="I22" s="154"/>
    </row>
    <row r="23" spans="2:9" x14ac:dyDescent="0.25">
      <c r="B23" s="43" t="s">
        <v>136</v>
      </c>
      <c r="C23" s="142"/>
      <c r="D23" s="142"/>
      <c r="E23" s="143"/>
      <c r="F23" s="143"/>
      <c r="G23" s="143"/>
      <c r="H23" s="143"/>
      <c r="I23" s="154"/>
    </row>
    <row r="24" spans="2:9" x14ac:dyDescent="0.25">
      <c r="B24" s="50" t="s">
        <v>135</v>
      </c>
      <c r="C24" s="155"/>
      <c r="D24" s="155"/>
      <c r="E24" s="156"/>
      <c r="F24" s="156"/>
      <c r="G24" s="156"/>
      <c r="H24" s="156"/>
      <c r="I24" s="157"/>
    </row>
    <row r="25" spans="2:9" ht="34.5" customHeight="1" x14ac:dyDescent="0.25">
      <c r="B25" s="51" t="s">
        <v>144</v>
      </c>
      <c r="C25" s="52"/>
      <c r="D25" s="53"/>
      <c r="E25" s="53"/>
      <c r="F25" s="53"/>
      <c r="G25" s="53"/>
      <c r="H25" s="53"/>
      <c r="I25" s="44"/>
    </row>
    <row r="26" spans="2:9" ht="57.75" customHeight="1" x14ac:dyDescent="0.25">
      <c r="B26" s="48" t="s">
        <v>134</v>
      </c>
      <c r="C26" s="159" t="s">
        <v>133</v>
      </c>
      <c r="D26" s="160"/>
      <c r="E26" s="160"/>
      <c r="F26" s="160"/>
      <c r="G26" s="160"/>
      <c r="H26" s="160"/>
      <c r="I26" s="161"/>
    </row>
    <row r="27" spans="2:9" ht="57.75" customHeight="1" thickBot="1" x14ac:dyDescent="0.3">
      <c r="B27" s="46" t="s">
        <v>132</v>
      </c>
      <c r="C27" s="54"/>
      <c r="D27" s="33" t="s">
        <v>131</v>
      </c>
      <c r="E27" s="32" t="s">
        <v>130</v>
      </c>
      <c r="F27" s="55"/>
      <c r="G27" s="55"/>
      <c r="H27" s="55"/>
      <c r="I27" s="56"/>
    </row>
    <row r="28" spans="2:9" ht="16.5" thickTop="1" thickBot="1" x14ac:dyDescent="0.3">
      <c r="B28" s="42"/>
      <c r="C28" s="57"/>
      <c r="D28" s="57"/>
      <c r="E28" s="57"/>
      <c r="F28" s="57"/>
      <c r="G28" s="57"/>
      <c r="H28" s="57"/>
      <c r="I28" s="58"/>
    </row>
    <row r="29" spans="2:9" ht="20.100000000000001" customHeight="1" thickTop="1" x14ac:dyDescent="0.25">
      <c r="B29" s="59" t="s">
        <v>129</v>
      </c>
      <c r="C29" s="60"/>
      <c r="D29" s="60"/>
      <c r="E29" s="60"/>
      <c r="F29" s="60"/>
      <c r="G29" s="60"/>
      <c r="H29" s="60"/>
      <c r="I29" s="62"/>
    </row>
    <row r="30" spans="2:9" ht="20.100000000000001" customHeight="1" x14ac:dyDescent="0.25">
      <c r="B30" s="63"/>
      <c r="C30" s="64"/>
      <c r="D30" s="64"/>
      <c r="E30" s="64"/>
      <c r="F30" s="64"/>
      <c r="G30" s="64"/>
      <c r="H30" s="64"/>
      <c r="I30" s="65"/>
    </row>
    <row r="31" spans="2:9" ht="20.100000000000001" customHeight="1" x14ac:dyDescent="0.25">
      <c r="B31" s="63"/>
      <c r="C31" s="64"/>
      <c r="D31" s="64"/>
      <c r="E31" s="64"/>
      <c r="F31" s="64"/>
      <c r="G31" s="64"/>
      <c r="H31" s="64"/>
      <c r="I31" s="65"/>
    </row>
    <row r="32" spans="2:9" ht="20.100000000000001" customHeight="1" x14ac:dyDescent="0.25">
      <c r="B32" s="63"/>
      <c r="C32" s="64"/>
      <c r="D32" s="66"/>
      <c r="E32" s="67"/>
      <c r="F32" s="67"/>
      <c r="G32" s="61"/>
      <c r="H32" s="61"/>
      <c r="I32" s="65"/>
    </row>
    <row r="33" spans="2:9" ht="20.100000000000001" customHeight="1" thickBot="1" x14ac:dyDescent="0.3">
      <c r="B33" s="68"/>
      <c r="C33" s="69"/>
      <c r="D33" s="69"/>
      <c r="E33" s="70"/>
      <c r="F33" s="70"/>
      <c r="G33" s="69"/>
      <c r="H33" s="69"/>
      <c r="I33" s="71"/>
    </row>
    <row r="34" spans="2:9" ht="15.75" thickTop="1" x14ac:dyDescent="0.25"/>
    <row r="35" spans="2:9" hidden="1" x14ac:dyDescent="0.25"/>
    <row r="36" spans="2:9" hidden="1" x14ac:dyDescent="0.25"/>
    <row r="37" spans="2:9" hidden="1" x14ac:dyDescent="0.25"/>
    <row r="38" spans="2:9" hidden="1" x14ac:dyDescent="0.25"/>
    <row r="39" spans="2:9" hidden="1" x14ac:dyDescent="0.25"/>
    <row r="40" spans="2:9" hidden="1" x14ac:dyDescent="0.25"/>
    <row r="41" spans="2:9" hidden="1" x14ac:dyDescent="0.25"/>
    <row r="42" spans="2:9" hidden="1" x14ac:dyDescent="0.25"/>
    <row r="43" spans="2:9" x14ac:dyDescent="0.25"/>
  </sheetData>
  <mergeCells count="3">
    <mergeCell ref="B6:I6"/>
    <mergeCell ref="C26:I26"/>
    <mergeCell ref="C3:D3"/>
  </mergeCells>
  <pageMargins left="0.25" right="0.25" top="0.75" bottom="0.75" header="0.3" footer="0.3"/>
  <pageSetup scale="88"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B53" workbookViewId="0">
      <selection activeCell="C57" sqref="C57"/>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147</v>
      </c>
      <c r="E34" s="9" t="str">
        <f>IF(D33 &lt;&gt; "",LEFT(D33,SUM(LEN(D33)-LEN(SUBSTITUTE(D33,{"0","1","2","3","4","5","6","7","8","9"},""))))+0,"")</f>
        <v/>
      </c>
    </row>
    <row r="35" spans="2:5" x14ac:dyDescent="0.25">
      <c r="B35" s="7">
        <v>43879.35833333333</v>
      </c>
      <c r="C35" s="4" t="s">
        <v>148</v>
      </c>
      <c r="E35" s="9" t="str">
        <f>IF(D34 &lt;&gt; "",LEFT(D34,SUM(LEN(D34)-LEN(SUBSTITUTE(D34,{"0","1","2","3","4","5","6","7","8","9"},""))))+0,"")</f>
        <v/>
      </c>
    </row>
    <row r="36" spans="2:5" ht="105" x14ac:dyDescent="0.25">
      <c r="B36" s="7">
        <v>43879.359722222223</v>
      </c>
      <c r="C36" s="4" t="s">
        <v>149</v>
      </c>
      <c r="E36" s="9" t="str">
        <f>IF(D35 &lt;&gt; "",LEFT(D35,SUM(LEN(D35)-LEN(SUBSTITUTE(D35,{"0","1","2","3","4","5","6","7","8","9"},""))))+0,"")</f>
        <v/>
      </c>
    </row>
    <row r="37" spans="2:5" ht="90" x14ac:dyDescent="0.25">
      <c r="B37" s="7">
        <v>43885.261805555558</v>
      </c>
      <c r="C37" s="4" t="s">
        <v>157</v>
      </c>
      <c r="E37" s="9" t="str">
        <f>IF(D36 &lt;&gt; "",LEFT(D36,SUM(LEN(D36)-LEN(SUBSTITUTE(D36,{"0","1","2","3","4","5","6","7","8","9"},""))))+0,"")</f>
        <v/>
      </c>
    </row>
    <row r="38" spans="2:5" ht="30" x14ac:dyDescent="0.25">
      <c r="B38" s="7">
        <v>43963.304861111108</v>
      </c>
      <c r="C38" s="4" t="s">
        <v>208</v>
      </c>
      <c r="E38" s="9" t="str">
        <f>IF(D37 &lt;&gt; "",LEFT(D37,SUM(LEN(D37)-LEN(SUBSTITUTE(D37,{"0","1","2","3","4","5","6","7","8","9"},""))))+0,"")</f>
        <v/>
      </c>
    </row>
    <row r="39" spans="2:5" ht="30" x14ac:dyDescent="0.25">
      <c r="B39" s="7">
        <v>43963.305555555555</v>
      </c>
      <c r="C39" s="4" t="s">
        <v>209</v>
      </c>
      <c r="E39" s="9" t="str">
        <f>IF(D38 &lt;&gt; "",LEFT(D38,SUM(LEN(D38)-LEN(SUBSTITUTE(D38,{"0","1","2","3","4","5","6","7","8","9"},""))))+0,"")</f>
        <v/>
      </c>
    </row>
    <row r="40" spans="2:5" ht="210" x14ac:dyDescent="0.25">
      <c r="B40" s="7">
        <v>43969.488194444442</v>
      </c>
      <c r="C40" s="4" t="s">
        <v>211</v>
      </c>
      <c r="E40" s="9" t="str">
        <f>IF(D39 &lt;&gt; "",LEFT(D39,SUM(LEN(D39)-LEN(SUBSTITUTE(D39,{"0","1","2","3","4","5","6","7","8","9"},""))))+0,"")</f>
        <v/>
      </c>
    </row>
    <row r="41" spans="2:5" ht="30" x14ac:dyDescent="0.25">
      <c r="B41" s="7">
        <v>44011.686111111114</v>
      </c>
      <c r="C41" s="4" t="s">
        <v>254</v>
      </c>
      <c r="E41" s="9" t="str">
        <f>IF(D40 &lt;&gt; "",LEFT(D40,SUM(LEN(D40)-LEN(SUBSTITUTE(D40,{"0","1","2","3","4","5","6","7","8","9"},""))))+0,"")</f>
        <v/>
      </c>
    </row>
    <row r="42" spans="2:5" ht="30" x14ac:dyDescent="0.25">
      <c r="B42" s="7">
        <v>44011.69027777778</v>
      </c>
      <c r="C42" s="4" t="s">
        <v>255</v>
      </c>
      <c r="E42" s="9" t="str">
        <f>IF(D41 &lt;&gt; "",LEFT(D41,SUM(LEN(D41)-LEN(SUBSTITUTE(D41,{"0","1","2","3","4","5","6","7","8","9"},""))))+0,"")</f>
        <v/>
      </c>
    </row>
    <row r="43" spans="2:5" ht="30" x14ac:dyDescent="0.25">
      <c r="B43" s="7">
        <v>44011.698611111111</v>
      </c>
      <c r="C43" s="4" t="s">
        <v>257</v>
      </c>
      <c r="E43" s="9" t="str">
        <f>IF(D42 &lt;&gt; "",LEFT(D42,SUM(LEN(D42)-LEN(SUBSTITUTE(D42,{"0","1","2","3","4","5","6","7","8","9"},""))))+0,"")</f>
        <v/>
      </c>
    </row>
    <row r="44" spans="2:5" ht="30" x14ac:dyDescent="0.25">
      <c r="B44" s="7">
        <v>44011.706250000003</v>
      </c>
      <c r="C44" s="4" t="s">
        <v>258</v>
      </c>
      <c r="E44" s="9" t="str">
        <f>IF(D43 &lt;&gt; "",LEFT(D43,SUM(LEN(D43)-LEN(SUBSTITUTE(D43,{"0","1","2","3","4","5","6","7","8","9"},""))))+0,"")</f>
        <v/>
      </c>
    </row>
    <row r="45" spans="2:5" ht="45" x14ac:dyDescent="0.25">
      <c r="B45" s="7">
        <v>44012.145833333336</v>
      </c>
      <c r="C45" s="4" t="s">
        <v>259</v>
      </c>
      <c r="E45" s="9" t="str">
        <f>IF(D44 &lt;&gt; "",LEFT(D44,SUM(LEN(D44)-LEN(SUBSTITUTE(D44,{"0","1","2","3","4","5","6","7","8","9"},""))))+0,"")</f>
        <v/>
      </c>
    </row>
    <row r="46" spans="2:5" ht="45" x14ac:dyDescent="0.25">
      <c r="B46" s="7">
        <v>44012.167361111111</v>
      </c>
      <c r="C46" s="4" t="s">
        <v>260</v>
      </c>
      <c r="E46" s="9" t="str">
        <f>IF(D45 &lt;&gt; "",LEFT(D45,SUM(LEN(D45)-LEN(SUBSTITUTE(D45,{"0","1","2","3","4","5","6","7","8","9"},""))))+0,"")</f>
        <v/>
      </c>
    </row>
    <row r="47" spans="2:5" ht="45" x14ac:dyDescent="0.25">
      <c r="B47" s="7">
        <v>44012.375</v>
      </c>
      <c r="C47" s="4" t="s">
        <v>261</v>
      </c>
      <c r="E47" s="9" t="str">
        <f>IF(D46 &lt;&gt; "",LEFT(D46,SUM(LEN(D46)-LEN(SUBSTITUTE(D46,{"0","1","2","3","4","5","6","7","8","9"},""))))+0,"")</f>
        <v/>
      </c>
    </row>
    <row r="48" spans="2:5" ht="30" x14ac:dyDescent="0.25">
      <c r="B48" s="7">
        <v>44012.39166666667</v>
      </c>
      <c r="C48" s="4" t="s">
        <v>262</v>
      </c>
      <c r="E48" s="9" t="str">
        <f>IF(D47 &lt;&gt; "",LEFT(D47,SUM(LEN(D47)-LEN(SUBSTITUTE(D47,{"0","1","2","3","4","5","6","7","8","9"},""))))+0,"")</f>
        <v/>
      </c>
    </row>
    <row r="49" spans="2:5" ht="45" x14ac:dyDescent="0.25">
      <c r="B49" s="7">
        <v>44012.643055555556</v>
      </c>
      <c r="C49" s="4" t="s">
        <v>265</v>
      </c>
      <c r="E49" s="9" t="str">
        <f>IF(D48 &lt;&gt; "",LEFT(D48,SUM(LEN(D48)-LEN(SUBSTITUTE(D48,{"0","1","2","3","4","5","6","7","8","9"},""))))+0,"")</f>
        <v/>
      </c>
    </row>
    <row r="50" spans="2:5" ht="120" x14ac:dyDescent="0.25">
      <c r="B50" s="7">
        <v>44013.422222222223</v>
      </c>
      <c r="C50" s="4" t="s">
        <v>269</v>
      </c>
      <c r="E50" s="9" t="str">
        <f>IF(D49 &lt;&gt; "",LEFT(D49,SUM(LEN(D49)-LEN(SUBSTITUTE(D49,{"0","1","2","3","4","5","6","7","8","9"},""))))+0,"")</f>
        <v/>
      </c>
    </row>
    <row r="51" spans="2:5" ht="75" x14ac:dyDescent="0.25">
      <c r="B51" s="7">
        <v>44013.443749999999</v>
      </c>
      <c r="C51" s="4" t="s">
        <v>270</v>
      </c>
      <c r="E51" s="9" t="str">
        <f>IF(D50 &lt;&gt; "",LEFT(D50,SUM(LEN(D50)-LEN(SUBSTITUTE(D50,{"0","1","2","3","4","5","6","7","8","9"},""))))+0,"")</f>
        <v/>
      </c>
    </row>
    <row r="52" spans="2:5" ht="30" x14ac:dyDescent="0.25">
      <c r="B52" s="7">
        <v>44013.459722222222</v>
      </c>
      <c r="C52" s="4" t="s">
        <v>271</v>
      </c>
      <c r="E52" s="9" t="str">
        <f>IF(D51 &lt;&gt; "",LEFT(D51,SUM(LEN(D51)-LEN(SUBSTITUTE(D51,{"0","1","2","3","4","5","6","7","8","9"},""))))+0,"")</f>
        <v/>
      </c>
    </row>
    <row r="53" spans="2:5" ht="60" x14ac:dyDescent="0.25">
      <c r="B53" s="7">
        <v>44015.051388888889</v>
      </c>
      <c r="C53" s="4" t="s">
        <v>272</v>
      </c>
      <c r="E53" s="9" t="str">
        <f>IF(D52 &lt;&gt; "",LEFT(D52,SUM(LEN(D52)-LEN(SUBSTITUTE(D52,{"0","1","2","3","4","5","6","7","8","9"},""))))+0,"")</f>
        <v/>
      </c>
    </row>
    <row r="54" spans="2:5" ht="45" x14ac:dyDescent="0.25">
      <c r="B54" s="7">
        <v>44015.073611111111</v>
      </c>
      <c r="C54" s="4" t="s">
        <v>273</v>
      </c>
      <c r="E54" s="9" t="str">
        <f>IF(D53 &lt;&gt; "",LEFT(D53,SUM(LEN(D53)-LEN(SUBSTITUTE(D53,{"0","1","2","3","4","5","6","7","8","9"},""))))+0,"")</f>
        <v/>
      </c>
    </row>
    <row r="55" spans="2:5" ht="75" x14ac:dyDescent="0.25">
      <c r="B55" s="7">
        <v>44015.144444444442</v>
      </c>
      <c r="C55" s="4" t="s">
        <v>305</v>
      </c>
      <c r="E55" s="9" t="str">
        <f>IF(D54 &lt;&gt; "",LEFT(D54,SUM(LEN(D54)-LEN(SUBSTITUTE(D54,{"0","1","2","3","4","5","6","7","8","9"},""))))+0,"")</f>
        <v/>
      </c>
    </row>
    <row r="56" spans="2:5" ht="60" x14ac:dyDescent="0.25">
      <c r="B56" s="7">
        <v>44015.171527777777</v>
      </c>
      <c r="C56" s="4" t="s">
        <v>306</v>
      </c>
      <c r="E56" s="9" t="str">
        <f>IF(D55 &lt;&gt; "",LEFT(D55,SUM(LEN(D55)-LEN(SUBSTITUTE(D55,{"0","1","2","3","4","5","6","7","8","9"},""))))+0,"")</f>
        <v/>
      </c>
    </row>
    <row r="57" spans="2:5" ht="90" x14ac:dyDescent="0.25">
      <c r="B57" s="7">
        <v>44015.392361111109</v>
      </c>
      <c r="C57" s="4" t="s">
        <v>307</v>
      </c>
      <c r="E57" s="9" t="str">
        <f>IF(D56 &lt;&gt; "",LEFT(D56,SUM(LEN(D56)-LEN(SUBSTITUTE(D56,{"0","1","2","3","4","5","6","7","8","9"},""))))+0,"")</f>
        <v/>
      </c>
    </row>
    <row r="58" spans="2:5" x14ac:dyDescent="0.25">
      <c r="E58" s="9" t="str">
        <f>IF(D57 &lt;&gt; "",LEFT(D57,SUM(LEN(D57)-LEN(SUBSTITUTE(D57,{"0","1","2","3","4","5","6","7","8","9"},""))))+0,"")</f>
        <v/>
      </c>
    </row>
    <row r="59" spans="2:5" x14ac:dyDescent="0.25">
      <c r="E59" s="9" t="str">
        <f>IF(D58 &lt;&gt; "",LEFT(D58,SUM(LEN(D58)-LEN(SUBSTITUTE(D58,{"0","1","2","3","4","5","6","7","8","9"},""))))+0,"")</f>
        <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79" customFormat="1" ht="110.1" customHeight="1" thickBot="1" x14ac:dyDescent="0.3">
      <c r="A1" s="81"/>
      <c r="B1" s="80" t="s">
        <v>161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3159min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147</v>
      </c>
      <c r="D35" s="6" t="s">
        <v>59</v>
      </c>
      <c r="E35" s="9">
        <f>IF(D34 &lt;&gt; "",LEFT(D34,SUM(LEN(D34)-LEN(SUBSTITUTE(D34,{"0","1","2","3","4","5","6","7","8","9"},""))))+0,"")</f>
        <v>60</v>
      </c>
    </row>
    <row r="36" spans="2:5" x14ac:dyDescent="0.25">
      <c r="B36" s="7">
        <v>43879.35833333333</v>
      </c>
      <c r="C36" s="4" t="s">
        <v>148</v>
      </c>
      <c r="D36" s="6" t="s">
        <v>97</v>
      </c>
      <c r="E36" s="9">
        <f>IF(D35 &lt;&gt; "",LEFT(D35,SUM(LEN(D35)-LEN(SUBSTITUTE(D35,{"0","1","2","3","4","5","6","7","8","9"},""))))+0,"")</f>
        <v>120</v>
      </c>
    </row>
    <row r="37" spans="2:5" ht="105" x14ac:dyDescent="0.25">
      <c r="B37" s="7">
        <v>43879.359722222223</v>
      </c>
      <c r="C37" s="4" t="s">
        <v>149</v>
      </c>
      <c r="D37" s="6" t="s">
        <v>59</v>
      </c>
      <c r="E37" s="9">
        <f>IF(D36 &lt;&gt; "",LEFT(D36,SUM(LEN(D36)-LEN(SUBSTITUTE(D36,{"0","1","2","3","4","5","6","7","8","9"},""))))+0,"")</f>
        <v>60</v>
      </c>
    </row>
    <row r="38" spans="2:5" ht="90" x14ac:dyDescent="0.25">
      <c r="B38" s="7">
        <v>43885.261805555558</v>
      </c>
      <c r="C38" s="4" t="s">
        <v>157</v>
      </c>
      <c r="D38" s="6" t="s">
        <v>97</v>
      </c>
      <c r="E38" s="9">
        <f>IF(D37 &lt;&gt; "",LEFT(D37,SUM(LEN(D37)-LEN(SUBSTITUTE(D37,{"0","1","2","3","4","5","6","7","8","9"},""))))+0,"")</f>
        <v>120</v>
      </c>
    </row>
    <row r="39" spans="2:5" ht="30" x14ac:dyDescent="0.25">
      <c r="B39" s="7">
        <v>43963.304861111108</v>
      </c>
      <c r="C39" s="4" t="s">
        <v>208</v>
      </c>
      <c r="D39" s="6" t="s">
        <v>64</v>
      </c>
      <c r="E39" s="9">
        <f>IF(D38 &lt;&gt; "",LEFT(D38,SUM(LEN(D38)-LEN(SUBSTITUTE(D38,{"0","1","2","3","4","5","6","7","8","9"},""))))+0,"")</f>
        <v>60</v>
      </c>
    </row>
    <row r="40" spans="2:5" ht="30" x14ac:dyDescent="0.25">
      <c r="B40" s="7">
        <v>43963.305555555555</v>
      </c>
      <c r="C40" s="4" t="s">
        <v>209</v>
      </c>
      <c r="D40" s="6" t="s">
        <v>97</v>
      </c>
      <c r="E40" s="9">
        <f>IF(D39 &lt;&gt; "",LEFT(D39,SUM(LEN(D39)-LEN(SUBSTITUTE(D39,{"0","1","2","3","4","5","6","7","8","9"},""))))+0,"")</f>
        <v>10</v>
      </c>
    </row>
    <row r="41" spans="2:5" ht="210" x14ac:dyDescent="0.25">
      <c r="B41" s="7">
        <v>43969.488194444442</v>
      </c>
      <c r="C41" s="4" t="s">
        <v>211</v>
      </c>
      <c r="D41" s="6" t="s">
        <v>212</v>
      </c>
      <c r="E41" s="9">
        <f>IF(D40 &lt;&gt; "",LEFT(D40,SUM(LEN(D40)-LEN(SUBSTITUTE(D40,{"0","1","2","3","4","5","6","7","8","9"},""))))+0,"")</f>
        <v>60</v>
      </c>
    </row>
    <row r="42" spans="2:5" ht="30" x14ac:dyDescent="0.25">
      <c r="B42" s="7">
        <v>44011.686111111114</v>
      </c>
      <c r="C42" s="4" t="s">
        <v>254</v>
      </c>
      <c r="D42" s="6" t="s">
        <v>58</v>
      </c>
      <c r="E42" s="9">
        <f>IF(D41 &lt;&gt; "",LEFT(D41,SUM(LEN(D41)-LEN(SUBSTITUTE(D41,{"0","1","2","3","4","5","6","7","8","9"},""))))+0,"")</f>
        <v>300</v>
      </c>
    </row>
    <row r="43" spans="2:5" ht="30" x14ac:dyDescent="0.25">
      <c r="B43" s="7">
        <v>44011.69027777778</v>
      </c>
      <c r="C43" s="4" t="s">
        <v>255</v>
      </c>
      <c r="D43" s="6" t="s">
        <v>63</v>
      </c>
      <c r="E43" s="9">
        <f>IF(D42 &lt;&gt; "",LEFT(D42,SUM(LEN(D42)-LEN(SUBSTITUTE(D42,{"0","1","2","3","4","5","6","7","8","9"},""))))+0,"")</f>
        <v>15</v>
      </c>
    </row>
    <row r="44" spans="2:5" x14ac:dyDescent="0.25">
      <c r="B44" s="7">
        <v>44011.690972222219</v>
      </c>
      <c r="C44" s="4" t="s">
        <v>256</v>
      </c>
      <c r="D44" s="6" t="s">
        <v>57</v>
      </c>
      <c r="E44" s="9">
        <f>IF(D43 &lt;&gt; "",LEFT(D43,SUM(LEN(D43)-LEN(SUBSTITUTE(D43,{"0","1","2","3","4","5","6","7","8","9"},""))))+0,"")</f>
        <v>5</v>
      </c>
    </row>
    <row r="45" spans="2:5" ht="30" x14ac:dyDescent="0.25">
      <c r="B45" s="7">
        <v>44011.698611111111</v>
      </c>
      <c r="C45" s="4" t="s">
        <v>257</v>
      </c>
      <c r="D45" s="6" t="s">
        <v>63</v>
      </c>
      <c r="E45" s="9">
        <f>IF(D44 &lt;&gt; "",LEFT(D44,SUM(LEN(D44)-LEN(SUBSTITUTE(D44,{"0","1","2","3","4","5","6","7","8","9"},""))))+0,"")</f>
        <v>1</v>
      </c>
    </row>
    <row r="46" spans="2:5" ht="30" x14ac:dyDescent="0.25">
      <c r="B46" s="7">
        <v>44011.706250000003</v>
      </c>
      <c r="C46" s="4" t="s">
        <v>258</v>
      </c>
      <c r="D46" s="6" t="s">
        <v>67</v>
      </c>
      <c r="E46" s="9">
        <f>IF(D45 &lt;&gt; "",LEFT(D45,SUM(LEN(D45)-LEN(SUBSTITUTE(D45,{"0","1","2","3","4","5","6","7","8","9"},""))))+0,"")</f>
        <v>5</v>
      </c>
    </row>
    <row r="47" spans="2:5" ht="45" x14ac:dyDescent="0.25">
      <c r="B47" s="7">
        <v>44012.167361111111</v>
      </c>
      <c r="C47" s="4" t="s">
        <v>260</v>
      </c>
      <c r="D47" s="6" t="s">
        <v>58</v>
      </c>
      <c r="E47" s="9">
        <f>IF(D46 &lt;&gt; "",LEFT(D46,SUM(LEN(D46)-LEN(SUBSTITUTE(D46,{"0","1","2","3","4","5","6","7","8","9"},""))))+0,"")</f>
        <v>2</v>
      </c>
    </row>
    <row r="48" spans="2:5" ht="45" x14ac:dyDescent="0.25">
      <c r="B48" s="7">
        <v>44012.375</v>
      </c>
      <c r="C48" s="4" t="s">
        <v>261</v>
      </c>
      <c r="D48" s="6" t="s">
        <v>61</v>
      </c>
      <c r="E48" s="9">
        <f>IF(D47 &lt;&gt; "",LEFT(D47,SUM(LEN(D47)-LEN(SUBSTITUTE(D47,{"0","1","2","3","4","5","6","7","8","9"},""))))+0,"")</f>
        <v>15</v>
      </c>
    </row>
    <row r="49" spans="2:5" ht="30" x14ac:dyDescent="0.25">
      <c r="B49" s="7">
        <v>44012.39166666667</v>
      </c>
      <c r="C49" s="4" t="s">
        <v>262</v>
      </c>
      <c r="D49" s="6" t="s">
        <v>61</v>
      </c>
      <c r="E49" s="9">
        <f>IF(D48 &lt;&gt; "",LEFT(D48,SUM(LEN(D48)-LEN(SUBSTITUTE(D48,{"0","1","2","3","4","5","6","7","8","9"},""))))+0,"")</f>
        <v>20</v>
      </c>
    </row>
    <row r="50" spans="2:5" ht="45" x14ac:dyDescent="0.25">
      <c r="B50" s="7">
        <v>44012.643055555556</v>
      </c>
      <c r="C50" s="4" t="s">
        <v>265</v>
      </c>
      <c r="D50" s="6" t="s">
        <v>266</v>
      </c>
      <c r="E50" s="9">
        <f>IF(D49 &lt;&gt; "",LEFT(D49,SUM(LEN(D49)-LEN(SUBSTITUTE(D49,{"0","1","2","3","4","5","6","7","8","9"},""))))+0,"")</f>
        <v>20</v>
      </c>
    </row>
    <row r="51" spans="2:5" ht="45" x14ac:dyDescent="0.25">
      <c r="B51" s="7">
        <v>44013.40902777778</v>
      </c>
      <c r="C51" s="4" t="s">
        <v>267</v>
      </c>
      <c r="D51" s="6" t="s">
        <v>67</v>
      </c>
      <c r="E51" s="9">
        <f>IF(D50 &lt;&gt; "",LEFT(D50,SUM(LEN(D50)-LEN(SUBSTITUTE(D50,{"0","1","2","3","4","5","6","7","8","9"},""))))+0,"")</f>
        <v>35</v>
      </c>
    </row>
    <row r="52" spans="2:5" ht="135" x14ac:dyDescent="0.25">
      <c r="B52" s="7">
        <v>44013.422222222223</v>
      </c>
      <c r="C52" s="4" t="s">
        <v>268</v>
      </c>
      <c r="D52" s="6" t="s">
        <v>58</v>
      </c>
      <c r="E52" s="9">
        <f>IF(D51 &lt;&gt; "",LEFT(D51,SUM(LEN(D51)-LEN(SUBSTITUTE(D51,{"0","1","2","3","4","5","6","7","8","9"},""))))+0,"")</f>
        <v>2</v>
      </c>
    </row>
    <row r="53" spans="2:5" ht="75" x14ac:dyDescent="0.25">
      <c r="B53" s="7">
        <v>44013.443749999999</v>
      </c>
      <c r="C53" s="4" t="s">
        <v>270</v>
      </c>
      <c r="D53" s="6" t="s">
        <v>58</v>
      </c>
      <c r="E53" s="9">
        <f>IF(D52 &lt;&gt; "",LEFT(D52,SUM(LEN(D52)-LEN(SUBSTITUTE(D52,{"0","1","2","3","4","5","6","7","8","9"},""))))+0,"")</f>
        <v>15</v>
      </c>
    </row>
    <row r="54" spans="2:5" ht="30" x14ac:dyDescent="0.25">
      <c r="B54" s="7">
        <v>44013.459722222222</v>
      </c>
      <c r="C54" s="4" t="s">
        <v>271</v>
      </c>
      <c r="D54" s="6" t="s">
        <v>64</v>
      </c>
      <c r="E54" s="9">
        <f>IF(D53 &lt;&gt; "",LEFT(D53,SUM(LEN(D53)-LEN(SUBSTITUTE(D53,{"0","1","2","3","4","5","6","7","8","9"},""))))+0,"")</f>
        <v>15</v>
      </c>
    </row>
    <row r="55" spans="2:5" ht="60" x14ac:dyDescent="0.25">
      <c r="B55" s="7">
        <v>44015.051388888889</v>
      </c>
      <c r="C55" s="4" t="s">
        <v>272</v>
      </c>
      <c r="D55" s="6" t="s">
        <v>64</v>
      </c>
      <c r="E55" s="9">
        <f>IF(D54 &lt;&gt; "",LEFT(D54,SUM(LEN(D54)-LEN(SUBSTITUTE(D54,{"0","1","2","3","4","5","6","7","8","9"},""))))+0,"")</f>
        <v>10</v>
      </c>
    </row>
    <row r="56" spans="2:5" ht="45" x14ac:dyDescent="0.25">
      <c r="B56" s="7">
        <v>44015.073611111111</v>
      </c>
      <c r="C56" s="4" t="s">
        <v>273</v>
      </c>
      <c r="D56" s="6" t="s">
        <v>64</v>
      </c>
      <c r="E56" s="9">
        <f>IF(D55 &lt;&gt; "",LEFT(D55,SUM(LEN(D55)-LEN(SUBSTITUTE(D55,{"0","1","2","3","4","5","6","7","8","9"},""))))+0,"")</f>
        <v>10</v>
      </c>
    </row>
    <row r="57" spans="2:5" ht="75" x14ac:dyDescent="0.25">
      <c r="B57" s="7">
        <v>44015.144444444442</v>
      </c>
      <c r="C57" s="4" t="s">
        <v>305</v>
      </c>
      <c r="D57" s="6" t="s">
        <v>58</v>
      </c>
      <c r="E57" s="9">
        <f>IF(D56 &lt;&gt; "",LEFT(D56,SUM(LEN(D56)-LEN(SUBSTITUTE(D56,{"0","1","2","3","4","5","6","7","8","9"},""))))+0,"")</f>
        <v>10</v>
      </c>
    </row>
    <row r="58" spans="2:5" ht="60" x14ac:dyDescent="0.25">
      <c r="B58" s="7">
        <v>44015.171527777777</v>
      </c>
      <c r="C58" s="4" t="s">
        <v>306</v>
      </c>
      <c r="D58" s="6" t="s">
        <v>58</v>
      </c>
      <c r="E58" s="9">
        <f>IF(D57 &lt;&gt; "",LEFT(D57,SUM(LEN(D57)-LEN(SUBSTITUTE(D57,{"0","1","2","3","4","5","6","7","8","9"},""))))+0,"")</f>
        <v>15</v>
      </c>
    </row>
    <row r="59" spans="2:5" ht="90" x14ac:dyDescent="0.25">
      <c r="B59" s="7">
        <v>44015.392361111109</v>
      </c>
      <c r="C59" s="4" t="s">
        <v>307</v>
      </c>
      <c r="D59" s="6" t="s">
        <v>97</v>
      </c>
      <c r="E59" s="9">
        <f>IF(D58 &lt;&gt; "",LEFT(D58,SUM(LEN(D58)-LEN(SUBSTITUTE(D58,{"0","1","2","3","4","5","6","7","8","9"},""))))+0,"")</f>
        <v>15</v>
      </c>
    </row>
    <row r="60" spans="2:5" x14ac:dyDescent="0.25">
      <c r="E60" s="9">
        <f>IF(D59 &lt;&gt; "",LEFT(D59,SUM(LEN(D59)-LEN(SUBSTITUTE(D59,{"0","1","2","3","4","5","6","7","8","9"},""))))+0,"")</f>
        <v>60</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2020-07-03T13:25:32Z</dcterms:modified>
</cp:coreProperties>
</file>