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LocalData\peterk2\Documents\GitHub\BayesOLM\data\"/>
    </mc:Choice>
  </mc:AlternateContent>
  <bookViews>
    <workbookView xWindow="240" yWindow="15" windowWidth="16095" windowHeight="9660"/>
  </bookViews>
  <sheets>
    <sheet name="Data" sheetId="1" r:id="rId1"/>
  </sheets>
  <definedNames>
    <definedName name="_xlnm._FilterDatabase" localSheetId="0" hidden="1">Data!$A$1:$AA$189</definedName>
  </definedNames>
  <calcPr calcId="152511"/>
</workbook>
</file>

<file path=xl/calcChain.xml><?xml version="1.0" encoding="utf-8"?>
<calcChain xmlns="http://schemas.openxmlformats.org/spreadsheetml/2006/main">
  <c r="U2" i="1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J144" i="1"/>
  <c r="K144" i="1"/>
  <c r="T144" i="1"/>
  <c r="V144" i="1"/>
  <c r="Z144" i="1"/>
  <c r="J97" i="1"/>
  <c r="K97" i="1"/>
  <c r="T97" i="1"/>
  <c r="V97" i="1"/>
  <c r="Z97" i="1"/>
  <c r="J98" i="1"/>
  <c r="K98" i="1"/>
  <c r="T98" i="1"/>
  <c r="V98" i="1"/>
  <c r="Z98" i="1"/>
  <c r="J99" i="1"/>
  <c r="K99" i="1"/>
  <c r="T99" i="1"/>
  <c r="V99" i="1"/>
  <c r="Z99" i="1"/>
  <c r="J100" i="1"/>
  <c r="K100" i="1"/>
  <c r="T100" i="1"/>
  <c r="V100" i="1"/>
  <c r="Z100" i="1"/>
  <c r="J94" i="1"/>
  <c r="K94" i="1"/>
  <c r="T94" i="1"/>
  <c r="V94" i="1"/>
  <c r="Z94" i="1"/>
  <c r="J95" i="1"/>
  <c r="K95" i="1"/>
  <c r="T95" i="1"/>
  <c r="V95" i="1"/>
  <c r="Z95" i="1"/>
  <c r="J96" i="1"/>
  <c r="K96" i="1"/>
  <c r="T96" i="1"/>
  <c r="V96" i="1"/>
  <c r="Z96" i="1"/>
  <c r="J109" i="1"/>
  <c r="K109" i="1"/>
  <c r="T109" i="1"/>
  <c r="V109" i="1"/>
  <c r="Z109" i="1"/>
  <c r="J110" i="1"/>
  <c r="K110" i="1"/>
  <c r="T110" i="1"/>
  <c r="V110" i="1"/>
  <c r="Z110" i="1"/>
  <c r="J111" i="1"/>
  <c r="K111" i="1"/>
  <c r="T111" i="1"/>
  <c r="V111" i="1"/>
  <c r="Z111" i="1"/>
  <c r="J112" i="1"/>
  <c r="K112" i="1"/>
  <c r="T112" i="1"/>
  <c r="V112" i="1"/>
  <c r="Z112" i="1"/>
  <c r="J113" i="1"/>
  <c r="K113" i="1"/>
  <c r="T113" i="1"/>
  <c r="V113" i="1"/>
  <c r="Z113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101" i="1"/>
  <c r="Z102" i="1"/>
  <c r="Z103" i="1"/>
  <c r="Z104" i="1"/>
  <c r="Z105" i="1"/>
  <c r="Z106" i="1"/>
  <c r="Z107" i="1"/>
  <c r="Z108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2" i="1"/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101" i="1"/>
  <c r="T102" i="1"/>
  <c r="T103" i="1"/>
  <c r="T104" i="1"/>
  <c r="T105" i="1"/>
  <c r="T106" i="1"/>
  <c r="T107" i="1"/>
  <c r="T108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2" i="1"/>
  <c r="J3" i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J93" i="1"/>
  <c r="K93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K2" i="1"/>
  <c r="J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101" i="1"/>
  <c r="V102" i="1"/>
  <c r="V103" i="1"/>
  <c r="V104" i="1"/>
  <c r="V105" i="1"/>
  <c r="V106" i="1"/>
  <c r="V107" i="1"/>
  <c r="V108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2" i="1"/>
</calcChain>
</file>

<file path=xl/sharedStrings.xml><?xml version="1.0" encoding="utf-8"?>
<sst xmlns="http://schemas.openxmlformats.org/spreadsheetml/2006/main" count="1968" uniqueCount="574">
  <si>
    <t>Year</t>
  </si>
  <si>
    <t>Make</t>
  </si>
  <si>
    <t>Model</t>
  </si>
  <si>
    <t>IIHS Front Moderate Overlap</t>
  </si>
  <si>
    <t>IIHS Front Small Overlap</t>
  </si>
  <si>
    <t>IIHS Rear Crash</t>
  </si>
  <si>
    <t>IIHS Roof Crush</t>
  </si>
  <si>
    <t>Reliability</t>
  </si>
  <si>
    <t>2017</t>
  </si>
  <si>
    <t>2018</t>
  </si>
  <si>
    <t>Lincoln</t>
  </si>
  <si>
    <t>Volkswagen</t>
  </si>
  <si>
    <t>Hyundai</t>
  </si>
  <si>
    <t>Chevrolet</t>
  </si>
  <si>
    <t>Dodge Grand</t>
  </si>
  <si>
    <t>Honda</t>
  </si>
  <si>
    <t>Mercedes-Benz</t>
  </si>
  <si>
    <t>Mini</t>
  </si>
  <si>
    <t>Chrysler</t>
  </si>
  <si>
    <t>Dodge</t>
  </si>
  <si>
    <t>BMW</t>
  </si>
  <si>
    <t>Volvo</t>
  </si>
  <si>
    <t>Jaguar</t>
  </si>
  <si>
    <t>Ford</t>
  </si>
  <si>
    <t>Kia</t>
  </si>
  <si>
    <t>Acura</t>
  </si>
  <si>
    <t>Audi</t>
  </si>
  <si>
    <t>Mazda</t>
  </si>
  <si>
    <t>Mazda MX-5</t>
  </si>
  <si>
    <t>Toyota</t>
  </si>
  <si>
    <t>Cadillac</t>
  </si>
  <si>
    <t>Nissan</t>
  </si>
  <si>
    <t>Buick</t>
  </si>
  <si>
    <t>Lexus</t>
  </si>
  <si>
    <t>Mitsubishi</t>
  </si>
  <si>
    <t>Porsche</t>
  </si>
  <si>
    <t>GMC</t>
  </si>
  <si>
    <t>Infiniti</t>
  </si>
  <si>
    <t>Tesla Model</t>
  </si>
  <si>
    <t>Subaru</t>
  </si>
  <si>
    <t>GMC Yukon</t>
  </si>
  <si>
    <t>Nissan Versa</t>
  </si>
  <si>
    <t>Hyundai Santa</t>
  </si>
  <si>
    <t>Volkswagen Golf</t>
  </si>
  <si>
    <t>BMW 2</t>
  </si>
  <si>
    <t>Jeep</t>
  </si>
  <si>
    <t>Jeep Grand</t>
  </si>
  <si>
    <t>Chevrolet Silverado</t>
  </si>
  <si>
    <t>Ram</t>
  </si>
  <si>
    <t>Toyota Prius</t>
  </si>
  <si>
    <t>GMC Sierra</t>
  </si>
  <si>
    <t>Genesis</t>
  </si>
  <si>
    <t>Tesla</t>
  </si>
  <si>
    <t>MKX</t>
  </si>
  <si>
    <t>Caravan</t>
  </si>
  <si>
    <t>300</t>
  </si>
  <si>
    <t>Durango</t>
  </si>
  <si>
    <t>i3</t>
  </si>
  <si>
    <t>V60</t>
  </si>
  <si>
    <t>Explorer</t>
  </si>
  <si>
    <t>Sorento</t>
  </si>
  <si>
    <t>ILX</t>
  </si>
  <si>
    <t>6</t>
  </si>
  <si>
    <t>CX-5</t>
  </si>
  <si>
    <t>A6</t>
  </si>
  <si>
    <t>Miata</t>
  </si>
  <si>
    <t>HR-V</t>
  </si>
  <si>
    <t>CX-3</t>
  </si>
  <si>
    <t>ATS</t>
  </si>
  <si>
    <t>CTS</t>
  </si>
  <si>
    <t>Series</t>
  </si>
  <si>
    <t>Volt</t>
  </si>
  <si>
    <t>Tacoma</t>
  </si>
  <si>
    <t>Q7</t>
  </si>
  <si>
    <t>Cascada</t>
  </si>
  <si>
    <t>C-Class</t>
  </si>
  <si>
    <t>GS</t>
  </si>
  <si>
    <t>Q3</t>
  </si>
  <si>
    <t>S60</t>
  </si>
  <si>
    <t>Cooper</t>
  </si>
  <si>
    <t>XC90</t>
  </si>
  <si>
    <t>MDX</t>
  </si>
  <si>
    <t>Pilot</t>
  </si>
  <si>
    <t>Maxima</t>
  </si>
  <si>
    <t>Elantra</t>
  </si>
  <si>
    <t>Corolla</t>
  </si>
  <si>
    <t>RDX</t>
  </si>
  <si>
    <t>Avalon</t>
  </si>
  <si>
    <t>Fusion</t>
  </si>
  <si>
    <t>MKZ</t>
  </si>
  <si>
    <t>S-Class</t>
  </si>
  <si>
    <t>Cayenne</t>
  </si>
  <si>
    <t>Optima</t>
  </si>
  <si>
    <t>RX</t>
  </si>
  <si>
    <t>Malibu</t>
  </si>
  <si>
    <t>Tucson</t>
  </si>
  <si>
    <t>RAV4</t>
  </si>
  <si>
    <t>Outlander</t>
  </si>
  <si>
    <t>X5</t>
  </si>
  <si>
    <t>GLE</t>
  </si>
  <si>
    <t>Civic</t>
  </si>
  <si>
    <t>3</t>
  </si>
  <si>
    <t>Focus</t>
  </si>
  <si>
    <t>Fit</t>
  </si>
  <si>
    <t>Envision</t>
  </si>
  <si>
    <t>E-Class</t>
  </si>
  <si>
    <t>Sedona</t>
  </si>
  <si>
    <t>Macan</t>
  </si>
  <si>
    <t>911</t>
  </si>
  <si>
    <t>WRX</t>
  </si>
  <si>
    <t>Legacy</t>
  </si>
  <si>
    <t>Forester</t>
  </si>
  <si>
    <t>Outback</t>
  </si>
  <si>
    <t>BRZ</t>
  </si>
  <si>
    <t>Impreza</t>
  </si>
  <si>
    <t>LaCrosse</t>
  </si>
  <si>
    <t>XTS</t>
  </si>
  <si>
    <t>Escalade</t>
  </si>
  <si>
    <t>Yukon</t>
  </si>
  <si>
    <t>XL</t>
  </si>
  <si>
    <t>MKC</t>
  </si>
  <si>
    <t>Acadia</t>
  </si>
  <si>
    <t>Tahoe</t>
  </si>
  <si>
    <t>Suburban</t>
  </si>
  <si>
    <t>Cruze</t>
  </si>
  <si>
    <t>Impala</t>
  </si>
  <si>
    <t>A8</t>
  </si>
  <si>
    <t>A4</t>
  </si>
  <si>
    <t>A3</t>
  </si>
  <si>
    <t>Colorado</t>
  </si>
  <si>
    <t>Corvette</t>
  </si>
  <si>
    <t>Canyon</t>
  </si>
  <si>
    <t>Escape</t>
  </si>
  <si>
    <t>Fiesta</t>
  </si>
  <si>
    <t>TLX</t>
  </si>
  <si>
    <t>Camaro</t>
  </si>
  <si>
    <t>ES</t>
  </si>
  <si>
    <t>Fe</t>
  </si>
  <si>
    <t>Fe Sport</t>
  </si>
  <si>
    <t>X1</t>
  </si>
  <si>
    <t>Trax</t>
  </si>
  <si>
    <t>GLC</t>
  </si>
  <si>
    <t>Golf</t>
  </si>
  <si>
    <t>GTI</t>
  </si>
  <si>
    <t>Beetle</t>
  </si>
  <si>
    <t>Passat</t>
  </si>
  <si>
    <t>Jetta</t>
  </si>
  <si>
    <t>GLA</t>
  </si>
  <si>
    <t>Sonic</t>
  </si>
  <si>
    <t>Soul</t>
  </si>
  <si>
    <t>Sportage</t>
  </si>
  <si>
    <t>CX-9</t>
  </si>
  <si>
    <t>Challenger</t>
  </si>
  <si>
    <t>Charger</t>
  </si>
  <si>
    <t>Journey</t>
  </si>
  <si>
    <t>Renegade</t>
  </si>
  <si>
    <t>Cherokee</t>
  </si>
  <si>
    <t>IS</t>
  </si>
  <si>
    <t>NX</t>
  </si>
  <si>
    <t>Note</t>
  </si>
  <si>
    <t>Altima</t>
  </si>
  <si>
    <t>Murano</t>
  </si>
  <si>
    <t>Pathfinder</t>
  </si>
  <si>
    <t>Sentra</t>
  </si>
  <si>
    <t>4Runner</t>
  </si>
  <si>
    <t>Sequoia</t>
  </si>
  <si>
    <t>Tundra</t>
  </si>
  <si>
    <t>Highlander</t>
  </si>
  <si>
    <t>F-150</t>
  </si>
  <si>
    <t>Taurus</t>
  </si>
  <si>
    <t>Mustang</t>
  </si>
  <si>
    <t>Edge</t>
  </si>
  <si>
    <t>C-MAX</t>
  </si>
  <si>
    <t>Flex</t>
  </si>
  <si>
    <t>2500HD</t>
  </si>
  <si>
    <t>1500</t>
  </si>
  <si>
    <t>CR-V</t>
  </si>
  <si>
    <t>Sonata</t>
  </si>
  <si>
    <t>Forte</t>
  </si>
  <si>
    <t>Q70</t>
  </si>
  <si>
    <t>QX60</t>
  </si>
  <si>
    <t>Q50</t>
  </si>
  <si>
    <t>GX</t>
  </si>
  <si>
    <t>Encore</t>
  </si>
  <si>
    <t>Rogue</t>
  </si>
  <si>
    <t>2500</t>
  </si>
  <si>
    <t>X</t>
  </si>
  <si>
    <t>V</t>
  </si>
  <si>
    <t>Prius</t>
  </si>
  <si>
    <t>C</t>
  </si>
  <si>
    <t>Sienna</t>
  </si>
  <si>
    <t>F-Pace</t>
  </si>
  <si>
    <t>XT5</t>
  </si>
  <si>
    <t>Bolt</t>
  </si>
  <si>
    <t>Ridgeline</t>
  </si>
  <si>
    <t>Pacifica</t>
  </si>
  <si>
    <t>Niro</t>
  </si>
  <si>
    <t>Prime</t>
  </si>
  <si>
    <t>G80</t>
  </si>
  <si>
    <t>Alltrack</t>
  </si>
  <si>
    <t>2017 Toyota Prius Prime</t>
  </si>
  <si>
    <t>2017 Toyota Prius V</t>
  </si>
  <si>
    <t>2018 Honda CR-V</t>
  </si>
  <si>
    <t>2018 Genesis G80</t>
  </si>
  <si>
    <t>2018 Subaru WRX</t>
  </si>
  <si>
    <t>2018 Mercedes-Benz GLA</t>
  </si>
  <si>
    <t>2018 Ford F-150</t>
  </si>
  <si>
    <t>2018 Mercedes-Benz E-Class</t>
  </si>
  <si>
    <t>2018 Ford Mustang</t>
  </si>
  <si>
    <t>2018 Subaru Legacy</t>
  </si>
  <si>
    <t>2018 Dodge Durango</t>
  </si>
  <si>
    <t>2018 Toyota Tundra</t>
  </si>
  <si>
    <t>2018 Toyota Sequoia</t>
  </si>
  <si>
    <t>2018 Toyota RAV4</t>
  </si>
  <si>
    <t>2018 Jaguar F-Pace</t>
  </si>
  <si>
    <t>2018 Infiniti Q50</t>
  </si>
  <si>
    <t>2018 Toyota Sienna</t>
  </si>
  <si>
    <t>2018 Mercedes-Benz GLC</t>
  </si>
  <si>
    <t>2018 Subaru Outback</t>
  </si>
  <si>
    <t>2018 Hyundai Sonata</t>
  </si>
  <si>
    <t>2018 Mercedes-Benz S-Class</t>
  </si>
  <si>
    <t>2018 Audi A3</t>
  </si>
  <si>
    <t>2018 Acura TLX</t>
  </si>
  <si>
    <t>2018 Lexus NX</t>
  </si>
  <si>
    <t>2018 Kia Optima</t>
  </si>
  <si>
    <t>2018 Jeep Grand Cherokee</t>
  </si>
  <si>
    <t>2018 Ford Explorer</t>
  </si>
  <si>
    <t>2018 Volkswagen Golf</t>
  </si>
  <si>
    <t>2018 Volkswagen GTI</t>
  </si>
  <si>
    <t>2018 Dodge Challenger</t>
  </si>
  <si>
    <t>2018 Toyota Corolla</t>
  </si>
  <si>
    <t>2018 Audi A4</t>
  </si>
  <si>
    <t>2018 Buick LaCrosse</t>
  </si>
  <si>
    <t>2018 Chevrolet Volt</t>
  </si>
  <si>
    <t>2018 Hyundai Santa Fe</t>
  </si>
  <si>
    <t>2018 Hyundai Santa Fe Sport</t>
  </si>
  <si>
    <t>2018 Chevrolet Corvette</t>
  </si>
  <si>
    <t>2018 Hyundai Elantra</t>
  </si>
  <si>
    <t>2018 Chevrolet Suburban</t>
  </si>
  <si>
    <t>2018 Chevrolet Tahoe</t>
  </si>
  <si>
    <t>2018 BMW 2 Series</t>
  </si>
  <si>
    <t>2018 Audi A6</t>
  </si>
  <si>
    <t>2018 Audi Q3</t>
  </si>
  <si>
    <t>2018 Audi Q7</t>
  </si>
  <si>
    <t>2018 Subaru Forester</t>
  </si>
  <si>
    <t>2018 GMC Yukon</t>
  </si>
  <si>
    <t>2018 GMC Yukon XL</t>
  </si>
  <si>
    <t>2018 Acura ILX</t>
  </si>
  <si>
    <t>2018 Acura MDX</t>
  </si>
  <si>
    <t>2018 Acura RDX</t>
  </si>
  <si>
    <t>2018 Porsche 911</t>
  </si>
  <si>
    <t>2018 Toyota Avalon</t>
  </si>
  <si>
    <t>2018 Nissan Altima</t>
  </si>
  <si>
    <t>2018 Nissan Maxima</t>
  </si>
  <si>
    <t>2018 Nissan Murano</t>
  </si>
  <si>
    <t>2018 Nissan Pathfinder</t>
  </si>
  <si>
    <t>2018 Nissan Rogue</t>
  </si>
  <si>
    <t>2018 Nissan Sentra</t>
  </si>
  <si>
    <t>2018 Chevrolet Camaro</t>
  </si>
  <si>
    <t>2018 Mini Cooper</t>
  </si>
  <si>
    <t>2018 Honda Fit</t>
  </si>
  <si>
    <t>2018 Honda HR-V</t>
  </si>
  <si>
    <t>2018 Honda Pilot</t>
  </si>
  <si>
    <t>2018 Honda Ridgeline</t>
  </si>
  <si>
    <t>2018 Honda Civic</t>
  </si>
  <si>
    <t>2018 BMW X5</t>
  </si>
  <si>
    <t>2018 BMW 3 Series</t>
  </si>
  <si>
    <t>2018 Audi A8</t>
  </si>
  <si>
    <t>2018 BMW X1</t>
  </si>
  <si>
    <t>2018 BMW i3</t>
  </si>
  <si>
    <t>2018 Mercedes-Benz C-Class</t>
  </si>
  <si>
    <t>2018 Mercedes-Benz GLE</t>
  </si>
  <si>
    <t>2018 Chevrolet Impala</t>
  </si>
  <si>
    <t>2018 Chevrolet Malibu</t>
  </si>
  <si>
    <t>2018 Volvo S60</t>
  </si>
  <si>
    <t>2018 Kia Sorento</t>
  </si>
  <si>
    <t>2018 Kia Forte</t>
  </si>
  <si>
    <t>2018 Kia Soul</t>
  </si>
  <si>
    <t>2018 Kia Sportage</t>
  </si>
  <si>
    <t>2018 Ford Escape</t>
  </si>
  <si>
    <t>2018 Ford Fusion</t>
  </si>
  <si>
    <t>2018 Dodge Journey</t>
  </si>
  <si>
    <t>2018 Chrysler 300</t>
  </si>
  <si>
    <t>2018 Jeep Cherokee</t>
  </si>
  <si>
    <t>2018 Jeep Renegade</t>
  </si>
  <si>
    <t>2018 Toyota Prius C</t>
  </si>
  <si>
    <t>2018 Ford Fiesta</t>
  </si>
  <si>
    <t>2018 Ford Focus</t>
  </si>
  <si>
    <t>2018 Ford Taurus</t>
  </si>
  <si>
    <t>2018 Hyundai Tucson</t>
  </si>
  <si>
    <t>2018 Chevrolet Silverado 1500</t>
  </si>
  <si>
    <t>2018 Subaru Impreza</t>
  </si>
  <si>
    <t>2018 Mazda 3</t>
  </si>
  <si>
    <t>2018 Mazda 6</t>
  </si>
  <si>
    <t>2018 Mazda CX-3</t>
  </si>
  <si>
    <t>2018 Mazda CX-5</t>
  </si>
  <si>
    <t>2018 Mazda CX-9</t>
  </si>
  <si>
    <t>2018 Mazda MX-5 Miata</t>
  </si>
  <si>
    <t>2018 Kia Niro</t>
  </si>
  <si>
    <t>2018 Toyota 4Runner</t>
  </si>
  <si>
    <t>2018 Chevrolet Colorado</t>
  </si>
  <si>
    <t>2018 Chevrolet Silverado 2500HD</t>
  </si>
  <si>
    <t>2018 GMC Acadia</t>
  </si>
  <si>
    <t>2018 GMC Canyon</t>
  </si>
  <si>
    <t>2018 GMC Sierra 1500</t>
  </si>
  <si>
    <t>2018 GMC Sierra 2500HD</t>
  </si>
  <si>
    <t>2018 Porsche Macan</t>
  </si>
  <si>
    <t>2018 Ford Flex</t>
  </si>
  <si>
    <t>2018 Chevrolet Bolt</t>
  </si>
  <si>
    <t>2018 Cadillac ATS</t>
  </si>
  <si>
    <t>2018 Cadillac CTS</t>
  </si>
  <si>
    <t>2018 Cadillac Escalade</t>
  </si>
  <si>
    <t>2018 Cadillac XT5</t>
  </si>
  <si>
    <t>2018 Cadillac XTS</t>
  </si>
  <si>
    <t>2018 Dodge Charger</t>
  </si>
  <si>
    <t>2018 Ram 2500</t>
  </si>
  <si>
    <t>2018 Dodge Grand Caravan</t>
  </si>
  <si>
    <t>2018 Toyota Prius</t>
  </si>
  <si>
    <t>2018 Buick Cascada</t>
  </si>
  <si>
    <t>2018 Buick Envision</t>
  </si>
  <si>
    <t>2018 Buick Encore</t>
  </si>
  <si>
    <t>2018 Infiniti Q70</t>
  </si>
  <si>
    <t>2018 Infiniti QX60</t>
  </si>
  <si>
    <t>2018 Lincoln MKC</t>
  </si>
  <si>
    <t>2018 Lincoln MKX</t>
  </si>
  <si>
    <t>2018 Lincoln MKZ</t>
  </si>
  <si>
    <t>2018 Chevrolet Sonic</t>
  </si>
  <si>
    <t>2018 Chevrolet Trax</t>
  </si>
  <si>
    <t>2018 Chrysler Pacifica</t>
  </si>
  <si>
    <t>2018 Lexus ES</t>
  </si>
  <si>
    <t>2018 Lexus GS</t>
  </si>
  <si>
    <t>2018 Lexus GX</t>
  </si>
  <si>
    <t>2018 Lexus IS</t>
  </si>
  <si>
    <t>2018 Lexus RX</t>
  </si>
  <si>
    <t>2018 Mitsubishi Outlander</t>
  </si>
  <si>
    <t>2018 Nissan Versa Note</t>
  </si>
  <si>
    <t>2018 Volvo XC90</t>
  </si>
  <si>
    <t>2018 Ford C-MAX</t>
  </si>
  <si>
    <t>2018 Ford Edge</t>
  </si>
  <si>
    <t>2018 Kia Sedona</t>
  </si>
  <si>
    <t>2018 Toyota Highlander</t>
  </si>
  <si>
    <t>2018 Toyota Tacoma</t>
  </si>
  <si>
    <t>2018 Porsche Cayenne</t>
  </si>
  <si>
    <t>2018 Chevrolet Cruze</t>
  </si>
  <si>
    <t>2018 Subaru BRZ</t>
  </si>
  <si>
    <t>2018 Volkswagen Beetle</t>
  </si>
  <si>
    <t>2018 Volkswagen Jetta</t>
  </si>
  <si>
    <t>2018 Volkswagen Passat</t>
  </si>
  <si>
    <t>2018 Volvo V60</t>
  </si>
  <si>
    <t>2018 Tesla Model S</t>
  </si>
  <si>
    <t>2018 Tesla Model X</t>
  </si>
  <si>
    <t>2018 Volkswagen Golf Alltrack</t>
  </si>
  <si>
    <t>4-door SUV  V6-cyl 6-speed Automatic</t>
  </si>
  <si>
    <t>2-door hatchback S 4-cyl 6-speed Automatic</t>
  </si>
  <si>
    <t>Sedan C V8-cyl 8-speed Automatic</t>
  </si>
  <si>
    <t>Sedan Limited V6-cyl 8-speed Automatic</t>
  </si>
  <si>
    <t>4-door SUV Limited V6-cyl 8-speed Automatic</t>
  </si>
  <si>
    <t>4-door SUV LT 4-cyl 6-speed Automatic</t>
  </si>
  <si>
    <t>4-door hatchback Giga 2-cyl 1-speed Direct</t>
  </si>
  <si>
    <t>4-door SUV XLT V6-cyl 6-speed Automatic</t>
  </si>
  <si>
    <t>4-door SUV EX V6-cyl 6-speed Automatic</t>
  </si>
  <si>
    <t>Sedan Premium 4-cyl 8-speed Sequential</t>
  </si>
  <si>
    <t>Sedan Sport 4-cyl 6-speed Automatic</t>
  </si>
  <si>
    <t>4-door SUV Touring 4-cyl 6-speed Automatic</t>
  </si>
  <si>
    <t>Sedan 3.0T V6-cyl 8-speed Automatic</t>
  </si>
  <si>
    <t>Convertible Club 4-cyl 6-speed Manual</t>
  </si>
  <si>
    <t>4-door SUV LX 4-cyl CVT</t>
  </si>
  <si>
    <t>Sedan Luxury 4-cyl 8-speed Automatic</t>
  </si>
  <si>
    <t>Sedan Luxury V6-cyl 8-speed Automatic</t>
  </si>
  <si>
    <t>4-door SUV Base 4-cyl 6-speed Automatic</t>
  </si>
  <si>
    <t>4-door hatchback LT 4-cyl 1-speed Direct</t>
  </si>
  <si>
    <t>Crew cab SR5 V6-cyl 6-speed Automatic</t>
  </si>
  <si>
    <t>4-door SUV Prestige V6-cyl 8-speed Automatic</t>
  </si>
  <si>
    <t>Convertible Premium 4-cyl 6-speed Automatic</t>
  </si>
  <si>
    <t>4-door SUV 2.7L V6-cyl 6-speed Automatic</t>
  </si>
  <si>
    <t>Sedan 350 V6-cyl 8-speed Automatic</t>
  </si>
  <si>
    <t>4-door SUV Premium Plus 4-cyl 6-speed Automatic</t>
  </si>
  <si>
    <t>2-door hatchback S 4-cyl 6-speed Manual</t>
  </si>
  <si>
    <t>2-door hatchback Base 3-cyl 6-speed Automatic</t>
  </si>
  <si>
    <t>4-door SUV T6 Momentum 4-cyl 8-speed Automatic</t>
  </si>
  <si>
    <t>4-door SUV Tech V6-cyl 9-speed Automatic</t>
  </si>
  <si>
    <t>4-door SUV EX-L V6-cyl 6-speed Automatic</t>
  </si>
  <si>
    <t>Sedan Platinum V6-cyl CVT</t>
  </si>
  <si>
    <t>Sedan SE 4-cyl 6-speed Automatic</t>
  </si>
  <si>
    <t>Sedan Limited V6-cyl 6-speed Automatic</t>
  </si>
  <si>
    <t>Sedan Titanium 4-cyl 6-speed Automatic</t>
  </si>
  <si>
    <t>Sedan Hybrid 4-cyl CVT</t>
  </si>
  <si>
    <t>4-door SUV Base V6-cyl 8-speed Automatic</t>
  </si>
  <si>
    <t>4-door SUV xDrive28i 4-cyl 8-speed Automatic</t>
  </si>
  <si>
    <t>4-door SUV xDrive35i 6-cyl 8-speed Automatic</t>
  </si>
  <si>
    <t>Sedan EX 4-cyl 6-speed Automatic</t>
  </si>
  <si>
    <t>4-door SUV 350 V6-cyl 8-speed Automatic</t>
  </si>
  <si>
    <t>4-door SUV 450h V6-cyl CVT</t>
  </si>
  <si>
    <t>Sedan LT 4-cyl 6-speed Automatic</t>
  </si>
  <si>
    <t>4-door SUV SE 4-cyl 6-speed Automatic</t>
  </si>
  <si>
    <t>4-door SUV XLE 4-cyl 6-speed Automatic</t>
  </si>
  <si>
    <t>4-door SUV Hybrid XLE 4-cyl CVT</t>
  </si>
  <si>
    <t>4-door SUV SEL 4-cyl CVT</t>
  </si>
  <si>
    <t>4-door SUV GLE350 V6-cyl 7-speed Automatic</t>
  </si>
  <si>
    <t>Sedan LX 4-cyl CVT</t>
  </si>
  <si>
    <t>Sedan EX-T 4-cyl CVT</t>
  </si>
  <si>
    <t>Sedan SE 4-cyl 6-speed Sequential</t>
  </si>
  <si>
    <t>Sedan SE 3-cyl 6-speed Automatic</t>
  </si>
  <si>
    <t>4-door hatchback ST 4-cyl 6-speed Manual</t>
  </si>
  <si>
    <t>4-door hatchback Electric electric-cyl 1-speed Direct</t>
  </si>
  <si>
    <t>4-door hatchback EX 4-cyl CVT</t>
  </si>
  <si>
    <t>4-door SUV Premium 4-cyl 6-speed Automatic</t>
  </si>
  <si>
    <t>Minivan EX V6-cyl 6-speed Automatic</t>
  </si>
  <si>
    <t>4-door SUV S V6-cyl 7-speed Sequential</t>
  </si>
  <si>
    <t>Coupe Carrera S 6-cyl 7-speed Manual</t>
  </si>
  <si>
    <t>Sedan Premium 4-cyl 6-speed Manual</t>
  </si>
  <si>
    <t>Sedan 2.5i Premium 4-cyl CVT</t>
  </si>
  <si>
    <t>4-door SUV 2.5i Premium 4-cyl CVT</t>
  </si>
  <si>
    <t>Wagon 2.5i Premium 4-cyl CVT</t>
  </si>
  <si>
    <t>Wagon 3.6R Limited 6-cyl CVT</t>
  </si>
  <si>
    <t>Coupe Premium 4-cyl 6-speed Manual</t>
  </si>
  <si>
    <t>Sedan Premium 4-cyl CVT</t>
  </si>
  <si>
    <t>4-door SUV SLT V8-cyl 6-speed Automatic</t>
  </si>
  <si>
    <t>4-door SUV Reserve 4-cyl 6-speed Automatic</t>
  </si>
  <si>
    <t>4-door SUV LT V8-cyl 6-speed Automatic</t>
  </si>
  <si>
    <t>Sedan 4.0T V8-cyl 8-speed Automatic</t>
  </si>
  <si>
    <t>Sedan Premium 4-cyl 6-speed Sequential</t>
  </si>
  <si>
    <t>Crew cab LT 4-cyl 6-speed Automatic</t>
  </si>
  <si>
    <t>2-door hatchback 3LT V8-cyl 7-speed Manual</t>
  </si>
  <si>
    <t>Crew cab SLE 4-cyl 6-speed Automatic</t>
  </si>
  <si>
    <t>4-door SUV SV 4-cyl CVT</t>
  </si>
  <si>
    <t>Sedan 328d 4-cyl 8-speed Automatic</t>
  </si>
  <si>
    <t>4-door hatchback SE 4-cyl 5-speed Manual</t>
  </si>
  <si>
    <t>Coupe SS V8-cyl 6-speed Manual</t>
  </si>
  <si>
    <t>Sedan 350 V6-cyl 6-speed Automatic</t>
  </si>
  <si>
    <t>Sedan 300h 4-cyl CVT</t>
  </si>
  <si>
    <t>4-door SUV SE V6-cyl 6-speed Automatic</t>
  </si>
  <si>
    <t>4-door SUV GLC300 4-cyl 9-speed Automatic</t>
  </si>
  <si>
    <t>4-door hatchback SE 4-cyl 6-speed Automatic</t>
  </si>
  <si>
    <t>4-door SUV SEL 4-cyl 6-speed Automatic</t>
  </si>
  <si>
    <t>4-door SUV 250 4-cyl 7-speed Sequential</t>
  </si>
  <si>
    <t>Sedan Premium Plus 4-cyl 7-speed Sequential</t>
  </si>
  <si>
    <t>Wagon Plus 4-cyl 6-speed Automatic</t>
  </si>
  <si>
    <t>4-door SUV LX 4-cyl 6-speed Automatic</t>
  </si>
  <si>
    <t>Coupe R/T Plus V8-cyl 6-speed Manual</t>
  </si>
  <si>
    <t>Sedan R/T V8-cyl 8-speed Automatic</t>
  </si>
  <si>
    <t>Sedan SXT V6-cyl 8-speed Automatic</t>
  </si>
  <si>
    <t>4-door SUV Latitude 4-cyl 9-speed Automatic</t>
  </si>
  <si>
    <t>4-door SUV Limited V6-cyl 9-speed Automatic</t>
  </si>
  <si>
    <t>Sedan 300 V6-cyl 6-speed Automatic</t>
  </si>
  <si>
    <t>4-door SUV 300h 4-cyl CVT</t>
  </si>
  <si>
    <t>Sedan SV 4-cyl CVT</t>
  </si>
  <si>
    <t>Sedan 2.5 SV 4-cyl CVT</t>
  </si>
  <si>
    <t>Sedan 3.5 SL V6-cyl CVT</t>
  </si>
  <si>
    <t>4-door SUV SL V6-cyl CVT</t>
  </si>
  <si>
    <t>4-door SUV SR5 V6-cyl 5-speed Automatic</t>
  </si>
  <si>
    <t>4-door SUV Limited V8-cyl 6-speed Automatic</t>
  </si>
  <si>
    <t>Crew cab SR5 V8-cyl 6-speed Automatic</t>
  </si>
  <si>
    <t>4-door SUV Hybrid Limited V6-cyl CVT</t>
  </si>
  <si>
    <t>Wagon Hybrid SE 4-cyl CVT</t>
  </si>
  <si>
    <t>4-door SUV SEL V6-cyl 6-speed Automatic</t>
  </si>
  <si>
    <t>Crew cab LTZ V8-cyl 6-speed Automatic</t>
  </si>
  <si>
    <t>Crew cab LT V8-cyl 6-speed Automatic</t>
  </si>
  <si>
    <t>4-door SUV EX 4-cyl CVT</t>
  </si>
  <si>
    <t>4-door hatchback Sport 4-cyl 6-speed Manual</t>
  </si>
  <si>
    <t>Sedan LX 4-cyl 6-speed Automatic</t>
  </si>
  <si>
    <t>Sedan 3.7 V6-cyl 7-speed Automatic</t>
  </si>
  <si>
    <t>Sedan Hybrid V6-cyl 7-speed Automatic</t>
  </si>
  <si>
    <t>4-door SUV Base V6-cyl CVT</t>
  </si>
  <si>
    <t>4-door SUV 460 V8-cyl 6-speed Automatic</t>
  </si>
  <si>
    <t>Crew cab Laramie 6-cyl 6-speed Automatic</t>
  </si>
  <si>
    <t>Wagon Three 4-cyl CVT</t>
  </si>
  <si>
    <t>4-door hatchback Two 4-cyl CVT</t>
  </si>
  <si>
    <t>Crew cab SLE V8-cyl 6-speed Automatic</t>
  </si>
  <si>
    <t>Crew cab SLT V8-cyl 6-speed Automatic</t>
  </si>
  <si>
    <t>4-door hatchback Four 4-cyl CVT</t>
  </si>
  <si>
    <t>4-door SUV Premium Plus V6-cyl 8-speed Automatic</t>
  </si>
  <si>
    <t>4-door SUV Luxury V6-cyl 8-speed Automatic</t>
  </si>
  <si>
    <t>Crew cab SLE V6-cyl 8-speed Automatic</t>
  </si>
  <si>
    <t>Sedan Reserve 4-cyl 6-speed Automatic</t>
  </si>
  <si>
    <t>Sedan Hybrid 4-cyl 6-speed Automatic</t>
  </si>
  <si>
    <t>4-door hatchback Premier electric-cyl 1-speed Direct</t>
  </si>
  <si>
    <t>Sedan E300 4-cyl 9-speed Automatic</t>
  </si>
  <si>
    <t>Crew cab RTL V6-cyl 6-speed Automatic</t>
  </si>
  <si>
    <t>Sedan LT 4-cyl 9-speed Automatic</t>
  </si>
  <si>
    <t>Minivan Touring L V6-cyl 9-speed Automatic</t>
  </si>
  <si>
    <t>Minivan Hybrid Platinum V6-cyl CVT</t>
  </si>
  <si>
    <t>4-door SUV Denali V6-cyl 6-speed Automatic</t>
  </si>
  <si>
    <t>Sedan Hybrid SE 4-cyl CVT</t>
  </si>
  <si>
    <t>Wagon EX 4-cyl 6-speed Sequential</t>
  </si>
  <si>
    <t>4-door SUV XLE V6-cyl 8-speed Automatic</t>
  </si>
  <si>
    <t>Minivan XLE V6-cyl 8-speed Automatic</t>
  </si>
  <si>
    <t>4-door SUV Preferred II 4-cyl 6-speed Automatic</t>
  </si>
  <si>
    <t>Sedan Si 4-cyl 6-speed Manual</t>
  </si>
  <si>
    <t>4-door hatchback Premium 4-cyl CVT</t>
  </si>
  <si>
    <t>Wagon Cross Country 4-cyl 8-speed Automatic</t>
  </si>
  <si>
    <t>Sedan Premium Luxury V6-cyl 6-speed Automatic</t>
  </si>
  <si>
    <t>Sedan 3.8 V6-cyl 8-speed Automatic</t>
  </si>
  <si>
    <t>Sedan 330i 4-cyl 8-speed Automatic</t>
  </si>
  <si>
    <t>Coupe M240i 6-cyl 6-speed Manual</t>
  </si>
  <si>
    <t>4-door SUV Premier V8-cyl 6-speed Automatic</t>
  </si>
  <si>
    <t>Sedan Premier V6-cyl 6-speed Automatic</t>
  </si>
  <si>
    <t>Sedan LE 4-cyl CVT</t>
  </si>
  <si>
    <t>4-door hatchback SE 4-cyl 6-speed Manual</t>
  </si>
  <si>
    <t>Sedan SEL Premium V6-cyl 6-speed Sequential</t>
  </si>
  <si>
    <t>Minivan extended GT V6-cyl 6-speed Automatic</t>
  </si>
  <si>
    <t>4-door SUV GT V6-cyl 6-speed Automatic</t>
  </si>
  <si>
    <t>4-door SUV GT V6-cyl 8-speed Automatic</t>
  </si>
  <si>
    <t>Crew cab LT V6-cyl 8-speed Automatic</t>
  </si>
  <si>
    <t>Crew cab XLT V6-cyl 10-speed Automatic</t>
  </si>
  <si>
    <t>2-door hatchback GT V8-cyl 6-speed Manual</t>
  </si>
  <si>
    <t>2-door hatchback Premium 4-cyl 10-speed Automatic</t>
  </si>
  <si>
    <t>Sedan SEL 4-cyl 6-speed Automatic</t>
  </si>
  <si>
    <t>Sedan 3.0t Luxe V6-cyl 7-speed Automatic</t>
  </si>
  <si>
    <t>Sedan S560 V8-cyl 9-speed Automatic</t>
  </si>
  <si>
    <t>Sedan Tech 4-cyl 8-speed Sequential</t>
  </si>
  <si>
    <t>Sedan Advance V6-cyl 9-speed Automatic</t>
  </si>
  <si>
    <t>4-door SUV 300 4-cyl 6-speed Automatic</t>
  </si>
  <si>
    <t>Sedan Essence V6-cyl 9-speed Automatic</t>
  </si>
  <si>
    <t>Sedan C300 4-cyl 9-speed Automatic</t>
  </si>
  <si>
    <t>Sedan T5 Dynamic 4-cyl 8-speed Automatic</t>
  </si>
  <si>
    <t>4-door SUV Value 4-cyl 7-speed Sequential</t>
  </si>
  <si>
    <t>4-door SUV Luxury V8-cyl 10-speed Automatic</t>
  </si>
  <si>
    <t>4-door hatchback SV 4-cyl CVT</t>
  </si>
  <si>
    <t>Sedan GLI 4-cyl 6-speed Sequential</t>
  </si>
  <si>
    <t>Sedan 100D electric-cyl 1-speed Direct</t>
  </si>
  <si>
    <t>4-door SUV 100D electric-cyl 1-speed Direct</t>
  </si>
  <si>
    <t>Wagon SE 4-cyl 6-speed Sequential</t>
  </si>
  <si>
    <t>N.A.</t>
  </si>
  <si>
    <t>4-door SUV</t>
  </si>
  <si>
    <t>sedan</t>
  </si>
  <si>
    <t>minivan extended</t>
  </si>
  <si>
    <t>wagon</t>
  </si>
  <si>
    <t>coupe</t>
  </si>
  <si>
    <t>4-door hatchback</t>
  </si>
  <si>
    <t>convertible, coupe</t>
  </si>
  <si>
    <t>convertible</t>
  </si>
  <si>
    <t>coupe, sedan</t>
  </si>
  <si>
    <t>convertible, coupe, sedan</t>
  </si>
  <si>
    <t>extended cab, crew cab</t>
  </si>
  <si>
    <t>extended cab, regular cab, crew cab</t>
  </si>
  <si>
    <t>4-door hatchback, sedan</t>
  </si>
  <si>
    <t>2-door hatchback, convertible</t>
  </si>
  <si>
    <t>wagon, convertible, coupe, sedan</t>
  </si>
  <si>
    <t>minivan</t>
  </si>
  <si>
    <t>wagon, sedan</t>
  </si>
  <si>
    <t>extended SUV, 4-door SUV</t>
  </si>
  <si>
    <t>4-door hatchback, convertible, sedan</t>
  </si>
  <si>
    <t>wagon, 4-door hatchback, sedan</t>
  </si>
  <si>
    <t>mega cab, regular cab, crew cab</t>
  </si>
  <si>
    <t>crew cab</t>
  </si>
  <si>
    <t>4-door hatchback, coupe, sedan</t>
  </si>
  <si>
    <t>2-door hatchback, 4-door hatchback, convertible</t>
  </si>
  <si>
    <t>Good</t>
  </si>
  <si>
    <t>Poor</t>
  </si>
  <si>
    <t>Marginal</t>
  </si>
  <si>
    <t>Acceptable</t>
  </si>
  <si>
    <t>Trim</t>
  </si>
  <si>
    <t>Full Name</t>
  </si>
  <si>
    <t>IIHS side-crash test with side airbags</t>
  </si>
  <si>
    <t>Forward Collision Warning</t>
  </si>
  <si>
    <t>Body Type</t>
  </si>
  <si>
    <t>Poors</t>
  </si>
  <si>
    <t>AEB City</t>
  </si>
  <si>
    <t>AEB Highway</t>
  </si>
  <si>
    <t>Shifter Penalty</t>
  </si>
  <si>
    <t>Marginals</t>
  </si>
  <si>
    <t>Acceptables</t>
  </si>
  <si>
    <t>FEB</t>
  </si>
  <si>
    <t>Model S</t>
  </si>
  <si>
    <t>3 Series</t>
  </si>
  <si>
    <t>CROverallScore</t>
  </si>
  <si>
    <t>RoadTestScore</t>
  </si>
  <si>
    <t>ReliabilityGt50</t>
  </si>
  <si>
    <t>ReliabilityLt50</t>
  </si>
  <si>
    <t>ReliabilityGt50Constant</t>
  </si>
  <si>
    <t>ReliabilityLt50Constant</t>
  </si>
  <si>
    <t>OwnerSatisfaction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</si>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</sst>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1" fillId="0" borderId="0" xfId="0" applyFont="1" applyBorder="1" applyAlignment="1">
      <alignment horizontal="center" vertical="top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89"/>
  <sheetViews>
    <sheetView tabSelected="1" workbookViewId="0">
      <selection activeCell="F12" sqref="F12"/>
    </sheetView>
  </sheetViews>
  <sheetFormatPr defaultRowHeight="15" x14ac:dyDescent="0.25"/>
  <sheetData>
    <row r="1" spans="1:27" x14ac:dyDescent="0.25">
      <c r="A1" s="1" t="s">
        <v>0</v>
      </c>
      <c r="B1" s="1" t="s">
        <v>553</v>
      </c>
      <c r="C1" s="1" t="s">
        <v>1</v>
      </c>
      <c r="D1" s="4" t="s">
        <v>2</v>
      </c>
      <c r="E1" s="4" t="s">
        <v>552</v>
      </c>
      <c r="F1" t="s">
        <v>556</v>
      </c>
      <c r="G1" s="3" t="s">
        <v>566</v>
      </c>
      <c r="H1" s="3" t="s">
        <v>567</v>
      </c>
      <c r="I1" s="3" t="s">
        <v>7</v>
      </c>
      <c r="J1" s="3" t="s">
        <v>568</v>
      </c>
      <c r="K1" s="3" t="s">
        <v>569</v>
      </c>
      <c r="L1" s="3" t="s">
        <v>570</v>
      </c>
      <c r="M1" s="3" t="s">
        <v>571</v>
      </c>
      <c r="N1" s="3" t="s">
        <v>572</v>
      </c>
      <c r="O1" s="1" t="s">
        <v>3</v>
      </c>
      <c r="P1" s="1" t="s">
        <v>4</v>
      </c>
      <c r="Q1" s="1" t="s">
        <v>5</v>
      </c>
      <c r="R1" s="1" t="s">
        <v>6</v>
      </c>
      <c r="S1" s="3" t="s">
        <v>554</v>
      </c>
      <c r="T1" s="3" t="s">
        <v>562</v>
      </c>
      <c r="U1" s="3" t="s">
        <v>561</v>
      </c>
      <c r="V1" s="3" t="s">
        <v>557</v>
      </c>
      <c r="W1" s="3" t="s">
        <v>555</v>
      </c>
      <c r="X1" s="1" t="s">
        <v>558</v>
      </c>
      <c r="Y1" s="1" t="s">
        <v>559</v>
      </c>
      <c r="Z1" s="2" t="s">
        <v>563</v>
      </c>
      <c r="AA1" s="5" t="s">
        <v>560</v>
      </c>
    </row>
    <row r="2" spans="1:27" x14ac:dyDescent="0.25">
      <c r="A2" t="s">
        <v>8</v>
      </c>
      <c r="B2" t="s">
        <v>200</v>
      </c>
      <c r="C2" t="s">
        <v>49</v>
      </c>
      <c r="D2" t="s">
        <v>197</v>
      </c>
      <c r="E2" t="s">
        <v>489</v>
      </c>
      <c r="F2" t="s">
        <v>529</v>
      </c>
      <c r="G2">
        <v>77</v>
      </c>
      <c r="H2">
        <v>74</v>
      </c>
      <c r="I2">
        <v>85.4</v>
      </c>
      <c r="J2">
        <f>IF(I2&gt;50,I2,0)</f>
        <v>85.4</v>
      </c>
      <c r="K2">
        <f>IF(I2&lt;50,I2,0)</f>
        <v>0</v>
      </c>
      <c r="L2">
        <v>1</v>
      </c>
      <c r="M2">
        <v>0</v>
      </c>
      <c r="N2">
        <v>87.14</v>
      </c>
      <c r="O2" t="s">
        <v>548</v>
      </c>
      <c r="P2" t="s">
        <v>548</v>
      </c>
      <c r="Q2" t="s">
        <v>548</v>
      </c>
      <c r="R2" t="s">
        <v>548</v>
      </c>
      <c r="S2" t="s">
        <v>548</v>
      </c>
      <c r="T2">
        <f>COUNTIF(O2:S2,"Acceptable")</f>
        <v>0</v>
      </c>
      <c r="U2">
        <f>COUNTIF(O2:S2,"Marginal")</f>
        <v>0</v>
      </c>
      <c r="V2">
        <f t="shared" ref="V2:V33" si="0">COUNTIF(O2:S2,"Poor")</f>
        <v>0</v>
      </c>
      <c r="W2">
        <v>1</v>
      </c>
      <c r="X2">
        <v>1</v>
      </c>
      <c r="Y2">
        <v>1</v>
      </c>
      <c r="Z2">
        <f>SUM(W2:Y2)</f>
        <v>3</v>
      </c>
      <c r="AA2">
        <v>-2</v>
      </c>
    </row>
    <row r="3" spans="1:27" x14ac:dyDescent="0.25">
      <c r="A3" t="s">
        <v>8</v>
      </c>
      <c r="B3" t="s">
        <v>201</v>
      </c>
      <c r="C3" t="s">
        <v>49</v>
      </c>
      <c r="D3" t="s">
        <v>187</v>
      </c>
      <c r="E3" t="s">
        <v>466</v>
      </c>
      <c r="F3" t="s">
        <v>527</v>
      </c>
      <c r="G3">
        <v>73</v>
      </c>
      <c r="H3">
        <v>73</v>
      </c>
      <c r="I3">
        <v>86.94</v>
      </c>
      <c r="J3">
        <f t="shared" ref="J3:J63" si="1">IF(I3&gt;50,I3,0)</f>
        <v>86.94</v>
      </c>
      <c r="K3">
        <f t="shared" ref="K3:K63" si="2">IF(I3&lt;50,I3,0)</f>
        <v>0</v>
      </c>
      <c r="L3">
        <v>1</v>
      </c>
      <c r="M3">
        <v>0</v>
      </c>
      <c r="N3">
        <v>76.88</v>
      </c>
      <c r="O3" t="s">
        <v>548</v>
      </c>
      <c r="P3" t="s">
        <v>548</v>
      </c>
      <c r="Q3" t="s">
        <v>548</v>
      </c>
      <c r="R3" t="s">
        <v>548</v>
      </c>
      <c r="S3" t="s">
        <v>548</v>
      </c>
      <c r="T3">
        <f t="shared" ref="T3:T64" si="3">COUNTIF(O3:S3,"Acceptable")</f>
        <v>0</v>
      </c>
      <c r="U3">
        <f t="shared" ref="U3:U66" si="4">COUNTIF(O3:S3,"Marginal")</f>
        <v>0</v>
      </c>
      <c r="V3">
        <f t="shared" si="0"/>
        <v>0</v>
      </c>
      <c r="W3">
        <v>0</v>
      </c>
      <c r="X3">
        <v>0</v>
      </c>
      <c r="Y3">
        <v>0</v>
      </c>
      <c r="Z3">
        <f t="shared" ref="Z3:Z66" si="5">SUM(W3:Y3)</f>
        <v>0</v>
      </c>
      <c r="AA3">
        <v>-4</v>
      </c>
    </row>
    <row r="4" spans="1:27" x14ac:dyDescent="0.25">
      <c r="A4" t="s">
        <v>9</v>
      </c>
      <c r="B4" t="s">
        <v>202</v>
      </c>
      <c r="C4" t="s">
        <v>15</v>
      </c>
      <c r="D4" t="s">
        <v>176</v>
      </c>
      <c r="E4" t="s">
        <v>458</v>
      </c>
      <c r="F4" t="s">
        <v>524</v>
      </c>
      <c r="G4">
        <v>83</v>
      </c>
      <c r="H4">
        <v>82</v>
      </c>
      <c r="I4">
        <v>83.44</v>
      </c>
      <c r="J4">
        <f t="shared" si="1"/>
        <v>83.44</v>
      </c>
      <c r="K4">
        <f t="shared" si="2"/>
        <v>0</v>
      </c>
      <c r="L4">
        <v>1</v>
      </c>
      <c r="M4">
        <v>0</v>
      </c>
      <c r="N4">
        <v>80.680000000000007</v>
      </c>
      <c r="O4" t="s">
        <v>548</v>
      </c>
      <c r="P4" t="s">
        <v>548</v>
      </c>
      <c r="Q4" t="s">
        <v>548</v>
      </c>
      <c r="R4" t="s">
        <v>548</v>
      </c>
      <c r="S4" t="s">
        <v>548</v>
      </c>
      <c r="T4">
        <f t="shared" si="3"/>
        <v>0</v>
      </c>
      <c r="U4">
        <f t="shared" si="4"/>
        <v>0</v>
      </c>
      <c r="V4">
        <f t="shared" si="0"/>
        <v>0</v>
      </c>
      <c r="W4">
        <v>0</v>
      </c>
      <c r="X4">
        <v>0</v>
      </c>
      <c r="Y4">
        <v>0</v>
      </c>
      <c r="Z4">
        <f t="shared" si="5"/>
        <v>0</v>
      </c>
      <c r="AA4">
        <v>0</v>
      </c>
    </row>
    <row r="5" spans="1:27" x14ac:dyDescent="0.25">
      <c r="A5" t="s">
        <v>9</v>
      </c>
      <c r="B5" t="s">
        <v>202</v>
      </c>
      <c r="C5" t="s">
        <v>15</v>
      </c>
      <c r="D5" t="s">
        <v>176</v>
      </c>
      <c r="E5" t="s">
        <v>366</v>
      </c>
      <c r="F5" t="s">
        <v>524</v>
      </c>
      <c r="G5">
        <v>83</v>
      </c>
      <c r="H5">
        <v>83</v>
      </c>
      <c r="I5">
        <v>83.44</v>
      </c>
      <c r="J5">
        <f t="shared" si="1"/>
        <v>83.44</v>
      </c>
      <c r="K5">
        <f t="shared" si="2"/>
        <v>0</v>
      </c>
      <c r="L5">
        <v>1</v>
      </c>
      <c r="M5">
        <v>0</v>
      </c>
      <c r="N5">
        <v>80.680000000000007</v>
      </c>
      <c r="O5" t="s">
        <v>548</v>
      </c>
      <c r="P5" t="s">
        <v>548</v>
      </c>
      <c r="Q5" t="s">
        <v>548</v>
      </c>
      <c r="R5" t="s">
        <v>548</v>
      </c>
      <c r="S5" t="s">
        <v>548</v>
      </c>
      <c r="T5">
        <f t="shared" si="3"/>
        <v>0</v>
      </c>
      <c r="U5">
        <f t="shared" si="4"/>
        <v>0</v>
      </c>
      <c r="V5">
        <f t="shared" si="0"/>
        <v>0</v>
      </c>
      <c r="W5">
        <v>0</v>
      </c>
      <c r="X5">
        <v>0</v>
      </c>
      <c r="Y5">
        <v>0</v>
      </c>
      <c r="Z5">
        <f t="shared" si="5"/>
        <v>0</v>
      </c>
      <c r="AA5">
        <v>0</v>
      </c>
    </row>
    <row r="6" spans="1:27" x14ac:dyDescent="0.25">
      <c r="A6" t="s">
        <v>9</v>
      </c>
      <c r="B6" t="s">
        <v>203</v>
      </c>
      <c r="C6" t="s">
        <v>51</v>
      </c>
      <c r="D6" t="s">
        <v>198</v>
      </c>
      <c r="E6" t="s">
        <v>492</v>
      </c>
      <c r="F6" t="s">
        <v>525</v>
      </c>
      <c r="G6">
        <v>81</v>
      </c>
      <c r="H6">
        <v>89</v>
      </c>
      <c r="I6">
        <v>59.86</v>
      </c>
      <c r="J6">
        <f t="shared" si="1"/>
        <v>59.86</v>
      </c>
      <c r="K6">
        <f t="shared" si="2"/>
        <v>0</v>
      </c>
      <c r="L6">
        <v>1</v>
      </c>
      <c r="M6">
        <v>0</v>
      </c>
      <c r="N6">
        <v>81.02</v>
      </c>
      <c r="O6" t="s">
        <v>548</v>
      </c>
      <c r="P6" t="s">
        <v>548</v>
      </c>
      <c r="Q6" t="s">
        <v>548</v>
      </c>
      <c r="R6" t="s">
        <v>548</v>
      </c>
      <c r="S6" t="s">
        <v>548</v>
      </c>
      <c r="T6">
        <f t="shared" si="3"/>
        <v>0</v>
      </c>
      <c r="U6">
        <f t="shared" si="4"/>
        <v>0</v>
      </c>
      <c r="V6">
        <f t="shared" si="0"/>
        <v>0</v>
      </c>
      <c r="W6">
        <v>1</v>
      </c>
      <c r="X6">
        <v>1</v>
      </c>
      <c r="Y6">
        <v>1</v>
      </c>
      <c r="Z6">
        <f t="shared" si="5"/>
        <v>3</v>
      </c>
      <c r="AA6" t="s">
        <v>573</v>
      </c>
    </row>
    <row r="7" spans="1:27" x14ac:dyDescent="0.25">
      <c r="A7" t="s">
        <v>9</v>
      </c>
      <c r="B7" t="s">
        <v>204</v>
      </c>
      <c r="C7" t="s">
        <v>39</v>
      </c>
      <c r="D7" t="s">
        <v>109</v>
      </c>
      <c r="E7" t="s">
        <v>410</v>
      </c>
      <c r="F7" t="s">
        <v>525</v>
      </c>
      <c r="G7">
        <v>65</v>
      </c>
      <c r="H7">
        <v>75</v>
      </c>
      <c r="I7">
        <v>41.97</v>
      </c>
      <c r="J7">
        <f t="shared" si="1"/>
        <v>0</v>
      </c>
      <c r="K7">
        <f t="shared" si="2"/>
        <v>41.97</v>
      </c>
      <c r="L7">
        <v>0</v>
      </c>
      <c r="M7">
        <v>1</v>
      </c>
      <c r="N7">
        <v>76.31</v>
      </c>
      <c r="O7" t="s">
        <v>548</v>
      </c>
      <c r="P7" t="s">
        <v>548</v>
      </c>
      <c r="Q7" t="s">
        <v>548</v>
      </c>
      <c r="R7" t="s">
        <v>548</v>
      </c>
      <c r="S7" t="s">
        <v>548</v>
      </c>
      <c r="T7">
        <f t="shared" si="3"/>
        <v>0</v>
      </c>
      <c r="U7">
        <f t="shared" si="4"/>
        <v>0</v>
      </c>
      <c r="V7">
        <f t="shared" si="0"/>
        <v>0</v>
      </c>
      <c r="W7">
        <v>0</v>
      </c>
      <c r="X7">
        <v>0</v>
      </c>
      <c r="Y7">
        <v>0</v>
      </c>
      <c r="Z7">
        <f t="shared" si="5"/>
        <v>0</v>
      </c>
      <c r="AA7">
        <v>0</v>
      </c>
    </row>
    <row r="8" spans="1:27" x14ac:dyDescent="0.25">
      <c r="A8" t="s">
        <v>9</v>
      </c>
      <c r="B8" t="s">
        <v>205</v>
      </c>
      <c r="C8" t="s">
        <v>16</v>
      </c>
      <c r="D8" t="s">
        <v>147</v>
      </c>
      <c r="E8" t="s">
        <v>435</v>
      </c>
      <c r="F8" t="s">
        <v>524</v>
      </c>
      <c r="G8">
        <v>63</v>
      </c>
      <c r="H8">
        <v>70</v>
      </c>
      <c r="I8">
        <v>55.04</v>
      </c>
      <c r="J8">
        <f t="shared" si="1"/>
        <v>55.04</v>
      </c>
      <c r="K8">
        <f t="shared" si="2"/>
        <v>0</v>
      </c>
      <c r="L8">
        <v>1</v>
      </c>
      <c r="M8">
        <v>0</v>
      </c>
      <c r="N8">
        <v>44.29</v>
      </c>
      <c r="T8">
        <f t="shared" si="3"/>
        <v>0</v>
      </c>
      <c r="U8">
        <f t="shared" si="4"/>
        <v>0</v>
      </c>
      <c r="V8">
        <f t="shared" si="0"/>
        <v>0</v>
      </c>
      <c r="W8">
        <v>0</v>
      </c>
      <c r="X8">
        <v>1</v>
      </c>
      <c r="Y8">
        <v>1</v>
      </c>
      <c r="Z8">
        <f t="shared" si="5"/>
        <v>2</v>
      </c>
      <c r="AA8">
        <v>-4.75</v>
      </c>
    </row>
    <row r="9" spans="1:27" x14ac:dyDescent="0.25">
      <c r="A9" t="s">
        <v>9</v>
      </c>
      <c r="B9" t="s">
        <v>206</v>
      </c>
      <c r="C9" t="s">
        <v>23</v>
      </c>
      <c r="D9" t="s">
        <v>168</v>
      </c>
      <c r="E9" t="s">
        <v>504</v>
      </c>
      <c r="F9" t="s">
        <v>535</v>
      </c>
      <c r="G9">
        <v>72</v>
      </c>
      <c r="H9">
        <v>81</v>
      </c>
      <c r="I9">
        <v>47.2</v>
      </c>
      <c r="J9">
        <f t="shared" si="1"/>
        <v>0</v>
      </c>
      <c r="K9">
        <f t="shared" si="2"/>
        <v>47.2</v>
      </c>
      <c r="L9">
        <v>0</v>
      </c>
      <c r="M9">
        <v>1</v>
      </c>
      <c r="N9">
        <v>78.09</v>
      </c>
      <c r="O9" t="s">
        <v>548</v>
      </c>
      <c r="P9" t="s">
        <v>548</v>
      </c>
      <c r="Q9" t="s">
        <v>548</v>
      </c>
      <c r="R9" t="s">
        <v>548</v>
      </c>
      <c r="S9" t="s">
        <v>548</v>
      </c>
      <c r="T9">
        <f t="shared" si="3"/>
        <v>0</v>
      </c>
      <c r="U9">
        <f t="shared" si="4"/>
        <v>0</v>
      </c>
      <c r="V9">
        <f t="shared" si="0"/>
        <v>0</v>
      </c>
      <c r="W9">
        <v>0</v>
      </c>
      <c r="X9">
        <v>0</v>
      </c>
      <c r="Y9">
        <v>0</v>
      </c>
      <c r="Z9">
        <f t="shared" si="5"/>
        <v>0</v>
      </c>
      <c r="AA9">
        <v>0</v>
      </c>
    </row>
    <row r="10" spans="1:27" x14ac:dyDescent="0.25">
      <c r="A10" t="s">
        <v>9</v>
      </c>
      <c r="B10" t="s">
        <v>207</v>
      </c>
      <c r="C10" t="s">
        <v>16</v>
      </c>
      <c r="D10" t="s">
        <v>105</v>
      </c>
      <c r="E10" t="s">
        <v>477</v>
      </c>
      <c r="F10" t="s">
        <v>538</v>
      </c>
      <c r="G10">
        <v>84</v>
      </c>
      <c r="H10">
        <v>85</v>
      </c>
      <c r="I10">
        <v>79.5</v>
      </c>
      <c r="J10">
        <f t="shared" si="1"/>
        <v>79.5</v>
      </c>
      <c r="K10">
        <f t="shared" si="2"/>
        <v>0</v>
      </c>
      <c r="L10">
        <v>1</v>
      </c>
      <c r="M10">
        <v>0</v>
      </c>
      <c r="N10">
        <v>69.98</v>
      </c>
      <c r="O10" t="s">
        <v>548</v>
      </c>
      <c r="P10" t="s">
        <v>548</v>
      </c>
      <c r="Q10" t="s">
        <v>548</v>
      </c>
      <c r="R10" t="s">
        <v>548</v>
      </c>
      <c r="S10" t="s">
        <v>548</v>
      </c>
      <c r="T10">
        <f t="shared" si="3"/>
        <v>0</v>
      </c>
      <c r="U10">
        <f t="shared" si="4"/>
        <v>0</v>
      </c>
      <c r="V10">
        <f t="shared" si="0"/>
        <v>0</v>
      </c>
      <c r="W10">
        <v>1</v>
      </c>
      <c r="X10">
        <v>1</v>
      </c>
      <c r="Y10">
        <v>1</v>
      </c>
      <c r="Z10">
        <f t="shared" si="5"/>
        <v>3</v>
      </c>
      <c r="AA10">
        <v>-3.75</v>
      </c>
    </row>
    <row r="11" spans="1:27" x14ac:dyDescent="0.25">
      <c r="A11" t="s">
        <v>9</v>
      </c>
      <c r="B11" t="s">
        <v>208</v>
      </c>
      <c r="C11" t="s">
        <v>23</v>
      </c>
      <c r="D11" t="s">
        <v>170</v>
      </c>
      <c r="E11" t="s">
        <v>505</v>
      </c>
      <c r="F11" t="s">
        <v>537</v>
      </c>
      <c r="G11">
        <v>66</v>
      </c>
      <c r="H11">
        <v>84</v>
      </c>
      <c r="I11">
        <v>31.55</v>
      </c>
      <c r="J11">
        <f t="shared" si="1"/>
        <v>0</v>
      </c>
      <c r="K11">
        <f t="shared" si="2"/>
        <v>31.55</v>
      </c>
      <c r="L11">
        <v>0</v>
      </c>
      <c r="M11">
        <v>1</v>
      </c>
      <c r="N11">
        <v>78.010000000000005</v>
      </c>
      <c r="O11" t="s">
        <v>548</v>
      </c>
      <c r="P11" t="s">
        <v>551</v>
      </c>
      <c r="Q11" t="s">
        <v>548</v>
      </c>
      <c r="R11" t="s">
        <v>548</v>
      </c>
      <c r="S11" t="s">
        <v>548</v>
      </c>
      <c r="T11">
        <f t="shared" si="3"/>
        <v>1</v>
      </c>
      <c r="U11">
        <f t="shared" si="4"/>
        <v>0</v>
      </c>
      <c r="V11">
        <f t="shared" si="0"/>
        <v>0</v>
      </c>
      <c r="W11">
        <v>0</v>
      </c>
      <c r="X11">
        <v>0</v>
      </c>
      <c r="Y11">
        <v>0</v>
      </c>
      <c r="Z11">
        <f t="shared" si="5"/>
        <v>0</v>
      </c>
      <c r="AA11">
        <v>0</v>
      </c>
    </row>
    <row r="12" spans="1:27" x14ac:dyDescent="0.25">
      <c r="A12" t="s">
        <v>9</v>
      </c>
      <c r="B12" t="s">
        <v>208</v>
      </c>
      <c r="C12" t="s">
        <v>23</v>
      </c>
      <c r="D12" t="s">
        <v>170</v>
      </c>
      <c r="E12" t="s">
        <v>506</v>
      </c>
      <c r="F12" t="s">
        <v>537</v>
      </c>
      <c r="G12">
        <v>61</v>
      </c>
      <c r="H12">
        <v>76</v>
      </c>
      <c r="I12">
        <v>31.55</v>
      </c>
      <c r="J12">
        <f t="shared" si="1"/>
        <v>0</v>
      </c>
      <c r="K12">
        <f t="shared" si="2"/>
        <v>31.55</v>
      </c>
      <c r="L12">
        <v>0</v>
      </c>
      <c r="M12">
        <v>1</v>
      </c>
      <c r="N12">
        <v>78.010000000000005</v>
      </c>
      <c r="O12" t="s">
        <v>548</v>
      </c>
      <c r="P12" t="s">
        <v>551</v>
      </c>
      <c r="Q12" t="s">
        <v>548</v>
      </c>
      <c r="R12" t="s">
        <v>548</v>
      </c>
      <c r="S12" t="s">
        <v>548</v>
      </c>
      <c r="T12">
        <f t="shared" si="3"/>
        <v>1</v>
      </c>
      <c r="U12">
        <f t="shared" si="4"/>
        <v>0</v>
      </c>
      <c r="V12">
        <f t="shared" si="0"/>
        <v>0</v>
      </c>
      <c r="W12">
        <v>0</v>
      </c>
      <c r="X12">
        <v>0</v>
      </c>
      <c r="Y12">
        <v>0</v>
      </c>
      <c r="Z12">
        <f t="shared" si="5"/>
        <v>0</v>
      </c>
      <c r="AA12">
        <v>0</v>
      </c>
    </row>
    <row r="13" spans="1:27" x14ac:dyDescent="0.25">
      <c r="A13" t="s">
        <v>9</v>
      </c>
      <c r="B13" t="s">
        <v>209</v>
      </c>
      <c r="C13" t="s">
        <v>39</v>
      </c>
      <c r="D13" t="s">
        <v>110</v>
      </c>
      <c r="E13" t="s">
        <v>411</v>
      </c>
      <c r="F13" t="s">
        <v>525</v>
      </c>
      <c r="G13">
        <v>81</v>
      </c>
      <c r="H13">
        <v>89</v>
      </c>
      <c r="I13">
        <v>60.75</v>
      </c>
      <c r="J13">
        <f t="shared" si="1"/>
        <v>60.75</v>
      </c>
      <c r="K13">
        <f t="shared" si="2"/>
        <v>0</v>
      </c>
      <c r="L13">
        <v>1</v>
      </c>
      <c r="M13">
        <v>0</v>
      </c>
      <c r="N13">
        <v>74.489999999999995</v>
      </c>
      <c r="O13" t="s">
        <v>548</v>
      </c>
      <c r="P13" t="s">
        <v>548</v>
      </c>
      <c r="Q13" t="s">
        <v>548</v>
      </c>
      <c r="R13" t="s">
        <v>548</v>
      </c>
      <c r="S13" t="s">
        <v>548</v>
      </c>
      <c r="T13">
        <f t="shared" si="3"/>
        <v>0</v>
      </c>
      <c r="U13">
        <f t="shared" si="4"/>
        <v>0</v>
      </c>
      <c r="V13">
        <f t="shared" si="0"/>
        <v>0</v>
      </c>
      <c r="W13">
        <v>0</v>
      </c>
      <c r="X13">
        <v>0</v>
      </c>
      <c r="Y13">
        <v>0</v>
      </c>
      <c r="Z13">
        <f t="shared" si="5"/>
        <v>0</v>
      </c>
      <c r="AA13">
        <v>0</v>
      </c>
    </row>
    <row r="14" spans="1:27" x14ac:dyDescent="0.25">
      <c r="A14" t="s">
        <v>9</v>
      </c>
      <c r="B14" t="s">
        <v>210</v>
      </c>
      <c r="C14" t="s">
        <v>19</v>
      </c>
      <c r="D14" t="s">
        <v>56</v>
      </c>
      <c r="E14" t="s">
        <v>502</v>
      </c>
      <c r="F14" t="s">
        <v>524</v>
      </c>
      <c r="G14">
        <v>65</v>
      </c>
      <c r="H14">
        <v>83</v>
      </c>
      <c r="I14">
        <v>35.58</v>
      </c>
      <c r="J14">
        <f t="shared" si="1"/>
        <v>0</v>
      </c>
      <c r="K14">
        <f t="shared" si="2"/>
        <v>35.58</v>
      </c>
      <c r="L14">
        <v>0</v>
      </c>
      <c r="M14">
        <v>1</v>
      </c>
      <c r="N14">
        <v>71.44</v>
      </c>
      <c r="O14" t="s">
        <v>548</v>
      </c>
      <c r="P14" t="s">
        <v>550</v>
      </c>
      <c r="Q14" t="s">
        <v>548</v>
      </c>
      <c r="R14" t="s">
        <v>548</v>
      </c>
      <c r="S14" t="s">
        <v>548</v>
      </c>
      <c r="T14">
        <f t="shared" si="3"/>
        <v>0</v>
      </c>
      <c r="U14">
        <f t="shared" si="4"/>
        <v>1</v>
      </c>
      <c r="V14">
        <f t="shared" si="0"/>
        <v>0</v>
      </c>
      <c r="W14">
        <v>0</v>
      </c>
      <c r="X14">
        <v>0</v>
      </c>
      <c r="Y14">
        <v>0</v>
      </c>
      <c r="Z14">
        <f t="shared" si="5"/>
        <v>0</v>
      </c>
      <c r="AA14">
        <v>0</v>
      </c>
    </row>
    <row r="15" spans="1:27" x14ac:dyDescent="0.25">
      <c r="A15" t="s">
        <v>9</v>
      </c>
      <c r="B15" t="s">
        <v>211</v>
      </c>
      <c r="C15" t="s">
        <v>29</v>
      </c>
      <c r="D15" t="s">
        <v>166</v>
      </c>
      <c r="E15" t="s">
        <v>452</v>
      </c>
      <c r="F15" t="s">
        <v>535</v>
      </c>
      <c r="G15">
        <v>71</v>
      </c>
      <c r="H15">
        <v>63</v>
      </c>
      <c r="I15">
        <v>84.95</v>
      </c>
      <c r="J15">
        <f t="shared" si="1"/>
        <v>84.95</v>
      </c>
      <c r="K15">
        <f t="shared" si="2"/>
        <v>0</v>
      </c>
      <c r="L15">
        <v>1</v>
      </c>
      <c r="M15">
        <v>0</v>
      </c>
      <c r="N15">
        <v>78.12</v>
      </c>
      <c r="O15" t="s">
        <v>548</v>
      </c>
      <c r="P15" t="s">
        <v>550</v>
      </c>
      <c r="Q15" t="s">
        <v>548</v>
      </c>
      <c r="R15" t="s">
        <v>551</v>
      </c>
      <c r="S15" t="s">
        <v>548</v>
      </c>
      <c r="T15">
        <f t="shared" si="3"/>
        <v>1</v>
      </c>
      <c r="U15">
        <f t="shared" si="4"/>
        <v>1</v>
      </c>
      <c r="V15">
        <f t="shared" si="0"/>
        <v>0</v>
      </c>
      <c r="W15">
        <v>1</v>
      </c>
      <c r="X15">
        <v>1</v>
      </c>
      <c r="Y15">
        <v>1</v>
      </c>
      <c r="Z15">
        <f t="shared" si="5"/>
        <v>3</v>
      </c>
      <c r="AA15">
        <v>0</v>
      </c>
    </row>
    <row r="16" spans="1:27" x14ac:dyDescent="0.25">
      <c r="A16" t="s">
        <v>9</v>
      </c>
      <c r="B16" t="s">
        <v>212</v>
      </c>
      <c r="C16" t="s">
        <v>29</v>
      </c>
      <c r="D16" t="s">
        <v>165</v>
      </c>
      <c r="E16" t="s">
        <v>451</v>
      </c>
      <c r="F16" t="s">
        <v>524</v>
      </c>
      <c r="G16">
        <v>69</v>
      </c>
      <c r="H16">
        <v>60</v>
      </c>
      <c r="I16">
        <v>83.37</v>
      </c>
      <c r="J16">
        <f t="shared" si="1"/>
        <v>83.37</v>
      </c>
      <c r="K16">
        <f t="shared" si="2"/>
        <v>0</v>
      </c>
      <c r="L16">
        <v>1</v>
      </c>
      <c r="M16">
        <v>0</v>
      </c>
      <c r="N16">
        <v>65.34</v>
      </c>
      <c r="T16">
        <f t="shared" si="3"/>
        <v>0</v>
      </c>
      <c r="U16">
        <f t="shared" si="4"/>
        <v>0</v>
      </c>
      <c r="V16">
        <f t="shared" si="0"/>
        <v>0</v>
      </c>
      <c r="W16">
        <v>1</v>
      </c>
      <c r="X16">
        <v>1</v>
      </c>
      <c r="Y16">
        <v>1</v>
      </c>
      <c r="Z16">
        <f t="shared" si="5"/>
        <v>3</v>
      </c>
      <c r="AA16">
        <v>0</v>
      </c>
    </row>
    <row r="17" spans="1:27" x14ac:dyDescent="0.25">
      <c r="A17" t="s">
        <v>9</v>
      </c>
      <c r="B17" t="s">
        <v>213</v>
      </c>
      <c r="C17" t="s">
        <v>29</v>
      </c>
      <c r="D17" t="s">
        <v>96</v>
      </c>
      <c r="E17" t="s">
        <v>395</v>
      </c>
      <c r="F17" t="s">
        <v>524</v>
      </c>
      <c r="G17">
        <v>81</v>
      </c>
      <c r="H17">
        <v>75</v>
      </c>
      <c r="I17">
        <v>87.33</v>
      </c>
      <c r="J17">
        <f t="shared" si="1"/>
        <v>87.33</v>
      </c>
      <c r="K17">
        <f t="shared" si="2"/>
        <v>0</v>
      </c>
      <c r="L17">
        <v>1</v>
      </c>
      <c r="M17">
        <v>0</v>
      </c>
      <c r="N17">
        <v>73.709999999999994</v>
      </c>
      <c r="O17" t="s">
        <v>548</v>
      </c>
      <c r="P17" t="s">
        <v>548</v>
      </c>
      <c r="Q17" t="s">
        <v>548</v>
      </c>
      <c r="R17" t="s">
        <v>548</v>
      </c>
      <c r="S17" t="s">
        <v>548</v>
      </c>
      <c r="T17">
        <f t="shared" si="3"/>
        <v>0</v>
      </c>
      <c r="U17">
        <f t="shared" si="4"/>
        <v>0</v>
      </c>
      <c r="V17">
        <f t="shared" si="0"/>
        <v>0</v>
      </c>
      <c r="W17">
        <v>1</v>
      </c>
      <c r="X17">
        <v>1</v>
      </c>
      <c r="Y17">
        <v>1</v>
      </c>
      <c r="Z17">
        <f t="shared" si="5"/>
        <v>3</v>
      </c>
      <c r="AA17">
        <v>0</v>
      </c>
    </row>
    <row r="18" spans="1:27" x14ac:dyDescent="0.25">
      <c r="A18" t="s">
        <v>9</v>
      </c>
      <c r="B18" t="s">
        <v>213</v>
      </c>
      <c r="C18" t="s">
        <v>29</v>
      </c>
      <c r="D18" t="s">
        <v>96</v>
      </c>
      <c r="E18" t="s">
        <v>396</v>
      </c>
      <c r="F18" t="s">
        <v>524</v>
      </c>
      <c r="G18">
        <v>81</v>
      </c>
      <c r="H18">
        <v>74</v>
      </c>
      <c r="I18">
        <v>87.33</v>
      </c>
      <c r="J18">
        <f t="shared" si="1"/>
        <v>87.33</v>
      </c>
      <c r="K18">
        <f t="shared" si="2"/>
        <v>0</v>
      </c>
      <c r="L18">
        <v>1</v>
      </c>
      <c r="M18">
        <v>0</v>
      </c>
      <c r="N18">
        <v>73.709999999999994</v>
      </c>
      <c r="O18" t="s">
        <v>548</v>
      </c>
      <c r="P18" t="s">
        <v>548</v>
      </c>
      <c r="Q18" t="s">
        <v>548</v>
      </c>
      <c r="R18" t="s">
        <v>548</v>
      </c>
      <c r="S18" t="s">
        <v>548</v>
      </c>
      <c r="T18">
        <f t="shared" si="3"/>
        <v>0</v>
      </c>
      <c r="U18">
        <f t="shared" si="4"/>
        <v>0</v>
      </c>
      <c r="V18">
        <f t="shared" si="0"/>
        <v>0</v>
      </c>
      <c r="W18">
        <v>1</v>
      </c>
      <c r="X18">
        <v>1</v>
      </c>
      <c r="Y18">
        <v>1</v>
      </c>
      <c r="Z18">
        <f t="shared" si="5"/>
        <v>3</v>
      </c>
      <c r="AA18">
        <v>0</v>
      </c>
    </row>
    <row r="19" spans="1:27" x14ac:dyDescent="0.25">
      <c r="A19" t="s">
        <v>9</v>
      </c>
      <c r="B19" t="s">
        <v>214</v>
      </c>
      <c r="C19" t="s">
        <v>22</v>
      </c>
      <c r="D19" t="s">
        <v>191</v>
      </c>
      <c r="E19" t="s">
        <v>372</v>
      </c>
      <c r="F19" t="s">
        <v>524</v>
      </c>
      <c r="G19">
        <v>47</v>
      </c>
      <c r="H19">
        <v>72</v>
      </c>
      <c r="I19">
        <v>16.47</v>
      </c>
      <c r="J19">
        <f t="shared" si="1"/>
        <v>0</v>
      </c>
      <c r="K19">
        <f t="shared" si="2"/>
        <v>16.47</v>
      </c>
      <c r="L19">
        <v>0</v>
      </c>
      <c r="M19">
        <v>1</v>
      </c>
      <c r="N19">
        <v>76.77</v>
      </c>
      <c r="T19">
        <f t="shared" si="3"/>
        <v>0</v>
      </c>
      <c r="U19">
        <f t="shared" si="4"/>
        <v>0</v>
      </c>
      <c r="V19">
        <f t="shared" si="0"/>
        <v>0</v>
      </c>
      <c r="W19">
        <v>0</v>
      </c>
      <c r="X19">
        <v>0</v>
      </c>
      <c r="Y19">
        <v>0</v>
      </c>
      <c r="Z19">
        <f t="shared" si="5"/>
        <v>0</v>
      </c>
      <c r="AA19">
        <v>-4</v>
      </c>
    </row>
    <row r="20" spans="1:27" x14ac:dyDescent="0.25">
      <c r="A20" t="s">
        <v>9</v>
      </c>
      <c r="B20" t="s">
        <v>215</v>
      </c>
      <c r="C20" t="s">
        <v>37</v>
      </c>
      <c r="D20" t="s">
        <v>181</v>
      </c>
      <c r="E20" t="s">
        <v>508</v>
      </c>
      <c r="F20" t="s">
        <v>525</v>
      </c>
      <c r="G20">
        <v>67</v>
      </c>
      <c r="H20">
        <v>85</v>
      </c>
      <c r="I20">
        <v>34.58</v>
      </c>
      <c r="J20">
        <f t="shared" si="1"/>
        <v>0</v>
      </c>
      <c r="K20">
        <f t="shared" si="2"/>
        <v>34.58</v>
      </c>
      <c r="L20">
        <v>0</v>
      </c>
      <c r="M20">
        <v>1</v>
      </c>
      <c r="N20">
        <v>56.28</v>
      </c>
      <c r="O20" t="s">
        <v>523</v>
      </c>
      <c r="Q20" t="s">
        <v>548</v>
      </c>
      <c r="R20" t="s">
        <v>548</v>
      </c>
      <c r="S20" t="s">
        <v>548</v>
      </c>
      <c r="T20">
        <f t="shared" si="3"/>
        <v>0</v>
      </c>
      <c r="U20">
        <f t="shared" si="4"/>
        <v>0</v>
      </c>
      <c r="V20">
        <f t="shared" si="0"/>
        <v>0</v>
      </c>
      <c r="W20">
        <v>0</v>
      </c>
      <c r="X20">
        <v>0</v>
      </c>
      <c r="Y20">
        <v>0</v>
      </c>
      <c r="Z20">
        <f t="shared" si="5"/>
        <v>0</v>
      </c>
      <c r="AA20">
        <v>0</v>
      </c>
    </row>
    <row r="21" spans="1:27" x14ac:dyDescent="0.25">
      <c r="A21" t="s">
        <v>9</v>
      </c>
      <c r="B21" t="s">
        <v>216</v>
      </c>
      <c r="C21" t="s">
        <v>29</v>
      </c>
      <c r="D21" t="s">
        <v>190</v>
      </c>
      <c r="E21" t="s">
        <v>486</v>
      </c>
      <c r="F21" t="s">
        <v>539</v>
      </c>
      <c r="G21">
        <v>79</v>
      </c>
      <c r="H21">
        <v>79</v>
      </c>
      <c r="I21">
        <v>69.98</v>
      </c>
      <c r="J21">
        <f t="shared" si="1"/>
        <v>69.98</v>
      </c>
      <c r="K21">
        <f t="shared" si="2"/>
        <v>0</v>
      </c>
      <c r="L21">
        <v>1</v>
      </c>
      <c r="M21">
        <v>0</v>
      </c>
      <c r="N21">
        <v>72.33</v>
      </c>
      <c r="O21" t="s">
        <v>548</v>
      </c>
      <c r="P21" t="s">
        <v>551</v>
      </c>
      <c r="Q21" t="s">
        <v>548</v>
      </c>
      <c r="R21" t="s">
        <v>548</v>
      </c>
      <c r="S21" t="s">
        <v>548</v>
      </c>
      <c r="T21">
        <f t="shared" si="3"/>
        <v>1</v>
      </c>
      <c r="U21">
        <f t="shared" si="4"/>
        <v>0</v>
      </c>
      <c r="V21">
        <f t="shared" si="0"/>
        <v>0</v>
      </c>
      <c r="W21">
        <v>1</v>
      </c>
      <c r="X21">
        <v>1</v>
      </c>
      <c r="Y21">
        <v>1</v>
      </c>
      <c r="Z21">
        <f t="shared" si="5"/>
        <v>3</v>
      </c>
      <c r="AA21">
        <v>0</v>
      </c>
    </row>
    <row r="22" spans="1:27" x14ac:dyDescent="0.25">
      <c r="A22" t="s">
        <v>9</v>
      </c>
      <c r="B22" t="s">
        <v>217</v>
      </c>
      <c r="C22" t="s">
        <v>16</v>
      </c>
      <c r="D22" t="s">
        <v>141</v>
      </c>
      <c r="E22" t="s">
        <v>432</v>
      </c>
      <c r="F22" t="s">
        <v>524</v>
      </c>
      <c r="G22">
        <v>54</v>
      </c>
      <c r="H22">
        <v>81</v>
      </c>
      <c r="I22">
        <v>16.03</v>
      </c>
      <c r="J22">
        <f t="shared" si="1"/>
        <v>0</v>
      </c>
      <c r="K22">
        <f t="shared" si="2"/>
        <v>16.03</v>
      </c>
      <c r="L22">
        <v>0</v>
      </c>
      <c r="M22">
        <v>1</v>
      </c>
      <c r="N22">
        <v>73.55</v>
      </c>
      <c r="O22" t="s">
        <v>548</v>
      </c>
      <c r="P22" t="s">
        <v>548</v>
      </c>
      <c r="Q22" t="s">
        <v>548</v>
      </c>
      <c r="R22" t="s">
        <v>548</v>
      </c>
      <c r="S22" t="s">
        <v>548</v>
      </c>
      <c r="T22">
        <f t="shared" si="3"/>
        <v>0</v>
      </c>
      <c r="U22">
        <f t="shared" si="4"/>
        <v>0</v>
      </c>
      <c r="V22">
        <f t="shared" si="0"/>
        <v>0</v>
      </c>
      <c r="W22">
        <v>0</v>
      </c>
      <c r="X22">
        <v>1</v>
      </c>
      <c r="Y22">
        <v>1</v>
      </c>
      <c r="Z22">
        <f t="shared" si="5"/>
        <v>2</v>
      </c>
      <c r="AA22" t="s">
        <v>573</v>
      </c>
    </row>
    <row r="23" spans="1:27" x14ac:dyDescent="0.25">
      <c r="A23" t="s">
        <v>9</v>
      </c>
      <c r="B23" t="s">
        <v>218</v>
      </c>
      <c r="C23" t="s">
        <v>39</v>
      </c>
      <c r="D23" t="s">
        <v>112</v>
      </c>
      <c r="E23" t="s">
        <v>413</v>
      </c>
      <c r="F23" t="s">
        <v>527</v>
      </c>
      <c r="G23">
        <v>76</v>
      </c>
      <c r="H23">
        <v>82</v>
      </c>
      <c r="I23">
        <v>56.72</v>
      </c>
      <c r="J23">
        <f t="shared" si="1"/>
        <v>56.72</v>
      </c>
      <c r="K23">
        <f t="shared" si="2"/>
        <v>0</v>
      </c>
      <c r="L23">
        <v>1</v>
      </c>
      <c r="M23">
        <v>0</v>
      </c>
      <c r="N23">
        <v>78.84</v>
      </c>
      <c r="O23" t="s">
        <v>548</v>
      </c>
      <c r="P23" t="s">
        <v>548</v>
      </c>
      <c r="Q23" t="s">
        <v>548</v>
      </c>
      <c r="R23" t="s">
        <v>548</v>
      </c>
      <c r="S23" t="s">
        <v>548</v>
      </c>
      <c r="T23">
        <f t="shared" si="3"/>
        <v>0</v>
      </c>
      <c r="U23">
        <f t="shared" si="4"/>
        <v>0</v>
      </c>
      <c r="V23">
        <f t="shared" si="0"/>
        <v>0</v>
      </c>
      <c r="W23">
        <v>0</v>
      </c>
      <c r="X23">
        <v>0</v>
      </c>
      <c r="Y23">
        <v>0</v>
      </c>
      <c r="Z23">
        <f t="shared" si="5"/>
        <v>0</v>
      </c>
      <c r="AA23">
        <v>0</v>
      </c>
    </row>
    <row r="24" spans="1:27" x14ac:dyDescent="0.25">
      <c r="A24" t="s">
        <v>9</v>
      </c>
      <c r="B24" t="s">
        <v>218</v>
      </c>
      <c r="C24" t="s">
        <v>39</v>
      </c>
      <c r="D24" t="s">
        <v>112</v>
      </c>
      <c r="E24" t="s">
        <v>414</v>
      </c>
      <c r="F24" t="s">
        <v>527</v>
      </c>
      <c r="G24">
        <v>78</v>
      </c>
      <c r="H24">
        <v>85</v>
      </c>
      <c r="I24">
        <v>56.72</v>
      </c>
      <c r="J24">
        <f t="shared" si="1"/>
        <v>56.72</v>
      </c>
      <c r="K24">
        <f t="shared" si="2"/>
        <v>0</v>
      </c>
      <c r="L24">
        <v>1</v>
      </c>
      <c r="M24">
        <v>0</v>
      </c>
      <c r="N24">
        <v>78.84</v>
      </c>
      <c r="O24" t="s">
        <v>548</v>
      </c>
      <c r="P24" t="s">
        <v>548</v>
      </c>
      <c r="Q24" t="s">
        <v>548</v>
      </c>
      <c r="R24" t="s">
        <v>548</v>
      </c>
      <c r="S24" t="s">
        <v>548</v>
      </c>
      <c r="T24">
        <f t="shared" si="3"/>
        <v>0</v>
      </c>
      <c r="U24">
        <f t="shared" si="4"/>
        <v>0</v>
      </c>
      <c r="V24">
        <f t="shared" si="0"/>
        <v>0</v>
      </c>
      <c r="W24">
        <v>0</v>
      </c>
      <c r="X24">
        <v>0</v>
      </c>
      <c r="Y24">
        <v>0</v>
      </c>
      <c r="Z24">
        <f t="shared" si="5"/>
        <v>0</v>
      </c>
      <c r="AA24">
        <v>0</v>
      </c>
    </row>
    <row r="25" spans="1:27" x14ac:dyDescent="0.25">
      <c r="A25" t="s">
        <v>9</v>
      </c>
      <c r="B25" t="s">
        <v>219</v>
      </c>
      <c r="C25" t="s">
        <v>12</v>
      </c>
      <c r="D25" t="s">
        <v>177</v>
      </c>
      <c r="E25" t="s">
        <v>507</v>
      </c>
      <c r="F25" t="s">
        <v>525</v>
      </c>
      <c r="G25">
        <v>78</v>
      </c>
      <c r="H25">
        <v>85</v>
      </c>
      <c r="I25">
        <v>60.11</v>
      </c>
      <c r="J25">
        <f t="shared" si="1"/>
        <v>60.11</v>
      </c>
      <c r="K25">
        <f t="shared" si="2"/>
        <v>0</v>
      </c>
      <c r="L25">
        <v>1</v>
      </c>
      <c r="M25">
        <v>0</v>
      </c>
      <c r="N25">
        <v>68.2</v>
      </c>
      <c r="O25" t="s">
        <v>548</v>
      </c>
      <c r="P25" t="s">
        <v>548</v>
      </c>
      <c r="Q25" t="s">
        <v>548</v>
      </c>
      <c r="R25" t="s">
        <v>548</v>
      </c>
      <c r="S25" t="s">
        <v>548</v>
      </c>
      <c r="T25">
        <f t="shared" si="3"/>
        <v>0</v>
      </c>
      <c r="U25">
        <f t="shared" si="4"/>
        <v>0</v>
      </c>
      <c r="V25">
        <f t="shared" si="0"/>
        <v>0</v>
      </c>
      <c r="W25">
        <v>0</v>
      </c>
      <c r="X25">
        <v>0</v>
      </c>
      <c r="Y25">
        <v>0</v>
      </c>
      <c r="Z25">
        <f t="shared" si="5"/>
        <v>0</v>
      </c>
      <c r="AA25">
        <v>0</v>
      </c>
    </row>
    <row r="26" spans="1:27" x14ac:dyDescent="0.25">
      <c r="A26" t="s">
        <v>9</v>
      </c>
      <c r="B26" t="s">
        <v>220</v>
      </c>
      <c r="C26" t="s">
        <v>16</v>
      </c>
      <c r="D26" t="s">
        <v>90</v>
      </c>
      <c r="E26" t="s">
        <v>509</v>
      </c>
      <c r="F26" t="s">
        <v>533</v>
      </c>
      <c r="G26">
        <v>78</v>
      </c>
      <c r="H26">
        <v>96</v>
      </c>
      <c r="I26">
        <v>43.51</v>
      </c>
      <c r="J26">
        <f t="shared" si="1"/>
        <v>0</v>
      </c>
      <c r="K26">
        <f t="shared" si="2"/>
        <v>43.51</v>
      </c>
      <c r="L26">
        <v>0</v>
      </c>
      <c r="M26">
        <v>1</v>
      </c>
      <c r="N26">
        <v>75.61</v>
      </c>
      <c r="T26">
        <f t="shared" si="3"/>
        <v>0</v>
      </c>
      <c r="U26">
        <f t="shared" si="4"/>
        <v>0</v>
      </c>
      <c r="V26">
        <f t="shared" si="0"/>
        <v>0</v>
      </c>
      <c r="W26">
        <v>0</v>
      </c>
      <c r="X26">
        <v>1</v>
      </c>
      <c r="Y26">
        <v>1</v>
      </c>
      <c r="Z26">
        <f t="shared" si="5"/>
        <v>2</v>
      </c>
      <c r="AA26" t="s">
        <v>573</v>
      </c>
    </row>
    <row r="27" spans="1:27" x14ac:dyDescent="0.25">
      <c r="A27" t="s">
        <v>9</v>
      </c>
      <c r="B27" t="s">
        <v>221</v>
      </c>
      <c r="C27" t="s">
        <v>26</v>
      </c>
      <c r="D27" t="s">
        <v>128</v>
      </c>
      <c r="E27" t="s">
        <v>421</v>
      </c>
      <c r="F27" t="s">
        <v>542</v>
      </c>
      <c r="G27">
        <v>72</v>
      </c>
      <c r="H27">
        <v>77</v>
      </c>
      <c r="I27">
        <v>51.02</v>
      </c>
      <c r="J27">
        <f t="shared" si="1"/>
        <v>51.02</v>
      </c>
      <c r="K27">
        <f t="shared" si="2"/>
        <v>0</v>
      </c>
      <c r="L27">
        <v>1</v>
      </c>
      <c r="M27">
        <v>0</v>
      </c>
      <c r="N27">
        <v>64.33</v>
      </c>
      <c r="O27" t="s">
        <v>548</v>
      </c>
      <c r="P27" t="s">
        <v>548</v>
      </c>
      <c r="Q27" t="s">
        <v>548</v>
      </c>
      <c r="R27" t="s">
        <v>548</v>
      </c>
      <c r="S27" t="s">
        <v>548</v>
      </c>
      <c r="T27">
        <f t="shared" si="3"/>
        <v>0</v>
      </c>
      <c r="U27">
        <f t="shared" si="4"/>
        <v>0</v>
      </c>
      <c r="V27">
        <f t="shared" si="0"/>
        <v>0</v>
      </c>
      <c r="W27">
        <v>1</v>
      </c>
      <c r="X27">
        <v>1</v>
      </c>
      <c r="Y27">
        <v>0</v>
      </c>
      <c r="Z27">
        <f t="shared" si="5"/>
        <v>2</v>
      </c>
      <c r="AA27">
        <v>0</v>
      </c>
    </row>
    <row r="28" spans="1:27" x14ac:dyDescent="0.25">
      <c r="A28" t="s">
        <v>9</v>
      </c>
      <c r="B28" t="s">
        <v>222</v>
      </c>
      <c r="C28" t="s">
        <v>25</v>
      </c>
      <c r="D28" t="s">
        <v>134</v>
      </c>
      <c r="E28" t="s">
        <v>510</v>
      </c>
      <c r="F28" t="s">
        <v>525</v>
      </c>
      <c r="G28">
        <v>61</v>
      </c>
      <c r="H28">
        <v>79</v>
      </c>
      <c r="I28">
        <v>24.91</v>
      </c>
      <c r="J28">
        <f t="shared" si="1"/>
        <v>0</v>
      </c>
      <c r="K28">
        <f t="shared" si="2"/>
        <v>24.91</v>
      </c>
      <c r="L28">
        <v>0</v>
      </c>
      <c r="M28">
        <v>1</v>
      </c>
      <c r="N28">
        <v>59.9</v>
      </c>
      <c r="O28" t="s">
        <v>548</v>
      </c>
      <c r="P28" t="s">
        <v>551</v>
      </c>
      <c r="Q28" t="s">
        <v>548</v>
      </c>
      <c r="R28" t="s">
        <v>548</v>
      </c>
      <c r="S28" t="s">
        <v>548</v>
      </c>
      <c r="T28">
        <f t="shared" si="3"/>
        <v>1</v>
      </c>
      <c r="U28">
        <f t="shared" si="4"/>
        <v>0</v>
      </c>
      <c r="V28">
        <f t="shared" si="0"/>
        <v>0</v>
      </c>
      <c r="W28">
        <v>1</v>
      </c>
      <c r="X28">
        <v>1</v>
      </c>
      <c r="Y28">
        <v>1</v>
      </c>
      <c r="Z28">
        <f t="shared" si="5"/>
        <v>3</v>
      </c>
      <c r="AA28" t="s">
        <v>573</v>
      </c>
    </row>
    <row r="29" spans="1:27" x14ac:dyDescent="0.25">
      <c r="A29" t="s">
        <v>9</v>
      </c>
      <c r="B29" t="s">
        <v>222</v>
      </c>
      <c r="C29" t="s">
        <v>25</v>
      </c>
      <c r="D29" t="s">
        <v>134</v>
      </c>
      <c r="E29" t="s">
        <v>511</v>
      </c>
      <c r="F29" t="s">
        <v>525</v>
      </c>
      <c r="G29">
        <v>59</v>
      </c>
      <c r="H29">
        <v>75</v>
      </c>
      <c r="I29">
        <v>24.91</v>
      </c>
      <c r="J29">
        <f t="shared" si="1"/>
        <v>0</v>
      </c>
      <c r="K29">
        <f t="shared" si="2"/>
        <v>24.91</v>
      </c>
      <c r="L29">
        <v>0</v>
      </c>
      <c r="M29">
        <v>1</v>
      </c>
      <c r="N29">
        <v>59.9</v>
      </c>
      <c r="O29" t="s">
        <v>548</v>
      </c>
      <c r="P29" t="s">
        <v>551</v>
      </c>
      <c r="Q29" t="s">
        <v>548</v>
      </c>
      <c r="R29" t="s">
        <v>548</v>
      </c>
      <c r="S29" t="s">
        <v>548</v>
      </c>
      <c r="T29">
        <f t="shared" si="3"/>
        <v>1</v>
      </c>
      <c r="U29">
        <f t="shared" si="4"/>
        <v>0</v>
      </c>
      <c r="V29">
        <f t="shared" si="0"/>
        <v>0</v>
      </c>
      <c r="W29">
        <v>1</v>
      </c>
      <c r="X29">
        <v>1</v>
      </c>
      <c r="Y29">
        <v>1</v>
      </c>
      <c r="Z29">
        <f t="shared" si="5"/>
        <v>3</v>
      </c>
      <c r="AA29">
        <v>0</v>
      </c>
    </row>
    <row r="30" spans="1:27" x14ac:dyDescent="0.25">
      <c r="A30" t="s">
        <v>9</v>
      </c>
      <c r="B30" t="s">
        <v>223</v>
      </c>
      <c r="C30" t="s">
        <v>33</v>
      </c>
      <c r="D30" t="s">
        <v>158</v>
      </c>
      <c r="E30" t="s">
        <v>512</v>
      </c>
      <c r="F30" t="s">
        <v>524</v>
      </c>
      <c r="G30">
        <v>78</v>
      </c>
      <c r="H30">
        <v>74</v>
      </c>
      <c r="I30">
        <v>79.73</v>
      </c>
      <c r="J30">
        <f t="shared" si="1"/>
        <v>79.73</v>
      </c>
      <c r="K30">
        <f t="shared" si="2"/>
        <v>0</v>
      </c>
      <c r="L30">
        <v>1</v>
      </c>
      <c r="M30">
        <v>0</v>
      </c>
      <c r="N30">
        <v>60.88</v>
      </c>
      <c r="O30" t="s">
        <v>548</v>
      </c>
      <c r="P30" t="s">
        <v>548</v>
      </c>
      <c r="Q30" t="s">
        <v>548</v>
      </c>
      <c r="R30" t="s">
        <v>548</v>
      </c>
      <c r="S30" t="s">
        <v>548</v>
      </c>
      <c r="T30">
        <f t="shared" si="3"/>
        <v>0</v>
      </c>
      <c r="U30">
        <f t="shared" si="4"/>
        <v>0</v>
      </c>
      <c r="V30">
        <f t="shared" si="0"/>
        <v>0</v>
      </c>
      <c r="W30">
        <v>1</v>
      </c>
      <c r="X30">
        <v>1</v>
      </c>
      <c r="Y30">
        <v>1</v>
      </c>
      <c r="Z30">
        <f t="shared" si="5"/>
        <v>3</v>
      </c>
      <c r="AA30">
        <v>0</v>
      </c>
    </row>
    <row r="31" spans="1:27" x14ac:dyDescent="0.25">
      <c r="A31" t="s">
        <v>9</v>
      </c>
      <c r="B31" t="s">
        <v>223</v>
      </c>
      <c r="C31" t="s">
        <v>33</v>
      </c>
      <c r="D31" t="s">
        <v>158</v>
      </c>
      <c r="E31" t="s">
        <v>445</v>
      </c>
      <c r="F31" t="s">
        <v>524</v>
      </c>
      <c r="G31">
        <v>76</v>
      </c>
      <c r="H31">
        <v>71</v>
      </c>
      <c r="I31">
        <v>79.73</v>
      </c>
      <c r="J31">
        <f t="shared" si="1"/>
        <v>79.73</v>
      </c>
      <c r="K31">
        <f t="shared" si="2"/>
        <v>0</v>
      </c>
      <c r="L31">
        <v>1</v>
      </c>
      <c r="M31">
        <v>0</v>
      </c>
      <c r="N31">
        <v>60.88</v>
      </c>
      <c r="O31" t="s">
        <v>548</v>
      </c>
      <c r="P31" t="s">
        <v>548</v>
      </c>
      <c r="Q31" t="s">
        <v>548</v>
      </c>
      <c r="R31" t="s">
        <v>548</v>
      </c>
      <c r="S31" t="s">
        <v>548</v>
      </c>
      <c r="T31">
        <f t="shared" si="3"/>
        <v>0</v>
      </c>
      <c r="U31">
        <f t="shared" si="4"/>
        <v>0</v>
      </c>
      <c r="V31">
        <f t="shared" si="0"/>
        <v>0</v>
      </c>
      <c r="W31">
        <v>1</v>
      </c>
      <c r="X31">
        <v>1</v>
      </c>
      <c r="Y31">
        <v>1</v>
      </c>
      <c r="Z31">
        <f t="shared" si="5"/>
        <v>3</v>
      </c>
      <c r="AA31">
        <v>0</v>
      </c>
    </row>
    <row r="32" spans="1:27" x14ac:dyDescent="0.25">
      <c r="A32" t="s">
        <v>9</v>
      </c>
      <c r="B32" t="s">
        <v>224</v>
      </c>
      <c r="C32" t="s">
        <v>24</v>
      </c>
      <c r="D32" t="s">
        <v>92</v>
      </c>
      <c r="E32" t="s">
        <v>390</v>
      </c>
      <c r="F32" t="s">
        <v>525</v>
      </c>
      <c r="G32">
        <v>81</v>
      </c>
      <c r="H32">
        <v>86</v>
      </c>
      <c r="I32">
        <v>65.430000000000007</v>
      </c>
      <c r="J32">
        <f t="shared" si="1"/>
        <v>65.430000000000007</v>
      </c>
      <c r="K32">
        <f t="shared" si="2"/>
        <v>0</v>
      </c>
      <c r="L32">
        <v>1</v>
      </c>
      <c r="M32">
        <v>0</v>
      </c>
      <c r="N32">
        <v>77.349999999999994</v>
      </c>
      <c r="O32" t="s">
        <v>548</v>
      </c>
      <c r="P32" t="s">
        <v>548</v>
      </c>
      <c r="Q32" t="s">
        <v>548</v>
      </c>
      <c r="R32" t="s">
        <v>548</v>
      </c>
      <c r="S32" t="s">
        <v>548</v>
      </c>
      <c r="T32">
        <f t="shared" si="3"/>
        <v>0</v>
      </c>
      <c r="U32">
        <f t="shared" si="4"/>
        <v>0</v>
      </c>
      <c r="V32">
        <f t="shared" si="0"/>
        <v>0</v>
      </c>
      <c r="W32">
        <v>0</v>
      </c>
      <c r="X32">
        <v>0</v>
      </c>
      <c r="Y32">
        <v>0</v>
      </c>
      <c r="Z32">
        <f t="shared" si="5"/>
        <v>0</v>
      </c>
      <c r="AA32">
        <v>0</v>
      </c>
    </row>
    <row r="33" spans="1:27" x14ac:dyDescent="0.25">
      <c r="A33" t="s">
        <v>9</v>
      </c>
      <c r="B33" t="s">
        <v>225</v>
      </c>
      <c r="C33" t="s">
        <v>46</v>
      </c>
      <c r="D33" t="s">
        <v>156</v>
      </c>
      <c r="E33" t="s">
        <v>356</v>
      </c>
      <c r="F33" t="s">
        <v>524</v>
      </c>
      <c r="G33">
        <v>59</v>
      </c>
      <c r="H33">
        <v>80</v>
      </c>
      <c r="I33">
        <v>28.14</v>
      </c>
      <c r="J33">
        <f t="shared" si="1"/>
        <v>0</v>
      </c>
      <c r="K33">
        <f t="shared" si="2"/>
        <v>28.14</v>
      </c>
      <c r="L33">
        <v>0</v>
      </c>
      <c r="M33">
        <v>1</v>
      </c>
      <c r="N33">
        <v>73.33</v>
      </c>
      <c r="O33" t="s">
        <v>548</v>
      </c>
      <c r="P33" t="s">
        <v>550</v>
      </c>
      <c r="Q33" t="s">
        <v>548</v>
      </c>
      <c r="R33" t="s">
        <v>548</v>
      </c>
      <c r="S33" t="s">
        <v>548</v>
      </c>
      <c r="T33">
        <f t="shared" si="3"/>
        <v>0</v>
      </c>
      <c r="U33">
        <f t="shared" si="4"/>
        <v>1</v>
      </c>
      <c r="V33">
        <f t="shared" si="0"/>
        <v>0</v>
      </c>
      <c r="W33">
        <v>0</v>
      </c>
      <c r="X33">
        <v>0</v>
      </c>
      <c r="Y33">
        <v>0</v>
      </c>
      <c r="Z33">
        <f t="shared" si="5"/>
        <v>0</v>
      </c>
      <c r="AA33" t="s">
        <v>573</v>
      </c>
    </row>
    <row r="34" spans="1:27" x14ac:dyDescent="0.25">
      <c r="A34" t="s">
        <v>9</v>
      </c>
      <c r="B34" t="s">
        <v>225</v>
      </c>
      <c r="C34" t="s">
        <v>46</v>
      </c>
      <c r="D34" t="s">
        <v>156</v>
      </c>
      <c r="E34" t="s">
        <v>356</v>
      </c>
      <c r="F34" t="s">
        <v>524</v>
      </c>
      <c r="G34">
        <v>62</v>
      </c>
      <c r="H34">
        <v>84</v>
      </c>
      <c r="I34">
        <v>28.14</v>
      </c>
      <c r="J34">
        <f t="shared" si="1"/>
        <v>0</v>
      </c>
      <c r="K34">
        <f t="shared" si="2"/>
        <v>28.14</v>
      </c>
      <c r="L34">
        <v>0</v>
      </c>
      <c r="M34">
        <v>1</v>
      </c>
      <c r="N34">
        <v>73.33</v>
      </c>
      <c r="O34" t="s">
        <v>548</v>
      </c>
      <c r="P34" t="s">
        <v>550</v>
      </c>
      <c r="Q34" t="s">
        <v>548</v>
      </c>
      <c r="R34" t="s">
        <v>548</v>
      </c>
      <c r="S34" t="s">
        <v>548</v>
      </c>
      <c r="T34">
        <f t="shared" si="3"/>
        <v>0</v>
      </c>
      <c r="U34">
        <f t="shared" si="4"/>
        <v>1</v>
      </c>
      <c r="V34">
        <f t="shared" ref="V34:V62" si="6">COUNTIF(O34:S34,"Poor")</f>
        <v>0</v>
      </c>
      <c r="W34">
        <v>0</v>
      </c>
      <c r="X34">
        <v>0</v>
      </c>
      <c r="Y34">
        <v>0</v>
      </c>
      <c r="Z34">
        <f t="shared" si="5"/>
        <v>0</v>
      </c>
      <c r="AA34">
        <v>0</v>
      </c>
    </row>
    <row r="35" spans="1:27" x14ac:dyDescent="0.25">
      <c r="A35" t="s">
        <v>9</v>
      </c>
      <c r="B35" t="s">
        <v>226</v>
      </c>
      <c r="C35" t="s">
        <v>23</v>
      </c>
      <c r="D35" t="s">
        <v>59</v>
      </c>
      <c r="E35" t="s">
        <v>359</v>
      </c>
      <c r="F35" t="s">
        <v>524</v>
      </c>
      <c r="G35">
        <v>59</v>
      </c>
      <c r="H35">
        <v>71</v>
      </c>
      <c r="I35">
        <v>40.61</v>
      </c>
      <c r="J35">
        <f t="shared" si="1"/>
        <v>0</v>
      </c>
      <c r="K35">
        <f t="shared" si="2"/>
        <v>40.61</v>
      </c>
      <c r="L35">
        <v>0</v>
      </c>
      <c r="M35">
        <v>1</v>
      </c>
      <c r="N35">
        <v>66.77</v>
      </c>
      <c r="O35" t="s">
        <v>548</v>
      </c>
      <c r="P35" t="s">
        <v>550</v>
      </c>
      <c r="Q35" t="s">
        <v>548</v>
      </c>
      <c r="R35" t="s">
        <v>548</v>
      </c>
      <c r="S35" t="s">
        <v>548</v>
      </c>
      <c r="T35">
        <f t="shared" si="3"/>
        <v>0</v>
      </c>
      <c r="U35">
        <f t="shared" si="4"/>
        <v>1</v>
      </c>
      <c r="V35">
        <f t="shared" si="6"/>
        <v>0</v>
      </c>
      <c r="W35">
        <v>0</v>
      </c>
      <c r="X35">
        <v>0</v>
      </c>
      <c r="Y35">
        <v>0</v>
      </c>
      <c r="Z35">
        <f t="shared" si="5"/>
        <v>0</v>
      </c>
      <c r="AA35">
        <v>0</v>
      </c>
    </row>
    <row r="36" spans="1:27" x14ac:dyDescent="0.25">
      <c r="A36" t="s">
        <v>9</v>
      </c>
      <c r="B36" t="s">
        <v>227</v>
      </c>
      <c r="C36" t="s">
        <v>11</v>
      </c>
      <c r="D36" t="s">
        <v>142</v>
      </c>
      <c r="E36" t="s">
        <v>433</v>
      </c>
      <c r="F36" t="s">
        <v>529</v>
      </c>
      <c r="G36">
        <v>63</v>
      </c>
      <c r="H36">
        <v>82</v>
      </c>
      <c r="I36">
        <v>28.59</v>
      </c>
      <c r="J36">
        <f t="shared" si="1"/>
        <v>0</v>
      </c>
      <c r="K36">
        <f t="shared" si="2"/>
        <v>28.59</v>
      </c>
      <c r="L36">
        <v>0</v>
      </c>
      <c r="M36">
        <v>1</v>
      </c>
      <c r="N36">
        <v>72.81</v>
      </c>
      <c r="O36" t="s">
        <v>548</v>
      </c>
      <c r="P36" t="s">
        <v>548</v>
      </c>
      <c r="Q36" t="s">
        <v>548</v>
      </c>
      <c r="R36" t="s">
        <v>548</v>
      </c>
      <c r="S36" t="s">
        <v>548</v>
      </c>
      <c r="T36">
        <f t="shared" si="3"/>
        <v>0</v>
      </c>
      <c r="U36">
        <f t="shared" si="4"/>
        <v>0</v>
      </c>
      <c r="V36">
        <f t="shared" si="6"/>
        <v>0</v>
      </c>
      <c r="W36">
        <v>0</v>
      </c>
      <c r="X36">
        <v>0</v>
      </c>
      <c r="Y36">
        <v>0</v>
      </c>
      <c r="Z36">
        <f t="shared" si="5"/>
        <v>0</v>
      </c>
      <c r="AA36">
        <v>0</v>
      </c>
    </row>
    <row r="37" spans="1:27" x14ac:dyDescent="0.25">
      <c r="A37" t="s">
        <v>9</v>
      </c>
      <c r="B37" t="s">
        <v>228</v>
      </c>
      <c r="C37" t="s">
        <v>11</v>
      </c>
      <c r="D37" t="s">
        <v>143</v>
      </c>
      <c r="E37" t="s">
        <v>498</v>
      </c>
      <c r="F37" t="s">
        <v>529</v>
      </c>
      <c r="G37">
        <v>65</v>
      </c>
      <c r="H37">
        <v>82</v>
      </c>
      <c r="I37">
        <v>33.21</v>
      </c>
      <c r="J37">
        <f t="shared" si="1"/>
        <v>0</v>
      </c>
      <c r="K37">
        <f t="shared" si="2"/>
        <v>33.21</v>
      </c>
      <c r="L37">
        <v>0</v>
      </c>
      <c r="M37">
        <v>1</v>
      </c>
      <c r="N37">
        <v>80.61</v>
      </c>
      <c r="O37" t="s">
        <v>548</v>
      </c>
      <c r="P37" t="s">
        <v>548</v>
      </c>
      <c r="Q37" t="s">
        <v>548</v>
      </c>
      <c r="R37" t="s">
        <v>548</v>
      </c>
      <c r="S37" t="s">
        <v>548</v>
      </c>
      <c r="T37">
        <f t="shared" si="3"/>
        <v>0</v>
      </c>
      <c r="U37">
        <f t="shared" si="4"/>
        <v>0</v>
      </c>
      <c r="V37">
        <f t="shared" si="6"/>
        <v>0</v>
      </c>
      <c r="W37">
        <v>0</v>
      </c>
      <c r="X37">
        <v>0</v>
      </c>
      <c r="Y37">
        <v>0</v>
      </c>
      <c r="Z37">
        <f t="shared" si="5"/>
        <v>0</v>
      </c>
      <c r="AA37">
        <v>0</v>
      </c>
    </row>
    <row r="38" spans="1:27" x14ac:dyDescent="0.25">
      <c r="A38" t="s">
        <v>9</v>
      </c>
      <c r="B38" t="s">
        <v>229</v>
      </c>
      <c r="C38" t="s">
        <v>19</v>
      </c>
      <c r="D38" t="s">
        <v>152</v>
      </c>
      <c r="E38" t="s">
        <v>439</v>
      </c>
      <c r="F38" t="s">
        <v>528</v>
      </c>
      <c r="G38">
        <v>51</v>
      </c>
      <c r="H38">
        <v>70</v>
      </c>
      <c r="I38">
        <v>23.11</v>
      </c>
      <c r="J38">
        <f t="shared" si="1"/>
        <v>0</v>
      </c>
      <c r="K38">
        <f t="shared" si="2"/>
        <v>23.11</v>
      </c>
      <c r="L38">
        <v>0</v>
      </c>
      <c r="M38">
        <v>1</v>
      </c>
      <c r="N38">
        <v>87.33</v>
      </c>
      <c r="O38" t="s">
        <v>548</v>
      </c>
      <c r="P38" t="s">
        <v>550</v>
      </c>
      <c r="Q38" t="s">
        <v>551</v>
      </c>
      <c r="R38" t="s">
        <v>551</v>
      </c>
      <c r="S38" t="s">
        <v>548</v>
      </c>
      <c r="T38">
        <f t="shared" si="3"/>
        <v>2</v>
      </c>
      <c r="U38">
        <f t="shared" si="4"/>
        <v>1</v>
      </c>
      <c r="V38">
        <f t="shared" si="6"/>
        <v>0</v>
      </c>
      <c r="W38">
        <v>0</v>
      </c>
      <c r="X38">
        <v>0</v>
      </c>
      <c r="Y38">
        <v>0</v>
      </c>
      <c r="Z38">
        <f t="shared" si="5"/>
        <v>0</v>
      </c>
      <c r="AA38">
        <v>0</v>
      </c>
    </row>
    <row r="39" spans="1:27" x14ac:dyDescent="0.25">
      <c r="A39" t="s">
        <v>9</v>
      </c>
      <c r="B39" t="s">
        <v>230</v>
      </c>
      <c r="C39" t="s">
        <v>29</v>
      </c>
      <c r="D39" t="s">
        <v>85</v>
      </c>
      <c r="E39" t="s">
        <v>497</v>
      </c>
      <c r="F39" t="s">
        <v>525</v>
      </c>
      <c r="G39">
        <v>78</v>
      </c>
      <c r="H39">
        <v>71</v>
      </c>
      <c r="I39">
        <v>85.1</v>
      </c>
      <c r="J39">
        <f t="shared" si="1"/>
        <v>85.1</v>
      </c>
      <c r="K39">
        <f t="shared" si="2"/>
        <v>0</v>
      </c>
      <c r="L39">
        <v>1</v>
      </c>
      <c r="M39">
        <v>0</v>
      </c>
      <c r="N39">
        <v>71.430000000000007</v>
      </c>
      <c r="O39" t="s">
        <v>548</v>
      </c>
      <c r="P39" t="s">
        <v>548</v>
      </c>
      <c r="Q39" t="s">
        <v>548</v>
      </c>
      <c r="R39" t="s">
        <v>548</v>
      </c>
      <c r="S39" t="s">
        <v>548</v>
      </c>
      <c r="T39">
        <f t="shared" si="3"/>
        <v>0</v>
      </c>
      <c r="U39">
        <f t="shared" si="4"/>
        <v>0</v>
      </c>
      <c r="V39">
        <f t="shared" si="6"/>
        <v>0</v>
      </c>
      <c r="W39">
        <v>1</v>
      </c>
      <c r="X39">
        <v>1</v>
      </c>
      <c r="Y39">
        <v>1</v>
      </c>
      <c r="Z39">
        <f t="shared" si="5"/>
        <v>3</v>
      </c>
      <c r="AA39">
        <v>0</v>
      </c>
    </row>
    <row r="40" spans="1:27" x14ac:dyDescent="0.25">
      <c r="A40" t="s">
        <v>9</v>
      </c>
      <c r="B40" t="s">
        <v>231</v>
      </c>
      <c r="C40" t="s">
        <v>26</v>
      </c>
      <c r="D40" t="s">
        <v>127</v>
      </c>
      <c r="E40" t="s">
        <v>436</v>
      </c>
      <c r="F40" t="s">
        <v>540</v>
      </c>
      <c r="G40">
        <v>85</v>
      </c>
      <c r="H40">
        <v>88</v>
      </c>
      <c r="I40">
        <v>81.06</v>
      </c>
      <c r="J40">
        <f t="shared" si="1"/>
        <v>81.06</v>
      </c>
      <c r="K40">
        <f t="shared" si="2"/>
        <v>0</v>
      </c>
      <c r="L40">
        <v>1</v>
      </c>
      <c r="M40">
        <v>0</v>
      </c>
      <c r="N40">
        <v>78.48</v>
      </c>
      <c r="O40" t="s">
        <v>548</v>
      </c>
      <c r="P40" t="s">
        <v>548</v>
      </c>
      <c r="Q40" t="s">
        <v>548</v>
      </c>
      <c r="R40" t="s">
        <v>548</v>
      </c>
      <c r="S40" t="s">
        <v>548</v>
      </c>
      <c r="T40">
        <f t="shared" si="3"/>
        <v>0</v>
      </c>
      <c r="U40">
        <f t="shared" si="4"/>
        <v>0</v>
      </c>
      <c r="V40">
        <f t="shared" si="6"/>
        <v>0</v>
      </c>
      <c r="W40">
        <v>1</v>
      </c>
      <c r="X40">
        <v>1</v>
      </c>
      <c r="Y40">
        <v>0</v>
      </c>
      <c r="Z40">
        <f t="shared" si="5"/>
        <v>2</v>
      </c>
      <c r="AA40">
        <v>-3.5</v>
      </c>
    </row>
    <row r="41" spans="1:27" x14ac:dyDescent="0.25">
      <c r="A41" t="s">
        <v>9</v>
      </c>
      <c r="B41" t="s">
        <v>232</v>
      </c>
      <c r="C41" t="s">
        <v>32</v>
      </c>
      <c r="D41" t="s">
        <v>115</v>
      </c>
      <c r="E41" t="s">
        <v>513</v>
      </c>
      <c r="F41" t="s">
        <v>525</v>
      </c>
      <c r="G41">
        <v>59</v>
      </c>
      <c r="H41">
        <v>85</v>
      </c>
      <c r="I41">
        <v>17.37</v>
      </c>
      <c r="J41">
        <f t="shared" si="1"/>
        <v>0</v>
      </c>
      <c r="K41">
        <f t="shared" si="2"/>
        <v>17.37</v>
      </c>
      <c r="L41">
        <v>0</v>
      </c>
      <c r="M41">
        <v>1</v>
      </c>
      <c r="N41">
        <v>68.790000000000006</v>
      </c>
      <c r="O41" t="s">
        <v>548</v>
      </c>
      <c r="P41" t="s">
        <v>548</v>
      </c>
      <c r="Q41" t="s">
        <v>548</v>
      </c>
      <c r="R41" t="s">
        <v>548</v>
      </c>
      <c r="S41" t="s">
        <v>548</v>
      </c>
      <c r="T41">
        <f t="shared" si="3"/>
        <v>0</v>
      </c>
      <c r="U41">
        <f t="shared" si="4"/>
        <v>0</v>
      </c>
      <c r="V41">
        <f t="shared" si="6"/>
        <v>0</v>
      </c>
      <c r="W41">
        <v>0</v>
      </c>
      <c r="X41">
        <v>0</v>
      </c>
      <c r="Y41">
        <v>0</v>
      </c>
      <c r="Z41">
        <f t="shared" si="5"/>
        <v>0</v>
      </c>
      <c r="AA41">
        <v>-1.5</v>
      </c>
    </row>
    <row r="42" spans="1:27" x14ac:dyDescent="0.25">
      <c r="A42" t="s">
        <v>9</v>
      </c>
      <c r="B42" t="s">
        <v>233</v>
      </c>
      <c r="C42" t="s">
        <v>13</v>
      </c>
      <c r="D42" t="s">
        <v>71</v>
      </c>
      <c r="E42" t="s">
        <v>370</v>
      </c>
      <c r="F42" t="s">
        <v>529</v>
      </c>
      <c r="G42">
        <v>59</v>
      </c>
      <c r="H42">
        <v>70</v>
      </c>
      <c r="I42">
        <v>34.380000000000003</v>
      </c>
      <c r="J42">
        <f t="shared" si="1"/>
        <v>0</v>
      </c>
      <c r="K42">
        <f t="shared" si="2"/>
        <v>34.380000000000003</v>
      </c>
      <c r="L42">
        <v>0</v>
      </c>
      <c r="M42">
        <v>1</v>
      </c>
      <c r="N42">
        <v>83.68</v>
      </c>
      <c r="O42" t="s">
        <v>548</v>
      </c>
      <c r="P42" t="s">
        <v>548</v>
      </c>
      <c r="Q42" t="s">
        <v>548</v>
      </c>
      <c r="R42" t="s">
        <v>548</v>
      </c>
      <c r="S42" t="s">
        <v>548</v>
      </c>
      <c r="T42">
        <f t="shared" si="3"/>
        <v>0</v>
      </c>
      <c r="U42">
        <f t="shared" si="4"/>
        <v>0</v>
      </c>
      <c r="V42">
        <f t="shared" si="6"/>
        <v>0</v>
      </c>
      <c r="W42">
        <v>0</v>
      </c>
      <c r="X42">
        <v>0</v>
      </c>
      <c r="Y42">
        <v>0</v>
      </c>
      <c r="Z42">
        <f t="shared" si="5"/>
        <v>0</v>
      </c>
      <c r="AA42">
        <v>0</v>
      </c>
    </row>
    <row r="43" spans="1:27" x14ac:dyDescent="0.25">
      <c r="A43" t="s">
        <v>9</v>
      </c>
      <c r="B43" t="s">
        <v>234</v>
      </c>
      <c r="C43" t="s">
        <v>42</v>
      </c>
      <c r="D43" t="s">
        <v>137</v>
      </c>
      <c r="E43" t="s">
        <v>431</v>
      </c>
      <c r="F43" t="s">
        <v>524</v>
      </c>
      <c r="G43">
        <v>75</v>
      </c>
      <c r="H43">
        <v>81</v>
      </c>
      <c r="I43">
        <v>59.77</v>
      </c>
      <c r="J43">
        <f t="shared" si="1"/>
        <v>59.77</v>
      </c>
      <c r="K43">
        <f t="shared" si="2"/>
        <v>0</v>
      </c>
      <c r="L43">
        <v>1</v>
      </c>
      <c r="M43">
        <v>0</v>
      </c>
      <c r="N43">
        <v>67.040000000000006</v>
      </c>
      <c r="O43" t="s">
        <v>548</v>
      </c>
      <c r="P43" t="s">
        <v>548</v>
      </c>
      <c r="Q43" t="s">
        <v>548</v>
      </c>
      <c r="R43" t="s">
        <v>548</v>
      </c>
      <c r="S43" t="s">
        <v>548</v>
      </c>
      <c r="T43">
        <f t="shared" si="3"/>
        <v>0</v>
      </c>
      <c r="U43">
        <f t="shared" si="4"/>
        <v>0</v>
      </c>
      <c r="V43">
        <f t="shared" si="6"/>
        <v>0</v>
      </c>
      <c r="W43">
        <v>0</v>
      </c>
      <c r="X43">
        <v>0</v>
      </c>
      <c r="Y43">
        <v>0</v>
      </c>
      <c r="Z43">
        <f t="shared" si="5"/>
        <v>0</v>
      </c>
      <c r="AA43">
        <v>0</v>
      </c>
    </row>
    <row r="44" spans="1:27" x14ac:dyDescent="0.25">
      <c r="A44" t="s">
        <v>9</v>
      </c>
      <c r="B44" t="s">
        <v>235</v>
      </c>
      <c r="C44" t="s">
        <v>42</v>
      </c>
      <c r="D44" t="s">
        <v>138</v>
      </c>
      <c r="E44" t="s">
        <v>369</v>
      </c>
      <c r="F44" t="s">
        <v>524</v>
      </c>
      <c r="G44">
        <v>73</v>
      </c>
      <c r="H44">
        <v>73</v>
      </c>
      <c r="I44">
        <v>73.7</v>
      </c>
      <c r="J44">
        <f t="shared" si="1"/>
        <v>73.7</v>
      </c>
      <c r="K44">
        <f t="shared" si="2"/>
        <v>0</v>
      </c>
      <c r="L44">
        <v>1</v>
      </c>
      <c r="M44">
        <v>0</v>
      </c>
      <c r="N44">
        <v>69.94</v>
      </c>
      <c r="O44" t="s">
        <v>548</v>
      </c>
      <c r="P44" t="s">
        <v>548</v>
      </c>
      <c r="Q44" t="s">
        <v>548</v>
      </c>
      <c r="R44" t="s">
        <v>548</v>
      </c>
      <c r="S44" t="s">
        <v>548</v>
      </c>
      <c r="T44">
        <f t="shared" si="3"/>
        <v>0</v>
      </c>
      <c r="U44">
        <f t="shared" si="4"/>
        <v>0</v>
      </c>
      <c r="V44">
        <f t="shared" si="6"/>
        <v>0</v>
      </c>
      <c r="W44">
        <v>0</v>
      </c>
      <c r="X44">
        <v>0</v>
      </c>
      <c r="Y44">
        <v>0</v>
      </c>
      <c r="Z44">
        <f t="shared" si="5"/>
        <v>0</v>
      </c>
      <c r="AA44">
        <v>0</v>
      </c>
    </row>
    <row r="45" spans="1:27" x14ac:dyDescent="0.25">
      <c r="A45" t="s">
        <v>9</v>
      </c>
      <c r="B45" t="s">
        <v>236</v>
      </c>
      <c r="C45" t="s">
        <v>13</v>
      </c>
      <c r="D45" t="s">
        <v>130</v>
      </c>
      <c r="E45" t="s">
        <v>423</v>
      </c>
      <c r="F45" t="s">
        <v>537</v>
      </c>
      <c r="G45">
        <v>64</v>
      </c>
      <c r="H45">
        <v>92</v>
      </c>
      <c r="I45">
        <v>17.57</v>
      </c>
      <c r="J45">
        <f t="shared" si="1"/>
        <v>0</v>
      </c>
      <c r="K45">
        <f t="shared" si="2"/>
        <v>17.57</v>
      </c>
      <c r="L45">
        <v>0</v>
      </c>
      <c r="M45">
        <v>1</v>
      </c>
      <c r="N45">
        <v>91.23</v>
      </c>
      <c r="T45">
        <f t="shared" si="3"/>
        <v>0</v>
      </c>
      <c r="U45">
        <f t="shared" si="4"/>
        <v>0</v>
      </c>
      <c r="V45">
        <f t="shared" si="6"/>
        <v>0</v>
      </c>
      <c r="W45">
        <v>0</v>
      </c>
      <c r="X45">
        <v>0</v>
      </c>
      <c r="Y45">
        <v>0</v>
      </c>
      <c r="Z45">
        <f t="shared" si="5"/>
        <v>0</v>
      </c>
      <c r="AA45">
        <v>0</v>
      </c>
    </row>
    <row r="46" spans="1:27" x14ac:dyDescent="0.25">
      <c r="A46" t="s">
        <v>9</v>
      </c>
      <c r="B46" t="s">
        <v>237</v>
      </c>
      <c r="C46" t="s">
        <v>12</v>
      </c>
      <c r="D46" t="s">
        <v>84</v>
      </c>
      <c r="E46" t="s">
        <v>507</v>
      </c>
      <c r="F46" t="s">
        <v>536</v>
      </c>
      <c r="G46">
        <v>70</v>
      </c>
      <c r="H46">
        <v>66</v>
      </c>
      <c r="I46">
        <v>81.42</v>
      </c>
      <c r="J46">
        <f t="shared" si="1"/>
        <v>81.42</v>
      </c>
      <c r="K46">
        <f t="shared" si="2"/>
        <v>0</v>
      </c>
      <c r="L46">
        <v>1</v>
      </c>
      <c r="M46">
        <v>0</v>
      </c>
      <c r="N46">
        <v>66.73</v>
      </c>
      <c r="O46" t="s">
        <v>548</v>
      </c>
      <c r="P46" t="s">
        <v>548</v>
      </c>
      <c r="Q46" t="s">
        <v>548</v>
      </c>
      <c r="R46" t="s">
        <v>548</v>
      </c>
      <c r="S46" t="s">
        <v>548</v>
      </c>
      <c r="T46">
        <f t="shared" si="3"/>
        <v>0</v>
      </c>
      <c r="U46">
        <f t="shared" si="4"/>
        <v>0</v>
      </c>
      <c r="V46">
        <f t="shared" si="6"/>
        <v>0</v>
      </c>
      <c r="W46">
        <v>0</v>
      </c>
      <c r="X46">
        <v>0</v>
      </c>
      <c r="Y46">
        <v>0</v>
      </c>
      <c r="Z46">
        <f t="shared" si="5"/>
        <v>0</v>
      </c>
      <c r="AA46">
        <v>0</v>
      </c>
    </row>
    <row r="47" spans="1:27" x14ac:dyDescent="0.25">
      <c r="A47" t="s">
        <v>9</v>
      </c>
      <c r="B47" t="s">
        <v>238</v>
      </c>
      <c r="C47" t="s">
        <v>13</v>
      </c>
      <c r="D47" t="s">
        <v>123</v>
      </c>
      <c r="E47" t="s">
        <v>495</v>
      </c>
      <c r="F47" t="s">
        <v>524</v>
      </c>
      <c r="G47">
        <v>53</v>
      </c>
      <c r="H47">
        <v>74</v>
      </c>
      <c r="I47">
        <v>18.41</v>
      </c>
      <c r="J47">
        <f t="shared" si="1"/>
        <v>0</v>
      </c>
      <c r="K47">
        <f t="shared" si="2"/>
        <v>18.41</v>
      </c>
      <c r="L47">
        <v>0</v>
      </c>
      <c r="M47">
        <v>1</v>
      </c>
      <c r="N47">
        <v>79.900000000000006</v>
      </c>
      <c r="T47">
        <f t="shared" si="3"/>
        <v>0</v>
      </c>
      <c r="U47">
        <f t="shared" si="4"/>
        <v>0</v>
      </c>
      <c r="V47">
        <f t="shared" si="6"/>
        <v>0</v>
      </c>
      <c r="W47">
        <v>0</v>
      </c>
      <c r="X47">
        <v>0</v>
      </c>
      <c r="Y47">
        <v>0</v>
      </c>
      <c r="Z47">
        <f t="shared" si="5"/>
        <v>0</v>
      </c>
      <c r="AA47">
        <v>0</v>
      </c>
    </row>
    <row r="48" spans="1:27" x14ac:dyDescent="0.25">
      <c r="A48" t="s">
        <v>9</v>
      </c>
      <c r="B48" t="s">
        <v>239</v>
      </c>
      <c r="C48" t="s">
        <v>13</v>
      </c>
      <c r="D48" t="s">
        <v>122</v>
      </c>
      <c r="E48" t="s">
        <v>419</v>
      </c>
      <c r="F48" t="s">
        <v>524</v>
      </c>
      <c r="G48">
        <v>53</v>
      </c>
      <c r="H48">
        <v>67</v>
      </c>
      <c r="I48">
        <v>28.13</v>
      </c>
      <c r="J48">
        <f t="shared" si="1"/>
        <v>0</v>
      </c>
      <c r="K48">
        <f t="shared" si="2"/>
        <v>28.13</v>
      </c>
      <c r="L48">
        <v>0</v>
      </c>
      <c r="M48">
        <v>1</v>
      </c>
      <c r="N48">
        <v>71.599999999999994</v>
      </c>
      <c r="T48">
        <f t="shared" si="3"/>
        <v>0</v>
      </c>
      <c r="U48">
        <f t="shared" si="4"/>
        <v>0</v>
      </c>
      <c r="V48">
        <f t="shared" si="6"/>
        <v>0</v>
      </c>
      <c r="W48">
        <v>0</v>
      </c>
      <c r="X48">
        <v>0</v>
      </c>
      <c r="Y48">
        <v>0</v>
      </c>
      <c r="Z48">
        <f t="shared" si="5"/>
        <v>0</v>
      </c>
      <c r="AA48">
        <v>0</v>
      </c>
    </row>
    <row r="49" spans="1:27" x14ac:dyDescent="0.25">
      <c r="A49" t="s">
        <v>9</v>
      </c>
      <c r="B49" t="s">
        <v>240</v>
      </c>
      <c r="C49" t="s">
        <v>44</v>
      </c>
      <c r="D49" t="s">
        <v>70</v>
      </c>
      <c r="E49" t="s">
        <v>494</v>
      </c>
      <c r="F49" t="s">
        <v>530</v>
      </c>
      <c r="G49">
        <v>92</v>
      </c>
      <c r="H49">
        <v>98</v>
      </c>
      <c r="I49">
        <v>78.930000000000007</v>
      </c>
      <c r="J49">
        <f t="shared" si="1"/>
        <v>78.930000000000007</v>
      </c>
      <c r="K49">
        <f t="shared" si="2"/>
        <v>0</v>
      </c>
      <c r="L49">
        <v>1</v>
      </c>
      <c r="M49">
        <v>0</v>
      </c>
      <c r="N49">
        <v>76.52</v>
      </c>
      <c r="O49" t="s">
        <v>548</v>
      </c>
      <c r="P49" t="s">
        <v>548</v>
      </c>
      <c r="Q49" t="s">
        <v>548</v>
      </c>
      <c r="R49" t="s">
        <v>548</v>
      </c>
      <c r="S49" t="s">
        <v>548</v>
      </c>
      <c r="T49">
        <f t="shared" si="3"/>
        <v>0</v>
      </c>
      <c r="U49">
        <f t="shared" si="4"/>
        <v>0</v>
      </c>
      <c r="V49">
        <f t="shared" si="6"/>
        <v>0</v>
      </c>
      <c r="W49">
        <v>0</v>
      </c>
      <c r="X49">
        <v>0</v>
      </c>
      <c r="Y49">
        <v>0</v>
      </c>
      <c r="Z49">
        <f t="shared" si="5"/>
        <v>0</v>
      </c>
      <c r="AA49">
        <v>0</v>
      </c>
    </row>
    <row r="50" spans="1:27" x14ac:dyDescent="0.25">
      <c r="A50" t="s">
        <v>9</v>
      </c>
      <c r="B50" t="s">
        <v>241</v>
      </c>
      <c r="C50" t="s">
        <v>26</v>
      </c>
      <c r="D50" t="s">
        <v>64</v>
      </c>
      <c r="E50" t="s">
        <v>364</v>
      </c>
      <c r="F50" t="s">
        <v>525</v>
      </c>
      <c r="G50">
        <v>80</v>
      </c>
      <c r="H50">
        <v>90</v>
      </c>
      <c r="I50">
        <v>51.46</v>
      </c>
      <c r="J50">
        <f t="shared" si="1"/>
        <v>51.46</v>
      </c>
      <c r="K50">
        <f t="shared" si="2"/>
        <v>0</v>
      </c>
      <c r="L50">
        <v>1</v>
      </c>
      <c r="M50">
        <v>0</v>
      </c>
      <c r="N50">
        <v>73.78</v>
      </c>
      <c r="O50" t="s">
        <v>548</v>
      </c>
      <c r="P50" t="s">
        <v>548</v>
      </c>
      <c r="Q50" t="s">
        <v>548</v>
      </c>
      <c r="R50" t="s">
        <v>548</v>
      </c>
      <c r="S50" t="s">
        <v>548</v>
      </c>
      <c r="T50">
        <f t="shared" si="3"/>
        <v>0</v>
      </c>
      <c r="U50">
        <f t="shared" si="4"/>
        <v>0</v>
      </c>
      <c r="V50">
        <f t="shared" si="6"/>
        <v>0</v>
      </c>
      <c r="W50">
        <v>0</v>
      </c>
      <c r="X50">
        <v>0</v>
      </c>
      <c r="Y50">
        <v>0</v>
      </c>
      <c r="Z50">
        <f t="shared" si="5"/>
        <v>0</v>
      </c>
      <c r="AA50">
        <v>0</v>
      </c>
    </row>
    <row r="51" spans="1:27" x14ac:dyDescent="0.25">
      <c r="A51" t="s">
        <v>9</v>
      </c>
      <c r="B51" t="s">
        <v>242</v>
      </c>
      <c r="C51" t="s">
        <v>26</v>
      </c>
      <c r="D51" t="s">
        <v>77</v>
      </c>
      <c r="E51" t="s">
        <v>376</v>
      </c>
      <c r="F51" t="s">
        <v>524</v>
      </c>
      <c r="G51">
        <v>80</v>
      </c>
      <c r="H51">
        <v>77</v>
      </c>
      <c r="I51">
        <v>87.45</v>
      </c>
      <c r="J51">
        <f t="shared" si="1"/>
        <v>87.45</v>
      </c>
      <c r="K51">
        <f t="shared" si="2"/>
        <v>0</v>
      </c>
      <c r="L51">
        <v>1</v>
      </c>
      <c r="M51">
        <v>0</v>
      </c>
      <c r="N51">
        <v>72.47</v>
      </c>
      <c r="O51" t="s">
        <v>548</v>
      </c>
      <c r="P51" t="s">
        <v>548</v>
      </c>
      <c r="Q51" t="s">
        <v>548</v>
      </c>
      <c r="R51" t="s">
        <v>548</v>
      </c>
      <c r="S51" t="s">
        <v>548</v>
      </c>
      <c r="T51">
        <f t="shared" si="3"/>
        <v>0</v>
      </c>
      <c r="U51">
        <f t="shared" si="4"/>
        <v>0</v>
      </c>
      <c r="V51">
        <f t="shared" si="6"/>
        <v>0</v>
      </c>
      <c r="W51">
        <v>0</v>
      </c>
      <c r="X51">
        <v>0</v>
      </c>
      <c r="Y51">
        <v>0</v>
      </c>
      <c r="Z51">
        <f t="shared" si="5"/>
        <v>0</v>
      </c>
      <c r="AA51">
        <v>0</v>
      </c>
    </row>
    <row r="52" spans="1:27" x14ac:dyDescent="0.25">
      <c r="A52" t="s">
        <v>9</v>
      </c>
      <c r="B52" t="s">
        <v>243</v>
      </c>
      <c r="C52" t="s">
        <v>26</v>
      </c>
      <c r="D52" t="s">
        <v>73</v>
      </c>
      <c r="E52" t="s">
        <v>471</v>
      </c>
      <c r="F52" t="s">
        <v>524</v>
      </c>
      <c r="G52">
        <v>90</v>
      </c>
      <c r="H52">
        <v>96</v>
      </c>
      <c r="I52">
        <v>77.739999999999995</v>
      </c>
      <c r="J52">
        <f t="shared" si="1"/>
        <v>77.739999999999995</v>
      </c>
      <c r="K52">
        <f t="shared" si="2"/>
        <v>0</v>
      </c>
      <c r="L52">
        <v>1</v>
      </c>
      <c r="M52">
        <v>0</v>
      </c>
      <c r="N52">
        <v>84.6</v>
      </c>
      <c r="O52" t="s">
        <v>548</v>
      </c>
      <c r="P52" t="s">
        <v>548</v>
      </c>
      <c r="Q52" t="s">
        <v>548</v>
      </c>
      <c r="R52" t="s">
        <v>548</v>
      </c>
      <c r="S52" t="s">
        <v>548</v>
      </c>
      <c r="T52">
        <f t="shared" si="3"/>
        <v>0</v>
      </c>
      <c r="U52">
        <f t="shared" si="4"/>
        <v>0</v>
      </c>
      <c r="V52">
        <f t="shared" si="6"/>
        <v>0</v>
      </c>
      <c r="W52">
        <v>1</v>
      </c>
      <c r="X52">
        <v>1</v>
      </c>
      <c r="Y52">
        <v>0</v>
      </c>
      <c r="Z52">
        <f t="shared" si="5"/>
        <v>2</v>
      </c>
      <c r="AA52">
        <v>-3.5</v>
      </c>
    </row>
    <row r="53" spans="1:27" x14ac:dyDescent="0.25">
      <c r="A53" t="s">
        <v>9</v>
      </c>
      <c r="B53" t="s">
        <v>244</v>
      </c>
      <c r="C53" t="s">
        <v>39</v>
      </c>
      <c r="D53" t="s">
        <v>111</v>
      </c>
      <c r="E53" t="s">
        <v>412</v>
      </c>
      <c r="F53" t="s">
        <v>524</v>
      </c>
      <c r="G53">
        <v>84</v>
      </c>
      <c r="H53">
        <v>85</v>
      </c>
      <c r="I53">
        <v>80.53</v>
      </c>
      <c r="J53">
        <f t="shared" si="1"/>
        <v>80.53</v>
      </c>
      <c r="K53">
        <f t="shared" si="2"/>
        <v>0</v>
      </c>
      <c r="L53">
        <v>1</v>
      </c>
      <c r="M53">
        <v>0</v>
      </c>
      <c r="N53">
        <v>78.17</v>
      </c>
      <c r="O53" t="s">
        <v>548</v>
      </c>
      <c r="P53" t="s">
        <v>548</v>
      </c>
      <c r="Q53" t="s">
        <v>548</v>
      </c>
      <c r="R53" t="s">
        <v>548</v>
      </c>
      <c r="S53" t="s">
        <v>548</v>
      </c>
      <c r="T53">
        <f t="shared" si="3"/>
        <v>0</v>
      </c>
      <c r="U53">
        <f t="shared" si="4"/>
        <v>0</v>
      </c>
      <c r="V53">
        <f t="shared" si="6"/>
        <v>0</v>
      </c>
      <c r="W53">
        <v>0</v>
      </c>
      <c r="X53">
        <v>0</v>
      </c>
      <c r="Y53">
        <v>0</v>
      </c>
      <c r="Z53">
        <f t="shared" si="5"/>
        <v>0</v>
      </c>
      <c r="AA53">
        <v>0</v>
      </c>
    </row>
    <row r="54" spans="1:27" x14ac:dyDescent="0.25">
      <c r="A54" t="s">
        <v>9</v>
      </c>
      <c r="B54" t="s">
        <v>245</v>
      </c>
      <c r="C54" t="s">
        <v>36</v>
      </c>
      <c r="D54" t="s">
        <v>118</v>
      </c>
      <c r="E54" t="s">
        <v>417</v>
      </c>
      <c r="F54" t="s">
        <v>524</v>
      </c>
      <c r="G54">
        <v>53</v>
      </c>
      <c r="H54">
        <v>67</v>
      </c>
      <c r="I54">
        <v>28.13</v>
      </c>
      <c r="J54">
        <f t="shared" si="1"/>
        <v>0</v>
      </c>
      <c r="K54">
        <f t="shared" si="2"/>
        <v>28.13</v>
      </c>
      <c r="L54">
        <v>0</v>
      </c>
      <c r="M54">
        <v>1</v>
      </c>
      <c r="N54">
        <v>71.599999999999994</v>
      </c>
      <c r="T54">
        <f t="shared" si="3"/>
        <v>0</v>
      </c>
      <c r="U54">
        <f t="shared" si="4"/>
        <v>0</v>
      </c>
      <c r="V54">
        <f t="shared" si="6"/>
        <v>0</v>
      </c>
      <c r="W54">
        <v>0</v>
      </c>
      <c r="X54">
        <v>0</v>
      </c>
      <c r="Y54">
        <v>0</v>
      </c>
      <c r="Z54">
        <f t="shared" si="5"/>
        <v>0</v>
      </c>
      <c r="AA54">
        <v>0</v>
      </c>
    </row>
    <row r="55" spans="1:27" x14ac:dyDescent="0.25">
      <c r="A55" t="s">
        <v>9</v>
      </c>
      <c r="B55" t="s">
        <v>246</v>
      </c>
      <c r="C55" t="s">
        <v>40</v>
      </c>
      <c r="D55" t="s">
        <v>119</v>
      </c>
      <c r="E55" t="s">
        <v>417</v>
      </c>
      <c r="F55" t="s">
        <v>524</v>
      </c>
      <c r="G55">
        <v>49</v>
      </c>
      <c r="H55">
        <v>67</v>
      </c>
      <c r="I55">
        <v>18.41</v>
      </c>
      <c r="J55">
        <f t="shared" si="1"/>
        <v>0</v>
      </c>
      <c r="K55">
        <f t="shared" si="2"/>
        <v>18.41</v>
      </c>
      <c r="L55">
        <v>0</v>
      </c>
      <c r="M55">
        <v>1</v>
      </c>
      <c r="N55">
        <v>79.900000000000006</v>
      </c>
      <c r="T55">
        <f t="shared" si="3"/>
        <v>0</v>
      </c>
      <c r="U55">
        <f t="shared" si="4"/>
        <v>0</v>
      </c>
      <c r="V55">
        <f t="shared" si="6"/>
        <v>0</v>
      </c>
      <c r="W55">
        <v>0</v>
      </c>
      <c r="X55">
        <v>0</v>
      </c>
      <c r="Y55">
        <v>0</v>
      </c>
      <c r="Z55">
        <f t="shared" si="5"/>
        <v>0</v>
      </c>
      <c r="AA55">
        <v>0</v>
      </c>
    </row>
    <row r="56" spans="1:27" x14ac:dyDescent="0.25">
      <c r="A56" t="s">
        <v>9</v>
      </c>
      <c r="B56" t="s">
        <v>247</v>
      </c>
      <c r="C56" t="s">
        <v>25</v>
      </c>
      <c r="D56" t="s">
        <v>61</v>
      </c>
      <c r="E56" t="s">
        <v>361</v>
      </c>
      <c r="F56" t="s">
        <v>525</v>
      </c>
      <c r="G56">
        <v>44</v>
      </c>
      <c r="H56">
        <v>61</v>
      </c>
      <c r="I56">
        <v>19.8</v>
      </c>
      <c r="J56">
        <f t="shared" si="1"/>
        <v>0</v>
      </c>
      <c r="K56">
        <f t="shared" si="2"/>
        <v>19.8</v>
      </c>
      <c r="L56">
        <v>0</v>
      </c>
      <c r="M56">
        <v>1</v>
      </c>
      <c r="N56">
        <v>46.91</v>
      </c>
      <c r="O56" t="s">
        <v>548</v>
      </c>
      <c r="P56" t="s">
        <v>548</v>
      </c>
      <c r="Q56" t="s">
        <v>548</v>
      </c>
      <c r="R56" t="s">
        <v>548</v>
      </c>
      <c r="S56" t="s">
        <v>548</v>
      </c>
      <c r="T56">
        <f t="shared" si="3"/>
        <v>0</v>
      </c>
      <c r="U56">
        <f t="shared" si="4"/>
        <v>0</v>
      </c>
      <c r="V56">
        <f t="shared" si="6"/>
        <v>0</v>
      </c>
      <c r="W56">
        <v>0</v>
      </c>
      <c r="X56">
        <v>0</v>
      </c>
      <c r="Y56">
        <v>0</v>
      </c>
      <c r="Z56">
        <f t="shared" si="5"/>
        <v>0</v>
      </c>
      <c r="AA56">
        <v>0</v>
      </c>
    </row>
    <row r="57" spans="1:27" x14ac:dyDescent="0.25">
      <c r="A57" t="s">
        <v>9</v>
      </c>
      <c r="B57" t="s">
        <v>248</v>
      </c>
      <c r="C57" t="s">
        <v>25</v>
      </c>
      <c r="D57" t="s">
        <v>81</v>
      </c>
      <c r="E57" t="s">
        <v>380</v>
      </c>
      <c r="F57" t="s">
        <v>524</v>
      </c>
      <c r="G57">
        <v>66</v>
      </c>
      <c r="H57">
        <v>79</v>
      </c>
      <c r="I57">
        <v>34.83</v>
      </c>
      <c r="J57">
        <f t="shared" si="1"/>
        <v>0</v>
      </c>
      <c r="K57">
        <f t="shared" si="2"/>
        <v>34.83</v>
      </c>
      <c r="L57">
        <v>0</v>
      </c>
      <c r="M57">
        <v>1</v>
      </c>
      <c r="N57">
        <v>65.650000000000006</v>
      </c>
      <c r="O57" t="s">
        <v>548</v>
      </c>
      <c r="P57" t="s">
        <v>548</v>
      </c>
      <c r="Q57" t="s">
        <v>548</v>
      </c>
      <c r="R57" t="s">
        <v>548</v>
      </c>
      <c r="S57" t="s">
        <v>548</v>
      </c>
      <c r="T57">
        <f t="shared" si="3"/>
        <v>0</v>
      </c>
      <c r="U57">
        <f t="shared" si="4"/>
        <v>0</v>
      </c>
      <c r="V57">
        <f t="shared" si="6"/>
        <v>0</v>
      </c>
      <c r="W57">
        <v>1</v>
      </c>
      <c r="X57">
        <v>1</v>
      </c>
      <c r="Y57">
        <v>1</v>
      </c>
      <c r="Z57">
        <f t="shared" si="5"/>
        <v>3</v>
      </c>
      <c r="AA57">
        <v>-0.5</v>
      </c>
    </row>
    <row r="58" spans="1:27" x14ac:dyDescent="0.25">
      <c r="A58" t="s">
        <v>9</v>
      </c>
      <c r="B58" t="s">
        <v>249</v>
      </c>
      <c r="C58" t="s">
        <v>25</v>
      </c>
      <c r="D58" t="s">
        <v>86</v>
      </c>
      <c r="E58" t="s">
        <v>352</v>
      </c>
      <c r="F58" t="s">
        <v>524</v>
      </c>
      <c r="G58">
        <v>73</v>
      </c>
      <c r="H58">
        <v>75</v>
      </c>
      <c r="I58">
        <v>72.2</v>
      </c>
      <c r="J58">
        <f t="shared" si="1"/>
        <v>72.2</v>
      </c>
      <c r="K58">
        <f t="shared" si="2"/>
        <v>0</v>
      </c>
      <c r="L58">
        <v>1</v>
      </c>
      <c r="M58">
        <v>0</v>
      </c>
      <c r="N58">
        <v>59.66</v>
      </c>
      <c r="O58" t="s">
        <v>548</v>
      </c>
      <c r="P58" t="s">
        <v>548</v>
      </c>
      <c r="Q58" t="s">
        <v>548</v>
      </c>
      <c r="R58" t="s">
        <v>548</v>
      </c>
      <c r="S58" t="s">
        <v>548</v>
      </c>
      <c r="T58">
        <f t="shared" si="3"/>
        <v>0</v>
      </c>
      <c r="U58">
        <f t="shared" si="4"/>
        <v>0</v>
      </c>
      <c r="V58">
        <f t="shared" si="6"/>
        <v>0</v>
      </c>
      <c r="W58">
        <v>0</v>
      </c>
      <c r="X58">
        <v>0</v>
      </c>
      <c r="Y58">
        <v>0</v>
      </c>
      <c r="Z58">
        <f t="shared" si="5"/>
        <v>0</v>
      </c>
      <c r="AA58">
        <v>0</v>
      </c>
    </row>
    <row r="59" spans="1:27" x14ac:dyDescent="0.25">
      <c r="A59" t="s">
        <v>9</v>
      </c>
      <c r="B59" t="s">
        <v>250</v>
      </c>
      <c r="C59" t="s">
        <v>35</v>
      </c>
      <c r="D59" t="s">
        <v>108</v>
      </c>
      <c r="E59" t="s">
        <v>409</v>
      </c>
      <c r="F59" t="s">
        <v>530</v>
      </c>
      <c r="G59">
        <v>87</v>
      </c>
      <c r="H59">
        <v>95</v>
      </c>
      <c r="I59">
        <v>63.07</v>
      </c>
      <c r="J59">
        <f t="shared" si="1"/>
        <v>63.07</v>
      </c>
      <c r="K59">
        <f t="shared" si="2"/>
        <v>0</v>
      </c>
      <c r="L59">
        <v>1</v>
      </c>
      <c r="M59">
        <v>0</v>
      </c>
      <c r="N59">
        <v>91.91</v>
      </c>
      <c r="T59">
        <f t="shared" si="3"/>
        <v>0</v>
      </c>
      <c r="U59">
        <f t="shared" si="4"/>
        <v>0</v>
      </c>
      <c r="V59">
        <f t="shared" si="6"/>
        <v>0</v>
      </c>
      <c r="W59">
        <v>0</v>
      </c>
      <c r="X59">
        <v>0</v>
      </c>
      <c r="Y59">
        <v>0</v>
      </c>
      <c r="Z59">
        <f t="shared" si="5"/>
        <v>0</v>
      </c>
      <c r="AA59">
        <v>0</v>
      </c>
    </row>
    <row r="60" spans="1:27" x14ac:dyDescent="0.25">
      <c r="A60" t="s">
        <v>9</v>
      </c>
      <c r="B60" t="s">
        <v>251</v>
      </c>
      <c r="C60" t="s">
        <v>29</v>
      </c>
      <c r="D60" t="s">
        <v>87</v>
      </c>
      <c r="E60" t="s">
        <v>384</v>
      </c>
      <c r="F60" t="s">
        <v>525</v>
      </c>
      <c r="G60">
        <v>83</v>
      </c>
      <c r="H60">
        <v>80</v>
      </c>
      <c r="I60">
        <v>81.05</v>
      </c>
      <c r="J60">
        <f t="shared" si="1"/>
        <v>81.05</v>
      </c>
      <c r="K60">
        <f t="shared" si="2"/>
        <v>0</v>
      </c>
      <c r="L60">
        <v>1</v>
      </c>
      <c r="M60">
        <v>0</v>
      </c>
      <c r="N60">
        <v>75.55</v>
      </c>
      <c r="O60" t="s">
        <v>548</v>
      </c>
      <c r="P60" t="s">
        <v>548</v>
      </c>
      <c r="Q60" t="s">
        <v>548</v>
      </c>
      <c r="R60" t="s">
        <v>548</v>
      </c>
      <c r="S60" t="s">
        <v>548</v>
      </c>
      <c r="T60">
        <f t="shared" si="3"/>
        <v>0</v>
      </c>
      <c r="U60">
        <f t="shared" si="4"/>
        <v>0</v>
      </c>
      <c r="V60">
        <f t="shared" si="6"/>
        <v>0</v>
      </c>
      <c r="W60">
        <v>1</v>
      </c>
      <c r="X60">
        <v>1</v>
      </c>
      <c r="Y60">
        <v>1</v>
      </c>
      <c r="Z60">
        <f t="shared" si="5"/>
        <v>3</v>
      </c>
      <c r="AA60">
        <v>0</v>
      </c>
    </row>
    <row r="61" spans="1:27" x14ac:dyDescent="0.25">
      <c r="A61" t="s">
        <v>9</v>
      </c>
      <c r="B61" t="s">
        <v>252</v>
      </c>
      <c r="C61" t="s">
        <v>31</v>
      </c>
      <c r="D61" t="s">
        <v>160</v>
      </c>
      <c r="E61" t="s">
        <v>447</v>
      </c>
      <c r="F61" t="s">
        <v>525</v>
      </c>
      <c r="G61">
        <v>72</v>
      </c>
      <c r="H61">
        <v>71</v>
      </c>
      <c r="I61">
        <v>61.52</v>
      </c>
      <c r="J61">
        <f t="shared" si="1"/>
        <v>61.52</v>
      </c>
      <c r="K61">
        <f t="shared" si="2"/>
        <v>0</v>
      </c>
      <c r="L61">
        <v>1</v>
      </c>
      <c r="M61">
        <v>0</v>
      </c>
      <c r="N61">
        <v>61.05</v>
      </c>
      <c r="O61" t="s">
        <v>548</v>
      </c>
      <c r="P61" t="s">
        <v>548</v>
      </c>
      <c r="Q61" t="s">
        <v>548</v>
      </c>
      <c r="R61" t="s">
        <v>548</v>
      </c>
      <c r="S61" t="s">
        <v>548</v>
      </c>
      <c r="T61">
        <f t="shared" si="3"/>
        <v>0</v>
      </c>
      <c r="U61">
        <f t="shared" si="4"/>
        <v>0</v>
      </c>
      <c r="V61">
        <f t="shared" si="6"/>
        <v>0</v>
      </c>
      <c r="W61">
        <v>1</v>
      </c>
      <c r="X61">
        <v>1</v>
      </c>
      <c r="Y61">
        <v>1</v>
      </c>
      <c r="Z61">
        <f t="shared" si="5"/>
        <v>3</v>
      </c>
      <c r="AA61">
        <v>0</v>
      </c>
    </row>
    <row r="62" spans="1:27" x14ac:dyDescent="0.25">
      <c r="A62" t="s">
        <v>9</v>
      </c>
      <c r="B62" t="s">
        <v>252</v>
      </c>
      <c r="C62" t="s">
        <v>31</v>
      </c>
      <c r="D62" t="s">
        <v>160</v>
      </c>
      <c r="E62" t="s">
        <v>448</v>
      </c>
      <c r="F62" t="s">
        <v>525</v>
      </c>
      <c r="G62">
        <v>77</v>
      </c>
      <c r="H62">
        <v>80</v>
      </c>
      <c r="I62">
        <v>61.52</v>
      </c>
      <c r="J62">
        <f t="shared" si="1"/>
        <v>61.52</v>
      </c>
      <c r="K62">
        <f t="shared" si="2"/>
        <v>0</v>
      </c>
      <c r="L62">
        <v>1</v>
      </c>
      <c r="M62">
        <v>0</v>
      </c>
      <c r="N62">
        <v>61.05</v>
      </c>
      <c r="O62" t="s">
        <v>548</v>
      </c>
      <c r="P62" t="s">
        <v>548</v>
      </c>
      <c r="Q62" t="s">
        <v>548</v>
      </c>
      <c r="R62" t="s">
        <v>548</v>
      </c>
      <c r="S62" t="s">
        <v>548</v>
      </c>
      <c r="T62">
        <f t="shared" si="3"/>
        <v>0</v>
      </c>
      <c r="U62">
        <f t="shared" si="4"/>
        <v>0</v>
      </c>
      <c r="V62">
        <f t="shared" si="6"/>
        <v>0</v>
      </c>
      <c r="W62">
        <v>1</v>
      </c>
      <c r="X62">
        <v>1</v>
      </c>
      <c r="Y62">
        <v>1</v>
      </c>
      <c r="Z62">
        <f t="shared" si="5"/>
        <v>3</v>
      </c>
      <c r="AA62">
        <v>0</v>
      </c>
    </row>
    <row r="63" spans="1:27" x14ac:dyDescent="0.25">
      <c r="A63" t="s">
        <v>9</v>
      </c>
      <c r="B63" t="s">
        <v>253</v>
      </c>
      <c r="C63" t="s">
        <v>31</v>
      </c>
      <c r="D63" t="s">
        <v>83</v>
      </c>
      <c r="E63" t="s">
        <v>382</v>
      </c>
      <c r="F63" t="s">
        <v>525</v>
      </c>
      <c r="G63">
        <v>71</v>
      </c>
      <c r="H63">
        <v>81</v>
      </c>
      <c r="I63">
        <v>39.840000000000003</v>
      </c>
      <c r="J63">
        <f t="shared" si="1"/>
        <v>0</v>
      </c>
      <c r="K63">
        <f t="shared" si="2"/>
        <v>39.840000000000003</v>
      </c>
      <c r="L63">
        <v>0</v>
      </c>
      <c r="M63">
        <v>1</v>
      </c>
      <c r="N63">
        <v>65.319999999999993</v>
      </c>
      <c r="O63" t="s">
        <v>548</v>
      </c>
      <c r="P63" t="s">
        <v>548</v>
      </c>
      <c r="Q63" t="s">
        <v>548</v>
      </c>
      <c r="R63" t="s">
        <v>548</v>
      </c>
      <c r="S63" t="s">
        <v>548</v>
      </c>
      <c r="T63">
        <f t="shared" si="3"/>
        <v>0</v>
      </c>
      <c r="U63">
        <f t="shared" si="4"/>
        <v>0</v>
      </c>
      <c r="V63">
        <f t="shared" ref="V63:V125" si="7">COUNTIF(O63:S63,"Poor")</f>
        <v>0</v>
      </c>
      <c r="W63">
        <v>1</v>
      </c>
      <c r="X63">
        <v>1</v>
      </c>
      <c r="Y63">
        <v>1</v>
      </c>
      <c r="Z63">
        <f t="shared" si="5"/>
        <v>3</v>
      </c>
      <c r="AA63">
        <v>0</v>
      </c>
    </row>
    <row r="64" spans="1:27" x14ac:dyDescent="0.25">
      <c r="A64" t="s">
        <v>9</v>
      </c>
      <c r="B64" t="s">
        <v>254</v>
      </c>
      <c r="C64" t="s">
        <v>31</v>
      </c>
      <c r="D64" t="s">
        <v>161</v>
      </c>
      <c r="E64" t="s">
        <v>449</v>
      </c>
      <c r="F64" t="s">
        <v>524</v>
      </c>
      <c r="G64">
        <v>72</v>
      </c>
      <c r="H64">
        <v>77</v>
      </c>
      <c r="I64">
        <v>47.76</v>
      </c>
      <c r="J64">
        <f t="shared" ref="J64:J126" si="8">IF(I64&gt;50,I64,0)</f>
        <v>0</v>
      </c>
      <c r="K64">
        <f t="shared" ref="K64:K126" si="9">IF(I64&lt;50,I64,0)</f>
        <v>47.76</v>
      </c>
      <c r="L64">
        <v>0</v>
      </c>
      <c r="M64">
        <v>1</v>
      </c>
      <c r="N64">
        <v>68.989999999999995</v>
      </c>
      <c r="O64" t="s">
        <v>548</v>
      </c>
      <c r="P64" t="s">
        <v>548</v>
      </c>
      <c r="Q64" t="s">
        <v>548</v>
      </c>
      <c r="R64" t="s">
        <v>548</v>
      </c>
      <c r="S64" t="s">
        <v>548</v>
      </c>
      <c r="T64">
        <f t="shared" si="3"/>
        <v>0</v>
      </c>
      <c r="U64">
        <f t="shared" si="4"/>
        <v>0</v>
      </c>
      <c r="V64">
        <f t="shared" si="7"/>
        <v>0</v>
      </c>
      <c r="W64">
        <v>1</v>
      </c>
      <c r="X64">
        <v>1</v>
      </c>
      <c r="Y64">
        <v>1</v>
      </c>
      <c r="Z64">
        <f t="shared" si="5"/>
        <v>3</v>
      </c>
      <c r="AA64">
        <v>0</v>
      </c>
    </row>
    <row r="65" spans="1:27" x14ac:dyDescent="0.25">
      <c r="A65" t="s">
        <v>9</v>
      </c>
      <c r="B65" t="s">
        <v>255</v>
      </c>
      <c r="C65" t="s">
        <v>31</v>
      </c>
      <c r="D65" t="s">
        <v>162</v>
      </c>
      <c r="E65" t="s">
        <v>449</v>
      </c>
      <c r="F65" t="s">
        <v>524</v>
      </c>
      <c r="G65">
        <v>69</v>
      </c>
      <c r="H65">
        <v>72</v>
      </c>
      <c r="I65">
        <v>50.26</v>
      </c>
      <c r="J65">
        <f t="shared" si="8"/>
        <v>50.26</v>
      </c>
      <c r="K65">
        <f t="shared" si="9"/>
        <v>0</v>
      </c>
      <c r="L65">
        <v>1</v>
      </c>
      <c r="M65">
        <v>0</v>
      </c>
      <c r="N65">
        <v>59.44</v>
      </c>
      <c r="O65" t="s">
        <v>548</v>
      </c>
      <c r="P65" t="s">
        <v>548</v>
      </c>
      <c r="Q65" t="s">
        <v>548</v>
      </c>
      <c r="R65" t="s">
        <v>548</v>
      </c>
      <c r="S65" t="s">
        <v>548</v>
      </c>
      <c r="T65">
        <f t="shared" ref="T65:T127" si="10">COUNTIF(O65:S65,"Acceptable")</f>
        <v>0</v>
      </c>
      <c r="U65">
        <f t="shared" si="4"/>
        <v>0</v>
      </c>
      <c r="V65">
        <f t="shared" si="7"/>
        <v>0</v>
      </c>
      <c r="W65">
        <v>1</v>
      </c>
      <c r="X65">
        <v>1</v>
      </c>
      <c r="Y65">
        <v>1</v>
      </c>
      <c r="Z65">
        <f t="shared" si="5"/>
        <v>3</v>
      </c>
      <c r="AA65">
        <v>0</v>
      </c>
    </row>
    <row r="66" spans="1:27" x14ac:dyDescent="0.25">
      <c r="A66" t="s">
        <v>9</v>
      </c>
      <c r="B66" t="s">
        <v>256</v>
      </c>
      <c r="C66" t="s">
        <v>31</v>
      </c>
      <c r="D66" t="s">
        <v>184</v>
      </c>
      <c r="E66" t="s">
        <v>425</v>
      </c>
      <c r="F66" t="s">
        <v>524</v>
      </c>
      <c r="G66">
        <v>73</v>
      </c>
      <c r="H66">
        <v>74</v>
      </c>
      <c r="I66">
        <v>61.63</v>
      </c>
      <c r="J66">
        <f t="shared" si="8"/>
        <v>61.63</v>
      </c>
      <c r="K66">
        <f t="shared" si="9"/>
        <v>0</v>
      </c>
      <c r="L66">
        <v>1</v>
      </c>
      <c r="M66">
        <v>0</v>
      </c>
      <c r="N66">
        <v>56.78</v>
      </c>
      <c r="O66" t="s">
        <v>548</v>
      </c>
      <c r="P66" t="s">
        <v>548</v>
      </c>
      <c r="Q66" t="s">
        <v>548</v>
      </c>
      <c r="R66" t="s">
        <v>548</v>
      </c>
      <c r="S66" t="s">
        <v>548</v>
      </c>
      <c r="T66">
        <f t="shared" si="10"/>
        <v>0</v>
      </c>
      <c r="U66">
        <f t="shared" si="4"/>
        <v>0</v>
      </c>
      <c r="V66">
        <f t="shared" si="7"/>
        <v>0</v>
      </c>
      <c r="W66">
        <v>1</v>
      </c>
      <c r="X66">
        <v>1</v>
      </c>
      <c r="Y66">
        <v>1</v>
      </c>
      <c r="Z66">
        <f t="shared" si="5"/>
        <v>3</v>
      </c>
      <c r="AA66">
        <v>0</v>
      </c>
    </row>
    <row r="67" spans="1:27" x14ac:dyDescent="0.25">
      <c r="A67" t="s">
        <v>9</v>
      </c>
      <c r="B67" t="s">
        <v>257</v>
      </c>
      <c r="C67" t="s">
        <v>31</v>
      </c>
      <c r="D67" t="s">
        <v>163</v>
      </c>
      <c r="E67" t="s">
        <v>446</v>
      </c>
      <c r="F67" t="s">
        <v>525</v>
      </c>
      <c r="G67">
        <v>51</v>
      </c>
      <c r="H67">
        <v>62</v>
      </c>
      <c r="I67">
        <v>33.46</v>
      </c>
      <c r="J67">
        <f t="shared" si="8"/>
        <v>0</v>
      </c>
      <c r="K67">
        <f t="shared" si="9"/>
        <v>33.46</v>
      </c>
      <c r="L67">
        <v>0</v>
      </c>
      <c r="M67">
        <v>1</v>
      </c>
      <c r="N67">
        <v>46.72</v>
      </c>
      <c r="O67" t="s">
        <v>548</v>
      </c>
      <c r="P67" t="s">
        <v>548</v>
      </c>
      <c r="Q67" t="s">
        <v>548</v>
      </c>
      <c r="R67" t="s">
        <v>548</v>
      </c>
      <c r="S67" t="s">
        <v>548</v>
      </c>
      <c r="T67">
        <f t="shared" si="10"/>
        <v>0</v>
      </c>
      <c r="U67">
        <f t="shared" ref="U67:U130" si="11">COUNTIF(O67:S67,"Marginal")</f>
        <v>0</v>
      </c>
      <c r="V67">
        <f t="shared" si="7"/>
        <v>0</v>
      </c>
      <c r="W67">
        <v>0</v>
      </c>
      <c r="X67">
        <v>0</v>
      </c>
      <c r="Y67">
        <v>0</v>
      </c>
      <c r="Z67">
        <f t="shared" ref="Z67:Z129" si="12">SUM(W67:Y67)</f>
        <v>0</v>
      </c>
      <c r="AA67">
        <v>0</v>
      </c>
    </row>
    <row r="68" spans="1:27" x14ac:dyDescent="0.25">
      <c r="A68" t="s">
        <v>9</v>
      </c>
      <c r="B68" t="s">
        <v>258</v>
      </c>
      <c r="C68" t="s">
        <v>13</v>
      </c>
      <c r="D68" t="s">
        <v>135</v>
      </c>
      <c r="E68" t="s">
        <v>428</v>
      </c>
      <c r="F68" t="s">
        <v>530</v>
      </c>
      <c r="G68">
        <v>59</v>
      </c>
      <c r="H68">
        <v>85</v>
      </c>
      <c r="I68">
        <v>15.87</v>
      </c>
      <c r="J68">
        <f t="shared" si="8"/>
        <v>0</v>
      </c>
      <c r="K68">
        <f t="shared" si="9"/>
        <v>15.87</v>
      </c>
      <c r="L68">
        <v>0</v>
      </c>
      <c r="M68">
        <v>1</v>
      </c>
      <c r="N68">
        <v>78.05</v>
      </c>
      <c r="O68" t="s">
        <v>548</v>
      </c>
      <c r="P68" t="s">
        <v>548</v>
      </c>
      <c r="Q68" t="s">
        <v>548</v>
      </c>
      <c r="R68" t="s">
        <v>551</v>
      </c>
      <c r="S68" t="s">
        <v>548</v>
      </c>
      <c r="T68">
        <f t="shared" si="10"/>
        <v>1</v>
      </c>
      <c r="U68">
        <f t="shared" si="11"/>
        <v>0</v>
      </c>
      <c r="V68">
        <f t="shared" si="7"/>
        <v>0</v>
      </c>
      <c r="W68">
        <v>0</v>
      </c>
      <c r="X68">
        <v>0</v>
      </c>
      <c r="Y68">
        <v>0</v>
      </c>
      <c r="Z68">
        <f t="shared" si="12"/>
        <v>0</v>
      </c>
      <c r="AA68">
        <v>0</v>
      </c>
    </row>
    <row r="69" spans="1:27" x14ac:dyDescent="0.25">
      <c r="A69" t="s">
        <v>9</v>
      </c>
      <c r="B69" t="s">
        <v>259</v>
      </c>
      <c r="C69" t="s">
        <v>17</v>
      </c>
      <c r="D69" t="s">
        <v>79</v>
      </c>
      <c r="E69" t="s">
        <v>377</v>
      </c>
      <c r="F69" t="s">
        <v>547</v>
      </c>
      <c r="G69">
        <v>63</v>
      </c>
      <c r="H69">
        <v>81</v>
      </c>
      <c r="I69">
        <v>29.25</v>
      </c>
      <c r="J69">
        <f t="shared" si="8"/>
        <v>0</v>
      </c>
      <c r="K69">
        <f t="shared" si="9"/>
        <v>29.25</v>
      </c>
      <c r="L69">
        <v>0</v>
      </c>
      <c r="M69">
        <v>1</v>
      </c>
      <c r="N69">
        <v>73.45</v>
      </c>
      <c r="O69" t="s">
        <v>548</v>
      </c>
      <c r="P69" t="s">
        <v>548</v>
      </c>
      <c r="Q69" t="s">
        <v>548</v>
      </c>
      <c r="R69" t="s">
        <v>548</v>
      </c>
      <c r="S69" t="s">
        <v>548</v>
      </c>
      <c r="T69">
        <f t="shared" si="10"/>
        <v>0</v>
      </c>
      <c r="U69">
        <f t="shared" si="11"/>
        <v>0</v>
      </c>
      <c r="V69">
        <f t="shared" si="7"/>
        <v>0</v>
      </c>
      <c r="W69">
        <v>0</v>
      </c>
      <c r="X69">
        <v>0</v>
      </c>
      <c r="Y69">
        <v>0</v>
      </c>
      <c r="Z69">
        <f t="shared" si="12"/>
        <v>0</v>
      </c>
      <c r="AA69">
        <v>0</v>
      </c>
    </row>
    <row r="70" spans="1:27" x14ac:dyDescent="0.25">
      <c r="A70" t="s">
        <v>9</v>
      </c>
      <c r="B70" t="s">
        <v>259</v>
      </c>
      <c r="C70" t="s">
        <v>17</v>
      </c>
      <c r="D70" t="s">
        <v>79</v>
      </c>
      <c r="E70" t="s">
        <v>378</v>
      </c>
      <c r="F70" t="s">
        <v>547</v>
      </c>
      <c r="G70">
        <v>54</v>
      </c>
      <c r="H70">
        <v>68</v>
      </c>
      <c r="I70">
        <v>29.25</v>
      </c>
      <c r="J70">
        <f t="shared" si="8"/>
        <v>0</v>
      </c>
      <c r="K70">
        <f t="shared" si="9"/>
        <v>29.25</v>
      </c>
      <c r="L70">
        <v>0</v>
      </c>
      <c r="M70">
        <v>1</v>
      </c>
      <c r="N70">
        <v>73.45</v>
      </c>
      <c r="O70" t="s">
        <v>548</v>
      </c>
      <c r="P70" t="s">
        <v>548</v>
      </c>
      <c r="Q70" t="s">
        <v>548</v>
      </c>
      <c r="R70" t="s">
        <v>548</v>
      </c>
      <c r="S70" t="s">
        <v>548</v>
      </c>
      <c r="T70">
        <f t="shared" si="10"/>
        <v>0</v>
      </c>
      <c r="U70">
        <f t="shared" si="11"/>
        <v>0</v>
      </c>
      <c r="V70">
        <f t="shared" si="7"/>
        <v>0</v>
      </c>
      <c r="W70">
        <v>0</v>
      </c>
      <c r="X70">
        <v>0</v>
      </c>
      <c r="Y70">
        <v>0</v>
      </c>
      <c r="Z70">
        <f t="shared" si="12"/>
        <v>0</v>
      </c>
      <c r="AA70">
        <v>0</v>
      </c>
    </row>
    <row r="71" spans="1:27" x14ac:dyDescent="0.25">
      <c r="A71" t="s">
        <v>9</v>
      </c>
      <c r="B71" t="s">
        <v>260</v>
      </c>
      <c r="C71" t="s">
        <v>15</v>
      </c>
      <c r="D71" t="s">
        <v>103</v>
      </c>
      <c r="E71" t="s">
        <v>405</v>
      </c>
      <c r="F71" t="s">
        <v>529</v>
      </c>
      <c r="G71">
        <v>64</v>
      </c>
      <c r="H71">
        <v>67</v>
      </c>
      <c r="I71">
        <v>53.37</v>
      </c>
      <c r="J71">
        <f t="shared" si="8"/>
        <v>53.37</v>
      </c>
      <c r="K71">
        <f t="shared" si="9"/>
        <v>0</v>
      </c>
      <c r="L71">
        <v>1</v>
      </c>
      <c r="M71">
        <v>0</v>
      </c>
      <c r="N71">
        <v>68.849999999999994</v>
      </c>
      <c r="O71" t="s">
        <v>548</v>
      </c>
      <c r="P71" t="s">
        <v>523</v>
      </c>
      <c r="Q71" t="s">
        <v>548</v>
      </c>
      <c r="R71" t="s">
        <v>548</v>
      </c>
      <c r="S71" t="s">
        <v>548</v>
      </c>
      <c r="T71">
        <f t="shared" si="10"/>
        <v>0</v>
      </c>
      <c r="U71">
        <f t="shared" si="11"/>
        <v>0</v>
      </c>
      <c r="V71">
        <f t="shared" si="7"/>
        <v>0</v>
      </c>
      <c r="W71">
        <v>0</v>
      </c>
      <c r="X71">
        <v>0</v>
      </c>
      <c r="Y71">
        <v>0</v>
      </c>
      <c r="Z71">
        <f t="shared" si="12"/>
        <v>0</v>
      </c>
      <c r="AA71">
        <v>0</v>
      </c>
    </row>
    <row r="72" spans="1:27" x14ac:dyDescent="0.25">
      <c r="A72" t="s">
        <v>9</v>
      </c>
      <c r="B72" t="s">
        <v>261</v>
      </c>
      <c r="C72" t="s">
        <v>15</v>
      </c>
      <c r="D72" t="s">
        <v>66</v>
      </c>
      <c r="E72" t="s">
        <v>366</v>
      </c>
      <c r="F72" t="s">
        <v>524</v>
      </c>
      <c r="G72">
        <v>67</v>
      </c>
      <c r="H72">
        <v>66</v>
      </c>
      <c r="I72">
        <v>71.28</v>
      </c>
      <c r="J72">
        <f t="shared" si="8"/>
        <v>71.28</v>
      </c>
      <c r="K72">
        <f t="shared" si="9"/>
        <v>0</v>
      </c>
      <c r="L72">
        <v>1</v>
      </c>
      <c r="M72">
        <v>0</v>
      </c>
      <c r="N72">
        <v>62.88</v>
      </c>
      <c r="O72" t="s">
        <v>548</v>
      </c>
      <c r="P72" t="s">
        <v>551</v>
      </c>
      <c r="Q72" t="s">
        <v>548</v>
      </c>
      <c r="R72" t="s">
        <v>548</v>
      </c>
      <c r="S72" t="s">
        <v>548</v>
      </c>
      <c r="T72">
        <f t="shared" si="10"/>
        <v>1</v>
      </c>
      <c r="U72">
        <f t="shared" si="11"/>
        <v>0</v>
      </c>
      <c r="V72">
        <f t="shared" si="7"/>
        <v>0</v>
      </c>
      <c r="W72">
        <v>0</v>
      </c>
      <c r="X72">
        <v>0</v>
      </c>
      <c r="Y72">
        <v>0</v>
      </c>
      <c r="Z72">
        <f t="shared" si="12"/>
        <v>0</v>
      </c>
      <c r="AA72">
        <v>0</v>
      </c>
    </row>
    <row r="73" spans="1:27" x14ac:dyDescent="0.25">
      <c r="A73" t="s">
        <v>9</v>
      </c>
      <c r="B73" t="s">
        <v>262</v>
      </c>
      <c r="C73" t="s">
        <v>15</v>
      </c>
      <c r="D73" t="s">
        <v>82</v>
      </c>
      <c r="E73" t="s">
        <v>381</v>
      </c>
      <c r="F73" t="s">
        <v>524</v>
      </c>
      <c r="G73">
        <v>74</v>
      </c>
      <c r="H73">
        <v>80</v>
      </c>
      <c r="I73">
        <v>58.75</v>
      </c>
      <c r="J73">
        <f t="shared" si="8"/>
        <v>58.75</v>
      </c>
      <c r="K73">
        <f t="shared" si="9"/>
        <v>0</v>
      </c>
      <c r="L73">
        <v>1</v>
      </c>
      <c r="M73">
        <v>0</v>
      </c>
      <c r="N73">
        <v>71.62</v>
      </c>
      <c r="O73" t="s">
        <v>548</v>
      </c>
      <c r="P73" t="s">
        <v>548</v>
      </c>
      <c r="Q73" t="s">
        <v>548</v>
      </c>
      <c r="R73" t="s">
        <v>548</v>
      </c>
      <c r="S73" t="s">
        <v>548</v>
      </c>
      <c r="T73">
        <f t="shared" si="10"/>
        <v>0</v>
      </c>
      <c r="U73">
        <f t="shared" si="11"/>
        <v>0</v>
      </c>
      <c r="V73">
        <f t="shared" si="7"/>
        <v>0</v>
      </c>
      <c r="W73">
        <v>0</v>
      </c>
      <c r="X73">
        <v>0</v>
      </c>
      <c r="Y73">
        <v>0</v>
      </c>
      <c r="Z73">
        <f t="shared" si="12"/>
        <v>0</v>
      </c>
      <c r="AA73">
        <v>0</v>
      </c>
    </row>
    <row r="74" spans="1:27" x14ac:dyDescent="0.25">
      <c r="A74" t="s">
        <v>9</v>
      </c>
      <c r="B74" t="s">
        <v>263</v>
      </c>
      <c r="C74" t="s">
        <v>15</v>
      </c>
      <c r="D74" t="s">
        <v>194</v>
      </c>
      <c r="E74" t="s">
        <v>478</v>
      </c>
      <c r="F74" t="s">
        <v>545</v>
      </c>
      <c r="G74">
        <v>70</v>
      </c>
      <c r="H74">
        <v>80</v>
      </c>
      <c r="I74">
        <v>44.04</v>
      </c>
      <c r="J74">
        <f t="shared" si="8"/>
        <v>0</v>
      </c>
      <c r="K74">
        <f t="shared" si="9"/>
        <v>44.04</v>
      </c>
      <c r="L74">
        <v>0</v>
      </c>
      <c r="M74">
        <v>1</v>
      </c>
      <c r="N74">
        <v>86.54</v>
      </c>
      <c r="O74" t="s">
        <v>548</v>
      </c>
      <c r="P74" t="s">
        <v>548</v>
      </c>
      <c r="Q74" t="s">
        <v>548</v>
      </c>
      <c r="R74" t="s">
        <v>548</v>
      </c>
      <c r="S74" t="s">
        <v>548</v>
      </c>
      <c r="T74">
        <f t="shared" si="10"/>
        <v>0</v>
      </c>
      <c r="U74">
        <f t="shared" si="11"/>
        <v>0</v>
      </c>
      <c r="V74">
        <f t="shared" si="7"/>
        <v>0</v>
      </c>
      <c r="W74">
        <v>0</v>
      </c>
      <c r="X74">
        <v>0</v>
      </c>
      <c r="Y74">
        <v>0</v>
      </c>
      <c r="Z74">
        <f t="shared" si="12"/>
        <v>0</v>
      </c>
      <c r="AA74">
        <v>0</v>
      </c>
    </row>
    <row r="75" spans="1:27" x14ac:dyDescent="0.25">
      <c r="A75" t="s">
        <v>9</v>
      </c>
      <c r="B75" t="s">
        <v>264</v>
      </c>
      <c r="C75" t="s">
        <v>15</v>
      </c>
      <c r="D75" t="s">
        <v>100</v>
      </c>
      <c r="E75" t="s">
        <v>399</v>
      </c>
      <c r="F75" t="s">
        <v>546</v>
      </c>
      <c r="G75">
        <v>67</v>
      </c>
      <c r="H75">
        <v>76</v>
      </c>
      <c r="I75">
        <v>45.62</v>
      </c>
      <c r="J75">
        <f t="shared" si="8"/>
        <v>0</v>
      </c>
      <c r="K75">
        <f t="shared" si="9"/>
        <v>45.62</v>
      </c>
      <c r="L75">
        <v>0</v>
      </c>
      <c r="M75">
        <v>1</v>
      </c>
      <c r="N75">
        <v>69.55</v>
      </c>
      <c r="O75" t="s">
        <v>548</v>
      </c>
      <c r="P75" t="s">
        <v>548</v>
      </c>
      <c r="Q75" t="s">
        <v>548</v>
      </c>
      <c r="R75" t="s">
        <v>548</v>
      </c>
      <c r="S75" t="s">
        <v>548</v>
      </c>
      <c r="T75">
        <f t="shared" si="10"/>
        <v>0</v>
      </c>
      <c r="U75">
        <f t="shared" si="11"/>
        <v>0</v>
      </c>
      <c r="V75">
        <f t="shared" si="7"/>
        <v>0</v>
      </c>
      <c r="W75">
        <v>0</v>
      </c>
      <c r="X75">
        <v>0</v>
      </c>
      <c r="Y75">
        <v>0</v>
      </c>
      <c r="Z75">
        <f t="shared" si="12"/>
        <v>0</v>
      </c>
      <c r="AA75">
        <v>0</v>
      </c>
    </row>
    <row r="76" spans="1:27" x14ac:dyDescent="0.25">
      <c r="A76" t="s">
        <v>9</v>
      </c>
      <c r="B76" t="s">
        <v>264</v>
      </c>
      <c r="C76" t="s">
        <v>15</v>
      </c>
      <c r="D76" t="s">
        <v>100</v>
      </c>
      <c r="E76" t="s">
        <v>488</v>
      </c>
      <c r="F76" t="s">
        <v>546</v>
      </c>
      <c r="G76">
        <v>66</v>
      </c>
      <c r="H76">
        <v>74</v>
      </c>
      <c r="I76">
        <v>45.62</v>
      </c>
      <c r="J76">
        <f t="shared" si="8"/>
        <v>0</v>
      </c>
      <c r="K76">
        <f t="shared" si="9"/>
        <v>45.62</v>
      </c>
      <c r="L76">
        <v>0</v>
      </c>
      <c r="M76">
        <v>1</v>
      </c>
      <c r="N76">
        <v>69.55</v>
      </c>
      <c r="O76" t="s">
        <v>548</v>
      </c>
      <c r="P76" t="s">
        <v>548</v>
      </c>
      <c r="Q76" t="s">
        <v>548</v>
      </c>
      <c r="R76" t="s">
        <v>548</v>
      </c>
      <c r="S76" t="s">
        <v>548</v>
      </c>
      <c r="T76">
        <f t="shared" si="10"/>
        <v>0</v>
      </c>
      <c r="U76">
        <f t="shared" si="11"/>
        <v>0</v>
      </c>
      <c r="V76">
        <f t="shared" si="7"/>
        <v>0</v>
      </c>
      <c r="W76">
        <v>0</v>
      </c>
      <c r="X76">
        <v>0</v>
      </c>
      <c r="Y76">
        <v>0</v>
      </c>
      <c r="Z76">
        <f t="shared" si="12"/>
        <v>0</v>
      </c>
      <c r="AA76">
        <v>0</v>
      </c>
    </row>
    <row r="77" spans="1:27" x14ac:dyDescent="0.25">
      <c r="A77" t="s">
        <v>9</v>
      </c>
      <c r="B77" t="s">
        <v>264</v>
      </c>
      <c r="C77" t="s">
        <v>15</v>
      </c>
      <c r="D77" t="s">
        <v>100</v>
      </c>
      <c r="E77" t="s">
        <v>400</v>
      </c>
      <c r="F77" t="s">
        <v>546</v>
      </c>
      <c r="G77">
        <v>66</v>
      </c>
      <c r="H77">
        <v>75</v>
      </c>
      <c r="I77">
        <v>45.62</v>
      </c>
      <c r="J77">
        <f t="shared" si="8"/>
        <v>0</v>
      </c>
      <c r="K77">
        <f t="shared" si="9"/>
        <v>45.62</v>
      </c>
      <c r="L77">
        <v>0</v>
      </c>
      <c r="M77">
        <v>1</v>
      </c>
      <c r="N77">
        <v>69.55</v>
      </c>
      <c r="O77" t="s">
        <v>548</v>
      </c>
      <c r="P77" t="s">
        <v>548</v>
      </c>
      <c r="Q77" t="s">
        <v>548</v>
      </c>
      <c r="R77" t="s">
        <v>548</v>
      </c>
      <c r="S77" t="s">
        <v>548</v>
      </c>
      <c r="T77">
        <f t="shared" si="10"/>
        <v>0</v>
      </c>
      <c r="U77">
        <f t="shared" si="11"/>
        <v>0</v>
      </c>
      <c r="V77">
        <f t="shared" si="7"/>
        <v>0</v>
      </c>
      <c r="W77">
        <v>0</v>
      </c>
      <c r="X77">
        <v>0</v>
      </c>
      <c r="Y77">
        <v>0</v>
      </c>
      <c r="Z77">
        <f t="shared" si="12"/>
        <v>0</v>
      </c>
      <c r="AA77">
        <v>0</v>
      </c>
    </row>
    <row r="78" spans="1:27" x14ac:dyDescent="0.25">
      <c r="A78" t="s">
        <v>9</v>
      </c>
      <c r="B78" t="s">
        <v>265</v>
      </c>
      <c r="C78" t="s">
        <v>20</v>
      </c>
      <c r="D78" t="s">
        <v>98</v>
      </c>
      <c r="E78" t="s">
        <v>389</v>
      </c>
      <c r="F78" t="s">
        <v>524</v>
      </c>
      <c r="G78">
        <v>76</v>
      </c>
      <c r="H78">
        <v>84</v>
      </c>
      <c r="I78">
        <v>64.680000000000007</v>
      </c>
      <c r="J78">
        <f t="shared" si="8"/>
        <v>64.680000000000007</v>
      </c>
      <c r="K78">
        <f t="shared" si="9"/>
        <v>0</v>
      </c>
      <c r="L78">
        <v>1</v>
      </c>
      <c r="M78">
        <v>0</v>
      </c>
      <c r="N78">
        <v>76.08</v>
      </c>
      <c r="O78" t="s">
        <v>548</v>
      </c>
      <c r="S78" t="s">
        <v>548</v>
      </c>
      <c r="T78">
        <f t="shared" si="10"/>
        <v>0</v>
      </c>
      <c r="U78">
        <f t="shared" si="11"/>
        <v>0</v>
      </c>
      <c r="V78">
        <f t="shared" si="7"/>
        <v>0</v>
      </c>
      <c r="W78">
        <v>0</v>
      </c>
      <c r="X78">
        <v>0</v>
      </c>
      <c r="Y78">
        <v>0</v>
      </c>
      <c r="Z78">
        <f t="shared" si="12"/>
        <v>0</v>
      </c>
      <c r="AA78">
        <v>-3.5</v>
      </c>
    </row>
    <row r="79" spans="1:27" x14ac:dyDescent="0.25">
      <c r="A79" t="s">
        <v>9</v>
      </c>
      <c r="B79" t="s">
        <v>266</v>
      </c>
      <c r="C79" t="s">
        <v>20</v>
      </c>
      <c r="D79" t="s">
        <v>565</v>
      </c>
      <c r="E79" t="s">
        <v>493</v>
      </c>
      <c r="F79" t="s">
        <v>543</v>
      </c>
      <c r="G79">
        <v>78</v>
      </c>
      <c r="H79">
        <v>86</v>
      </c>
      <c r="I79">
        <v>71.58</v>
      </c>
      <c r="J79">
        <f t="shared" si="8"/>
        <v>71.58</v>
      </c>
      <c r="K79">
        <f t="shared" si="9"/>
        <v>0</v>
      </c>
      <c r="L79">
        <v>1</v>
      </c>
      <c r="M79">
        <v>0</v>
      </c>
      <c r="N79">
        <v>68.95</v>
      </c>
      <c r="O79" t="s">
        <v>548</v>
      </c>
      <c r="P79" t="s">
        <v>548</v>
      </c>
      <c r="Q79" t="s">
        <v>548</v>
      </c>
      <c r="R79" t="s">
        <v>548</v>
      </c>
      <c r="S79" t="s">
        <v>548</v>
      </c>
      <c r="T79">
        <f t="shared" si="10"/>
        <v>0</v>
      </c>
      <c r="U79">
        <f t="shared" si="11"/>
        <v>0</v>
      </c>
      <c r="V79">
        <f t="shared" si="7"/>
        <v>0</v>
      </c>
      <c r="W79">
        <v>0</v>
      </c>
      <c r="X79">
        <v>0</v>
      </c>
      <c r="Y79">
        <v>0</v>
      </c>
      <c r="Z79">
        <f t="shared" si="12"/>
        <v>0</v>
      </c>
      <c r="AA79" t="s">
        <v>573</v>
      </c>
    </row>
    <row r="80" spans="1:27" x14ac:dyDescent="0.25">
      <c r="A80" t="s">
        <v>9</v>
      </c>
      <c r="B80" t="s">
        <v>266</v>
      </c>
      <c r="C80" t="s">
        <v>20</v>
      </c>
      <c r="D80" t="s">
        <v>565</v>
      </c>
      <c r="E80" t="s">
        <v>426</v>
      </c>
      <c r="F80" t="s">
        <v>543</v>
      </c>
      <c r="G80">
        <v>79</v>
      </c>
      <c r="H80">
        <v>86</v>
      </c>
      <c r="I80">
        <v>71.58</v>
      </c>
      <c r="J80">
        <f t="shared" si="8"/>
        <v>71.58</v>
      </c>
      <c r="K80">
        <f t="shared" si="9"/>
        <v>0</v>
      </c>
      <c r="L80">
        <v>1</v>
      </c>
      <c r="M80">
        <v>0</v>
      </c>
      <c r="N80">
        <v>68.95</v>
      </c>
      <c r="O80" t="s">
        <v>548</v>
      </c>
      <c r="P80" t="s">
        <v>548</v>
      </c>
      <c r="Q80" t="s">
        <v>548</v>
      </c>
      <c r="R80" t="s">
        <v>548</v>
      </c>
      <c r="S80" t="s">
        <v>548</v>
      </c>
      <c r="T80">
        <f t="shared" si="10"/>
        <v>0</v>
      </c>
      <c r="U80">
        <f t="shared" si="11"/>
        <v>0</v>
      </c>
      <c r="V80">
        <f t="shared" si="7"/>
        <v>0</v>
      </c>
      <c r="W80">
        <v>0</v>
      </c>
      <c r="X80">
        <v>0</v>
      </c>
      <c r="Y80">
        <v>0</v>
      </c>
      <c r="Z80">
        <f t="shared" si="12"/>
        <v>0</v>
      </c>
      <c r="AA80" t="s">
        <v>573</v>
      </c>
    </row>
    <row r="81" spans="1:27" x14ac:dyDescent="0.25">
      <c r="A81" t="s">
        <v>9</v>
      </c>
      <c r="B81" t="s">
        <v>267</v>
      </c>
      <c r="C81" t="s">
        <v>26</v>
      </c>
      <c r="D81" t="s">
        <v>126</v>
      </c>
      <c r="E81" t="s">
        <v>420</v>
      </c>
      <c r="F81" t="s">
        <v>525</v>
      </c>
      <c r="G81">
        <v>77</v>
      </c>
      <c r="H81">
        <v>91</v>
      </c>
      <c r="I81">
        <v>53.62</v>
      </c>
      <c r="J81">
        <f t="shared" si="8"/>
        <v>53.62</v>
      </c>
      <c r="K81">
        <f t="shared" si="9"/>
        <v>0</v>
      </c>
      <c r="L81">
        <v>1</v>
      </c>
      <c r="M81">
        <v>0</v>
      </c>
      <c r="N81">
        <v>74</v>
      </c>
      <c r="T81">
        <f t="shared" si="10"/>
        <v>0</v>
      </c>
      <c r="U81">
        <f t="shared" si="11"/>
        <v>0</v>
      </c>
      <c r="V81">
        <f t="shared" si="7"/>
        <v>0</v>
      </c>
      <c r="W81">
        <v>0</v>
      </c>
      <c r="X81">
        <v>0</v>
      </c>
      <c r="Y81">
        <v>0</v>
      </c>
      <c r="Z81">
        <f t="shared" si="12"/>
        <v>0</v>
      </c>
      <c r="AA81">
        <v>-3.5</v>
      </c>
    </row>
    <row r="82" spans="1:27" x14ac:dyDescent="0.25">
      <c r="A82" t="s">
        <v>9</v>
      </c>
      <c r="B82" t="s">
        <v>268</v>
      </c>
      <c r="C82" t="s">
        <v>20</v>
      </c>
      <c r="D82" t="s">
        <v>139</v>
      </c>
      <c r="E82" t="s">
        <v>388</v>
      </c>
      <c r="F82" t="s">
        <v>524</v>
      </c>
      <c r="G82">
        <v>70</v>
      </c>
      <c r="H82">
        <v>74</v>
      </c>
      <c r="I82">
        <v>59.05</v>
      </c>
      <c r="J82">
        <f t="shared" si="8"/>
        <v>59.05</v>
      </c>
      <c r="K82">
        <f t="shared" si="9"/>
        <v>0</v>
      </c>
      <c r="L82">
        <v>1</v>
      </c>
      <c r="M82">
        <v>0</v>
      </c>
      <c r="N82">
        <v>59.49</v>
      </c>
      <c r="O82" t="s">
        <v>548</v>
      </c>
      <c r="P82" t="s">
        <v>548</v>
      </c>
      <c r="Q82" t="s">
        <v>548</v>
      </c>
      <c r="R82" t="s">
        <v>548</v>
      </c>
      <c r="S82" t="s">
        <v>548</v>
      </c>
      <c r="T82">
        <f t="shared" si="10"/>
        <v>0</v>
      </c>
      <c r="U82">
        <f t="shared" si="11"/>
        <v>0</v>
      </c>
      <c r="V82">
        <f t="shared" si="7"/>
        <v>0</v>
      </c>
      <c r="W82">
        <v>0</v>
      </c>
      <c r="X82">
        <v>0</v>
      </c>
      <c r="Y82">
        <v>0</v>
      </c>
      <c r="Z82">
        <f t="shared" si="12"/>
        <v>0</v>
      </c>
      <c r="AA82">
        <v>0</v>
      </c>
    </row>
    <row r="83" spans="1:27" x14ac:dyDescent="0.25">
      <c r="A83" t="s">
        <v>9</v>
      </c>
      <c r="B83" t="s">
        <v>269</v>
      </c>
      <c r="C83" t="s">
        <v>20</v>
      </c>
      <c r="D83" t="s">
        <v>57</v>
      </c>
      <c r="E83" t="s">
        <v>358</v>
      </c>
      <c r="F83" t="s">
        <v>529</v>
      </c>
      <c r="G83">
        <v>66</v>
      </c>
      <c r="H83">
        <v>79</v>
      </c>
      <c r="I83">
        <v>47.98</v>
      </c>
      <c r="J83">
        <f t="shared" si="8"/>
        <v>0</v>
      </c>
      <c r="K83">
        <f t="shared" si="9"/>
        <v>47.98</v>
      </c>
      <c r="L83">
        <v>0</v>
      </c>
      <c r="M83">
        <v>1</v>
      </c>
      <c r="N83">
        <v>69.12</v>
      </c>
      <c r="O83" t="s">
        <v>548</v>
      </c>
      <c r="P83" t="s">
        <v>548</v>
      </c>
      <c r="Q83" t="s">
        <v>551</v>
      </c>
      <c r="R83" t="s">
        <v>548</v>
      </c>
      <c r="S83" t="s">
        <v>548</v>
      </c>
      <c r="T83">
        <f t="shared" si="10"/>
        <v>1</v>
      </c>
      <c r="U83">
        <f t="shared" si="11"/>
        <v>0</v>
      </c>
      <c r="V83">
        <f t="shared" si="7"/>
        <v>0</v>
      </c>
      <c r="W83">
        <v>0</v>
      </c>
      <c r="X83">
        <v>0</v>
      </c>
      <c r="Y83">
        <v>0</v>
      </c>
      <c r="Z83">
        <f t="shared" si="12"/>
        <v>0</v>
      </c>
      <c r="AA83">
        <v>-3.5</v>
      </c>
    </row>
    <row r="84" spans="1:27" x14ac:dyDescent="0.25">
      <c r="A84" t="s">
        <v>9</v>
      </c>
      <c r="B84" t="s">
        <v>270</v>
      </c>
      <c r="C84" t="s">
        <v>16</v>
      </c>
      <c r="D84" t="s">
        <v>75</v>
      </c>
      <c r="E84" t="s">
        <v>514</v>
      </c>
      <c r="F84" t="s">
        <v>533</v>
      </c>
      <c r="G84">
        <v>66</v>
      </c>
      <c r="H84">
        <v>85</v>
      </c>
      <c r="I84">
        <v>35.92</v>
      </c>
      <c r="J84">
        <f t="shared" si="8"/>
        <v>0</v>
      </c>
      <c r="K84">
        <f t="shared" si="9"/>
        <v>35.92</v>
      </c>
      <c r="L84">
        <v>0</v>
      </c>
      <c r="M84">
        <v>1</v>
      </c>
      <c r="N84">
        <v>64.02</v>
      </c>
      <c r="O84" t="s">
        <v>548</v>
      </c>
      <c r="P84" t="s">
        <v>548</v>
      </c>
      <c r="Q84" t="s">
        <v>548</v>
      </c>
      <c r="R84" t="s">
        <v>548</v>
      </c>
      <c r="S84" t="s">
        <v>548</v>
      </c>
      <c r="T84">
        <f t="shared" si="10"/>
        <v>0</v>
      </c>
      <c r="U84">
        <f t="shared" si="11"/>
        <v>0</v>
      </c>
      <c r="V84">
        <f t="shared" si="7"/>
        <v>0</v>
      </c>
      <c r="W84">
        <v>0</v>
      </c>
      <c r="X84">
        <v>1</v>
      </c>
      <c r="Y84">
        <v>1</v>
      </c>
      <c r="Z84">
        <f t="shared" si="12"/>
        <v>2</v>
      </c>
      <c r="AA84" t="s">
        <v>573</v>
      </c>
    </row>
    <row r="85" spans="1:27" x14ac:dyDescent="0.25">
      <c r="A85" t="s">
        <v>9</v>
      </c>
      <c r="B85" t="s">
        <v>271</v>
      </c>
      <c r="C85" t="s">
        <v>16</v>
      </c>
      <c r="D85" t="s">
        <v>99</v>
      </c>
      <c r="E85" t="s">
        <v>398</v>
      </c>
      <c r="F85" t="s">
        <v>524</v>
      </c>
      <c r="G85">
        <v>67</v>
      </c>
      <c r="H85">
        <v>75</v>
      </c>
      <c r="I85">
        <v>50.59</v>
      </c>
      <c r="J85">
        <f t="shared" si="8"/>
        <v>50.59</v>
      </c>
      <c r="K85">
        <f t="shared" si="9"/>
        <v>0</v>
      </c>
      <c r="L85">
        <v>1</v>
      </c>
      <c r="M85">
        <v>0</v>
      </c>
      <c r="N85">
        <v>69.69</v>
      </c>
      <c r="O85" t="s">
        <v>548</v>
      </c>
      <c r="P85" t="s">
        <v>548</v>
      </c>
      <c r="Q85" t="s">
        <v>548</v>
      </c>
      <c r="R85" t="s">
        <v>548</v>
      </c>
      <c r="S85" t="s">
        <v>548</v>
      </c>
      <c r="T85">
        <f t="shared" si="10"/>
        <v>0</v>
      </c>
      <c r="U85">
        <f t="shared" si="11"/>
        <v>0</v>
      </c>
      <c r="V85">
        <f t="shared" si="7"/>
        <v>0</v>
      </c>
      <c r="W85">
        <v>0</v>
      </c>
      <c r="X85">
        <v>1</v>
      </c>
      <c r="Y85">
        <v>1</v>
      </c>
      <c r="Z85">
        <f t="shared" si="12"/>
        <v>2</v>
      </c>
      <c r="AA85" t="s">
        <v>573</v>
      </c>
    </row>
    <row r="86" spans="1:27" x14ac:dyDescent="0.25">
      <c r="A86" t="s">
        <v>9</v>
      </c>
      <c r="B86" t="s">
        <v>272</v>
      </c>
      <c r="C86" t="s">
        <v>13</v>
      </c>
      <c r="D86" t="s">
        <v>125</v>
      </c>
      <c r="E86" t="s">
        <v>496</v>
      </c>
      <c r="F86" t="s">
        <v>525</v>
      </c>
      <c r="G86">
        <v>86</v>
      </c>
      <c r="H86">
        <v>91</v>
      </c>
      <c r="I86">
        <v>73.290000000000006</v>
      </c>
      <c r="J86">
        <f t="shared" si="8"/>
        <v>73.290000000000006</v>
      </c>
      <c r="K86">
        <f t="shared" si="9"/>
        <v>0</v>
      </c>
      <c r="L86">
        <v>1</v>
      </c>
      <c r="M86">
        <v>0</v>
      </c>
      <c r="N86">
        <v>73.98</v>
      </c>
      <c r="O86" t="s">
        <v>548</v>
      </c>
      <c r="P86" t="s">
        <v>551</v>
      </c>
      <c r="Q86" t="s">
        <v>548</v>
      </c>
      <c r="R86" t="s">
        <v>548</v>
      </c>
      <c r="S86" t="s">
        <v>548</v>
      </c>
      <c r="T86">
        <f t="shared" si="10"/>
        <v>1</v>
      </c>
      <c r="U86">
        <f t="shared" si="11"/>
        <v>0</v>
      </c>
      <c r="V86">
        <f t="shared" si="7"/>
        <v>0</v>
      </c>
      <c r="W86">
        <v>0</v>
      </c>
      <c r="X86">
        <v>0</v>
      </c>
      <c r="Y86">
        <v>0</v>
      </c>
      <c r="Z86">
        <f t="shared" si="12"/>
        <v>0</v>
      </c>
      <c r="AA86">
        <v>0</v>
      </c>
    </row>
    <row r="87" spans="1:27" x14ac:dyDescent="0.25">
      <c r="A87" t="s">
        <v>9</v>
      </c>
      <c r="B87" t="s">
        <v>273</v>
      </c>
      <c r="C87" t="s">
        <v>13</v>
      </c>
      <c r="D87" t="s">
        <v>94</v>
      </c>
      <c r="E87" t="s">
        <v>393</v>
      </c>
      <c r="F87" t="s">
        <v>525</v>
      </c>
      <c r="G87">
        <v>68</v>
      </c>
      <c r="H87">
        <v>80</v>
      </c>
      <c r="I87">
        <v>42.6</v>
      </c>
      <c r="J87">
        <f t="shared" si="8"/>
        <v>0</v>
      </c>
      <c r="K87">
        <f t="shared" si="9"/>
        <v>42.6</v>
      </c>
      <c r="L87">
        <v>0</v>
      </c>
      <c r="M87">
        <v>1</v>
      </c>
      <c r="N87">
        <v>69.930000000000007</v>
      </c>
      <c r="O87" t="s">
        <v>548</v>
      </c>
      <c r="P87" t="s">
        <v>548</v>
      </c>
      <c r="Q87" t="s">
        <v>548</v>
      </c>
      <c r="R87" t="s">
        <v>548</v>
      </c>
      <c r="S87" t="s">
        <v>548</v>
      </c>
      <c r="T87">
        <f t="shared" si="10"/>
        <v>0</v>
      </c>
      <c r="U87">
        <f t="shared" si="11"/>
        <v>0</v>
      </c>
      <c r="V87">
        <f t="shared" si="7"/>
        <v>0</v>
      </c>
      <c r="W87">
        <v>0</v>
      </c>
      <c r="X87">
        <v>0</v>
      </c>
      <c r="Y87">
        <v>0</v>
      </c>
      <c r="Z87">
        <f t="shared" si="12"/>
        <v>0</v>
      </c>
      <c r="AA87">
        <v>0</v>
      </c>
    </row>
    <row r="88" spans="1:27" x14ac:dyDescent="0.25">
      <c r="A88" t="s">
        <v>9</v>
      </c>
      <c r="B88" t="s">
        <v>273</v>
      </c>
      <c r="C88" t="s">
        <v>13</v>
      </c>
      <c r="D88" t="s">
        <v>94</v>
      </c>
      <c r="E88" t="s">
        <v>386</v>
      </c>
      <c r="F88" t="s">
        <v>525</v>
      </c>
      <c r="G88">
        <v>68</v>
      </c>
      <c r="H88">
        <v>79</v>
      </c>
      <c r="I88">
        <v>42.6</v>
      </c>
      <c r="J88">
        <f t="shared" si="8"/>
        <v>0</v>
      </c>
      <c r="K88">
        <f t="shared" si="9"/>
        <v>42.6</v>
      </c>
      <c r="L88">
        <v>0</v>
      </c>
      <c r="M88">
        <v>1</v>
      </c>
      <c r="N88">
        <v>69.930000000000007</v>
      </c>
      <c r="O88" t="s">
        <v>548</v>
      </c>
      <c r="P88" t="s">
        <v>548</v>
      </c>
      <c r="Q88" t="s">
        <v>548</v>
      </c>
      <c r="R88" t="s">
        <v>548</v>
      </c>
      <c r="S88" t="s">
        <v>548</v>
      </c>
      <c r="T88">
        <f t="shared" si="10"/>
        <v>0</v>
      </c>
      <c r="U88">
        <f t="shared" si="11"/>
        <v>0</v>
      </c>
      <c r="V88">
        <f t="shared" si="7"/>
        <v>0</v>
      </c>
      <c r="W88">
        <v>0</v>
      </c>
      <c r="X88">
        <v>0</v>
      </c>
      <c r="Y88">
        <v>0</v>
      </c>
      <c r="Z88">
        <f t="shared" si="12"/>
        <v>0</v>
      </c>
      <c r="AA88">
        <v>0</v>
      </c>
    </row>
    <row r="89" spans="1:27" x14ac:dyDescent="0.25">
      <c r="A89" t="s">
        <v>9</v>
      </c>
      <c r="B89" t="s">
        <v>274</v>
      </c>
      <c r="C89" t="s">
        <v>21</v>
      </c>
      <c r="D89" t="s">
        <v>78</v>
      </c>
      <c r="E89" t="s">
        <v>515</v>
      </c>
      <c r="F89" t="s">
        <v>525</v>
      </c>
      <c r="G89">
        <v>68</v>
      </c>
      <c r="H89">
        <v>80</v>
      </c>
      <c r="I89">
        <v>40.78</v>
      </c>
      <c r="J89">
        <f t="shared" si="8"/>
        <v>0</v>
      </c>
      <c r="K89">
        <f t="shared" si="9"/>
        <v>40.78</v>
      </c>
      <c r="L89">
        <v>0</v>
      </c>
      <c r="M89">
        <v>1</v>
      </c>
      <c r="N89">
        <v>61.55</v>
      </c>
      <c r="O89" t="s">
        <v>548</v>
      </c>
      <c r="P89" t="s">
        <v>548</v>
      </c>
      <c r="Q89" t="s">
        <v>548</v>
      </c>
      <c r="R89" t="s">
        <v>548</v>
      </c>
      <c r="S89" t="s">
        <v>548</v>
      </c>
      <c r="T89">
        <f t="shared" si="10"/>
        <v>0</v>
      </c>
      <c r="U89">
        <f t="shared" si="11"/>
        <v>0</v>
      </c>
      <c r="V89">
        <f t="shared" si="7"/>
        <v>0</v>
      </c>
      <c r="W89">
        <v>0</v>
      </c>
      <c r="X89">
        <v>1</v>
      </c>
      <c r="Y89">
        <v>0</v>
      </c>
      <c r="Z89">
        <f t="shared" si="12"/>
        <v>1</v>
      </c>
      <c r="AA89">
        <v>0</v>
      </c>
    </row>
    <row r="90" spans="1:27" x14ac:dyDescent="0.25">
      <c r="A90" t="s">
        <v>9</v>
      </c>
      <c r="B90" t="s">
        <v>275</v>
      </c>
      <c r="C90" t="s">
        <v>24</v>
      </c>
      <c r="D90" t="s">
        <v>60</v>
      </c>
      <c r="E90" t="s">
        <v>360</v>
      </c>
      <c r="F90" t="s">
        <v>524</v>
      </c>
      <c r="G90">
        <v>78</v>
      </c>
      <c r="H90">
        <v>84</v>
      </c>
      <c r="I90">
        <v>60.3</v>
      </c>
      <c r="J90">
        <f t="shared" si="8"/>
        <v>60.3</v>
      </c>
      <c r="K90">
        <f t="shared" si="9"/>
        <v>0</v>
      </c>
      <c r="L90">
        <v>1</v>
      </c>
      <c r="M90">
        <v>0</v>
      </c>
      <c r="N90">
        <v>75.95</v>
      </c>
      <c r="O90" t="s">
        <v>548</v>
      </c>
      <c r="P90" t="s">
        <v>548</v>
      </c>
      <c r="Q90" t="s">
        <v>548</v>
      </c>
      <c r="R90" t="s">
        <v>548</v>
      </c>
      <c r="S90" t="s">
        <v>548</v>
      </c>
      <c r="T90">
        <f t="shared" si="10"/>
        <v>0</v>
      </c>
      <c r="U90">
        <f t="shared" si="11"/>
        <v>0</v>
      </c>
      <c r="V90">
        <f t="shared" si="7"/>
        <v>0</v>
      </c>
      <c r="W90">
        <v>0</v>
      </c>
      <c r="X90">
        <v>0</v>
      </c>
      <c r="Y90">
        <v>0</v>
      </c>
      <c r="Z90">
        <f t="shared" si="12"/>
        <v>0</v>
      </c>
      <c r="AA90">
        <v>0</v>
      </c>
    </row>
    <row r="91" spans="1:27" x14ac:dyDescent="0.25">
      <c r="A91" t="s">
        <v>9</v>
      </c>
      <c r="B91" t="s">
        <v>276</v>
      </c>
      <c r="C91" t="s">
        <v>24</v>
      </c>
      <c r="D91" t="s">
        <v>178</v>
      </c>
      <c r="E91" t="s">
        <v>460</v>
      </c>
      <c r="F91" t="s">
        <v>536</v>
      </c>
      <c r="G91">
        <v>78</v>
      </c>
      <c r="H91">
        <v>80</v>
      </c>
      <c r="I91">
        <v>73.959999999999994</v>
      </c>
      <c r="J91">
        <f t="shared" si="8"/>
        <v>73.959999999999994</v>
      </c>
      <c r="K91">
        <f t="shared" si="9"/>
        <v>0</v>
      </c>
      <c r="L91">
        <v>1</v>
      </c>
      <c r="M91">
        <v>0</v>
      </c>
      <c r="N91">
        <v>57.39</v>
      </c>
      <c r="O91" t="s">
        <v>548</v>
      </c>
      <c r="P91" t="s">
        <v>548</v>
      </c>
      <c r="Q91" t="s">
        <v>548</v>
      </c>
      <c r="R91" t="s">
        <v>548</v>
      </c>
      <c r="S91" t="s">
        <v>548</v>
      </c>
      <c r="T91">
        <f t="shared" si="10"/>
        <v>0</v>
      </c>
      <c r="U91">
        <f t="shared" si="11"/>
        <v>0</v>
      </c>
      <c r="V91">
        <f t="shared" si="7"/>
        <v>0</v>
      </c>
      <c r="W91">
        <v>0</v>
      </c>
      <c r="X91">
        <v>0</v>
      </c>
      <c r="Y91">
        <v>0</v>
      </c>
      <c r="Z91">
        <f t="shared" si="12"/>
        <v>0</v>
      </c>
      <c r="AA91">
        <v>0</v>
      </c>
    </row>
    <row r="92" spans="1:27" x14ac:dyDescent="0.25">
      <c r="A92" t="s">
        <v>9</v>
      </c>
      <c r="B92" t="s">
        <v>277</v>
      </c>
      <c r="C92" t="s">
        <v>24</v>
      </c>
      <c r="D92" t="s">
        <v>149</v>
      </c>
      <c r="E92" t="s">
        <v>437</v>
      </c>
      <c r="F92" t="s">
        <v>527</v>
      </c>
      <c r="G92">
        <v>74</v>
      </c>
      <c r="H92">
        <v>74</v>
      </c>
      <c r="I92">
        <v>75.28</v>
      </c>
      <c r="J92">
        <f t="shared" si="8"/>
        <v>75.28</v>
      </c>
      <c r="K92">
        <f t="shared" si="9"/>
        <v>0</v>
      </c>
      <c r="L92">
        <v>1</v>
      </c>
      <c r="M92">
        <v>0</v>
      </c>
      <c r="N92">
        <v>72.14</v>
      </c>
      <c r="O92" t="s">
        <v>548</v>
      </c>
      <c r="P92" t="s">
        <v>548</v>
      </c>
      <c r="Q92" t="s">
        <v>548</v>
      </c>
      <c r="R92" t="s">
        <v>548</v>
      </c>
      <c r="S92" t="s">
        <v>548</v>
      </c>
      <c r="T92">
        <f t="shared" si="10"/>
        <v>0</v>
      </c>
      <c r="U92">
        <f t="shared" si="11"/>
        <v>0</v>
      </c>
      <c r="V92">
        <f t="shared" si="7"/>
        <v>0</v>
      </c>
      <c r="W92">
        <v>0</v>
      </c>
      <c r="X92">
        <v>0</v>
      </c>
      <c r="Y92">
        <v>0</v>
      </c>
      <c r="Z92">
        <f t="shared" si="12"/>
        <v>0</v>
      </c>
      <c r="AA92">
        <v>0</v>
      </c>
    </row>
    <row r="93" spans="1:27" x14ac:dyDescent="0.25">
      <c r="A93" t="s">
        <v>9</v>
      </c>
      <c r="B93" t="s">
        <v>278</v>
      </c>
      <c r="C93" t="s">
        <v>24</v>
      </c>
      <c r="D93" t="s">
        <v>150</v>
      </c>
      <c r="E93" t="s">
        <v>438</v>
      </c>
      <c r="F93" t="s">
        <v>524</v>
      </c>
      <c r="G93">
        <v>71</v>
      </c>
      <c r="H93">
        <v>78</v>
      </c>
      <c r="I93">
        <v>51.62</v>
      </c>
      <c r="J93">
        <f t="shared" si="8"/>
        <v>51.62</v>
      </c>
      <c r="K93">
        <f t="shared" si="9"/>
        <v>0</v>
      </c>
      <c r="L93">
        <v>1</v>
      </c>
      <c r="M93">
        <v>0</v>
      </c>
      <c r="N93">
        <v>71.150000000000006</v>
      </c>
      <c r="O93" t="s">
        <v>548</v>
      </c>
      <c r="P93" t="s">
        <v>548</v>
      </c>
      <c r="Q93" t="s">
        <v>548</v>
      </c>
      <c r="R93" t="s">
        <v>548</v>
      </c>
      <c r="S93" t="s">
        <v>548</v>
      </c>
      <c r="T93">
        <f t="shared" si="10"/>
        <v>0</v>
      </c>
      <c r="U93">
        <f t="shared" si="11"/>
        <v>0</v>
      </c>
      <c r="V93">
        <f t="shared" si="7"/>
        <v>0</v>
      </c>
      <c r="W93">
        <v>0</v>
      </c>
      <c r="X93">
        <v>0</v>
      </c>
      <c r="Y93">
        <v>0</v>
      </c>
      <c r="Z93">
        <f t="shared" si="12"/>
        <v>0</v>
      </c>
      <c r="AA93">
        <v>0</v>
      </c>
    </row>
    <row r="94" spans="1:27" x14ac:dyDescent="0.25">
      <c r="A94" t="s">
        <v>9</v>
      </c>
      <c r="B94" t="s">
        <v>279</v>
      </c>
      <c r="C94" t="s">
        <v>23</v>
      </c>
      <c r="D94" t="s">
        <v>132</v>
      </c>
      <c r="E94" t="s">
        <v>394</v>
      </c>
      <c r="F94" t="s">
        <v>524</v>
      </c>
      <c r="G94">
        <v>69</v>
      </c>
      <c r="H94">
        <v>75</v>
      </c>
      <c r="I94">
        <v>55.11</v>
      </c>
      <c r="J94">
        <f t="shared" si="8"/>
        <v>55.11</v>
      </c>
      <c r="K94">
        <f t="shared" si="9"/>
        <v>0</v>
      </c>
      <c r="L94">
        <v>1</v>
      </c>
      <c r="M94">
        <v>0</v>
      </c>
      <c r="N94">
        <v>63.05</v>
      </c>
      <c r="O94" t="s">
        <v>548</v>
      </c>
      <c r="P94" t="s">
        <v>551</v>
      </c>
      <c r="Q94" t="s">
        <v>548</v>
      </c>
      <c r="R94" t="s">
        <v>548</v>
      </c>
      <c r="S94" t="s">
        <v>548</v>
      </c>
      <c r="T94">
        <f t="shared" si="10"/>
        <v>1</v>
      </c>
      <c r="U94">
        <f t="shared" si="11"/>
        <v>0</v>
      </c>
      <c r="V94">
        <f t="shared" si="7"/>
        <v>0</v>
      </c>
      <c r="W94">
        <v>0</v>
      </c>
      <c r="X94">
        <v>0</v>
      </c>
      <c r="Y94">
        <v>0</v>
      </c>
      <c r="Z94">
        <f t="shared" si="12"/>
        <v>0</v>
      </c>
      <c r="AA94">
        <v>0</v>
      </c>
    </row>
    <row r="95" spans="1:27" x14ac:dyDescent="0.25">
      <c r="A95" t="s">
        <v>9</v>
      </c>
      <c r="B95" t="s">
        <v>280</v>
      </c>
      <c r="C95" t="s">
        <v>23</v>
      </c>
      <c r="D95" t="s">
        <v>88</v>
      </c>
      <c r="E95" t="s">
        <v>383</v>
      </c>
      <c r="F95" t="s">
        <v>525</v>
      </c>
      <c r="G95">
        <v>78</v>
      </c>
      <c r="H95">
        <v>81</v>
      </c>
      <c r="I95">
        <v>69.95</v>
      </c>
      <c r="J95">
        <f t="shared" si="8"/>
        <v>69.95</v>
      </c>
      <c r="K95">
        <f t="shared" si="9"/>
        <v>0</v>
      </c>
      <c r="L95">
        <v>1</v>
      </c>
      <c r="M95">
        <v>0</v>
      </c>
      <c r="N95">
        <v>67.650000000000006</v>
      </c>
      <c r="O95" t="s">
        <v>548</v>
      </c>
      <c r="P95" t="s">
        <v>548</v>
      </c>
      <c r="Q95" t="s">
        <v>548</v>
      </c>
      <c r="R95" t="s">
        <v>548</v>
      </c>
      <c r="S95" t="s">
        <v>548</v>
      </c>
      <c r="T95">
        <f t="shared" si="10"/>
        <v>0</v>
      </c>
      <c r="U95">
        <f t="shared" si="11"/>
        <v>0</v>
      </c>
      <c r="V95">
        <f t="shared" si="7"/>
        <v>0</v>
      </c>
      <c r="W95">
        <v>0</v>
      </c>
      <c r="X95">
        <v>0</v>
      </c>
      <c r="Y95">
        <v>0</v>
      </c>
      <c r="Z95">
        <f t="shared" si="12"/>
        <v>0</v>
      </c>
      <c r="AA95">
        <v>0</v>
      </c>
    </row>
    <row r="96" spans="1:27" x14ac:dyDescent="0.25">
      <c r="A96" t="s">
        <v>9</v>
      </c>
      <c r="B96" t="s">
        <v>280</v>
      </c>
      <c r="C96" t="s">
        <v>23</v>
      </c>
      <c r="D96" t="s">
        <v>88</v>
      </c>
      <c r="E96" t="s">
        <v>483</v>
      </c>
      <c r="F96" t="s">
        <v>525</v>
      </c>
      <c r="G96">
        <v>77</v>
      </c>
      <c r="H96">
        <v>80</v>
      </c>
      <c r="I96">
        <v>69.95</v>
      </c>
      <c r="J96">
        <f t="shared" si="8"/>
        <v>69.95</v>
      </c>
      <c r="K96">
        <f t="shared" si="9"/>
        <v>0</v>
      </c>
      <c r="L96">
        <v>1</v>
      </c>
      <c r="M96">
        <v>0</v>
      </c>
      <c r="N96">
        <v>67.650000000000006</v>
      </c>
      <c r="O96" t="s">
        <v>548</v>
      </c>
      <c r="P96" t="s">
        <v>548</v>
      </c>
      <c r="Q96" t="s">
        <v>548</v>
      </c>
      <c r="R96" t="s">
        <v>548</v>
      </c>
      <c r="S96" t="s">
        <v>548</v>
      </c>
      <c r="T96">
        <f t="shared" si="10"/>
        <v>0</v>
      </c>
      <c r="U96">
        <f t="shared" si="11"/>
        <v>0</v>
      </c>
      <c r="V96">
        <f t="shared" si="7"/>
        <v>0</v>
      </c>
      <c r="W96">
        <v>0</v>
      </c>
      <c r="X96">
        <v>0</v>
      </c>
      <c r="Y96">
        <v>0</v>
      </c>
      <c r="Z96">
        <f t="shared" si="12"/>
        <v>0</v>
      </c>
      <c r="AA96">
        <v>0</v>
      </c>
    </row>
    <row r="97" spans="1:27" x14ac:dyDescent="0.25">
      <c r="A97" t="s">
        <v>9</v>
      </c>
      <c r="B97" t="s">
        <v>280</v>
      </c>
      <c r="C97" t="s">
        <v>23</v>
      </c>
      <c r="D97" t="s">
        <v>88</v>
      </c>
      <c r="E97" t="s">
        <v>385</v>
      </c>
      <c r="F97" t="s">
        <v>525</v>
      </c>
      <c r="G97">
        <v>79</v>
      </c>
      <c r="H97">
        <v>83</v>
      </c>
      <c r="I97">
        <v>69.95</v>
      </c>
      <c r="J97">
        <f t="shared" si="8"/>
        <v>69.95</v>
      </c>
      <c r="K97">
        <f t="shared" si="9"/>
        <v>0</v>
      </c>
      <c r="L97">
        <v>1</v>
      </c>
      <c r="M97">
        <v>0</v>
      </c>
      <c r="N97">
        <v>67.650000000000006</v>
      </c>
      <c r="O97" t="s">
        <v>548</v>
      </c>
      <c r="P97" t="s">
        <v>548</v>
      </c>
      <c r="Q97" t="s">
        <v>548</v>
      </c>
      <c r="R97" t="s">
        <v>548</v>
      </c>
      <c r="S97" t="s">
        <v>548</v>
      </c>
      <c r="T97">
        <f t="shared" si="10"/>
        <v>0</v>
      </c>
      <c r="U97">
        <f t="shared" si="11"/>
        <v>0</v>
      </c>
      <c r="V97">
        <f t="shared" si="7"/>
        <v>0</v>
      </c>
      <c r="W97">
        <v>0</v>
      </c>
      <c r="X97">
        <v>0</v>
      </c>
      <c r="Y97">
        <v>0</v>
      </c>
      <c r="Z97">
        <f t="shared" si="12"/>
        <v>0</v>
      </c>
      <c r="AA97">
        <v>0</v>
      </c>
    </row>
    <row r="98" spans="1:27" x14ac:dyDescent="0.25">
      <c r="A98" t="s">
        <v>9</v>
      </c>
      <c r="B98" t="s">
        <v>281</v>
      </c>
      <c r="C98" t="s">
        <v>19</v>
      </c>
      <c r="D98" t="s">
        <v>154</v>
      </c>
      <c r="E98" t="s">
        <v>501</v>
      </c>
      <c r="F98" t="s">
        <v>524</v>
      </c>
      <c r="G98">
        <v>41</v>
      </c>
      <c r="H98">
        <v>64</v>
      </c>
      <c r="I98">
        <v>21.87</v>
      </c>
      <c r="J98">
        <f t="shared" si="8"/>
        <v>0</v>
      </c>
      <c r="K98">
        <f t="shared" si="9"/>
        <v>21.87</v>
      </c>
      <c r="L98">
        <v>0</v>
      </c>
      <c r="M98">
        <v>1</v>
      </c>
      <c r="N98">
        <v>49.8</v>
      </c>
      <c r="O98" t="s">
        <v>548</v>
      </c>
      <c r="P98" t="s">
        <v>549</v>
      </c>
      <c r="Q98" t="s">
        <v>548</v>
      </c>
      <c r="R98" t="s">
        <v>548</v>
      </c>
      <c r="S98" t="s">
        <v>548</v>
      </c>
      <c r="T98">
        <f t="shared" si="10"/>
        <v>0</v>
      </c>
      <c r="U98">
        <f t="shared" si="11"/>
        <v>0</v>
      </c>
      <c r="V98">
        <f t="shared" si="7"/>
        <v>1</v>
      </c>
      <c r="W98">
        <v>0</v>
      </c>
      <c r="X98">
        <v>0</v>
      </c>
      <c r="Y98">
        <v>0</v>
      </c>
      <c r="Z98">
        <f t="shared" si="12"/>
        <v>0</v>
      </c>
      <c r="AA98">
        <v>0</v>
      </c>
    </row>
    <row r="99" spans="1:27" x14ac:dyDescent="0.25">
      <c r="A99" t="s">
        <v>9</v>
      </c>
      <c r="B99" t="s">
        <v>282</v>
      </c>
      <c r="C99" t="s">
        <v>18</v>
      </c>
      <c r="D99" t="s">
        <v>55</v>
      </c>
      <c r="E99" t="s">
        <v>355</v>
      </c>
      <c r="F99" t="s">
        <v>525</v>
      </c>
      <c r="G99">
        <v>65</v>
      </c>
      <c r="H99">
        <v>83</v>
      </c>
      <c r="I99">
        <v>35.17</v>
      </c>
      <c r="J99">
        <f t="shared" si="8"/>
        <v>0</v>
      </c>
      <c r="K99">
        <f t="shared" si="9"/>
        <v>35.17</v>
      </c>
      <c r="L99">
        <v>0</v>
      </c>
      <c r="M99">
        <v>1</v>
      </c>
      <c r="N99">
        <v>74.95</v>
      </c>
      <c r="O99" t="s">
        <v>548</v>
      </c>
      <c r="P99" t="s">
        <v>550</v>
      </c>
      <c r="Q99" t="s">
        <v>548</v>
      </c>
      <c r="R99" t="s">
        <v>548</v>
      </c>
      <c r="S99" t="s">
        <v>548</v>
      </c>
      <c r="T99">
        <f t="shared" si="10"/>
        <v>0</v>
      </c>
      <c r="U99">
        <f t="shared" si="11"/>
        <v>1</v>
      </c>
      <c r="V99">
        <f t="shared" si="7"/>
        <v>0</v>
      </c>
      <c r="W99">
        <v>0</v>
      </c>
      <c r="X99">
        <v>0</v>
      </c>
      <c r="Y99">
        <v>0</v>
      </c>
      <c r="Z99">
        <f t="shared" si="12"/>
        <v>0</v>
      </c>
      <c r="AA99">
        <v>0</v>
      </c>
    </row>
    <row r="100" spans="1:27" x14ac:dyDescent="0.25">
      <c r="A100" t="s">
        <v>9</v>
      </c>
      <c r="B100" t="s">
        <v>282</v>
      </c>
      <c r="C100" t="s">
        <v>18</v>
      </c>
      <c r="D100" t="s">
        <v>55</v>
      </c>
      <c r="E100" t="s">
        <v>354</v>
      </c>
      <c r="F100" t="s">
        <v>525</v>
      </c>
      <c r="G100">
        <v>66</v>
      </c>
      <c r="H100">
        <v>84</v>
      </c>
      <c r="I100">
        <v>35.17</v>
      </c>
      <c r="J100">
        <f t="shared" si="8"/>
        <v>0</v>
      </c>
      <c r="K100">
        <f t="shared" si="9"/>
        <v>35.17</v>
      </c>
      <c r="L100">
        <v>0</v>
      </c>
      <c r="M100">
        <v>1</v>
      </c>
      <c r="N100">
        <v>74.95</v>
      </c>
      <c r="O100" t="s">
        <v>548</v>
      </c>
      <c r="P100" t="s">
        <v>550</v>
      </c>
      <c r="Q100" t="s">
        <v>548</v>
      </c>
      <c r="R100" t="s">
        <v>548</v>
      </c>
      <c r="S100" t="s">
        <v>548</v>
      </c>
      <c r="T100">
        <f t="shared" si="10"/>
        <v>0</v>
      </c>
      <c r="U100">
        <f t="shared" si="11"/>
        <v>1</v>
      </c>
      <c r="V100">
        <f t="shared" si="7"/>
        <v>0</v>
      </c>
      <c r="W100">
        <v>0</v>
      </c>
      <c r="X100">
        <v>0</v>
      </c>
      <c r="Y100">
        <v>0</v>
      </c>
      <c r="Z100">
        <f t="shared" si="12"/>
        <v>0</v>
      </c>
      <c r="AA100">
        <v>0</v>
      </c>
    </row>
    <row r="101" spans="1:27" x14ac:dyDescent="0.25">
      <c r="A101" t="s">
        <v>9</v>
      </c>
      <c r="B101" t="s">
        <v>283</v>
      </c>
      <c r="C101" t="s">
        <v>45</v>
      </c>
      <c r="D101" t="s">
        <v>156</v>
      </c>
      <c r="E101" t="s">
        <v>443</v>
      </c>
      <c r="F101" t="s">
        <v>524</v>
      </c>
      <c r="G101">
        <v>64</v>
      </c>
      <c r="H101">
        <v>71</v>
      </c>
      <c r="I101">
        <v>57.23</v>
      </c>
      <c r="J101">
        <f t="shared" si="8"/>
        <v>57.23</v>
      </c>
      <c r="K101">
        <f t="shared" si="9"/>
        <v>0</v>
      </c>
      <c r="L101">
        <v>1</v>
      </c>
      <c r="M101">
        <v>0</v>
      </c>
      <c r="N101">
        <v>58.62</v>
      </c>
      <c r="O101" t="s">
        <v>548</v>
      </c>
      <c r="P101" t="s">
        <v>550</v>
      </c>
      <c r="Q101" t="s">
        <v>548</v>
      </c>
      <c r="R101" t="s">
        <v>548</v>
      </c>
      <c r="S101" t="s">
        <v>548</v>
      </c>
      <c r="T101">
        <f t="shared" si="10"/>
        <v>0</v>
      </c>
      <c r="U101">
        <f t="shared" si="11"/>
        <v>1</v>
      </c>
      <c r="V101">
        <f t="shared" si="7"/>
        <v>0</v>
      </c>
      <c r="W101">
        <v>0</v>
      </c>
      <c r="X101">
        <v>0</v>
      </c>
      <c r="Y101">
        <v>0</v>
      </c>
      <c r="Z101">
        <f t="shared" si="12"/>
        <v>0</v>
      </c>
      <c r="AA101">
        <v>0</v>
      </c>
    </row>
    <row r="102" spans="1:27" x14ac:dyDescent="0.25">
      <c r="A102" t="s">
        <v>9</v>
      </c>
      <c r="B102" t="s">
        <v>283</v>
      </c>
      <c r="C102" t="s">
        <v>45</v>
      </c>
      <c r="D102" t="s">
        <v>156</v>
      </c>
      <c r="E102" t="s">
        <v>442</v>
      </c>
      <c r="F102" t="s">
        <v>524</v>
      </c>
      <c r="G102">
        <v>55</v>
      </c>
      <c r="H102">
        <v>58</v>
      </c>
      <c r="I102">
        <v>57.23</v>
      </c>
      <c r="J102">
        <f t="shared" si="8"/>
        <v>57.23</v>
      </c>
      <c r="K102">
        <f t="shared" si="9"/>
        <v>0</v>
      </c>
      <c r="L102">
        <v>1</v>
      </c>
      <c r="M102">
        <v>0</v>
      </c>
      <c r="N102">
        <v>58.62</v>
      </c>
      <c r="O102" t="s">
        <v>548</v>
      </c>
      <c r="P102" t="s">
        <v>550</v>
      </c>
      <c r="Q102" t="s">
        <v>548</v>
      </c>
      <c r="R102" t="s">
        <v>548</v>
      </c>
      <c r="S102" t="s">
        <v>548</v>
      </c>
      <c r="T102">
        <f t="shared" si="10"/>
        <v>0</v>
      </c>
      <c r="U102">
        <f t="shared" si="11"/>
        <v>1</v>
      </c>
      <c r="V102">
        <f t="shared" si="7"/>
        <v>0</v>
      </c>
      <c r="W102">
        <v>0</v>
      </c>
      <c r="X102">
        <v>0</v>
      </c>
      <c r="Y102">
        <v>0</v>
      </c>
      <c r="Z102">
        <f t="shared" si="12"/>
        <v>0</v>
      </c>
      <c r="AA102">
        <v>0</v>
      </c>
    </row>
    <row r="103" spans="1:27" x14ac:dyDescent="0.25">
      <c r="A103" t="s">
        <v>9</v>
      </c>
      <c r="B103" t="s">
        <v>284</v>
      </c>
      <c r="C103" t="s">
        <v>45</v>
      </c>
      <c r="D103" t="s">
        <v>155</v>
      </c>
      <c r="E103" t="s">
        <v>442</v>
      </c>
      <c r="F103" t="s">
        <v>524</v>
      </c>
      <c r="G103">
        <v>44</v>
      </c>
      <c r="H103">
        <v>56</v>
      </c>
      <c r="I103">
        <v>25.96</v>
      </c>
      <c r="J103">
        <f t="shared" si="8"/>
        <v>0</v>
      </c>
      <c r="K103">
        <f t="shared" si="9"/>
        <v>25.96</v>
      </c>
      <c r="L103">
        <v>0</v>
      </c>
      <c r="M103">
        <v>1</v>
      </c>
      <c r="N103">
        <v>64.180000000000007</v>
      </c>
      <c r="O103" t="s">
        <v>548</v>
      </c>
      <c r="P103" t="s">
        <v>551</v>
      </c>
      <c r="R103" t="s">
        <v>548</v>
      </c>
      <c r="S103" t="s">
        <v>548</v>
      </c>
      <c r="T103">
        <f t="shared" si="10"/>
        <v>1</v>
      </c>
      <c r="U103">
        <f t="shared" si="11"/>
        <v>0</v>
      </c>
      <c r="V103">
        <f t="shared" si="7"/>
        <v>0</v>
      </c>
      <c r="W103">
        <v>0</v>
      </c>
      <c r="X103">
        <v>0</v>
      </c>
      <c r="Y103">
        <v>0</v>
      </c>
      <c r="Z103">
        <f t="shared" si="12"/>
        <v>0</v>
      </c>
      <c r="AA103">
        <v>0</v>
      </c>
    </row>
    <row r="104" spans="1:27" x14ac:dyDescent="0.25">
      <c r="A104" t="s">
        <v>9</v>
      </c>
      <c r="B104" t="s">
        <v>285</v>
      </c>
      <c r="C104" t="s">
        <v>49</v>
      </c>
      <c r="D104" t="s">
        <v>189</v>
      </c>
      <c r="E104" t="s">
        <v>467</v>
      </c>
      <c r="F104" t="s">
        <v>529</v>
      </c>
      <c r="G104">
        <v>66</v>
      </c>
      <c r="H104">
        <v>55</v>
      </c>
      <c r="I104">
        <v>86.87</v>
      </c>
      <c r="J104">
        <f t="shared" si="8"/>
        <v>86.87</v>
      </c>
      <c r="K104">
        <f t="shared" si="9"/>
        <v>0</v>
      </c>
      <c r="L104">
        <v>1</v>
      </c>
      <c r="M104">
        <v>0</v>
      </c>
      <c r="N104">
        <v>75.05</v>
      </c>
      <c r="O104" t="s">
        <v>548</v>
      </c>
      <c r="P104" t="s">
        <v>551</v>
      </c>
      <c r="Q104" t="s">
        <v>548</v>
      </c>
      <c r="R104" t="s">
        <v>548</v>
      </c>
      <c r="S104" t="s">
        <v>548</v>
      </c>
      <c r="T104">
        <f t="shared" si="10"/>
        <v>1</v>
      </c>
      <c r="U104">
        <f t="shared" si="11"/>
        <v>0</v>
      </c>
      <c r="V104">
        <f t="shared" si="7"/>
        <v>0</v>
      </c>
      <c r="W104">
        <v>1</v>
      </c>
      <c r="X104">
        <v>1</v>
      </c>
      <c r="Y104">
        <v>0</v>
      </c>
      <c r="Z104">
        <f t="shared" si="12"/>
        <v>2</v>
      </c>
      <c r="AA104">
        <v>-0.5</v>
      </c>
    </row>
    <row r="105" spans="1:27" x14ac:dyDescent="0.25">
      <c r="A105" t="s">
        <v>9</v>
      </c>
      <c r="B105" t="s">
        <v>286</v>
      </c>
      <c r="C105" t="s">
        <v>23</v>
      </c>
      <c r="D105" t="s">
        <v>133</v>
      </c>
      <c r="E105" t="s">
        <v>401</v>
      </c>
      <c r="F105" t="s">
        <v>536</v>
      </c>
      <c r="G105">
        <v>42</v>
      </c>
      <c r="H105">
        <v>64</v>
      </c>
      <c r="I105">
        <v>13.06</v>
      </c>
      <c r="J105">
        <f t="shared" si="8"/>
        <v>0</v>
      </c>
      <c r="K105">
        <f t="shared" si="9"/>
        <v>13.06</v>
      </c>
      <c r="L105">
        <v>0</v>
      </c>
      <c r="M105">
        <v>1</v>
      </c>
      <c r="N105">
        <v>56.19</v>
      </c>
      <c r="O105" t="s">
        <v>548</v>
      </c>
      <c r="P105" t="s">
        <v>550</v>
      </c>
      <c r="Q105" t="s">
        <v>548</v>
      </c>
      <c r="R105" t="s">
        <v>548</v>
      </c>
      <c r="S105" t="s">
        <v>548</v>
      </c>
      <c r="T105">
        <f t="shared" si="10"/>
        <v>0</v>
      </c>
      <c r="U105">
        <f t="shared" si="11"/>
        <v>1</v>
      </c>
      <c r="V105">
        <f t="shared" si="7"/>
        <v>0</v>
      </c>
      <c r="W105">
        <v>0</v>
      </c>
      <c r="X105">
        <v>0</v>
      </c>
      <c r="Y105">
        <v>0</v>
      </c>
      <c r="Z105">
        <f t="shared" si="12"/>
        <v>0</v>
      </c>
      <c r="AA105">
        <v>0</v>
      </c>
    </row>
    <row r="106" spans="1:27" x14ac:dyDescent="0.25">
      <c r="A106" t="s">
        <v>9</v>
      </c>
      <c r="B106" t="s">
        <v>286</v>
      </c>
      <c r="C106" t="s">
        <v>23</v>
      </c>
      <c r="D106" t="s">
        <v>133</v>
      </c>
      <c r="E106" t="s">
        <v>427</v>
      </c>
      <c r="F106" t="s">
        <v>536</v>
      </c>
      <c r="G106">
        <v>43</v>
      </c>
      <c r="H106">
        <v>66</v>
      </c>
      <c r="I106">
        <v>13.06</v>
      </c>
      <c r="J106">
        <f t="shared" si="8"/>
        <v>0</v>
      </c>
      <c r="K106">
        <f t="shared" si="9"/>
        <v>13.06</v>
      </c>
      <c r="L106">
        <v>0</v>
      </c>
      <c r="M106">
        <v>1</v>
      </c>
      <c r="N106">
        <v>56.19</v>
      </c>
      <c r="O106" t="s">
        <v>548</v>
      </c>
      <c r="P106" t="s">
        <v>550</v>
      </c>
      <c r="Q106" t="s">
        <v>548</v>
      </c>
      <c r="R106" t="s">
        <v>548</v>
      </c>
      <c r="S106" t="s">
        <v>548</v>
      </c>
      <c r="T106">
        <f t="shared" si="10"/>
        <v>0</v>
      </c>
      <c r="U106">
        <f t="shared" si="11"/>
        <v>1</v>
      </c>
      <c r="V106">
        <f t="shared" si="7"/>
        <v>0</v>
      </c>
      <c r="W106">
        <v>0</v>
      </c>
      <c r="X106">
        <v>0</v>
      </c>
      <c r="Y106">
        <v>0</v>
      </c>
      <c r="Z106">
        <f t="shared" si="12"/>
        <v>0</v>
      </c>
      <c r="AA106">
        <v>0</v>
      </c>
    </row>
    <row r="107" spans="1:27" x14ac:dyDescent="0.25">
      <c r="A107" t="s">
        <v>9</v>
      </c>
      <c r="B107" t="s">
        <v>286</v>
      </c>
      <c r="C107" t="s">
        <v>23</v>
      </c>
      <c r="D107" t="s">
        <v>133</v>
      </c>
      <c r="E107" t="s">
        <v>403</v>
      </c>
      <c r="F107" t="s">
        <v>536</v>
      </c>
      <c r="G107">
        <v>48</v>
      </c>
      <c r="H107">
        <v>74</v>
      </c>
      <c r="I107">
        <v>13.06</v>
      </c>
      <c r="J107">
        <f t="shared" si="8"/>
        <v>0</v>
      </c>
      <c r="K107">
        <f t="shared" si="9"/>
        <v>13.06</v>
      </c>
      <c r="L107">
        <v>0</v>
      </c>
      <c r="M107">
        <v>1</v>
      </c>
      <c r="N107">
        <v>56.19</v>
      </c>
      <c r="O107" t="s">
        <v>548</v>
      </c>
      <c r="P107" t="s">
        <v>550</v>
      </c>
      <c r="Q107" t="s">
        <v>548</v>
      </c>
      <c r="R107" t="s">
        <v>548</v>
      </c>
      <c r="S107" t="s">
        <v>548</v>
      </c>
      <c r="T107">
        <f t="shared" si="10"/>
        <v>0</v>
      </c>
      <c r="U107">
        <f t="shared" si="11"/>
        <v>1</v>
      </c>
      <c r="V107">
        <f t="shared" si="7"/>
        <v>0</v>
      </c>
      <c r="W107">
        <v>0</v>
      </c>
      <c r="X107">
        <v>0</v>
      </c>
      <c r="Y107">
        <v>0</v>
      </c>
      <c r="Z107">
        <f t="shared" si="12"/>
        <v>0</v>
      </c>
      <c r="AA107">
        <v>0</v>
      </c>
    </row>
    <row r="108" spans="1:27" x14ac:dyDescent="0.25">
      <c r="A108" t="s">
        <v>9</v>
      </c>
      <c r="B108" t="s">
        <v>287</v>
      </c>
      <c r="C108" t="s">
        <v>23</v>
      </c>
      <c r="D108" t="s">
        <v>102</v>
      </c>
      <c r="E108" t="s">
        <v>401</v>
      </c>
      <c r="F108" t="s">
        <v>536</v>
      </c>
      <c r="G108">
        <v>45</v>
      </c>
      <c r="H108">
        <v>67</v>
      </c>
      <c r="I108">
        <v>12.71</v>
      </c>
      <c r="J108">
        <f t="shared" si="8"/>
        <v>0</v>
      </c>
      <c r="K108">
        <f t="shared" si="9"/>
        <v>12.71</v>
      </c>
      <c r="L108">
        <v>0</v>
      </c>
      <c r="M108">
        <v>1</v>
      </c>
      <c r="N108">
        <v>56.38</v>
      </c>
      <c r="O108" t="s">
        <v>548</v>
      </c>
      <c r="P108" t="s">
        <v>551</v>
      </c>
      <c r="Q108" t="s">
        <v>548</v>
      </c>
      <c r="R108" t="s">
        <v>548</v>
      </c>
      <c r="S108" t="s">
        <v>548</v>
      </c>
      <c r="T108">
        <f t="shared" si="10"/>
        <v>1</v>
      </c>
      <c r="U108">
        <f t="shared" si="11"/>
        <v>0</v>
      </c>
      <c r="V108">
        <f t="shared" si="7"/>
        <v>0</v>
      </c>
      <c r="W108">
        <v>0</v>
      </c>
      <c r="X108">
        <v>0</v>
      </c>
      <c r="Y108">
        <v>0</v>
      </c>
      <c r="Z108">
        <f t="shared" si="12"/>
        <v>0</v>
      </c>
      <c r="AA108">
        <v>0</v>
      </c>
    </row>
    <row r="109" spans="1:27" x14ac:dyDescent="0.25">
      <c r="A109" t="s">
        <v>9</v>
      </c>
      <c r="B109" t="s">
        <v>287</v>
      </c>
      <c r="C109" t="s">
        <v>23</v>
      </c>
      <c r="D109" t="s">
        <v>102</v>
      </c>
      <c r="E109" t="s">
        <v>402</v>
      </c>
      <c r="F109" t="s">
        <v>536</v>
      </c>
      <c r="G109">
        <v>43</v>
      </c>
      <c r="H109">
        <v>62</v>
      </c>
      <c r="I109">
        <v>12.71</v>
      </c>
      <c r="J109">
        <f t="shared" si="8"/>
        <v>0</v>
      </c>
      <c r="K109">
        <f t="shared" si="9"/>
        <v>12.71</v>
      </c>
      <c r="L109">
        <v>0</v>
      </c>
      <c r="M109">
        <v>1</v>
      </c>
      <c r="N109">
        <v>56.38</v>
      </c>
      <c r="O109" t="s">
        <v>548</v>
      </c>
      <c r="P109" t="s">
        <v>551</v>
      </c>
      <c r="Q109" t="s">
        <v>548</v>
      </c>
      <c r="R109" t="s">
        <v>548</v>
      </c>
      <c r="S109" t="s">
        <v>548</v>
      </c>
      <c r="T109">
        <f t="shared" si="10"/>
        <v>1</v>
      </c>
      <c r="U109">
        <f t="shared" si="11"/>
        <v>0</v>
      </c>
      <c r="V109">
        <f t="shared" si="7"/>
        <v>0</v>
      </c>
      <c r="W109">
        <v>0</v>
      </c>
      <c r="X109">
        <v>0</v>
      </c>
      <c r="Y109">
        <v>0</v>
      </c>
      <c r="Z109">
        <f t="shared" si="12"/>
        <v>0</v>
      </c>
      <c r="AA109">
        <v>0</v>
      </c>
    </row>
    <row r="110" spans="1:27" x14ac:dyDescent="0.25">
      <c r="A110" t="s">
        <v>9</v>
      </c>
      <c r="B110" t="s">
        <v>287</v>
      </c>
      <c r="C110" t="s">
        <v>23</v>
      </c>
      <c r="D110" t="s">
        <v>102</v>
      </c>
      <c r="E110" t="s">
        <v>404</v>
      </c>
      <c r="F110" t="s">
        <v>536</v>
      </c>
      <c r="G110">
        <v>51</v>
      </c>
      <c r="H110">
        <v>76</v>
      </c>
      <c r="I110">
        <v>12.71</v>
      </c>
      <c r="J110">
        <f t="shared" si="8"/>
        <v>0</v>
      </c>
      <c r="K110">
        <f t="shared" si="9"/>
        <v>12.71</v>
      </c>
      <c r="L110">
        <v>0</v>
      </c>
      <c r="M110">
        <v>1</v>
      </c>
      <c r="N110">
        <v>56.38</v>
      </c>
      <c r="O110" t="s">
        <v>548</v>
      </c>
      <c r="P110" t="s">
        <v>551</v>
      </c>
      <c r="Q110" t="s">
        <v>548</v>
      </c>
      <c r="R110" t="s">
        <v>548</v>
      </c>
      <c r="S110" t="s">
        <v>548</v>
      </c>
      <c r="T110">
        <f t="shared" si="10"/>
        <v>1</v>
      </c>
      <c r="U110">
        <f t="shared" si="11"/>
        <v>0</v>
      </c>
      <c r="V110">
        <f t="shared" si="7"/>
        <v>0</v>
      </c>
      <c r="W110">
        <v>0</v>
      </c>
      <c r="X110">
        <v>0</v>
      </c>
      <c r="Y110">
        <v>0</v>
      </c>
      <c r="Z110">
        <f t="shared" si="12"/>
        <v>0</v>
      </c>
      <c r="AA110">
        <v>0</v>
      </c>
    </row>
    <row r="111" spans="1:27" x14ac:dyDescent="0.25">
      <c r="A111" t="s">
        <v>9</v>
      </c>
      <c r="B111" t="s">
        <v>287</v>
      </c>
      <c r="C111" t="s">
        <v>23</v>
      </c>
      <c r="D111" t="s">
        <v>102</v>
      </c>
      <c r="E111" t="s">
        <v>403</v>
      </c>
      <c r="F111" t="s">
        <v>536</v>
      </c>
      <c r="G111">
        <v>50</v>
      </c>
      <c r="H111">
        <v>74</v>
      </c>
      <c r="I111">
        <v>12.71</v>
      </c>
      <c r="J111">
        <f t="shared" si="8"/>
        <v>0</v>
      </c>
      <c r="K111">
        <f t="shared" si="9"/>
        <v>12.71</v>
      </c>
      <c r="L111">
        <v>0</v>
      </c>
      <c r="M111">
        <v>1</v>
      </c>
      <c r="N111">
        <v>56.38</v>
      </c>
      <c r="O111" t="s">
        <v>548</v>
      </c>
      <c r="P111" t="s">
        <v>551</v>
      </c>
      <c r="Q111" t="s">
        <v>548</v>
      </c>
      <c r="R111" t="s">
        <v>548</v>
      </c>
      <c r="S111" t="s">
        <v>548</v>
      </c>
      <c r="T111">
        <f t="shared" si="10"/>
        <v>1</v>
      </c>
      <c r="U111">
        <f t="shared" si="11"/>
        <v>0</v>
      </c>
      <c r="V111">
        <f t="shared" si="7"/>
        <v>0</v>
      </c>
      <c r="W111">
        <v>0</v>
      </c>
      <c r="X111">
        <v>0</v>
      </c>
      <c r="Y111">
        <v>0</v>
      </c>
      <c r="Z111">
        <f t="shared" si="12"/>
        <v>0</v>
      </c>
      <c r="AA111">
        <v>0</v>
      </c>
    </row>
    <row r="112" spans="1:27" x14ac:dyDescent="0.25">
      <c r="A112" t="s">
        <v>9</v>
      </c>
      <c r="B112" t="s">
        <v>288</v>
      </c>
      <c r="C112" t="s">
        <v>23</v>
      </c>
      <c r="D112" t="s">
        <v>169</v>
      </c>
      <c r="E112" t="s">
        <v>384</v>
      </c>
      <c r="F112" t="s">
        <v>525</v>
      </c>
      <c r="G112">
        <v>67</v>
      </c>
      <c r="H112">
        <v>72</v>
      </c>
      <c r="I112">
        <v>54.11</v>
      </c>
      <c r="J112">
        <f t="shared" si="8"/>
        <v>54.11</v>
      </c>
      <c r="K112">
        <f t="shared" si="9"/>
        <v>0</v>
      </c>
      <c r="L112">
        <v>1</v>
      </c>
      <c r="M112">
        <v>0</v>
      </c>
      <c r="N112">
        <v>63.41</v>
      </c>
      <c r="O112" t="s">
        <v>548</v>
      </c>
      <c r="P112" t="s">
        <v>551</v>
      </c>
      <c r="Q112" t="s">
        <v>548</v>
      </c>
      <c r="R112" t="s">
        <v>548</v>
      </c>
      <c r="S112" t="s">
        <v>548</v>
      </c>
      <c r="T112">
        <f t="shared" si="10"/>
        <v>1</v>
      </c>
      <c r="U112">
        <f t="shared" si="11"/>
        <v>0</v>
      </c>
      <c r="V112">
        <f t="shared" si="7"/>
        <v>0</v>
      </c>
      <c r="W112">
        <v>0</v>
      </c>
      <c r="X112">
        <v>0</v>
      </c>
      <c r="Y112">
        <v>0</v>
      </c>
      <c r="Z112">
        <f t="shared" si="12"/>
        <v>0</v>
      </c>
      <c r="AA112">
        <v>0</v>
      </c>
    </row>
    <row r="113" spans="1:27" x14ac:dyDescent="0.25">
      <c r="A113" t="s">
        <v>9</v>
      </c>
      <c r="B113" t="s">
        <v>289</v>
      </c>
      <c r="C113" t="s">
        <v>12</v>
      </c>
      <c r="D113" t="s">
        <v>95</v>
      </c>
      <c r="E113" t="s">
        <v>434</v>
      </c>
      <c r="F113" t="s">
        <v>524</v>
      </c>
      <c r="G113">
        <v>56</v>
      </c>
      <c r="H113">
        <v>76</v>
      </c>
      <c r="I113">
        <v>21.85</v>
      </c>
      <c r="J113">
        <f t="shared" si="8"/>
        <v>0</v>
      </c>
      <c r="K113">
        <f t="shared" si="9"/>
        <v>21.85</v>
      </c>
      <c r="L113">
        <v>0</v>
      </c>
      <c r="M113">
        <v>1</v>
      </c>
      <c r="N113">
        <v>61.42</v>
      </c>
      <c r="O113" t="s">
        <v>548</v>
      </c>
      <c r="P113" t="s">
        <v>548</v>
      </c>
      <c r="Q113" t="s">
        <v>548</v>
      </c>
      <c r="R113" t="s">
        <v>548</v>
      </c>
      <c r="S113" t="s">
        <v>548</v>
      </c>
      <c r="T113">
        <f t="shared" si="10"/>
        <v>0</v>
      </c>
      <c r="U113">
        <f t="shared" si="11"/>
        <v>0</v>
      </c>
      <c r="V113">
        <f t="shared" si="7"/>
        <v>0</v>
      </c>
      <c r="W113">
        <v>0</v>
      </c>
      <c r="X113">
        <v>0</v>
      </c>
      <c r="Y113">
        <v>0</v>
      </c>
      <c r="Z113">
        <f t="shared" si="12"/>
        <v>0</v>
      </c>
      <c r="AA113">
        <v>0</v>
      </c>
    </row>
    <row r="114" spans="1:27" x14ac:dyDescent="0.25">
      <c r="A114" t="s">
        <v>9</v>
      </c>
      <c r="B114" t="s">
        <v>289</v>
      </c>
      <c r="C114" t="s">
        <v>12</v>
      </c>
      <c r="D114" t="s">
        <v>95</v>
      </c>
      <c r="E114" t="s">
        <v>516</v>
      </c>
      <c r="F114" t="s">
        <v>524</v>
      </c>
      <c r="G114">
        <v>57</v>
      </c>
      <c r="H114">
        <v>79</v>
      </c>
      <c r="I114">
        <v>21.85</v>
      </c>
      <c r="J114">
        <f t="shared" si="8"/>
        <v>0</v>
      </c>
      <c r="K114">
        <f t="shared" si="9"/>
        <v>21.85</v>
      </c>
      <c r="L114">
        <v>0</v>
      </c>
      <c r="M114">
        <v>1</v>
      </c>
      <c r="N114">
        <v>61.42</v>
      </c>
      <c r="O114" t="s">
        <v>548</v>
      </c>
      <c r="P114" t="s">
        <v>548</v>
      </c>
      <c r="Q114" t="s">
        <v>548</v>
      </c>
      <c r="R114" t="s">
        <v>548</v>
      </c>
      <c r="S114" t="s">
        <v>548</v>
      </c>
      <c r="T114">
        <f t="shared" si="10"/>
        <v>0</v>
      </c>
      <c r="U114">
        <f t="shared" si="11"/>
        <v>0</v>
      </c>
      <c r="V114">
        <f t="shared" si="7"/>
        <v>0</v>
      </c>
      <c r="W114">
        <v>0</v>
      </c>
      <c r="X114">
        <v>0</v>
      </c>
      <c r="Y114">
        <v>0</v>
      </c>
      <c r="Z114">
        <f t="shared" si="12"/>
        <v>0</v>
      </c>
      <c r="AA114">
        <v>0</v>
      </c>
    </row>
    <row r="115" spans="1:27" x14ac:dyDescent="0.25">
      <c r="A115" t="s">
        <v>9</v>
      </c>
      <c r="B115" t="s">
        <v>290</v>
      </c>
      <c r="C115" t="s">
        <v>47</v>
      </c>
      <c r="D115" t="s">
        <v>175</v>
      </c>
      <c r="E115" t="s">
        <v>457</v>
      </c>
      <c r="F115" t="s">
        <v>535</v>
      </c>
      <c r="G115">
        <v>57</v>
      </c>
      <c r="H115">
        <v>80</v>
      </c>
      <c r="I115">
        <v>24.01</v>
      </c>
      <c r="J115">
        <f t="shared" si="8"/>
        <v>0</v>
      </c>
      <c r="K115">
        <f t="shared" si="9"/>
        <v>24.01</v>
      </c>
      <c r="L115">
        <v>0</v>
      </c>
      <c r="M115">
        <v>1</v>
      </c>
      <c r="N115">
        <v>69.900000000000006</v>
      </c>
      <c r="O115" t="s">
        <v>548</v>
      </c>
      <c r="P115" t="s">
        <v>550</v>
      </c>
      <c r="Q115" t="s">
        <v>548</v>
      </c>
      <c r="R115" t="s">
        <v>548</v>
      </c>
      <c r="S115" t="s">
        <v>548</v>
      </c>
      <c r="T115">
        <f t="shared" si="10"/>
        <v>0</v>
      </c>
      <c r="U115">
        <f t="shared" si="11"/>
        <v>1</v>
      </c>
      <c r="V115">
        <f t="shared" si="7"/>
        <v>0</v>
      </c>
      <c r="W115">
        <v>0</v>
      </c>
      <c r="X115">
        <v>0</v>
      </c>
      <c r="Y115">
        <v>0</v>
      </c>
      <c r="Z115">
        <f t="shared" si="12"/>
        <v>0</v>
      </c>
      <c r="AA115">
        <v>0</v>
      </c>
    </row>
    <row r="116" spans="1:27" x14ac:dyDescent="0.25">
      <c r="A116" t="s">
        <v>9</v>
      </c>
      <c r="B116" t="s">
        <v>291</v>
      </c>
      <c r="C116" t="s">
        <v>39</v>
      </c>
      <c r="D116" t="s">
        <v>114</v>
      </c>
      <c r="E116" t="s">
        <v>416</v>
      </c>
      <c r="F116" t="s">
        <v>540</v>
      </c>
      <c r="G116">
        <v>66</v>
      </c>
      <c r="H116">
        <v>85</v>
      </c>
      <c r="I116">
        <v>30.34</v>
      </c>
      <c r="J116">
        <f t="shared" si="8"/>
        <v>0</v>
      </c>
      <c r="K116">
        <f t="shared" si="9"/>
        <v>30.34</v>
      </c>
      <c r="L116">
        <v>0</v>
      </c>
      <c r="M116">
        <v>1</v>
      </c>
      <c r="N116">
        <v>71.98</v>
      </c>
      <c r="O116" t="s">
        <v>548</v>
      </c>
      <c r="P116" t="s">
        <v>548</v>
      </c>
      <c r="Q116" t="s">
        <v>548</v>
      </c>
      <c r="R116" t="s">
        <v>548</v>
      </c>
      <c r="S116" t="s">
        <v>548</v>
      </c>
      <c r="T116">
        <f t="shared" si="10"/>
        <v>0</v>
      </c>
      <c r="U116">
        <f t="shared" si="11"/>
        <v>0</v>
      </c>
      <c r="V116">
        <f t="shared" si="7"/>
        <v>0</v>
      </c>
      <c r="W116">
        <v>0</v>
      </c>
      <c r="X116">
        <v>0</v>
      </c>
      <c r="Y116">
        <v>0</v>
      </c>
      <c r="Z116">
        <f t="shared" si="12"/>
        <v>0</v>
      </c>
      <c r="AA116">
        <v>0</v>
      </c>
    </row>
    <row r="117" spans="1:27" x14ac:dyDescent="0.25">
      <c r="A117" t="s">
        <v>9</v>
      </c>
      <c r="B117" t="s">
        <v>292</v>
      </c>
      <c r="C117" t="s">
        <v>27</v>
      </c>
      <c r="D117" t="s">
        <v>101</v>
      </c>
      <c r="E117" t="s">
        <v>362</v>
      </c>
      <c r="F117" t="s">
        <v>536</v>
      </c>
      <c r="G117">
        <v>76</v>
      </c>
      <c r="H117">
        <v>72</v>
      </c>
      <c r="I117">
        <v>81.040000000000006</v>
      </c>
      <c r="J117">
        <f t="shared" si="8"/>
        <v>81.040000000000006</v>
      </c>
      <c r="K117">
        <f t="shared" si="9"/>
        <v>0</v>
      </c>
      <c r="L117">
        <v>1</v>
      </c>
      <c r="M117">
        <v>0</v>
      </c>
      <c r="N117">
        <v>71.91</v>
      </c>
      <c r="O117" t="s">
        <v>548</v>
      </c>
      <c r="P117" t="s">
        <v>548</v>
      </c>
      <c r="Q117" t="s">
        <v>548</v>
      </c>
      <c r="R117" t="s">
        <v>548</v>
      </c>
      <c r="S117" t="s">
        <v>548</v>
      </c>
      <c r="T117">
        <f t="shared" si="10"/>
        <v>0</v>
      </c>
      <c r="U117">
        <f t="shared" si="11"/>
        <v>0</v>
      </c>
      <c r="V117">
        <f t="shared" si="7"/>
        <v>0</v>
      </c>
      <c r="W117">
        <v>1</v>
      </c>
      <c r="X117">
        <v>1</v>
      </c>
      <c r="Y117">
        <v>0</v>
      </c>
      <c r="Z117">
        <f t="shared" si="12"/>
        <v>2</v>
      </c>
      <c r="AA117">
        <v>0</v>
      </c>
    </row>
    <row r="118" spans="1:27" x14ac:dyDescent="0.25">
      <c r="A118" t="s">
        <v>9</v>
      </c>
      <c r="B118" t="s">
        <v>292</v>
      </c>
      <c r="C118" t="s">
        <v>27</v>
      </c>
      <c r="D118" t="s">
        <v>101</v>
      </c>
      <c r="E118" t="s">
        <v>459</v>
      </c>
      <c r="F118" t="s">
        <v>536</v>
      </c>
      <c r="G118">
        <v>77</v>
      </c>
      <c r="H118">
        <v>73</v>
      </c>
      <c r="I118">
        <v>81.040000000000006</v>
      </c>
      <c r="J118">
        <f t="shared" si="8"/>
        <v>81.040000000000006</v>
      </c>
      <c r="K118">
        <f t="shared" si="9"/>
        <v>0</v>
      </c>
      <c r="L118">
        <v>1</v>
      </c>
      <c r="M118">
        <v>0</v>
      </c>
      <c r="N118">
        <v>71.91</v>
      </c>
      <c r="O118" t="s">
        <v>548</v>
      </c>
      <c r="P118" t="s">
        <v>548</v>
      </c>
      <c r="Q118" t="s">
        <v>548</v>
      </c>
      <c r="R118" t="s">
        <v>548</v>
      </c>
      <c r="S118" t="s">
        <v>548</v>
      </c>
      <c r="T118">
        <f t="shared" si="10"/>
        <v>0</v>
      </c>
      <c r="U118">
        <f t="shared" si="11"/>
        <v>0</v>
      </c>
      <c r="V118">
        <f t="shared" si="7"/>
        <v>0</v>
      </c>
      <c r="W118">
        <v>1</v>
      </c>
      <c r="X118">
        <v>1</v>
      </c>
      <c r="Y118">
        <v>0</v>
      </c>
      <c r="Z118">
        <f t="shared" si="12"/>
        <v>2</v>
      </c>
      <c r="AA118">
        <v>0</v>
      </c>
    </row>
    <row r="119" spans="1:27" x14ac:dyDescent="0.25">
      <c r="A119" t="s">
        <v>9</v>
      </c>
      <c r="B119" t="s">
        <v>293</v>
      </c>
      <c r="C119" t="s">
        <v>27</v>
      </c>
      <c r="D119" t="s">
        <v>62</v>
      </c>
      <c r="E119" t="s">
        <v>362</v>
      </c>
      <c r="F119" t="s">
        <v>525</v>
      </c>
      <c r="G119">
        <v>79</v>
      </c>
      <c r="H119">
        <v>79</v>
      </c>
      <c r="I119">
        <v>74.05</v>
      </c>
      <c r="J119">
        <f t="shared" si="8"/>
        <v>74.05</v>
      </c>
      <c r="K119">
        <f t="shared" si="9"/>
        <v>0</v>
      </c>
      <c r="L119">
        <v>1</v>
      </c>
      <c r="M119">
        <v>0</v>
      </c>
      <c r="N119">
        <v>71.78</v>
      </c>
      <c r="O119" t="s">
        <v>548</v>
      </c>
      <c r="P119" t="s">
        <v>548</v>
      </c>
      <c r="Q119" t="s">
        <v>548</v>
      </c>
      <c r="R119" t="s">
        <v>548</v>
      </c>
      <c r="S119" t="s">
        <v>548</v>
      </c>
      <c r="T119">
        <f t="shared" si="10"/>
        <v>0</v>
      </c>
      <c r="U119">
        <f t="shared" si="11"/>
        <v>0</v>
      </c>
      <c r="V119">
        <f t="shared" si="7"/>
        <v>0</v>
      </c>
      <c r="W119">
        <v>1</v>
      </c>
      <c r="X119">
        <v>1</v>
      </c>
      <c r="Y119">
        <v>0</v>
      </c>
      <c r="Z119">
        <f t="shared" si="12"/>
        <v>2</v>
      </c>
      <c r="AA119">
        <v>0</v>
      </c>
    </row>
    <row r="120" spans="1:27" x14ac:dyDescent="0.25">
      <c r="A120" t="s">
        <v>9</v>
      </c>
      <c r="B120" t="s">
        <v>294</v>
      </c>
      <c r="C120" t="s">
        <v>27</v>
      </c>
      <c r="D120" t="s">
        <v>67</v>
      </c>
      <c r="E120" t="s">
        <v>363</v>
      </c>
      <c r="F120" t="s">
        <v>524</v>
      </c>
      <c r="G120">
        <v>65</v>
      </c>
      <c r="H120">
        <v>64</v>
      </c>
      <c r="I120">
        <v>62.42</v>
      </c>
      <c r="J120">
        <f t="shared" si="8"/>
        <v>62.42</v>
      </c>
      <c r="K120">
        <f t="shared" si="9"/>
        <v>0</v>
      </c>
      <c r="L120">
        <v>1</v>
      </c>
      <c r="M120">
        <v>0</v>
      </c>
      <c r="N120">
        <v>60.12</v>
      </c>
      <c r="O120" t="s">
        <v>548</v>
      </c>
      <c r="P120" t="s">
        <v>548</v>
      </c>
      <c r="Q120" t="s">
        <v>548</v>
      </c>
      <c r="R120" t="s">
        <v>548</v>
      </c>
      <c r="S120" t="s">
        <v>548</v>
      </c>
      <c r="T120">
        <f t="shared" si="10"/>
        <v>0</v>
      </c>
      <c r="U120">
        <f t="shared" si="11"/>
        <v>0</v>
      </c>
      <c r="V120">
        <f t="shared" si="7"/>
        <v>0</v>
      </c>
      <c r="W120">
        <v>1</v>
      </c>
      <c r="X120">
        <v>1</v>
      </c>
      <c r="Y120">
        <v>0</v>
      </c>
      <c r="Z120">
        <f t="shared" si="12"/>
        <v>2</v>
      </c>
      <c r="AA120">
        <v>0</v>
      </c>
    </row>
    <row r="121" spans="1:27" x14ac:dyDescent="0.25">
      <c r="A121" t="s">
        <v>9</v>
      </c>
      <c r="B121" t="s">
        <v>295</v>
      </c>
      <c r="C121" t="s">
        <v>27</v>
      </c>
      <c r="D121" t="s">
        <v>63</v>
      </c>
      <c r="E121" t="s">
        <v>363</v>
      </c>
      <c r="F121" t="s">
        <v>524</v>
      </c>
      <c r="G121">
        <v>72</v>
      </c>
      <c r="H121">
        <v>80</v>
      </c>
      <c r="I121">
        <v>45.94</v>
      </c>
      <c r="J121">
        <f t="shared" si="8"/>
        <v>0</v>
      </c>
      <c r="K121">
        <f t="shared" si="9"/>
        <v>45.94</v>
      </c>
      <c r="L121">
        <v>0</v>
      </c>
      <c r="M121">
        <v>1</v>
      </c>
      <c r="N121">
        <v>82.02</v>
      </c>
      <c r="O121" t="s">
        <v>548</v>
      </c>
      <c r="P121" t="s">
        <v>548</v>
      </c>
      <c r="Q121" t="s">
        <v>548</v>
      </c>
      <c r="R121" t="s">
        <v>548</v>
      </c>
      <c r="S121" t="s">
        <v>548</v>
      </c>
      <c r="T121">
        <f t="shared" si="10"/>
        <v>0</v>
      </c>
      <c r="U121">
        <f t="shared" si="11"/>
        <v>0</v>
      </c>
      <c r="V121">
        <f t="shared" si="7"/>
        <v>0</v>
      </c>
      <c r="W121">
        <v>1</v>
      </c>
      <c r="X121">
        <v>1</v>
      </c>
      <c r="Y121">
        <v>0</v>
      </c>
      <c r="Z121">
        <f t="shared" si="12"/>
        <v>2</v>
      </c>
      <c r="AA121">
        <v>0</v>
      </c>
    </row>
    <row r="122" spans="1:27" x14ac:dyDescent="0.25">
      <c r="A122" t="s">
        <v>9</v>
      </c>
      <c r="B122" t="s">
        <v>296</v>
      </c>
      <c r="C122" t="s">
        <v>27</v>
      </c>
      <c r="D122" t="s">
        <v>151</v>
      </c>
      <c r="E122" t="s">
        <v>363</v>
      </c>
      <c r="F122" t="s">
        <v>524</v>
      </c>
      <c r="G122">
        <v>60</v>
      </c>
      <c r="H122">
        <v>80</v>
      </c>
      <c r="I122">
        <v>19.989999999999998</v>
      </c>
      <c r="J122">
        <f t="shared" si="8"/>
        <v>0</v>
      </c>
      <c r="K122">
        <f t="shared" si="9"/>
        <v>19.989999999999998</v>
      </c>
      <c r="L122">
        <v>0</v>
      </c>
      <c r="M122">
        <v>1</v>
      </c>
      <c r="N122">
        <v>78.86</v>
      </c>
      <c r="O122" t="s">
        <v>548</v>
      </c>
      <c r="P122" t="s">
        <v>548</v>
      </c>
      <c r="Q122" t="s">
        <v>548</v>
      </c>
      <c r="R122" t="s">
        <v>548</v>
      </c>
      <c r="S122" t="s">
        <v>548</v>
      </c>
      <c r="T122">
        <f t="shared" si="10"/>
        <v>0</v>
      </c>
      <c r="U122">
        <f t="shared" si="11"/>
        <v>0</v>
      </c>
      <c r="V122">
        <f t="shared" si="7"/>
        <v>0</v>
      </c>
      <c r="W122">
        <v>1</v>
      </c>
      <c r="X122">
        <v>1</v>
      </c>
      <c r="Y122">
        <v>0</v>
      </c>
      <c r="Z122">
        <f t="shared" si="12"/>
        <v>2</v>
      </c>
      <c r="AA122">
        <v>0</v>
      </c>
    </row>
    <row r="123" spans="1:27" x14ac:dyDescent="0.25">
      <c r="A123" t="s">
        <v>9</v>
      </c>
      <c r="B123" t="s">
        <v>297</v>
      </c>
      <c r="C123" t="s">
        <v>28</v>
      </c>
      <c r="D123" t="s">
        <v>65</v>
      </c>
      <c r="E123" t="s">
        <v>365</v>
      </c>
      <c r="F123" t="s">
        <v>531</v>
      </c>
      <c r="G123">
        <v>64</v>
      </c>
      <c r="H123">
        <v>80</v>
      </c>
      <c r="I123">
        <v>31.06</v>
      </c>
      <c r="J123">
        <f t="shared" si="8"/>
        <v>0</v>
      </c>
      <c r="K123">
        <f t="shared" si="9"/>
        <v>31.06</v>
      </c>
      <c r="L123">
        <v>0</v>
      </c>
      <c r="M123">
        <v>1</v>
      </c>
      <c r="N123">
        <v>90.25</v>
      </c>
      <c r="T123">
        <f t="shared" si="10"/>
        <v>0</v>
      </c>
      <c r="U123">
        <f t="shared" si="11"/>
        <v>0</v>
      </c>
      <c r="V123">
        <f t="shared" si="7"/>
        <v>0</v>
      </c>
      <c r="W123">
        <v>0</v>
      </c>
      <c r="X123">
        <v>0</v>
      </c>
      <c r="Y123">
        <v>0</v>
      </c>
      <c r="Z123">
        <f t="shared" si="12"/>
        <v>0</v>
      </c>
      <c r="AA123">
        <v>0</v>
      </c>
    </row>
    <row r="124" spans="1:27" x14ac:dyDescent="0.25">
      <c r="A124" t="s">
        <v>9</v>
      </c>
      <c r="B124" t="s">
        <v>298</v>
      </c>
      <c r="C124" t="s">
        <v>24</v>
      </c>
      <c r="D124" t="s">
        <v>196</v>
      </c>
      <c r="E124" t="s">
        <v>484</v>
      </c>
      <c r="F124" t="s">
        <v>527</v>
      </c>
      <c r="G124">
        <v>73</v>
      </c>
      <c r="H124">
        <v>65</v>
      </c>
      <c r="I124">
        <v>91.99</v>
      </c>
      <c r="J124">
        <f t="shared" si="8"/>
        <v>91.99</v>
      </c>
      <c r="K124">
        <f t="shared" si="9"/>
        <v>0</v>
      </c>
      <c r="L124">
        <v>1</v>
      </c>
      <c r="M124">
        <v>0</v>
      </c>
      <c r="N124">
        <v>79.58</v>
      </c>
      <c r="T124">
        <f t="shared" si="10"/>
        <v>0</v>
      </c>
      <c r="U124">
        <f t="shared" si="11"/>
        <v>0</v>
      </c>
      <c r="V124">
        <f t="shared" si="7"/>
        <v>0</v>
      </c>
      <c r="W124">
        <v>0</v>
      </c>
      <c r="X124">
        <v>0</v>
      </c>
      <c r="Y124">
        <v>0</v>
      </c>
      <c r="Z124">
        <f t="shared" si="12"/>
        <v>0</v>
      </c>
      <c r="AA124">
        <v>0</v>
      </c>
    </row>
    <row r="125" spans="1:27" x14ac:dyDescent="0.25">
      <c r="A125" t="s">
        <v>9</v>
      </c>
      <c r="B125" t="s">
        <v>299</v>
      </c>
      <c r="C125" t="s">
        <v>29</v>
      </c>
      <c r="D125" t="s">
        <v>164</v>
      </c>
      <c r="E125" t="s">
        <v>450</v>
      </c>
      <c r="F125" t="s">
        <v>524</v>
      </c>
      <c r="G125">
        <v>62</v>
      </c>
      <c r="H125">
        <v>55</v>
      </c>
      <c r="I125">
        <v>84.33</v>
      </c>
      <c r="J125">
        <f t="shared" si="8"/>
        <v>84.33</v>
      </c>
      <c r="K125">
        <f t="shared" si="9"/>
        <v>0</v>
      </c>
      <c r="L125">
        <v>1</v>
      </c>
      <c r="M125">
        <v>0</v>
      </c>
      <c r="N125">
        <v>77.34</v>
      </c>
      <c r="O125" t="s">
        <v>548</v>
      </c>
      <c r="P125" t="s">
        <v>550</v>
      </c>
      <c r="Q125" t="s">
        <v>548</v>
      </c>
      <c r="R125" t="s">
        <v>548</v>
      </c>
      <c r="S125" t="s">
        <v>548</v>
      </c>
      <c r="T125">
        <f t="shared" si="10"/>
        <v>0</v>
      </c>
      <c r="U125">
        <f t="shared" si="11"/>
        <v>1</v>
      </c>
      <c r="V125">
        <f t="shared" si="7"/>
        <v>0</v>
      </c>
      <c r="W125">
        <v>0</v>
      </c>
      <c r="X125">
        <v>0</v>
      </c>
      <c r="Y125">
        <v>0</v>
      </c>
      <c r="Z125">
        <f t="shared" si="12"/>
        <v>0</v>
      </c>
      <c r="AA125">
        <v>0</v>
      </c>
    </row>
    <row r="126" spans="1:27" x14ac:dyDescent="0.25">
      <c r="A126" t="s">
        <v>9</v>
      </c>
      <c r="B126" t="s">
        <v>300</v>
      </c>
      <c r="C126" t="s">
        <v>13</v>
      </c>
      <c r="D126" t="s">
        <v>129</v>
      </c>
      <c r="E126" t="s">
        <v>503</v>
      </c>
      <c r="F126" t="s">
        <v>534</v>
      </c>
      <c r="G126">
        <v>53</v>
      </c>
      <c r="H126">
        <v>69</v>
      </c>
      <c r="I126">
        <v>25.18</v>
      </c>
      <c r="J126">
        <f t="shared" si="8"/>
        <v>0</v>
      </c>
      <c r="K126">
        <f t="shared" si="9"/>
        <v>25.18</v>
      </c>
      <c r="L126">
        <v>0</v>
      </c>
      <c r="M126">
        <v>1</v>
      </c>
      <c r="N126">
        <v>63.68</v>
      </c>
      <c r="O126" t="s">
        <v>548</v>
      </c>
      <c r="P126" t="s">
        <v>548</v>
      </c>
      <c r="Q126" t="s">
        <v>548</v>
      </c>
      <c r="R126" t="s">
        <v>548</v>
      </c>
      <c r="S126" t="s">
        <v>548</v>
      </c>
      <c r="T126">
        <f t="shared" si="10"/>
        <v>0</v>
      </c>
      <c r="U126">
        <f t="shared" si="11"/>
        <v>0</v>
      </c>
      <c r="V126">
        <f t="shared" ref="V126:V157" si="13">COUNTIF(O126:S126,"Poor")</f>
        <v>0</v>
      </c>
      <c r="W126">
        <v>0</v>
      </c>
      <c r="X126">
        <v>0</v>
      </c>
      <c r="Y126">
        <v>0</v>
      </c>
      <c r="Z126">
        <f t="shared" si="12"/>
        <v>0</v>
      </c>
      <c r="AA126">
        <v>0</v>
      </c>
    </row>
    <row r="127" spans="1:27" x14ac:dyDescent="0.25">
      <c r="A127" t="s">
        <v>9</v>
      </c>
      <c r="B127" t="s">
        <v>300</v>
      </c>
      <c r="C127" t="s">
        <v>13</v>
      </c>
      <c r="D127" t="s">
        <v>129</v>
      </c>
      <c r="E127" t="s">
        <v>422</v>
      </c>
      <c r="F127" t="s">
        <v>534</v>
      </c>
      <c r="G127">
        <v>51</v>
      </c>
      <c r="H127">
        <v>67</v>
      </c>
      <c r="I127">
        <v>25.18</v>
      </c>
      <c r="J127">
        <f t="shared" ref="J127:J186" si="14">IF(I127&gt;50,I127,0)</f>
        <v>0</v>
      </c>
      <c r="K127">
        <f t="shared" ref="K127:K186" si="15">IF(I127&lt;50,I127,0)</f>
        <v>25.18</v>
      </c>
      <c r="L127">
        <v>0</v>
      </c>
      <c r="M127">
        <v>1</v>
      </c>
      <c r="N127">
        <v>63.68</v>
      </c>
      <c r="O127" t="s">
        <v>548</v>
      </c>
      <c r="P127" t="s">
        <v>548</v>
      </c>
      <c r="Q127" t="s">
        <v>548</v>
      </c>
      <c r="R127" t="s">
        <v>548</v>
      </c>
      <c r="S127" t="s">
        <v>548</v>
      </c>
      <c r="T127">
        <f t="shared" si="10"/>
        <v>0</v>
      </c>
      <c r="U127">
        <f t="shared" si="11"/>
        <v>0</v>
      </c>
      <c r="V127">
        <f t="shared" si="13"/>
        <v>0</v>
      </c>
      <c r="W127">
        <v>0</v>
      </c>
      <c r="X127">
        <v>0</v>
      </c>
      <c r="Y127">
        <v>0</v>
      </c>
      <c r="Z127">
        <f t="shared" si="12"/>
        <v>0</v>
      </c>
      <c r="AA127">
        <v>0</v>
      </c>
    </row>
    <row r="128" spans="1:27" x14ac:dyDescent="0.25">
      <c r="A128" t="s">
        <v>9</v>
      </c>
      <c r="B128" t="s">
        <v>301</v>
      </c>
      <c r="C128" t="s">
        <v>47</v>
      </c>
      <c r="D128" t="s">
        <v>174</v>
      </c>
      <c r="E128" t="s">
        <v>456</v>
      </c>
      <c r="F128" t="s">
        <v>535</v>
      </c>
      <c r="G128">
        <v>52</v>
      </c>
      <c r="H128">
        <v>53</v>
      </c>
      <c r="I128">
        <v>46.54</v>
      </c>
      <c r="J128">
        <f t="shared" si="14"/>
        <v>0</v>
      </c>
      <c r="K128">
        <f t="shared" si="15"/>
        <v>46.54</v>
      </c>
      <c r="L128">
        <v>0</v>
      </c>
      <c r="M128">
        <v>1</v>
      </c>
      <c r="N128">
        <v>71.849999999999994</v>
      </c>
      <c r="T128">
        <f t="shared" ref="T128:T189" si="16">COUNTIF(O128:S128,"Acceptable")</f>
        <v>0</v>
      </c>
      <c r="U128">
        <f t="shared" si="11"/>
        <v>0</v>
      </c>
      <c r="V128">
        <f t="shared" si="13"/>
        <v>0</v>
      </c>
      <c r="W128">
        <v>0</v>
      </c>
      <c r="X128">
        <v>0</v>
      </c>
      <c r="Y128">
        <v>0</v>
      </c>
      <c r="Z128">
        <f t="shared" si="12"/>
        <v>0</v>
      </c>
      <c r="AA128">
        <v>0</v>
      </c>
    </row>
    <row r="129" spans="1:27" x14ac:dyDescent="0.25">
      <c r="A129" t="s">
        <v>9</v>
      </c>
      <c r="B129" t="s">
        <v>302</v>
      </c>
      <c r="C129" t="s">
        <v>36</v>
      </c>
      <c r="D129" t="s">
        <v>121</v>
      </c>
      <c r="E129" t="s">
        <v>482</v>
      </c>
      <c r="F129" t="s">
        <v>524</v>
      </c>
      <c r="G129">
        <v>57</v>
      </c>
      <c r="H129">
        <v>83</v>
      </c>
      <c r="I129">
        <v>15.13</v>
      </c>
      <c r="J129">
        <f t="shared" si="14"/>
        <v>0</v>
      </c>
      <c r="K129">
        <f t="shared" si="15"/>
        <v>15.13</v>
      </c>
      <c r="L129">
        <v>0</v>
      </c>
      <c r="M129">
        <v>1</v>
      </c>
      <c r="N129">
        <v>66.459999999999994</v>
      </c>
      <c r="O129" t="s">
        <v>548</v>
      </c>
      <c r="P129" t="s">
        <v>548</v>
      </c>
      <c r="Q129" t="s">
        <v>548</v>
      </c>
      <c r="R129" t="s">
        <v>548</v>
      </c>
      <c r="S129" t="s">
        <v>548</v>
      </c>
      <c r="T129">
        <f t="shared" si="16"/>
        <v>0</v>
      </c>
      <c r="U129">
        <f t="shared" si="11"/>
        <v>0</v>
      </c>
      <c r="V129">
        <f t="shared" si="13"/>
        <v>0</v>
      </c>
      <c r="W129">
        <v>0</v>
      </c>
      <c r="X129">
        <v>0</v>
      </c>
      <c r="Y129">
        <v>0</v>
      </c>
      <c r="Z129">
        <f t="shared" si="12"/>
        <v>0</v>
      </c>
      <c r="AA129">
        <v>0</v>
      </c>
    </row>
    <row r="130" spans="1:27" x14ac:dyDescent="0.25">
      <c r="A130" t="s">
        <v>9</v>
      </c>
      <c r="B130" t="s">
        <v>303</v>
      </c>
      <c r="C130" t="s">
        <v>36</v>
      </c>
      <c r="D130" t="s">
        <v>131</v>
      </c>
      <c r="E130" t="s">
        <v>473</v>
      </c>
      <c r="F130" t="s">
        <v>534</v>
      </c>
      <c r="G130">
        <v>53</v>
      </c>
      <c r="H130">
        <v>69</v>
      </c>
      <c r="I130">
        <v>25.18</v>
      </c>
      <c r="J130">
        <f t="shared" si="14"/>
        <v>0</v>
      </c>
      <c r="K130">
        <f t="shared" si="15"/>
        <v>25.18</v>
      </c>
      <c r="L130">
        <v>0</v>
      </c>
      <c r="M130">
        <v>1</v>
      </c>
      <c r="N130">
        <v>63.68</v>
      </c>
      <c r="O130" t="s">
        <v>548</v>
      </c>
      <c r="P130" t="s">
        <v>548</v>
      </c>
      <c r="Q130" t="s">
        <v>548</v>
      </c>
      <c r="R130" t="s">
        <v>548</v>
      </c>
      <c r="S130" t="s">
        <v>548</v>
      </c>
      <c r="T130">
        <f t="shared" si="16"/>
        <v>0</v>
      </c>
      <c r="U130">
        <f t="shared" si="11"/>
        <v>0</v>
      </c>
      <c r="V130">
        <f t="shared" si="13"/>
        <v>0</v>
      </c>
      <c r="W130">
        <v>0</v>
      </c>
      <c r="X130">
        <v>0</v>
      </c>
      <c r="Y130">
        <v>0</v>
      </c>
      <c r="Z130">
        <f t="shared" ref="Z130:Z189" si="17">SUM(W130:Y130)</f>
        <v>0</v>
      </c>
      <c r="AA130">
        <v>0</v>
      </c>
    </row>
    <row r="131" spans="1:27" x14ac:dyDescent="0.25">
      <c r="A131" t="s">
        <v>9</v>
      </c>
      <c r="B131" t="s">
        <v>303</v>
      </c>
      <c r="C131" t="s">
        <v>36</v>
      </c>
      <c r="D131" t="s">
        <v>131</v>
      </c>
      <c r="E131" t="s">
        <v>424</v>
      </c>
      <c r="F131" t="s">
        <v>534</v>
      </c>
      <c r="G131">
        <v>51</v>
      </c>
      <c r="H131">
        <v>67</v>
      </c>
      <c r="I131">
        <v>25.18</v>
      </c>
      <c r="J131">
        <f t="shared" si="14"/>
        <v>0</v>
      </c>
      <c r="K131">
        <f t="shared" si="15"/>
        <v>25.18</v>
      </c>
      <c r="L131">
        <v>0</v>
      </c>
      <c r="M131">
        <v>1</v>
      </c>
      <c r="N131">
        <v>63.68</v>
      </c>
      <c r="O131" t="s">
        <v>548</v>
      </c>
      <c r="P131" t="s">
        <v>548</v>
      </c>
      <c r="Q131" t="s">
        <v>548</v>
      </c>
      <c r="R131" t="s">
        <v>548</v>
      </c>
      <c r="S131" t="s">
        <v>548</v>
      </c>
      <c r="T131">
        <f t="shared" si="16"/>
        <v>0</v>
      </c>
      <c r="U131">
        <f t="shared" ref="U131:U189" si="18">COUNTIF(O131:S131,"Marginal")</f>
        <v>0</v>
      </c>
      <c r="V131">
        <f t="shared" si="13"/>
        <v>0</v>
      </c>
      <c r="W131">
        <v>0</v>
      </c>
      <c r="X131">
        <v>0</v>
      </c>
      <c r="Y131">
        <v>0</v>
      </c>
      <c r="Z131">
        <f t="shared" si="17"/>
        <v>0</v>
      </c>
      <c r="AA131">
        <v>0</v>
      </c>
    </row>
    <row r="132" spans="1:27" x14ac:dyDescent="0.25">
      <c r="A132" t="s">
        <v>9</v>
      </c>
      <c r="B132" t="s">
        <v>304</v>
      </c>
      <c r="C132" t="s">
        <v>50</v>
      </c>
      <c r="D132" t="s">
        <v>175</v>
      </c>
      <c r="E132" t="s">
        <v>469</v>
      </c>
      <c r="F132" t="s">
        <v>535</v>
      </c>
      <c r="G132">
        <v>57</v>
      </c>
      <c r="H132">
        <v>80</v>
      </c>
      <c r="I132">
        <v>24.01</v>
      </c>
      <c r="J132">
        <f t="shared" si="14"/>
        <v>0</v>
      </c>
      <c r="K132">
        <f t="shared" si="15"/>
        <v>24.01</v>
      </c>
      <c r="L132">
        <v>0</v>
      </c>
      <c r="M132">
        <v>1</v>
      </c>
      <c r="N132">
        <v>69.8</v>
      </c>
      <c r="O132" t="s">
        <v>548</v>
      </c>
      <c r="P132" t="s">
        <v>550</v>
      </c>
      <c r="Q132" t="s">
        <v>548</v>
      </c>
      <c r="R132" t="s">
        <v>548</v>
      </c>
      <c r="S132" t="s">
        <v>548</v>
      </c>
      <c r="T132">
        <f t="shared" si="16"/>
        <v>0</v>
      </c>
      <c r="U132">
        <f t="shared" si="18"/>
        <v>1</v>
      </c>
      <c r="V132">
        <f t="shared" si="13"/>
        <v>0</v>
      </c>
      <c r="W132">
        <v>0</v>
      </c>
      <c r="X132">
        <v>0</v>
      </c>
      <c r="Y132">
        <v>0</v>
      </c>
      <c r="Z132">
        <f t="shared" si="17"/>
        <v>0</v>
      </c>
      <c r="AA132">
        <v>0</v>
      </c>
    </row>
    <row r="133" spans="1:27" x14ac:dyDescent="0.25">
      <c r="A133" t="s">
        <v>9</v>
      </c>
      <c r="B133" t="s">
        <v>305</v>
      </c>
      <c r="C133" t="s">
        <v>50</v>
      </c>
      <c r="D133" t="s">
        <v>174</v>
      </c>
      <c r="E133" t="s">
        <v>468</v>
      </c>
      <c r="F133" t="s">
        <v>535</v>
      </c>
      <c r="G133">
        <v>52</v>
      </c>
      <c r="H133">
        <v>53</v>
      </c>
      <c r="I133">
        <v>46.54</v>
      </c>
      <c r="J133">
        <f t="shared" si="14"/>
        <v>0</v>
      </c>
      <c r="K133">
        <f t="shared" si="15"/>
        <v>46.54</v>
      </c>
      <c r="L133">
        <v>0</v>
      </c>
      <c r="M133">
        <v>1</v>
      </c>
      <c r="N133">
        <v>71.849999999999994</v>
      </c>
      <c r="T133">
        <f t="shared" si="16"/>
        <v>0</v>
      </c>
      <c r="U133">
        <f t="shared" si="18"/>
        <v>0</v>
      </c>
      <c r="V133">
        <f t="shared" si="13"/>
        <v>0</v>
      </c>
      <c r="W133">
        <v>0</v>
      </c>
      <c r="X133">
        <v>0</v>
      </c>
      <c r="Y133">
        <v>0</v>
      </c>
      <c r="Z133">
        <f t="shared" si="17"/>
        <v>0</v>
      </c>
      <c r="AA133">
        <v>0</v>
      </c>
    </row>
    <row r="134" spans="1:27" x14ac:dyDescent="0.25">
      <c r="A134" t="s">
        <v>9</v>
      </c>
      <c r="B134" t="s">
        <v>306</v>
      </c>
      <c r="C134" t="s">
        <v>35</v>
      </c>
      <c r="D134" t="s">
        <v>107</v>
      </c>
      <c r="E134" t="s">
        <v>408</v>
      </c>
      <c r="F134" t="s">
        <v>524</v>
      </c>
      <c r="G134">
        <v>80</v>
      </c>
      <c r="H134">
        <v>85</v>
      </c>
      <c r="I134">
        <v>66.680000000000007</v>
      </c>
      <c r="J134">
        <f t="shared" si="14"/>
        <v>66.680000000000007</v>
      </c>
      <c r="K134">
        <f t="shared" si="15"/>
        <v>0</v>
      </c>
      <c r="L134">
        <v>1</v>
      </c>
      <c r="M134">
        <v>0</v>
      </c>
      <c r="N134">
        <v>86.02</v>
      </c>
      <c r="T134">
        <f t="shared" si="16"/>
        <v>0</v>
      </c>
      <c r="U134">
        <f t="shared" si="18"/>
        <v>0</v>
      </c>
      <c r="V134">
        <f t="shared" si="13"/>
        <v>0</v>
      </c>
      <c r="W134">
        <v>0</v>
      </c>
      <c r="X134">
        <v>0</v>
      </c>
      <c r="Y134">
        <v>0</v>
      </c>
      <c r="Z134">
        <f t="shared" si="17"/>
        <v>0</v>
      </c>
      <c r="AA134">
        <v>0</v>
      </c>
    </row>
    <row r="135" spans="1:27" x14ac:dyDescent="0.25">
      <c r="A135" t="s">
        <v>9</v>
      </c>
      <c r="B135" t="s">
        <v>307</v>
      </c>
      <c r="C135" t="s">
        <v>23</v>
      </c>
      <c r="D135" t="s">
        <v>173</v>
      </c>
      <c r="E135" t="s">
        <v>455</v>
      </c>
      <c r="F135" t="s">
        <v>524</v>
      </c>
      <c r="G135">
        <v>65</v>
      </c>
      <c r="H135">
        <v>73</v>
      </c>
      <c r="I135">
        <v>44.35</v>
      </c>
      <c r="J135">
        <f t="shared" si="14"/>
        <v>0</v>
      </c>
      <c r="K135">
        <f t="shared" si="15"/>
        <v>44.35</v>
      </c>
      <c r="L135">
        <v>0</v>
      </c>
      <c r="M135">
        <v>1</v>
      </c>
      <c r="N135">
        <v>82.86</v>
      </c>
      <c r="O135" t="s">
        <v>548</v>
      </c>
      <c r="P135" t="s">
        <v>551</v>
      </c>
      <c r="Q135" t="s">
        <v>548</v>
      </c>
      <c r="R135" t="s">
        <v>548</v>
      </c>
      <c r="S135" t="s">
        <v>548</v>
      </c>
      <c r="T135">
        <f t="shared" si="16"/>
        <v>1</v>
      </c>
      <c r="U135">
        <f t="shared" si="18"/>
        <v>0</v>
      </c>
      <c r="V135">
        <f t="shared" si="13"/>
        <v>0</v>
      </c>
      <c r="W135">
        <v>0</v>
      </c>
      <c r="X135">
        <v>0</v>
      </c>
      <c r="Y135">
        <v>0</v>
      </c>
      <c r="Z135">
        <f t="shared" si="17"/>
        <v>0</v>
      </c>
      <c r="AA135">
        <v>0</v>
      </c>
    </row>
    <row r="136" spans="1:27" x14ac:dyDescent="0.25">
      <c r="A136" t="s">
        <v>9</v>
      </c>
      <c r="B136" t="s">
        <v>308</v>
      </c>
      <c r="C136" t="s">
        <v>13</v>
      </c>
      <c r="D136" t="s">
        <v>193</v>
      </c>
      <c r="E136" t="s">
        <v>476</v>
      </c>
      <c r="F136" t="s">
        <v>529</v>
      </c>
      <c r="G136">
        <v>77</v>
      </c>
      <c r="H136">
        <v>76</v>
      </c>
      <c r="I136">
        <v>78.599999999999994</v>
      </c>
      <c r="J136">
        <f t="shared" si="14"/>
        <v>78.599999999999994</v>
      </c>
      <c r="K136">
        <f t="shared" si="15"/>
        <v>0</v>
      </c>
      <c r="L136">
        <v>1</v>
      </c>
      <c r="M136">
        <v>0</v>
      </c>
      <c r="N136">
        <v>84.32</v>
      </c>
      <c r="O136" t="s">
        <v>548</v>
      </c>
      <c r="P136" t="s">
        <v>548</v>
      </c>
      <c r="Q136" t="s">
        <v>548</v>
      </c>
      <c r="R136" t="s">
        <v>548</v>
      </c>
      <c r="S136" t="s">
        <v>548</v>
      </c>
      <c r="T136">
        <f t="shared" si="16"/>
        <v>0</v>
      </c>
      <c r="U136">
        <f t="shared" si="18"/>
        <v>0</v>
      </c>
      <c r="V136">
        <f t="shared" si="13"/>
        <v>0</v>
      </c>
      <c r="W136">
        <v>0</v>
      </c>
      <c r="X136">
        <v>0</v>
      </c>
      <c r="Y136">
        <v>0</v>
      </c>
      <c r="Z136">
        <f t="shared" si="17"/>
        <v>0</v>
      </c>
      <c r="AA136">
        <v>0</v>
      </c>
    </row>
    <row r="137" spans="1:27" x14ac:dyDescent="0.25">
      <c r="A137" t="s">
        <v>9</v>
      </c>
      <c r="B137" t="s">
        <v>309</v>
      </c>
      <c r="C137" t="s">
        <v>30</v>
      </c>
      <c r="D137" t="s">
        <v>68</v>
      </c>
      <c r="E137" t="s">
        <v>367</v>
      </c>
      <c r="F137" t="s">
        <v>532</v>
      </c>
      <c r="G137">
        <v>60</v>
      </c>
      <c r="H137">
        <v>79</v>
      </c>
      <c r="I137">
        <v>29.36</v>
      </c>
      <c r="J137">
        <f t="shared" si="14"/>
        <v>0</v>
      </c>
      <c r="K137">
        <f t="shared" si="15"/>
        <v>29.36</v>
      </c>
      <c r="L137">
        <v>0</v>
      </c>
      <c r="M137">
        <v>1</v>
      </c>
      <c r="N137">
        <v>59.8</v>
      </c>
      <c r="T137">
        <f t="shared" si="16"/>
        <v>0</v>
      </c>
      <c r="U137">
        <f t="shared" si="18"/>
        <v>0</v>
      </c>
      <c r="V137">
        <f t="shared" si="13"/>
        <v>0</v>
      </c>
      <c r="W137">
        <v>0</v>
      </c>
      <c r="X137">
        <v>0</v>
      </c>
      <c r="Y137">
        <v>0</v>
      </c>
      <c r="Z137">
        <f t="shared" si="17"/>
        <v>0</v>
      </c>
      <c r="AA137">
        <v>0</v>
      </c>
    </row>
    <row r="138" spans="1:27" x14ac:dyDescent="0.25">
      <c r="A138" t="s">
        <v>9</v>
      </c>
      <c r="B138" t="s">
        <v>310</v>
      </c>
      <c r="C138" t="s">
        <v>30</v>
      </c>
      <c r="D138" t="s">
        <v>69</v>
      </c>
      <c r="E138" t="s">
        <v>368</v>
      </c>
      <c r="F138" t="s">
        <v>525</v>
      </c>
      <c r="G138">
        <v>64</v>
      </c>
      <c r="H138">
        <v>83</v>
      </c>
      <c r="I138">
        <v>34.880000000000003</v>
      </c>
      <c r="J138">
        <f t="shared" si="14"/>
        <v>0</v>
      </c>
      <c r="K138">
        <f t="shared" si="15"/>
        <v>34.880000000000003</v>
      </c>
      <c r="L138">
        <v>0</v>
      </c>
      <c r="M138">
        <v>1</v>
      </c>
      <c r="N138">
        <v>58.86</v>
      </c>
      <c r="O138" t="s">
        <v>548</v>
      </c>
      <c r="P138" t="s">
        <v>550</v>
      </c>
      <c r="Q138" t="s">
        <v>548</v>
      </c>
      <c r="R138" t="s">
        <v>548</v>
      </c>
      <c r="S138" t="s">
        <v>548</v>
      </c>
      <c r="T138">
        <f t="shared" si="16"/>
        <v>0</v>
      </c>
      <c r="U138">
        <f t="shared" si="18"/>
        <v>1</v>
      </c>
      <c r="V138">
        <f t="shared" si="13"/>
        <v>0</v>
      </c>
      <c r="W138">
        <v>0</v>
      </c>
      <c r="X138">
        <v>0</v>
      </c>
      <c r="Y138">
        <v>0</v>
      </c>
      <c r="Z138">
        <f t="shared" si="17"/>
        <v>0</v>
      </c>
      <c r="AA138">
        <v>0</v>
      </c>
    </row>
    <row r="139" spans="1:27" x14ac:dyDescent="0.25">
      <c r="A139" t="s">
        <v>9</v>
      </c>
      <c r="B139" t="s">
        <v>311</v>
      </c>
      <c r="C139" t="s">
        <v>30</v>
      </c>
      <c r="D139" t="s">
        <v>117</v>
      </c>
      <c r="E139" t="s">
        <v>517</v>
      </c>
      <c r="F139" t="s">
        <v>541</v>
      </c>
      <c r="G139">
        <v>40</v>
      </c>
      <c r="H139">
        <v>61</v>
      </c>
      <c r="I139">
        <v>7.15</v>
      </c>
      <c r="J139">
        <f t="shared" si="14"/>
        <v>0</v>
      </c>
      <c r="K139">
        <f t="shared" si="15"/>
        <v>7.15</v>
      </c>
      <c r="L139">
        <v>0</v>
      </c>
      <c r="M139">
        <v>1</v>
      </c>
      <c r="N139">
        <v>62.74</v>
      </c>
      <c r="T139">
        <f t="shared" si="16"/>
        <v>0</v>
      </c>
      <c r="U139">
        <f t="shared" si="18"/>
        <v>0</v>
      </c>
      <c r="V139">
        <f t="shared" si="13"/>
        <v>0</v>
      </c>
      <c r="W139">
        <v>0</v>
      </c>
      <c r="X139">
        <v>0</v>
      </c>
      <c r="Y139">
        <v>0</v>
      </c>
      <c r="Z139">
        <f t="shared" si="17"/>
        <v>0</v>
      </c>
      <c r="AA139">
        <v>0</v>
      </c>
    </row>
    <row r="140" spans="1:27" x14ac:dyDescent="0.25">
      <c r="A140" t="s">
        <v>9</v>
      </c>
      <c r="B140" t="s">
        <v>312</v>
      </c>
      <c r="C140" t="s">
        <v>30</v>
      </c>
      <c r="D140" t="s">
        <v>192</v>
      </c>
      <c r="E140" t="s">
        <v>472</v>
      </c>
      <c r="F140" t="s">
        <v>524</v>
      </c>
      <c r="G140">
        <v>59</v>
      </c>
      <c r="H140">
        <v>76</v>
      </c>
      <c r="I140">
        <v>28.45</v>
      </c>
      <c r="J140">
        <f t="shared" si="14"/>
        <v>0</v>
      </c>
      <c r="K140">
        <f t="shared" si="15"/>
        <v>28.45</v>
      </c>
      <c r="L140">
        <v>0</v>
      </c>
      <c r="M140">
        <v>1</v>
      </c>
      <c r="N140">
        <v>64.069999999999993</v>
      </c>
      <c r="O140" t="s">
        <v>548</v>
      </c>
      <c r="P140" t="s">
        <v>548</v>
      </c>
      <c r="Q140" t="s">
        <v>548</v>
      </c>
      <c r="R140" t="s">
        <v>548</v>
      </c>
      <c r="S140" t="s">
        <v>548</v>
      </c>
      <c r="T140">
        <f t="shared" si="16"/>
        <v>0</v>
      </c>
      <c r="U140">
        <f t="shared" si="18"/>
        <v>0</v>
      </c>
      <c r="V140">
        <f t="shared" si="13"/>
        <v>0</v>
      </c>
      <c r="W140">
        <v>0</v>
      </c>
      <c r="X140">
        <v>0</v>
      </c>
      <c r="Y140">
        <v>0</v>
      </c>
      <c r="Z140">
        <f t="shared" si="17"/>
        <v>0</v>
      </c>
      <c r="AA140">
        <v>-1.5</v>
      </c>
    </row>
    <row r="141" spans="1:27" x14ac:dyDescent="0.25">
      <c r="A141" t="s">
        <v>9</v>
      </c>
      <c r="B141" t="s">
        <v>313</v>
      </c>
      <c r="C141" t="s">
        <v>30</v>
      </c>
      <c r="D141" t="s">
        <v>116</v>
      </c>
      <c r="E141" t="s">
        <v>491</v>
      </c>
      <c r="F141" t="s">
        <v>525</v>
      </c>
      <c r="G141">
        <v>63</v>
      </c>
      <c r="H141">
        <v>82</v>
      </c>
      <c r="I141">
        <v>30.9</v>
      </c>
      <c r="J141">
        <f t="shared" si="14"/>
        <v>0</v>
      </c>
      <c r="K141">
        <f t="shared" si="15"/>
        <v>30.9</v>
      </c>
      <c r="L141">
        <v>0</v>
      </c>
      <c r="M141">
        <v>1</v>
      </c>
      <c r="N141">
        <v>59.49</v>
      </c>
      <c r="O141" t="s">
        <v>548</v>
      </c>
      <c r="Q141" t="s">
        <v>548</v>
      </c>
      <c r="R141" t="s">
        <v>548</v>
      </c>
      <c r="S141" t="s">
        <v>548</v>
      </c>
      <c r="T141">
        <f t="shared" si="16"/>
        <v>0</v>
      </c>
      <c r="U141">
        <f t="shared" si="18"/>
        <v>0</v>
      </c>
      <c r="V141">
        <f t="shared" si="13"/>
        <v>0</v>
      </c>
      <c r="W141">
        <v>0</v>
      </c>
      <c r="X141">
        <v>0</v>
      </c>
      <c r="Y141">
        <v>0</v>
      </c>
      <c r="Z141">
        <f t="shared" si="17"/>
        <v>0</v>
      </c>
      <c r="AA141">
        <v>0</v>
      </c>
    </row>
    <row r="142" spans="1:27" x14ac:dyDescent="0.25">
      <c r="A142" t="s">
        <v>9</v>
      </c>
      <c r="B142" t="s">
        <v>314</v>
      </c>
      <c r="C142" t="s">
        <v>19</v>
      </c>
      <c r="D142" t="s">
        <v>153</v>
      </c>
      <c r="E142" t="s">
        <v>440</v>
      </c>
      <c r="F142" t="s">
        <v>525</v>
      </c>
      <c r="G142">
        <v>65</v>
      </c>
      <c r="H142">
        <v>85</v>
      </c>
      <c r="I142">
        <v>32.950000000000003</v>
      </c>
      <c r="J142">
        <f t="shared" si="14"/>
        <v>0</v>
      </c>
      <c r="K142">
        <f t="shared" si="15"/>
        <v>32.950000000000003</v>
      </c>
      <c r="L142">
        <v>0</v>
      </c>
      <c r="M142">
        <v>1</v>
      </c>
      <c r="N142">
        <v>76.11</v>
      </c>
      <c r="O142" t="s">
        <v>548</v>
      </c>
      <c r="P142" t="s">
        <v>550</v>
      </c>
      <c r="Q142" t="s">
        <v>548</v>
      </c>
      <c r="R142" t="s">
        <v>548</v>
      </c>
      <c r="S142" t="s">
        <v>548</v>
      </c>
      <c r="T142">
        <f t="shared" si="16"/>
        <v>0</v>
      </c>
      <c r="U142">
        <f t="shared" si="18"/>
        <v>1</v>
      </c>
      <c r="V142">
        <f t="shared" si="13"/>
        <v>0</v>
      </c>
      <c r="W142">
        <v>0</v>
      </c>
      <c r="X142">
        <v>0</v>
      </c>
      <c r="Y142">
        <v>0</v>
      </c>
      <c r="Z142">
        <f t="shared" si="17"/>
        <v>0</v>
      </c>
      <c r="AA142">
        <v>0</v>
      </c>
    </row>
    <row r="143" spans="1:27" x14ac:dyDescent="0.25">
      <c r="A143" t="s">
        <v>9</v>
      </c>
      <c r="B143" t="s">
        <v>314</v>
      </c>
      <c r="C143" t="s">
        <v>19</v>
      </c>
      <c r="D143" t="s">
        <v>153</v>
      </c>
      <c r="E143" t="s">
        <v>441</v>
      </c>
      <c r="F143" t="s">
        <v>525</v>
      </c>
      <c r="G143">
        <v>63</v>
      </c>
      <c r="H143">
        <v>82</v>
      </c>
      <c r="I143">
        <v>32.950000000000003</v>
      </c>
      <c r="J143">
        <f t="shared" si="14"/>
        <v>0</v>
      </c>
      <c r="K143">
        <f t="shared" si="15"/>
        <v>32.950000000000003</v>
      </c>
      <c r="L143">
        <v>0</v>
      </c>
      <c r="M143">
        <v>1</v>
      </c>
      <c r="N143">
        <v>76.11</v>
      </c>
      <c r="O143" t="s">
        <v>548</v>
      </c>
      <c r="P143" t="s">
        <v>550</v>
      </c>
      <c r="Q143" t="s">
        <v>548</v>
      </c>
      <c r="R143" t="s">
        <v>548</v>
      </c>
      <c r="S143" t="s">
        <v>548</v>
      </c>
      <c r="T143">
        <f t="shared" si="16"/>
        <v>0</v>
      </c>
      <c r="U143">
        <f t="shared" si="18"/>
        <v>1</v>
      </c>
      <c r="V143">
        <f t="shared" si="13"/>
        <v>0</v>
      </c>
      <c r="W143">
        <v>0</v>
      </c>
      <c r="X143">
        <v>0</v>
      </c>
      <c r="Y143">
        <v>0</v>
      </c>
      <c r="Z143">
        <f t="shared" si="17"/>
        <v>0</v>
      </c>
      <c r="AA143">
        <v>0</v>
      </c>
    </row>
    <row r="144" spans="1:27" x14ac:dyDescent="0.25">
      <c r="A144" t="s">
        <v>9</v>
      </c>
      <c r="B144" t="s">
        <v>315</v>
      </c>
      <c r="C144" t="s">
        <v>48</v>
      </c>
      <c r="D144" t="s">
        <v>185</v>
      </c>
      <c r="E144" t="s">
        <v>465</v>
      </c>
      <c r="F144" t="s">
        <v>544</v>
      </c>
      <c r="G144">
        <v>46</v>
      </c>
      <c r="H144">
        <v>60</v>
      </c>
      <c r="I144">
        <v>22.13</v>
      </c>
      <c r="J144">
        <f t="shared" si="14"/>
        <v>0</v>
      </c>
      <c r="K144">
        <f t="shared" si="15"/>
        <v>22.13</v>
      </c>
      <c r="L144">
        <v>0</v>
      </c>
      <c r="M144">
        <v>1</v>
      </c>
      <c r="N144">
        <v>71.44</v>
      </c>
      <c r="T144">
        <f t="shared" si="16"/>
        <v>0</v>
      </c>
      <c r="U144">
        <f t="shared" si="18"/>
        <v>0</v>
      </c>
      <c r="V144">
        <f t="shared" si="13"/>
        <v>0</v>
      </c>
      <c r="W144">
        <v>0</v>
      </c>
      <c r="X144">
        <v>0</v>
      </c>
      <c r="Y144">
        <v>0</v>
      </c>
      <c r="Z144">
        <f t="shared" si="17"/>
        <v>0</v>
      </c>
      <c r="AA144">
        <v>0</v>
      </c>
    </row>
    <row r="145" spans="1:27" x14ac:dyDescent="0.25">
      <c r="A145" t="s">
        <v>9</v>
      </c>
      <c r="B145" t="s">
        <v>316</v>
      </c>
      <c r="C145" t="s">
        <v>14</v>
      </c>
      <c r="D145" t="s">
        <v>54</v>
      </c>
      <c r="E145" t="s">
        <v>500</v>
      </c>
      <c r="F145" t="s">
        <v>526</v>
      </c>
      <c r="G145">
        <v>59</v>
      </c>
      <c r="H145">
        <v>72</v>
      </c>
      <c r="I145">
        <v>47.31</v>
      </c>
      <c r="J145">
        <f t="shared" si="14"/>
        <v>0</v>
      </c>
      <c r="K145">
        <f t="shared" si="15"/>
        <v>47.31</v>
      </c>
      <c r="L145">
        <v>0</v>
      </c>
      <c r="M145">
        <v>1</v>
      </c>
      <c r="N145">
        <v>55.59</v>
      </c>
      <c r="O145" t="s">
        <v>548</v>
      </c>
      <c r="P145" t="s">
        <v>549</v>
      </c>
      <c r="Q145" t="s">
        <v>548</v>
      </c>
      <c r="R145" t="s">
        <v>548</v>
      </c>
      <c r="S145" t="s">
        <v>548</v>
      </c>
      <c r="T145">
        <f t="shared" si="16"/>
        <v>0</v>
      </c>
      <c r="U145">
        <f t="shared" si="18"/>
        <v>0</v>
      </c>
      <c r="V145">
        <f t="shared" si="13"/>
        <v>1</v>
      </c>
      <c r="W145">
        <v>0</v>
      </c>
      <c r="X145">
        <v>0</v>
      </c>
      <c r="Y145">
        <v>0</v>
      </c>
      <c r="Z145">
        <f t="shared" si="17"/>
        <v>0</v>
      </c>
      <c r="AA145">
        <v>0</v>
      </c>
    </row>
    <row r="146" spans="1:27" x14ac:dyDescent="0.25">
      <c r="A146" t="s">
        <v>9</v>
      </c>
      <c r="B146" t="s">
        <v>317</v>
      </c>
      <c r="C146" t="s">
        <v>29</v>
      </c>
      <c r="D146" t="s">
        <v>188</v>
      </c>
      <c r="E146" t="s">
        <v>470</v>
      </c>
      <c r="F146" t="s">
        <v>529</v>
      </c>
      <c r="G146">
        <v>77</v>
      </c>
      <c r="H146">
        <v>75</v>
      </c>
      <c r="I146">
        <v>85.19</v>
      </c>
      <c r="J146">
        <f t="shared" si="14"/>
        <v>85.19</v>
      </c>
      <c r="K146">
        <f t="shared" si="15"/>
        <v>0</v>
      </c>
      <c r="L146">
        <v>1</v>
      </c>
      <c r="M146">
        <v>0</v>
      </c>
      <c r="N146">
        <v>88.65</v>
      </c>
      <c r="O146" t="s">
        <v>548</v>
      </c>
      <c r="P146" t="s">
        <v>548</v>
      </c>
      <c r="Q146" t="s">
        <v>548</v>
      </c>
      <c r="R146" t="s">
        <v>548</v>
      </c>
      <c r="S146" t="s">
        <v>548</v>
      </c>
      <c r="T146">
        <f t="shared" si="16"/>
        <v>0</v>
      </c>
      <c r="U146">
        <f t="shared" si="18"/>
        <v>0</v>
      </c>
      <c r="V146">
        <f t="shared" si="13"/>
        <v>0</v>
      </c>
      <c r="W146">
        <v>1</v>
      </c>
      <c r="X146">
        <v>1</v>
      </c>
      <c r="Y146">
        <v>1</v>
      </c>
      <c r="Z146">
        <f t="shared" si="17"/>
        <v>3</v>
      </c>
      <c r="AA146">
        <v>-4.5</v>
      </c>
    </row>
    <row r="147" spans="1:27" x14ac:dyDescent="0.25">
      <c r="A147" t="s">
        <v>9</v>
      </c>
      <c r="B147" t="s">
        <v>318</v>
      </c>
      <c r="C147" t="s">
        <v>32</v>
      </c>
      <c r="D147" t="s">
        <v>74</v>
      </c>
      <c r="E147" t="s">
        <v>373</v>
      </c>
      <c r="F147" t="s">
        <v>531</v>
      </c>
      <c r="G147">
        <v>58</v>
      </c>
      <c r="H147">
        <v>53</v>
      </c>
      <c r="I147">
        <v>69.44</v>
      </c>
      <c r="J147">
        <f t="shared" si="14"/>
        <v>69.44</v>
      </c>
      <c r="K147">
        <f t="shared" si="15"/>
        <v>0</v>
      </c>
      <c r="L147">
        <v>1</v>
      </c>
      <c r="M147">
        <v>0</v>
      </c>
      <c r="N147">
        <v>71.430000000000007</v>
      </c>
      <c r="T147">
        <f t="shared" si="16"/>
        <v>0</v>
      </c>
      <c r="U147">
        <f t="shared" si="18"/>
        <v>0</v>
      </c>
      <c r="V147">
        <f t="shared" si="13"/>
        <v>0</v>
      </c>
      <c r="W147">
        <v>0</v>
      </c>
      <c r="X147">
        <v>0</v>
      </c>
      <c r="Y147">
        <v>0</v>
      </c>
      <c r="Z147">
        <f t="shared" si="17"/>
        <v>0</v>
      </c>
      <c r="AA147">
        <v>0</v>
      </c>
    </row>
    <row r="148" spans="1:27" x14ac:dyDescent="0.25">
      <c r="A148" t="s">
        <v>9</v>
      </c>
      <c r="B148" t="s">
        <v>319</v>
      </c>
      <c r="C148" t="s">
        <v>32</v>
      </c>
      <c r="D148" t="s">
        <v>104</v>
      </c>
      <c r="E148" t="s">
        <v>406</v>
      </c>
      <c r="F148" t="s">
        <v>524</v>
      </c>
      <c r="G148">
        <v>67</v>
      </c>
      <c r="H148">
        <v>67</v>
      </c>
      <c r="I148">
        <v>68.39</v>
      </c>
      <c r="J148">
        <f t="shared" si="14"/>
        <v>68.39</v>
      </c>
      <c r="K148">
        <f t="shared" si="15"/>
        <v>0</v>
      </c>
      <c r="L148">
        <v>1</v>
      </c>
      <c r="M148">
        <v>0</v>
      </c>
      <c r="N148">
        <v>59.9</v>
      </c>
      <c r="O148" t="s">
        <v>548</v>
      </c>
      <c r="P148" t="s">
        <v>548</v>
      </c>
      <c r="Q148" t="s">
        <v>548</v>
      </c>
      <c r="R148" t="s">
        <v>548</v>
      </c>
      <c r="S148" t="s">
        <v>548</v>
      </c>
      <c r="T148">
        <f t="shared" si="16"/>
        <v>0</v>
      </c>
      <c r="U148">
        <f t="shared" si="18"/>
        <v>0</v>
      </c>
      <c r="V148">
        <f t="shared" si="13"/>
        <v>0</v>
      </c>
      <c r="W148">
        <v>0</v>
      </c>
      <c r="X148">
        <v>0</v>
      </c>
      <c r="Y148">
        <v>0</v>
      </c>
      <c r="Z148">
        <f t="shared" si="17"/>
        <v>0</v>
      </c>
      <c r="AA148">
        <v>0</v>
      </c>
    </row>
    <row r="149" spans="1:27" x14ac:dyDescent="0.25">
      <c r="A149" t="s">
        <v>9</v>
      </c>
      <c r="B149" t="s">
        <v>320</v>
      </c>
      <c r="C149" t="s">
        <v>32</v>
      </c>
      <c r="D149" t="s">
        <v>183</v>
      </c>
      <c r="E149" t="s">
        <v>487</v>
      </c>
      <c r="F149" t="s">
        <v>524</v>
      </c>
      <c r="G149">
        <v>73</v>
      </c>
      <c r="H149">
        <v>69</v>
      </c>
      <c r="I149">
        <v>82.51</v>
      </c>
      <c r="J149">
        <f t="shared" si="14"/>
        <v>82.51</v>
      </c>
      <c r="K149">
        <f t="shared" si="15"/>
        <v>0</v>
      </c>
      <c r="L149">
        <v>1</v>
      </c>
      <c r="M149">
        <v>0</v>
      </c>
      <c r="N149">
        <v>63.86</v>
      </c>
      <c r="O149" t="s">
        <v>548</v>
      </c>
      <c r="P149" t="s">
        <v>548</v>
      </c>
      <c r="Q149" t="s">
        <v>548</v>
      </c>
      <c r="R149" t="s">
        <v>548</v>
      </c>
      <c r="S149" t="s">
        <v>548</v>
      </c>
      <c r="T149">
        <f t="shared" si="16"/>
        <v>0</v>
      </c>
      <c r="U149">
        <f t="shared" si="18"/>
        <v>0</v>
      </c>
      <c r="V149">
        <f t="shared" si="13"/>
        <v>0</v>
      </c>
      <c r="W149">
        <v>0</v>
      </c>
      <c r="X149">
        <v>0</v>
      </c>
      <c r="Y149">
        <v>0</v>
      </c>
      <c r="Z149">
        <f t="shared" si="17"/>
        <v>0</v>
      </c>
      <c r="AA149">
        <v>0</v>
      </c>
    </row>
    <row r="150" spans="1:27" x14ac:dyDescent="0.25">
      <c r="A150" t="s">
        <v>9</v>
      </c>
      <c r="B150" t="s">
        <v>321</v>
      </c>
      <c r="C150" t="s">
        <v>37</v>
      </c>
      <c r="D150" t="s">
        <v>179</v>
      </c>
      <c r="E150" t="s">
        <v>461</v>
      </c>
      <c r="F150" t="s">
        <v>525</v>
      </c>
      <c r="G150">
        <v>88</v>
      </c>
      <c r="H150">
        <v>90</v>
      </c>
      <c r="I150">
        <v>86.48</v>
      </c>
      <c r="J150">
        <f t="shared" si="14"/>
        <v>86.48</v>
      </c>
      <c r="K150">
        <f t="shared" si="15"/>
        <v>0</v>
      </c>
      <c r="L150">
        <v>1</v>
      </c>
      <c r="M150">
        <v>0</v>
      </c>
      <c r="N150">
        <v>68.989999999999995</v>
      </c>
      <c r="O150" t="s">
        <v>548</v>
      </c>
      <c r="P150" t="s">
        <v>548</v>
      </c>
      <c r="Q150" t="s">
        <v>548</v>
      </c>
      <c r="R150" t="s">
        <v>548</v>
      </c>
      <c r="S150" t="s">
        <v>548</v>
      </c>
      <c r="T150">
        <f t="shared" si="16"/>
        <v>0</v>
      </c>
      <c r="U150">
        <f t="shared" si="18"/>
        <v>0</v>
      </c>
      <c r="V150">
        <f t="shared" si="13"/>
        <v>0</v>
      </c>
      <c r="W150">
        <v>0</v>
      </c>
      <c r="X150">
        <v>0</v>
      </c>
      <c r="Y150">
        <v>0</v>
      </c>
      <c r="Z150">
        <f t="shared" si="17"/>
        <v>0</v>
      </c>
      <c r="AA150">
        <v>0</v>
      </c>
    </row>
    <row r="151" spans="1:27" x14ac:dyDescent="0.25">
      <c r="A151" t="s">
        <v>9</v>
      </c>
      <c r="B151" t="s">
        <v>321</v>
      </c>
      <c r="C151" t="s">
        <v>37</v>
      </c>
      <c r="D151" t="s">
        <v>179</v>
      </c>
      <c r="E151" t="s">
        <v>462</v>
      </c>
      <c r="F151" t="s">
        <v>525</v>
      </c>
      <c r="G151">
        <v>83</v>
      </c>
      <c r="H151">
        <v>83</v>
      </c>
      <c r="I151">
        <v>86.48</v>
      </c>
      <c r="J151">
        <f t="shared" si="14"/>
        <v>86.48</v>
      </c>
      <c r="K151">
        <f t="shared" si="15"/>
        <v>0</v>
      </c>
      <c r="L151">
        <v>1</v>
      </c>
      <c r="M151">
        <v>0</v>
      </c>
      <c r="N151">
        <v>68.989999999999995</v>
      </c>
      <c r="O151" t="s">
        <v>548</v>
      </c>
      <c r="P151" t="s">
        <v>548</v>
      </c>
      <c r="Q151" t="s">
        <v>548</v>
      </c>
      <c r="R151" t="s">
        <v>548</v>
      </c>
      <c r="S151" t="s">
        <v>548</v>
      </c>
      <c r="T151">
        <f t="shared" si="16"/>
        <v>0</v>
      </c>
      <c r="U151">
        <f t="shared" si="18"/>
        <v>0</v>
      </c>
      <c r="V151">
        <f t="shared" si="13"/>
        <v>0</v>
      </c>
      <c r="W151">
        <v>0</v>
      </c>
      <c r="X151">
        <v>0</v>
      </c>
      <c r="Y151">
        <v>0</v>
      </c>
      <c r="Z151">
        <f t="shared" si="17"/>
        <v>0</v>
      </c>
      <c r="AA151">
        <v>0</v>
      </c>
    </row>
    <row r="152" spans="1:27" x14ac:dyDescent="0.25">
      <c r="A152" t="s">
        <v>9</v>
      </c>
      <c r="B152" t="s">
        <v>322</v>
      </c>
      <c r="C152" t="s">
        <v>37</v>
      </c>
      <c r="D152" t="s">
        <v>180</v>
      </c>
      <c r="E152" t="s">
        <v>463</v>
      </c>
      <c r="F152" t="s">
        <v>524</v>
      </c>
      <c r="G152">
        <v>64</v>
      </c>
      <c r="H152">
        <v>79</v>
      </c>
      <c r="I152">
        <v>37.82</v>
      </c>
      <c r="J152">
        <f t="shared" si="14"/>
        <v>0</v>
      </c>
      <c r="K152">
        <f t="shared" si="15"/>
        <v>37.82</v>
      </c>
      <c r="L152">
        <v>0</v>
      </c>
      <c r="M152">
        <v>1</v>
      </c>
      <c r="N152">
        <v>53.38</v>
      </c>
      <c r="O152" t="s">
        <v>548</v>
      </c>
      <c r="P152" t="s">
        <v>548</v>
      </c>
      <c r="Q152" t="s">
        <v>548</v>
      </c>
      <c r="R152" t="s">
        <v>548</v>
      </c>
      <c r="S152" t="s">
        <v>548</v>
      </c>
      <c r="T152">
        <f t="shared" si="16"/>
        <v>0</v>
      </c>
      <c r="U152">
        <f t="shared" si="18"/>
        <v>0</v>
      </c>
      <c r="V152">
        <f t="shared" si="13"/>
        <v>0</v>
      </c>
      <c r="W152">
        <v>0</v>
      </c>
      <c r="X152">
        <v>0</v>
      </c>
      <c r="Y152">
        <v>0</v>
      </c>
      <c r="Z152">
        <f t="shared" si="17"/>
        <v>0</v>
      </c>
      <c r="AA152">
        <v>0</v>
      </c>
    </row>
    <row r="153" spans="1:27" x14ac:dyDescent="0.25">
      <c r="A153" t="s">
        <v>9</v>
      </c>
      <c r="B153" t="s">
        <v>323</v>
      </c>
      <c r="C153" t="s">
        <v>10</v>
      </c>
      <c r="D153" t="s">
        <v>120</v>
      </c>
      <c r="E153" t="s">
        <v>418</v>
      </c>
      <c r="F153" t="s">
        <v>524</v>
      </c>
      <c r="G153">
        <v>56</v>
      </c>
      <c r="H153">
        <v>72</v>
      </c>
      <c r="I153">
        <v>27.64</v>
      </c>
      <c r="J153">
        <f t="shared" si="14"/>
        <v>0</v>
      </c>
      <c r="K153">
        <f t="shared" si="15"/>
        <v>27.64</v>
      </c>
      <c r="L153">
        <v>0</v>
      </c>
      <c r="M153">
        <v>1</v>
      </c>
      <c r="N153">
        <v>64.27</v>
      </c>
      <c r="O153" t="s">
        <v>548</v>
      </c>
      <c r="S153" t="s">
        <v>548</v>
      </c>
      <c r="T153">
        <f t="shared" si="16"/>
        <v>0</v>
      </c>
      <c r="U153">
        <f t="shared" si="18"/>
        <v>0</v>
      </c>
      <c r="V153">
        <f t="shared" si="13"/>
        <v>0</v>
      </c>
      <c r="W153">
        <v>0</v>
      </c>
      <c r="X153">
        <v>0</v>
      </c>
      <c r="Y153">
        <v>0</v>
      </c>
      <c r="Z153">
        <f t="shared" si="17"/>
        <v>0</v>
      </c>
      <c r="AA153">
        <v>-0.75</v>
      </c>
    </row>
    <row r="154" spans="1:27" x14ac:dyDescent="0.25">
      <c r="A154" t="s">
        <v>9</v>
      </c>
      <c r="B154" t="s">
        <v>324</v>
      </c>
      <c r="C154" t="s">
        <v>10</v>
      </c>
      <c r="D154" t="s">
        <v>53</v>
      </c>
      <c r="E154" t="s">
        <v>374</v>
      </c>
      <c r="F154" t="s">
        <v>524</v>
      </c>
      <c r="G154">
        <v>61</v>
      </c>
      <c r="H154">
        <v>87</v>
      </c>
      <c r="I154">
        <v>18.57</v>
      </c>
      <c r="J154">
        <f t="shared" si="14"/>
        <v>0</v>
      </c>
      <c r="K154">
        <f t="shared" si="15"/>
        <v>18.57</v>
      </c>
      <c r="L154">
        <v>0</v>
      </c>
      <c r="M154">
        <v>1</v>
      </c>
      <c r="N154">
        <v>71.87</v>
      </c>
      <c r="O154" t="s">
        <v>548</v>
      </c>
      <c r="P154" t="s">
        <v>548</v>
      </c>
      <c r="Q154" t="s">
        <v>548</v>
      </c>
      <c r="R154" t="s">
        <v>548</v>
      </c>
      <c r="S154" t="s">
        <v>548</v>
      </c>
      <c r="T154">
        <f t="shared" si="16"/>
        <v>0</v>
      </c>
      <c r="U154">
        <f t="shared" si="18"/>
        <v>0</v>
      </c>
      <c r="V154">
        <f t="shared" si="13"/>
        <v>0</v>
      </c>
      <c r="W154">
        <v>0</v>
      </c>
      <c r="X154">
        <v>0</v>
      </c>
      <c r="Y154">
        <v>0</v>
      </c>
      <c r="Z154">
        <f t="shared" si="17"/>
        <v>0</v>
      </c>
      <c r="AA154">
        <v>0</v>
      </c>
    </row>
    <row r="155" spans="1:27" x14ac:dyDescent="0.25">
      <c r="A155" t="s">
        <v>9</v>
      </c>
      <c r="B155" t="s">
        <v>325</v>
      </c>
      <c r="C155" t="s">
        <v>10</v>
      </c>
      <c r="D155" t="s">
        <v>89</v>
      </c>
      <c r="E155" t="s">
        <v>474</v>
      </c>
      <c r="F155" t="s">
        <v>525</v>
      </c>
      <c r="G155">
        <v>79</v>
      </c>
      <c r="H155">
        <v>88</v>
      </c>
      <c r="I155">
        <v>53.94</v>
      </c>
      <c r="J155">
        <f t="shared" si="14"/>
        <v>53.94</v>
      </c>
      <c r="K155">
        <f t="shared" si="15"/>
        <v>0</v>
      </c>
      <c r="L155">
        <v>1</v>
      </c>
      <c r="M155">
        <v>0</v>
      </c>
      <c r="N155">
        <v>71.88</v>
      </c>
      <c r="O155" t="s">
        <v>548</v>
      </c>
      <c r="P155" t="s">
        <v>548</v>
      </c>
      <c r="Q155" t="s">
        <v>548</v>
      </c>
      <c r="R155" t="s">
        <v>548</v>
      </c>
      <c r="S155" t="s">
        <v>548</v>
      </c>
      <c r="T155">
        <f t="shared" si="16"/>
        <v>0</v>
      </c>
      <c r="U155">
        <f t="shared" si="18"/>
        <v>0</v>
      </c>
      <c r="V155">
        <f t="shared" si="13"/>
        <v>0</v>
      </c>
      <c r="W155">
        <v>0</v>
      </c>
      <c r="X155">
        <v>0</v>
      </c>
      <c r="Y155">
        <v>0</v>
      </c>
      <c r="Z155">
        <f t="shared" si="17"/>
        <v>0</v>
      </c>
      <c r="AA155">
        <v>0</v>
      </c>
    </row>
    <row r="156" spans="1:27" x14ac:dyDescent="0.25">
      <c r="A156" t="s">
        <v>9</v>
      </c>
      <c r="B156" t="s">
        <v>325</v>
      </c>
      <c r="C156" t="s">
        <v>10</v>
      </c>
      <c r="D156" t="s">
        <v>89</v>
      </c>
      <c r="E156" t="s">
        <v>475</v>
      </c>
      <c r="F156" t="s">
        <v>525</v>
      </c>
      <c r="G156">
        <v>79</v>
      </c>
      <c r="H156">
        <v>88</v>
      </c>
      <c r="I156">
        <v>53.94</v>
      </c>
      <c r="J156">
        <f t="shared" si="14"/>
        <v>53.94</v>
      </c>
      <c r="K156">
        <f t="shared" si="15"/>
        <v>0</v>
      </c>
      <c r="L156">
        <v>1</v>
      </c>
      <c r="M156">
        <v>0</v>
      </c>
      <c r="N156">
        <v>71.88</v>
      </c>
      <c r="O156" t="s">
        <v>548</v>
      </c>
      <c r="P156" t="s">
        <v>548</v>
      </c>
      <c r="Q156" t="s">
        <v>548</v>
      </c>
      <c r="R156" t="s">
        <v>548</v>
      </c>
      <c r="S156" t="s">
        <v>548</v>
      </c>
      <c r="T156">
        <f t="shared" si="16"/>
        <v>0</v>
      </c>
      <c r="U156">
        <f t="shared" si="18"/>
        <v>0</v>
      </c>
      <c r="V156">
        <f t="shared" si="13"/>
        <v>0</v>
      </c>
      <c r="W156">
        <v>0</v>
      </c>
      <c r="X156">
        <v>0</v>
      </c>
      <c r="Y156">
        <v>0</v>
      </c>
      <c r="Z156">
        <f t="shared" si="17"/>
        <v>0</v>
      </c>
      <c r="AA156">
        <v>0</v>
      </c>
    </row>
    <row r="157" spans="1:27" x14ac:dyDescent="0.25">
      <c r="A157" t="s">
        <v>9</v>
      </c>
      <c r="B157" t="s">
        <v>326</v>
      </c>
      <c r="C157" t="s">
        <v>13</v>
      </c>
      <c r="D157" t="s">
        <v>148</v>
      </c>
      <c r="E157" t="s">
        <v>393</v>
      </c>
      <c r="F157" t="s">
        <v>536</v>
      </c>
      <c r="G157">
        <v>63</v>
      </c>
      <c r="H157">
        <v>66</v>
      </c>
      <c r="I157">
        <v>56.53</v>
      </c>
      <c r="J157">
        <f t="shared" si="14"/>
        <v>56.53</v>
      </c>
      <c r="K157">
        <f t="shared" si="15"/>
        <v>0</v>
      </c>
      <c r="L157">
        <v>1</v>
      </c>
      <c r="M157">
        <v>0</v>
      </c>
      <c r="N157">
        <v>58.36</v>
      </c>
      <c r="O157" t="s">
        <v>548</v>
      </c>
      <c r="P157" t="s">
        <v>548</v>
      </c>
      <c r="Q157" t="s">
        <v>548</v>
      </c>
      <c r="R157" t="s">
        <v>548</v>
      </c>
      <c r="S157" t="s">
        <v>548</v>
      </c>
      <c r="T157">
        <f t="shared" si="16"/>
        <v>0</v>
      </c>
      <c r="U157">
        <f t="shared" si="18"/>
        <v>0</v>
      </c>
      <c r="V157">
        <f t="shared" si="13"/>
        <v>0</v>
      </c>
      <c r="W157">
        <v>0</v>
      </c>
      <c r="X157">
        <v>0</v>
      </c>
      <c r="Y157">
        <v>0</v>
      </c>
      <c r="Z157">
        <f t="shared" si="17"/>
        <v>0</v>
      </c>
      <c r="AA157">
        <v>0</v>
      </c>
    </row>
    <row r="158" spans="1:27" x14ac:dyDescent="0.25">
      <c r="A158" t="s">
        <v>9</v>
      </c>
      <c r="B158" t="s">
        <v>327</v>
      </c>
      <c r="C158" t="s">
        <v>13</v>
      </c>
      <c r="D158" t="s">
        <v>140</v>
      </c>
      <c r="E158" t="s">
        <v>357</v>
      </c>
      <c r="F158" t="s">
        <v>524</v>
      </c>
      <c r="G158">
        <v>56</v>
      </c>
      <c r="H158">
        <v>55</v>
      </c>
      <c r="I158">
        <v>61.96</v>
      </c>
      <c r="J158">
        <f t="shared" si="14"/>
        <v>61.96</v>
      </c>
      <c r="K158">
        <f t="shared" si="15"/>
        <v>0</v>
      </c>
      <c r="L158">
        <v>1</v>
      </c>
      <c r="M158">
        <v>0</v>
      </c>
      <c r="N158">
        <v>47.64</v>
      </c>
      <c r="O158" t="s">
        <v>548</v>
      </c>
      <c r="P158" t="s">
        <v>548</v>
      </c>
      <c r="Q158" t="s">
        <v>548</v>
      </c>
      <c r="R158" t="s">
        <v>548</v>
      </c>
      <c r="S158" t="s">
        <v>548</v>
      </c>
      <c r="T158">
        <f t="shared" si="16"/>
        <v>0</v>
      </c>
      <c r="U158">
        <f t="shared" si="18"/>
        <v>0</v>
      </c>
      <c r="V158">
        <f t="shared" ref="V158:V185" si="19">COUNTIF(O158:S158,"Poor")</f>
        <v>0</v>
      </c>
      <c r="W158">
        <v>0</v>
      </c>
      <c r="X158">
        <v>0</v>
      </c>
      <c r="Y158">
        <v>0</v>
      </c>
      <c r="Z158">
        <f t="shared" si="17"/>
        <v>0</v>
      </c>
      <c r="AA158">
        <v>0</v>
      </c>
    </row>
    <row r="159" spans="1:27" x14ac:dyDescent="0.25">
      <c r="A159" t="s">
        <v>9</v>
      </c>
      <c r="B159" t="s">
        <v>328</v>
      </c>
      <c r="C159" t="s">
        <v>18</v>
      </c>
      <c r="D159" t="s">
        <v>195</v>
      </c>
      <c r="E159" t="s">
        <v>480</v>
      </c>
      <c r="F159" t="s">
        <v>539</v>
      </c>
      <c r="G159">
        <v>74</v>
      </c>
      <c r="H159">
        <v>85</v>
      </c>
      <c r="I159">
        <v>47.8</v>
      </c>
      <c r="J159">
        <f t="shared" si="14"/>
        <v>0</v>
      </c>
      <c r="K159">
        <f t="shared" si="15"/>
        <v>47.8</v>
      </c>
      <c r="L159">
        <v>0</v>
      </c>
      <c r="M159">
        <v>1</v>
      </c>
      <c r="N159">
        <v>80.89</v>
      </c>
      <c r="O159" t="s">
        <v>548</v>
      </c>
      <c r="P159" t="s">
        <v>548</v>
      </c>
      <c r="Q159" t="s">
        <v>548</v>
      </c>
      <c r="R159" t="s">
        <v>548</v>
      </c>
      <c r="S159" t="s">
        <v>548</v>
      </c>
      <c r="T159">
        <f t="shared" si="16"/>
        <v>0</v>
      </c>
      <c r="U159">
        <f t="shared" si="18"/>
        <v>0</v>
      </c>
      <c r="V159">
        <f t="shared" si="19"/>
        <v>0</v>
      </c>
      <c r="W159">
        <v>0</v>
      </c>
      <c r="X159">
        <v>0</v>
      </c>
      <c r="Y159">
        <v>0</v>
      </c>
      <c r="Z159">
        <f t="shared" si="17"/>
        <v>0</v>
      </c>
      <c r="AA159">
        <v>-1.25</v>
      </c>
    </row>
    <row r="160" spans="1:27" x14ac:dyDescent="0.25">
      <c r="A160" t="s">
        <v>9</v>
      </c>
      <c r="B160" t="s">
        <v>328</v>
      </c>
      <c r="C160" t="s">
        <v>18</v>
      </c>
      <c r="D160" t="s">
        <v>195</v>
      </c>
      <c r="E160" t="s">
        <v>481</v>
      </c>
      <c r="F160" t="s">
        <v>539</v>
      </c>
      <c r="G160">
        <v>76</v>
      </c>
      <c r="H160">
        <v>88</v>
      </c>
      <c r="I160">
        <v>47.8</v>
      </c>
      <c r="J160">
        <f t="shared" si="14"/>
        <v>0</v>
      </c>
      <c r="K160">
        <f t="shared" si="15"/>
        <v>47.8</v>
      </c>
      <c r="L160">
        <v>0</v>
      </c>
      <c r="M160">
        <v>1</v>
      </c>
      <c r="N160">
        <v>80.89</v>
      </c>
      <c r="O160" t="s">
        <v>548</v>
      </c>
      <c r="P160" t="s">
        <v>548</v>
      </c>
      <c r="Q160" t="s">
        <v>548</v>
      </c>
      <c r="R160" t="s">
        <v>548</v>
      </c>
      <c r="S160" t="s">
        <v>548</v>
      </c>
      <c r="T160">
        <f t="shared" si="16"/>
        <v>0</v>
      </c>
      <c r="U160">
        <f t="shared" si="18"/>
        <v>0</v>
      </c>
      <c r="V160">
        <f t="shared" si="19"/>
        <v>0</v>
      </c>
      <c r="W160">
        <v>0</v>
      </c>
      <c r="X160">
        <v>0</v>
      </c>
      <c r="Y160">
        <v>0</v>
      </c>
      <c r="Z160">
        <f t="shared" si="17"/>
        <v>0</v>
      </c>
      <c r="AA160">
        <v>-1.25</v>
      </c>
    </row>
    <row r="161" spans="1:27" x14ac:dyDescent="0.25">
      <c r="A161" t="s">
        <v>9</v>
      </c>
      <c r="B161" t="s">
        <v>329</v>
      </c>
      <c r="C161" t="s">
        <v>33</v>
      </c>
      <c r="D161" t="s">
        <v>136</v>
      </c>
      <c r="E161" t="s">
        <v>429</v>
      </c>
      <c r="F161" t="s">
        <v>525</v>
      </c>
      <c r="G161">
        <v>84</v>
      </c>
      <c r="H161">
        <v>78</v>
      </c>
      <c r="I161">
        <v>89.77</v>
      </c>
      <c r="J161">
        <f t="shared" si="14"/>
        <v>89.77</v>
      </c>
      <c r="K161">
        <f t="shared" si="15"/>
        <v>0</v>
      </c>
      <c r="L161">
        <v>1</v>
      </c>
      <c r="M161">
        <v>0</v>
      </c>
      <c r="N161">
        <v>74.400000000000006</v>
      </c>
      <c r="O161" t="s">
        <v>548</v>
      </c>
      <c r="P161" t="s">
        <v>548</v>
      </c>
      <c r="Q161" t="s">
        <v>548</v>
      </c>
      <c r="R161" t="s">
        <v>548</v>
      </c>
      <c r="S161" t="s">
        <v>548</v>
      </c>
      <c r="T161">
        <f t="shared" si="16"/>
        <v>0</v>
      </c>
      <c r="U161">
        <f t="shared" si="18"/>
        <v>0</v>
      </c>
      <c r="V161">
        <f t="shared" si="19"/>
        <v>0</v>
      </c>
      <c r="W161">
        <v>1</v>
      </c>
      <c r="X161">
        <v>1</v>
      </c>
      <c r="Y161">
        <v>1</v>
      </c>
      <c r="Z161">
        <f t="shared" si="17"/>
        <v>3</v>
      </c>
      <c r="AA161">
        <v>0</v>
      </c>
    </row>
    <row r="162" spans="1:27" x14ac:dyDescent="0.25">
      <c r="A162" t="s">
        <v>9</v>
      </c>
      <c r="B162" t="s">
        <v>329</v>
      </c>
      <c r="C162" t="s">
        <v>33</v>
      </c>
      <c r="D162" t="s">
        <v>136</v>
      </c>
      <c r="E162" t="s">
        <v>430</v>
      </c>
      <c r="F162" t="s">
        <v>525</v>
      </c>
      <c r="G162">
        <v>83</v>
      </c>
      <c r="H162">
        <v>77</v>
      </c>
      <c r="I162">
        <v>89.77</v>
      </c>
      <c r="J162">
        <f t="shared" si="14"/>
        <v>89.77</v>
      </c>
      <c r="K162">
        <f t="shared" si="15"/>
        <v>0</v>
      </c>
      <c r="L162">
        <v>1</v>
      </c>
      <c r="M162">
        <v>0</v>
      </c>
      <c r="N162">
        <v>74.400000000000006</v>
      </c>
      <c r="O162" t="s">
        <v>548</v>
      </c>
      <c r="P162" t="s">
        <v>548</v>
      </c>
      <c r="Q162" t="s">
        <v>548</v>
      </c>
      <c r="R162" t="s">
        <v>548</v>
      </c>
      <c r="S162" t="s">
        <v>548</v>
      </c>
      <c r="T162">
        <f t="shared" si="16"/>
        <v>0</v>
      </c>
      <c r="U162">
        <f t="shared" si="18"/>
        <v>0</v>
      </c>
      <c r="V162">
        <f t="shared" si="19"/>
        <v>0</v>
      </c>
      <c r="W162">
        <v>1</v>
      </c>
      <c r="X162">
        <v>1</v>
      </c>
      <c r="Y162">
        <v>1</v>
      </c>
      <c r="Z162">
        <f t="shared" si="17"/>
        <v>3</v>
      </c>
      <c r="AA162">
        <v>0</v>
      </c>
    </row>
    <row r="163" spans="1:27" x14ac:dyDescent="0.25">
      <c r="A163" t="s">
        <v>9</v>
      </c>
      <c r="B163" t="s">
        <v>330</v>
      </c>
      <c r="C163" t="s">
        <v>33</v>
      </c>
      <c r="D163" t="s">
        <v>76</v>
      </c>
      <c r="E163" t="s">
        <v>375</v>
      </c>
      <c r="F163" t="s">
        <v>525</v>
      </c>
      <c r="G163">
        <v>86</v>
      </c>
      <c r="H163">
        <v>83</v>
      </c>
      <c r="I163">
        <v>87.57</v>
      </c>
      <c r="J163">
        <f t="shared" si="14"/>
        <v>87.57</v>
      </c>
      <c r="K163">
        <f t="shared" si="15"/>
        <v>0</v>
      </c>
      <c r="L163">
        <v>1</v>
      </c>
      <c r="M163">
        <v>0</v>
      </c>
      <c r="N163">
        <v>74.209999999999994</v>
      </c>
      <c r="O163" t="s">
        <v>548</v>
      </c>
      <c r="R163" t="s">
        <v>548</v>
      </c>
      <c r="S163" t="s">
        <v>548</v>
      </c>
      <c r="T163">
        <f t="shared" si="16"/>
        <v>0</v>
      </c>
      <c r="U163">
        <f t="shared" si="18"/>
        <v>0</v>
      </c>
      <c r="V163">
        <f t="shared" si="19"/>
        <v>0</v>
      </c>
      <c r="W163">
        <v>1</v>
      </c>
      <c r="X163">
        <v>1</v>
      </c>
      <c r="Y163">
        <v>1</v>
      </c>
      <c r="Z163">
        <f t="shared" si="17"/>
        <v>3</v>
      </c>
      <c r="AA163">
        <v>0</v>
      </c>
    </row>
    <row r="164" spans="1:27" x14ac:dyDescent="0.25">
      <c r="A164" t="s">
        <v>9</v>
      </c>
      <c r="B164" t="s">
        <v>331</v>
      </c>
      <c r="C164" t="s">
        <v>33</v>
      </c>
      <c r="D164" t="s">
        <v>182</v>
      </c>
      <c r="E164" t="s">
        <v>464</v>
      </c>
      <c r="F164" t="s">
        <v>524</v>
      </c>
      <c r="G164">
        <v>65</v>
      </c>
      <c r="H164">
        <v>70</v>
      </c>
      <c r="I164">
        <v>49.29</v>
      </c>
      <c r="J164">
        <f t="shared" si="14"/>
        <v>0</v>
      </c>
      <c r="K164">
        <f t="shared" si="15"/>
        <v>49.29</v>
      </c>
      <c r="L164">
        <v>0</v>
      </c>
      <c r="M164">
        <v>1</v>
      </c>
      <c r="N164">
        <v>74.680000000000007</v>
      </c>
      <c r="T164">
        <f t="shared" si="16"/>
        <v>0</v>
      </c>
      <c r="U164">
        <f t="shared" si="18"/>
        <v>0</v>
      </c>
      <c r="V164">
        <f t="shared" si="19"/>
        <v>0</v>
      </c>
      <c r="W164">
        <v>0</v>
      </c>
      <c r="X164">
        <v>0</v>
      </c>
      <c r="Y164">
        <v>0</v>
      </c>
      <c r="Z164">
        <f t="shared" si="17"/>
        <v>0</v>
      </c>
      <c r="AA164">
        <v>0</v>
      </c>
    </row>
    <row r="165" spans="1:27" x14ac:dyDescent="0.25">
      <c r="A165" t="s">
        <v>9</v>
      </c>
      <c r="B165" t="s">
        <v>332</v>
      </c>
      <c r="C165" t="s">
        <v>33</v>
      </c>
      <c r="D165" t="s">
        <v>157</v>
      </c>
      <c r="E165" t="s">
        <v>444</v>
      </c>
      <c r="F165" t="s">
        <v>525</v>
      </c>
      <c r="G165">
        <v>67</v>
      </c>
      <c r="H165">
        <v>56</v>
      </c>
      <c r="I165">
        <v>86.96</v>
      </c>
      <c r="J165">
        <f t="shared" si="14"/>
        <v>86.96</v>
      </c>
      <c r="K165">
        <f t="shared" si="15"/>
        <v>0</v>
      </c>
      <c r="L165">
        <v>1</v>
      </c>
      <c r="M165">
        <v>0</v>
      </c>
      <c r="N165">
        <v>68.7</v>
      </c>
      <c r="O165" t="s">
        <v>548</v>
      </c>
      <c r="P165" t="s">
        <v>548</v>
      </c>
      <c r="Q165" t="s">
        <v>548</v>
      </c>
      <c r="R165" t="s">
        <v>548</v>
      </c>
      <c r="S165" t="s">
        <v>548</v>
      </c>
      <c r="T165">
        <f t="shared" si="16"/>
        <v>0</v>
      </c>
      <c r="U165">
        <f t="shared" si="18"/>
        <v>0</v>
      </c>
      <c r="V165">
        <f t="shared" si="19"/>
        <v>0</v>
      </c>
      <c r="W165">
        <v>1</v>
      </c>
      <c r="X165">
        <v>1</v>
      </c>
      <c r="Y165">
        <v>1</v>
      </c>
      <c r="Z165">
        <f t="shared" si="17"/>
        <v>3</v>
      </c>
      <c r="AA165">
        <v>0</v>
      </c>
    </row>
    <row r="166" spans="1:27" x14ac:dyDescent="0.25">
      <c r="A166" t="s">
        <v>9</v>
      </c>
      <c r="B166" t="s">
        <v>333</v>
      </c>
      <c r="C166" t="s">
        <v>33</v>
      </c>
      <c r="D166" t="s">
        <v>93</v>
      </c>
      <c r="E166" t="s">
        <v>391</v>
      </c>
      <c r="F166" t="s">
        <v>524</v>
      </c>
      <c r="G166">
        <v>79</v>
      </c>
      <c r="H166">
        <v>77</v>
      </c>
      <c r="I166">
        <v>72.95</v>
      </c>
      <c r="J166">
        <f t="shared" si="14"/>
        <v>72.95</v>
      </c>
      <c r="K166">
        <f t="shared" si="15"/>
        <v>0</v>
      </c>
      <c r="L166">
        <v>1</v>
      </c>
      <c r="M166">
        <v>0</v>
      </c>
      <c r="N166">
        <v>76.86</v>
      </c>
      <c r="O166" t="s">
        <v>548</v>
      </c>
      <c r="P166" t="s">
        <v>548</v>
      </c>
      <c r="Q166" t="s">
        <v>548</v>
      </c>
      <c r="R166" t="s">
        <v>548</v>
      </c>
      <c r="S166" t="s">
        <v>548</v>
      </c>
      <c r="T166">
        <f t="shared" si="16"/>
        <v>0</v>
      </c>
      <c r="U166">
        <f t="shared" si="18"/>
        <v>0</v>
      </c>
      <c r="V166">
        <f t="shared" si="19"/>
        <v>0</v>
      </c>
      <c r="W166">
        <v>1</v>
      </c>
      <c r="X166">
        <v>1</v>
      </c>
      <c r="Y166">
        <v>1</v>
      </c>
      <c r="Z166">
        <f t="shared" si="17"/>
        <v>3</v>
      </c>
      <c r="AA166">
        <v>0</v>
      </c>
    </row>
    <row r="167" spans="1:27" x14ac:dyDescent="0.25">
      <c r="A167" t="s">
        <v>9</v>
      </c>
      <c r="B167" t="s">
        <v>333</v>
      </c>
      <c r="C167" t="s">
        <v>33</v>
      </c>
      <c r="D167" t="s">
        <v>93</v>
      </c>
      <c r="E167" t="s">
        <v>392</v>
      </c>
      <c r="F167" t="s">
        <v>524</v>
      </c>
      <c r="G167">
        <v>82</v>
      </c>
      <c r="H167">
        <v>80</v>
      </c>
      <c r="I167">
        <v>72.95</v>
      </c>
      <c r="J167">
        <f t="shared" si="14"/>
        <v>72.95</v>
      </c>
      <c r="K167">
        <f t="shared" si="15"/>
        <v>0</v>
      </c>
      <c r="L167">
        <v>1</v>
      </c>
      <c r="M167">
        <v>0</v>
      </c>
      <c r="N167">
        <v>76.86</v>
      </c>
      <c r="O167" t="s">
        <v>548</v>
      </c>
      <c r="P167" t="s">
        <v>548</v>
      </c>
      <c r="Q167" t="s">
        <v>548</v>
      </c>
      <c r="R167" t="s">
        <v>548</v>
      </c>
      <c r="S167" t="s">
        <v>548</v>
      </c>
      <c r="T167">
        <f t="shared" si="16"/>
        <v>0</v>
      </c>
      <c r="U167">
        <f t="shared" si="18"/>
        <v>0</v>
      </c>
      <c r="V167">
        <f t="shared" si="19"/>
        <v>0</v>
      </c>
      <c r="W167">
        <v>1</v>
      </c>
      <c r="X167">
        <v>1</v>
      </c>
      <c r="Y167">
        <v>1</v>
      </c>
      <c r="Z167">
        <f t="shared" si="17"/>
        <v>3</v>
      </c>
      <c r="AA167">
        <v>0</v>
      </c>
    </row>
    <row r="168" spans="1:27" x14ac:dyDescent="0.25">
      <c r="A168" t="s">
        <v>9</v>
      </c>
      <c r="B168" t="s">
        <v>334</v>
      </c>
      <c r="C168" t="s">
        <v>34</v>
      </c>
      <c r="D168" t="s">
        <v>97</v>
      </c>
      <c r="E168" t="s">
        <v>397</v>
      </c>
      <c r="F168" t="s">
        <v>524</v>
      </c>
      <c r="G168">
        <v>63</v>
      </c>
      <c r="H168">
        <v>59</v>
      </c>
      <c r="I168">
        <v>72.150000000000006</v>
      </c>
      <c r="J168">
        <f t="shared" si="14"/>
        <v>72.150000000000006</v>
      </c>
      <c r="K168">
        <f t="shared" si="15"/>
        <v>0</v>
      </c>
      <c r="L168">
        <v>1</v>
      </c>
      <c r="M168">
        <v>0</v>
      </c>
      <c r="N168">
        <v>60.98</v>
      </c>
      <c r="O168" t="s">
        <v>548</v>
      </c>
      <c r="P168" t="s">
        <v>548</v>
      </c>
      <c r="Q168" t="s">
        <v>548</v>
      </c>
      <c r="R168" t="s">
        <v>548</v>
      </c>
      <c r="S168" t="s">
        <v>548</v>
      </c>
      <c r="T168">
        <f t="shared" si="16"/>
        <v>0</v>
      </c>
      <c r="U168">
        <f t="shared" si="18"/>
        <v>0</v>
      </c>
      <c r="V168">
        <f t="shared" si="19"/>
        <v>0</v>
      </c>
      <c r="W168">
        <v>0</v>
      </c>
      <c r="X168">
        <v>0</v>
      </c>
      <c r="Y168">
        <v>0</v>
      </c>
      <c r="Z168">
        <f t="shared" si="17"/>
        <v>0</v>
      </c>
      <c r="AA168">
        <v>0</v>
      </c>
    </row>
    <row r="169" spans="1:27" x14ac:dyDescent="0.25">
      <c r="A169" t="s">
        <v>9</v>
      </c>
      <c r="B169" t="s">
        <v>335</v>
      </c>
      <c r="C169" t="s">
        <v>41</v>
      </c>
      <c r="D169" t="s">
        <v>159</v>
      </c>
      <c r="E169" t="s">
        <v>518</v>
      </c>
      <c r="F169" t="s">
        <v>529</v>
      </c>
      <c r="G169">
        <v>62</v>
      </c>
      <c r="H169">
        <v>61</v>
      </c>
      <c r="I169">
        <v>66.099999999999994</v>
      </c>
      <c r="J169">
        <f t="shared" si="14"/>
        <v>66.099999999999994</v>
      </c>
      <c r="K169">
        <f t="shared" si="15"/>
        <v>0</v>
      </c>
      <c r="L169">
        <v>1</v>
      </c>
      <c r="M169">
        <v>0</v>
      </c>
      <c r="N169">
        <v>58.82</v>
      </c>
      <c r="O169" t="s">
        <v>548</v>
      </c>
      <c r="T169">
        <f t="shared" si="16"/>
        <v>0</v>
      </c>
      <c r="U169">
        <f t="shared" si="18"/>
        <v>0</v>
      </c>
      <c r="V169">
        <f t="shared" si="19"/>
        <v>0</v>
      </c>
      <c r="W169">
        <v>0</v>
      </c>
      <c r="X169">
        <v>0</v>
      </c>
      <c r="Y169">
        <v>0</v>
      </c>
      <c r="Z169">
        <f t="shared" si="17"/>
        <v>0</v>
      </c>
      <c r="AA169">
        <v>0</v>
      </c>
    </row>
    <row r="170" spans="1:27" x14ac:dyDescent="0.25">
      <c r="A170" t="s">
        <v>9</v>
      </c>
      <c r="B170" t="s">
        <v>336</v>
      </c>
      <c r="C170" t="s">
        <v>21</v>
      </c>
      <c r="D170" t="s">
        <v>80</v>
      </c>
      <c r="E170" t="s">
        <v>379</v>
      </c>
      <c r="F170" t="s">
        <v>524</v>
      </c>
      <c r="G170">
        <v>58</v>
      </c>
      <c r="H170">
        <v>84</v>
      </c>
      <c r="I170">
        <v>10.75</v>
      </c>
      <c r="J170">
        <f t="shared" si="14"/>
        <v>0</v>
      </c>
      <c r="K170">
        <f t="shared" si="15"/>
        <v>10.75</v>
      </c>
      <c r="L170">
        <v>0</v>
      </c>
      <c r="M170">
        <v>1</v>
      </c>
      <c r="N170">
        <v>70.900000000000006</v>
      </c>
      <c r="O170" t="s">
        <v>548</v>
      </c>
      <c r="P170" t="s">
        <v>548</v>
      </c>
      <c r="Q170" t="s">
        <v>548</v>
      </c>
      <c r="R170" t="s">
        <v>548</v>
      </c>
      <c r="S170" t="s">
        <v>548</v>
      </c>
      <c r="T170">
        <f t="shared" si="16"/>
        <v>0</v>
      </c>
      <c r="U170">
        <f t="shared" si="18"/>
        <v>0</v>
      </c>
      <c r="V170">
        <f t="shared" si="19"/>
        <v>0</v>
      </c>
      <c r="W170">
        <v>1</v>
      </c>
      <c r="X170">
        <v>1</v>
      </c>
      <c r="Y170">
        <v>1</v>
      </c>
      <c r="Z170">
        <f t="shared" si="17"/>
        <v>3</v>
      </c>
      <c r="AA170">
        <v>0</v>
      </c>
    </row>
    <row r="171" spans="1:27" x14ac:dyDescent="0.25">
      <c r="A171" t="s">
        <v>9</v>
      </c>
      <c r="B171" t="s">
        <v>337</v>
      </c>
      <c r="C171" t="s">
        <v>23</v>
      </c>
      <c r="D171" t="s">
        <v>172</v>
      </c>
      <c r="E171" t="s">
        <v>454</v>
      </c>
      <c r="F171" t="s">
        <v>527</v>
      </c>
      <c r="G171">
        <v>75</v>
      </c>
      <c r="H171">
        <v>77</v>
      </c>
      <c r="I171">
        <v>68.34</v>
      </c>
      <c r="J171">
        <f t="shared" si="14"/>
        <v>68.34</v>
      </c>
      <c r="K171">
        <f t="shared" si="15"/>
        <v>0</v>
      </c>
      <c r="L171">
        <v>1</v>
      </c>
      <c r="M171">
        <v>0</v>
      </c>
      <c r="N171">
        <v>72.599999999999994</v>
      </c>
      <c r="O171" t="s">
        <v>548</v>
      </c>
      <c r="P171" t="s">
        <v>551</v>
      </c>
      <c r="Q171" t="s">
        <v>548</v>
      </c>
      <c r="R171" t="s">
        <v>548</v>
      </c>
      <c r="S171" t="s">
        <v>548</v>
      </c>
      <c r="T171">
        <f t="shared" si="16"/>
        <v>1</v>
      </c>
      <c r="U171">
        <f t="shared" si="18"/>
        <v>0</v>
      </c>
      <c r="V171">
        <f t="shared" si="19"/>
        <v>0</v>
      </c>
      <c r="W171">
        <v>0</v>
      </c>
      <c r="X171">
        <v>0</v>
      </c>
      <c r="Y171">
        <v>0</v>
      </c>
      <c r="Z171">
        <f t="shared" si="17"/>
        <v>0</v>
      </c>
      <c r="AA171">
        <v>0</v>
      </c>
    </row>
    <row r="172" spans="1:27" x14ac:dyDescent="0.25">
      <c r="A172" t="s">
        <v>9</v>
      </c>
      <c r="B172" t="s">
        <v>338</v>
      </c>
      <c r="C172" t="s">
        <v>23</v>
      </c>
      <c r="D172" t="s">
        <v>171</v>
      </c>
      <c r="E172" t="s">
        <v>434</v>
      </c>
      <c r="F172" t="s">
        <v>524</v>
      </c>
      <c r="G172">
        <v>71</v>
      </c>
      <c r="H172">
        <v>84</v>
      </c>
      <c r="I172">
        <v>42.58</v>
      </c>
      <c r="J172">
        <f t="shared" si="14"/>
        <v>0</v>
      </c>
      <c r="K172">
        <f t="shared" si="15"/>
        <v>42.58</v>
      </c>
      <c r="L172">
        <v>0</v>
      </c>
      <c r="M172">
        <v>1</v>
      </c>
      <c r="N172">
        <v>68.67</v>
      </c>
      <c r="O172" t="s">
        <v>548</v>
      </c>
      <c r="P172" t="s">
        <v>551</v>
      </c>
      <c r="Q172" t="s">
        <v>548</v>
      </c>
      <c r="R172" t="s">
        <v>548</v>
      </c>
      <c r="S172" t="s">
        <v>548</v>
      </c>
      <c r="T172">
        <f t="shared" si="16"/>
        <v>1</v>
      </c>
      <c r="U172">
        <f t="shared" si="18"/>
        <v>0</v>
      </c>
      <c r="V172">
        <f t="shared" si="19"/>
        <v>0</v>
      </c>
      <c r="W172">
        <v>0</v>
      </c>
      <c r="X172">
        <v>0</v>
      </c>
      <c r="Y172">
        <v>0</v>
      </c>
      <c r="Z172">
        <f t="shared" si="17"/>
        <v>0</v>
      </c>
      <c r="AA172">
        <v>0</v>
      </c>
    </row>
    <row r="173" spans="1:27" x14ac:dyDescent="0.25">
      <c r="A173" t="s">
        <v>9</v>
      </c>
      <c r="B173" t="s">
        <v>339</v>
      </c>
      <c r="C173" t="s">
        <v>24</v>
      </c>
      <c r="D173" t="s">
        <v>106</v>
      </c>
      <c r="E173" t="s">
        <v>407</v>
      </c>
      <c r="F173" t="s">
        <v>539</v>
      </c>
      <c r="G173">
        <v>72</v>
      </c>
      <c r="H173">
        <v>70</v>
      </c>
      <c r="I173">
        <v>79.45</v>
      </c>
      <c r="J173">
        <f t="shared" si="14"/>
        <v>79.45</v>
      </c>
      <c r="K173">
        <f t="shared" si="15"/>
        <v>0</v>
      </c>
      <c r="L173">
        <v>1</v>
      </c>
      <c r="M173">
        <v>0</v>
      </c>
      <c r="N173">
        <v>69.8</v>
      </c>
      <c r="O173" t="s">
        <v>548</v>
      </c>
      <c r="P173" t="s">
        <v>548</v>
      </c>
      <c r="Q173" t="s">
        <v>548</v>
      </c>
      <c r="R173" t="s">
        <v>548</v>
      </c>
      <c r="S173" t="s">
        <v>548</v>
      </c>
      <c r="T173">
        <f t="shared" si="16"/>
        <v>0</v>
      </c>
      <c r="U173">
        <f t="shared" si="18"/>
        <v>0</v>
      </c>
      <c r="V173">
        <f t="shared" si="19"/>
        <v>0</v>
      </c>
      <c r="W173">
        <v>0</v>
      </c>
      <c r="X173">
        <v>0</v>
      </c>
      <c r="Y173">
        <v>0</v>
      </c>
      <c r="Z173">
        <f t="shared" si="17"/>
        <v>0</v>
      </c>
      <c r="AA173">
        <v>0</v>
      </c>
    </row>
    <row r="174" spans="1:27" x14ac:dyDescent="0.25">
      <c r="A174" t="s">
        <v>9</v>
      </c>
      <c r="B174" t="s">
        <v>340</v>
      </c>
      <c r="C174" t="s">
        <v>29</v>
      </c>
      <c r="D174" t="s">
        <v>167</v>
      </c>
      <c r="E174" t="s">
        <v>485</v>
      </c>
      <c r="F174" t="s">
        <v>524</v>
      </c>
      <c r="G174">
        <v>85</v>
      </c>
      <c r="H174">
        <v>82</v>
      </c>
      <c r="I174">
        <v>83.24</v>
      </c>
      <c r="J174">
        <f t="shared" si="14"/>
        <v>83.24</v>
      </c>
      <c r="K174">
        <f t="shared" si="15"/>
        <v>0</v>
      </c>
      <c r="L174">
        <v>1</v>
      </c>
      <c r="M174">
        <v>0</v>
      </c>
      <c r="N174">
        <v>78.25</v>
      </c>
      <c r="O174" t="s">
        <v>548</v>
      </c>
      <c r="P174" t="s">
        <v>548</v>
      </c>
      <c r="Q174" t="s">
        <v>548</v>
      </c>
      <c r="R174" t="s">
        <v>548</v>
      </c>
      <c r="S174" t="s">
        <v>548</v>
      </c>
      <c r="T174">
        <f t="shared" si="16"/>
        <v>0</v>
      </c>
      <c r="U174">
        <f t="shared" si="18"/>
        <v>0</v>
      </c>
      <c r="V174">
        <f t="shared" si="19"/>
        <v>0</v>
      </c>
      <c r="W174">
        <v>1</v>
      </c>
      <c r="X174">
        <v>1</v>
      </c>
      <c r="Y174">
        <v>1</v>
      </c>
      <c r="Z174">
        <f t="shared" si="17"/>
        <v>3</v>
      </c>
      <c r="AA174">
        <v>0</v>
      </c>
    </row>
    <row r="175" spans="1:27" x14ac:dyDescent="0.25">
      <c r="A175" t="s">
        <v>9</v>
      </c>
      <c r="B175" t="s">
        <v>340</v>
      </c>
      <c r="C175" t="s">
        <v>29</v>
      </c>
      <c r="D175" t="s">
        <v>167</v>
      </c>
      <c r="E175" t="s">
        <v>453</v>
      </c>
      <c r="F175" t="s">
        <v>524</v>
      </c>
      <c r="G175">
        <v>87</v>
      </c>
      <c r="H175">
        <v>85</v>
      </c>
      <c r="I175">
        <v>83.24</v>
      </c>
      <c r="J175">
        <f t="shared" si="14"/>
        <v>83.24</v>
      </c>
      <c r="K175">
        <f t="shared" si="15"/>
        <v>0</v>
      </c>
      <c r="L175">
        <v>1</v>
      </c>
      <c r="M175">
        <v>0</v>
      </c>
      <c r="N175">
        <v>78.25</v>
      </c>
      <c r="O175" t="s">
        <v>548</v>
      </c>
      <c r="P175" t="s">
        <v>548</v>
      </c>
      <c r="Q175" t="s">
        <v>548</v>
      </c>
      <c r="R175" t="s">
        <v>548</v>
      </c>
      <c r="S175" t="s">
        <v>548</v>
      </c>
      <c r="T175">
        <f t="shared" si="16"/>
        <v>0</v>
      </c>
      <c r="U175">
        <f t="shared" si="18"/>
        <v>0</v>
      </c>
      <c r="V175">
        <f t="shared" si="19"/>
        <v>0</v>
      </c>
      <c r="W175">
        <v>1</v>
      </c>
      <c r="X175">
        <v>1</v>
      </c>
      <c r="Y175">
        <v>1</v>
      </c>
      <c r="Z175">
        <f t="shared" si="17"/>
        <v>3</v>
      </c>
      <c r="AA175">
        <v>0</v>
      </c>
    </row>
    <row r="176" spans="1:27" x14ac:dyDescent="0.25">
      <c r="A176" t="s">
        <v>9</v>
      </c>
      <c r="B176" t="s">
        <v>341</v>
      </c>
      <c r="C176" t="s">
        <v>29</v>
      </c>
      <c r="D176" t="s">
        <v>72</v>
      </c>
      <c r="E176" t="s">
        <v>371</v>
      </c>
      <c r="F176" t="s">
        <v>534</v>
      </c>
      <c r="G176">
        <v>42</v>
      </c>
      <c r="H176">
        <v>46</v>
      </c>
      <c r="I176">
        <v>27.86</v>
      </c>
      <c r="J176">
        <f t="shared" si="14"/>
        <v>0</v>
      </c>
      <c r="K176">
        <f t="shared" si="15"/>
        <v>27.86</v>
      </c>
      <c r="L176">
        <v>0</v>
      </c>
      <c r="M176">
        <v>1</v>
      </c>
      <c r="N176">
        <v>62.5</v>
      </c>
      <c r="O176" t="s">
        <v>548</v>
      </c>
      <c r="P176" t="s">
        <v>548</v>
      </c>
      <c r="Q176" t="s">
        <v>548</v>
      </c>
      <c r="R176" t="s">
        <v>548</v>
      </c>
      <c r="S176" t="s">
        <v>548</v>
      </c>
      <c r="T176">
        <f t="shared" si="16"/>
        <v>0</v>
      </c>
      <c r="U176">
        <f t="shared" si="18"/>
        <v>0</v>
      </c>
      <c r="V176">
        <f t="shared" si="19"/>
        <v>0</v>
      </c>
      <c r="W176">
        <v>1</v>
      </c>
      <c r="X176">
        <v>1</v>
      </c>
      <c r="Y176">
        <v>1</v>
      </c>
      <c r="Z176">
        <f t="shared" si="17"/>
        <v>3</v>
      </c>
      <c r="AA176">
        <v>0</v>
      </c>
    </row>
    <row r="177" spans="1:27" x14ac:dyDescent="0.25">
      <c r="A177" t="s">
        <v>9</v>
      </c>
      <c r="B177" t="s">
        <v>342</v>
      </c>
      <c r="C177" t="s">
        <v>35</v>
      </c>
      <c r="D177" t="s">
        <v>91</v>
      </c>
      <c r="E177" t="s">
        <v>387</v>
      </c>
      <c r="F177" t="s">
        <v>524</v>
      </c>
      <c r="G177">
        <v>56</v>
      </c>
      <c r="H177">
        <v>78</v>
      </c>
      <c r="I177">
        <v>19.79</v>
      </c>
      <c r="J177">
        <f t="shared" si="14"/>
        <v>0</v>
      </c>
      <c r="K177">
        <f t="shared" si="15"/>
        <v>19.79</v>
      </c>
      <c r="L177">
        <v>0</v>
      </c>
      <c r="M177">
        <v>1</v>
      </c>
      <c r="N177">
        <v>74.09</v>
      </c>
      <c r="T177">
        <f t="shared" si="16"/>
        <v>0</v>
      </c>
      <c r="U177">
        <f t="shared" si="18"/>
        <v>0</v>
      </c>
      <c r="V177">
        <f t="shared" si="19"/>
        <v>0</v>
      </c>
      <c r="W177">
        <v>0</v>
      </c>
      <c r="X177">
        <v>0</v>
      </c>
      <c r="Y177">
        <v>0</v>
      </c>
      <c r="Z177">
        <f t="shared" si="17"/>
        <v>0</v>
      </c>
      <c r="AA177">
        <v>0</v>
      </c>
    </row>
    <row r="178" spans="1:27" x14ac:dyDescent="0.25">
      <c r="A178" t="s">
        <v>9</v>
      </c>
      <c r="B178" t="s">
        <v>343</v>
      </c>
      <c r="C178" t="s">
        <v>13</v>
      </c>
      <c r="D178" t="s">
        <v>124</v>
      </c>
      <c r="E178" t="s">
        <v>393</v>
      </c>
      <c r="F178" t="s">
        <v>536</v>
      </c>
      <c r="G178">
        <v>57</v>
      </c>
      <c r="H178">
        <v>77</v>
      </c>
      <c r="I178">
        <v>22.95</v>
      </c>
      <c r="J178">
        <f t="shared" si="14"/>
        <v>0</v>
      </c>
      <c r="K178">
        <f t="shared" si="15"/>
        <v>22.95</v>
      </c>
      <c r="L178">
        <v>0</v>
      </c>
      <c r="M178">
        <v>1</v>
      </c>
      <c r="N178">
        <v>61.92</v>
      </c>
      <c r="O178" t="s">
        <v>548</v>
      </c>
      <c r="S178" t="s">
        <v>548</v>
      </c>
      <c r="T178">
        <f t="shared" si="16"/>
        <v>0</v>
      </c>
      <c r="U178">
        <f t="shared" si="18"/>
        <v>0</v>
      </c>
      <c r="V178">
        <f t="shared" si="19"/>
        <v>0</v>
      </c>
      <c r="W178">
        <v>0</v>
      </c>
      <c r="X178">
        <v>0</v>
      </c>
      <c r="Y178">
        <v>0</v>
      </c>
      <c r="Z178">
        <f t="shared" si="17"/>
        <v>0</v>
      </c>
      <c r="AA178">
        <v>0</v>
      </c>
    </row>
    <row r="179" spans="1:27" x14ac:dyDescent="0.25">
      <c r="A179" t="s">
        <v>9</v>
      </c>
      <c r="B179" t="s">
        <v>343</v>
      </c>
      <c r="C179" t="s">
        <v>13</v>
      </c>
      <c r="D179" t="s">
        <v>124</v>
      </c>
      <c r="E179" t="s">
        <v>479</v>
      </c>
      <c r="F179" t="s">
        <v>536</v>
      </c>
      <c r="G179">
        <v>56</v>
      </c>
      <c r="H179">
        <v>75</v>
      </c>
      <c r="I179">
        <v>22.95</v>
      </c>
      <c r="J179">
        <f t="shared" si="14"/>
        <v>0</v>
      </c>
      <c r="K179">
        <f t="shared" si="15"/>
        <v>22.95</v>
      </c>
      <c r="L179">
        <v>0</v>
      </c>
      <c r="M179">
        <v>1</v>
      </c>
      <c r="N179">
        <v>61.92</v>
      </c>
      <c r="O179" t="s">
        <v>548</v>
      </c>
      <c r="S179" t="s">
        <v>548</v>
      </c>
      <c r="T179">
        <f t="shared" si="16"/>
        <v>0</v>
      </c>
      <c r="U179">
        <f t="shared" si="18"/>
        <v>0</v>
      </c>
      <c r="V179">
        <f t="shared" si="19"/>
        <v>0</v>
      </c>
      <c r="W179">
        <v>0</v>
      </c>
      <c r="X179">
        <v>0</v>
      </c>
      <c r="Y179">
        <v>0</v>
      </c>
      <c r="Z179">
        <f t="shared" si="17"/>
        <v>0</v>
      </c>
      <c r="AA179">
        <v>0</v>
      </c>
    </row>
    <row r="180" spans="1:27" x14ac:dyDescent="0.25">
      <c r="A180" t="s">
        <v>9</v>
      </c>
      <c r="B180" t="s">
        <v>344</v>
      </c>
      <c r="C180" t="s">
        <v>39</v>
      </c>
      <c r="D180" t="s">
        <v>113</v>
      </c>
      <c r="E180" t="s">
        <v>415</v>
      </c>
      <c r="F180" t="s">
        <v>528</v>
      </c>
      <c r="G180">
        <v>82</v>
      </c>
      <c r="H180">
        <v>79</v>
      </c>
      <c r="I180">
        <v>89.94</v>
      </c>
      <c r="J180">
        <f t="shared" si="14"/>
        <v>89.94</v>
      </c>
      <c r="K180">
        <f t="shared" si="15"/>
        <v>0</v>
      </c>
      <c r="L180">
        <v>1</v>
      </c>
      <c r="M180">
        <v>0</v>
      </c>
      <c r="N180">
        <v>74.23</v>
      </c>
      <c r="O180" t="s">
        <v>548</v>
      </c>
      <c r="P180" t="s">
        <v>551</v>
      </c>
      <c r="Q180" t="s">
        <v>548</v>
      </c>
      <c r="R180" t="s">
        <v>548</v>
      </c>
      <c r="S180" t="s">
        <v>548</v>
      </c>
      <c r="T180">
        <f t="shared" si="16"/>
        <v>1</v>
      </c>
      <c r="U180">
        <f t="shared" si="18"/>
        <v>0</v>
      </c>
      <c r="V180">
        <f t="shared" si="19"/>
        <v>0</v>
      </c>
      <c r="W180">
        <v>0</v>
      </c>
      <c r="X180">
        <v>0</v>
      </c>
      <c r="Y180">
        <v>0</v>
      </c>
      <c r="Z180">
        <f t="shared" si="17"/>
        <v>0</v>
      </c>
      <c r="AA180">
        <v>0</v>
      </c>
    </row>
    <row r="181" spans="1:27" x14ac:dyDescent="0.25">
      <c r="A181" t="s">
        <v>9</v>
      </c>
      <c r="B181" t="s">
        <v>345</v>
      </c>
      <c r="C181" t="s">
        <v>11</v>
      </c>
      <c r="D181" t="s">
        <v>144</v>
      </c>
      <c r="E181" t="s">
        <v>353</v>
      </c>
      <c r="F181" t="s">
        <v>537</v>
      </c>
      <c r="G181">
        <v>49</v>
      </c>
      <c r="H181">
        <v>59</v>
      </c>
      <c r="I181">
        <v>37.89</v>
      </c>
      <c r="J181">
        <f t="shared" si="14"/>
        <v>0</v>
      </c>
      <c r="K181">
        <f t="shared" si="15"/>
        <v>37.89</v>
      </c>
      <c r="L181">
        <v>0</v>
      </c>
      <c r="M181">
        <v>1</v>
      </c>
      <c r="N181">
        <v>65.81</v>
      </c>
      <c r="O181" t="s">
        <v>548</v>
      </c>
      <c r="P181" t="s">
        <v>550</v>
      </c>
      <c r="Q181" t="s">
        <v>548</v>
      </c>
      <c r="R181" t="s">
        <v>548</v>
      </c>
      <c r="S181" t="s">
        <v>548</v>
      </c>
      <c r="T181">
        <f t="shared" si="16"/>
        <v>0</v>
      </c>
      <c r="U181">
        <f t="shared" si="18"/>
        <v>1</v>
      </c>
      <c r="V181">
        <f t="shared" si="19"/>
        <v>0</v>
      </c>
      <c r="W181">
        <v>0</v>
      </c>
      <c r="X181">
        <v>0</v>
      </c>
      <c r="Y181">
        <v>0</v>
      </c>
      <c r="Z181">
        <f t="shared" si="17"/>
        <v>0</v>
      </c>
      <c r="AA181">
        <v>0</v>
      </c>
    </row>
    <row r="182" spans="1:27" x14ac:dyDescent="0.25">
      <c r="A182" t="s">
        <v>9</v>
      </c>
      <c r="B182" t="s">
        <v>346</v>
      </c>
      <c r="C182" t="s">
        <v>11</v>
      </c>
      <c r="D182" t="s">
        <v>146</v>
      </c>
      <c r="E182" t="s">
        <v>383</v>
      </c>
      <c r="F182" t="s">
        <v>525</v>
      </c>
      <c r="G182">
        <v>66</v>
      </c>
      <c r="H182">
        <v>79</v>
      </c>
      <c r="I182">
        <v>40.479999999999997</v>
      </c>
      <c r="J182">
        <f t="shared" si="14"/>
        <v>0</v>
      </c>
      <c r="K182">
        <f t="shared" si="15"/>
        <v>40.479999999999997</v>
      </c>
      <c r="L182">
        <v>0</v>
      </c>
      <c r="M182">
        <v>1</v>
      </c>
      <c r="N182">
        <v>61.42</v>
      </c>
      <c r="O182" t="s">
        <v>548</v>
      </c>
      <c r="P182" t="s">
        <v>548</v>
      </c>
      <c r="Q182" t="s">
        <v>548</v>
      </c>
      <c r="R182" t="s">
        <v>548</v>
      </c>
      <c r="S182" t="s">
        <v>548</v>
      </c>
      <c r="T182">
        <f t="shared" si="16"/>
        <v>0</v>
      </c>
      <c r="U182">
        <f t="shared" si="18"/>
        <v>0</v>
      </c>
      <c r="V182">
        <f t="shared" si="19"/>
        <v>0</v>
      </c>
      <c r="W182">
        <v>0</v>
      </c>
      <c r="X182">
        <v>0</v>
      </c>
      <c r="Y182">
        <v>0</v>
      </c>
      <c r="Z182">
        <f t="shared" si="17"/>
        <v>0</v>
      </c>
      <c r="AA182">
        <v>0</v>
      </c>
    </row>
    <row r="183" spans="1:27" x14ac:dyDescent="0.25">
      <c r="A183" t="s">
        <v>9</v>
      </c>
      <c r="B183" t="s">
        <v>346</v>
      </c>
      <c r="C183" t="s">
        <v>11</v>
      </c>
      <c r="D183" t="s">
        <v>146</v>
      </c>
      <c r="E183" t="s">
        <v>519</v>
      </c>
      <c r="F183" t="s">
        <v>525</v>
      </c>
      <c r="G183">
        <v>63</v>
      </c>
      <c r="H183">
        <v>74</v>
      </c>
      <c r="I183">
        <v>40.479999999999997</v>
      </c>
      <c r="J183">
        <f t="shared" si="14"/>
        <v>0</v>
      </c>
      <c r="K183">
        <f t="shared" si="15"/>
        <v>40.479999999999997</v>
      </c>
      <c r="L183">
        <v>0</v>
      </c>
      <c r="M183">
        <v>1</v>
      </c>
      <c r="N183">
        <v>61.42</v>
      </c>
      <c r="O183" t="s">
        <v>548</v>
      </c>
      <c r="P183" t="s">
        <v>548</v>
      </c>
      <c r="Q183" t="s">
        <v>548</v>
      </c>
      <c r="R183" t="s">
        <v>548</v>
      </c>
      <c r="S183" t="s">
        <v>548</v>
      </c>
      <c r="T183">
        <f t="shared" si="16"/>
        <v>0</v>
      </c>
      <c r="U183">
        <f t="shared" si="18"/>
        <v>0</v>
      </c>
      <c r="V183">
        <f t="shared" si="19"/>
        <v>0</v>
      </c>
      <c r="W183">
        <v>0</v>
      </c>
      <c r="X183">
        <v>0</v>
      </c>
      <c r="Y183">
        <v>0</v>
      </c>
      <c r="Z183">
        <f t="shared" si="17"/>
        <v>0</v>
      </c>
      <c r="AA183">
        <v>0</v>
      </c>
    </row>
    <row r="184" spans="1:27" x14ac:dyDescent="0.25">
      <c r="A184" t="s">
        <v>9</v>
      </c>
      <c r="B184" t="s">
        <v>347</v>
      </c>
      <c r="C184" t="s">
        <v>11</v>
      </c>
      <c r="D184" t="s">
        <v>145</v>
      </c>
      <c r="E184" t="s">
        <v>383</v>
      </c>
      <c r="F184" t="s">
        <v>525</v>
      </c>
      <c r="G184">
        <v>78</v>
      </c>
      <c r="H184">
        <v>82</v>
      </c>
      <c r="I184">
        <v>69.14</v>
      </c>
      <c r="J184">
        <f t="shared" si="14"/>
        <v>69.14</v>
      </c>
      <c r="K184">
        <f t="shared" si="15"/>
        <v>0</v>
      </c>
      <c r="L184">
        <v>1</v>
      </c>
      <c r="M184">
        <v>0</v>
      </c>
      <c r="N184">
        <v>63.85</v>
      </c>
      <c r="O184" t="s">
        <v>548</v>
      </c>
      <c r="P184" t="s">
        <v>548</v>
      </c>
      <c r="Q184" t="s">
        <v>548</v>
      </c>
      <c r="R184" t="s">
        <v>548</v>
      </c>
      <c r="S184" t="s">
        <v>548</v>
      </c>
      <c r="T184">
        <f t="shared" si="16"/>
        <v>0</v>
      </c>
      <c r="U184">
        <f t="shared" si="18"/>
        <v>0</v>
      </c>
      <c r="V184">
        <f t="shared" si="19"/>
        <v>0</v>
      </c>
      <c r="W184">
        <v>0</v>
      </c>
      <c r="X184">
        <v>0</v>
      </c>
      <c r="Y184">
        <v>0</v>
      </c>
      <c r="Z184">
        <f t="shared" si="17"/>
        <v>0</v>
      </c>
      <c r="AA184">
        <v>0</v>
      </c>
    </row>
    <row r="185" spans="1:27" x14ac:dyDescent="0.25">
      <c r="A185" t="s">
        <v>9</v>
      </c>
      <c r="B185" t="s">
        <v>347</v>
      </c>
      <c r="C185" t="s">
        <v>11</v>
      </c>
      <c r="D185" t="s">
        <v>145</v>
      </c>
      <c r="E185" t="s">
        <v>499</v>
      </c>
      <c r="F185" t="s">
        <v>525</v>
      </c>
      <c r="G185">
        <v>76</v>
      </c>
      <c r="H185">
        <v>79</v>
      </c>
      <c r="I185">
        <v>69.14</v>
      </c>
      <c r="J185">
        <f t="shared" si="14"/>
        <v>69.14</v>
      </c>
      <c r="K185">
        <f t="shared" si="15"/>
        <v>0</v>
      </c>
      <c r="L185">
        <v>1</v>
      </c>
      <c r="M185">
        <v>0</v>
      </c>
      <c r="N185">
        <v>63.85</v>
      </c>
      <c r="O185" t="s">
        <v>548</v>
      </c>
      <c r="P185" t="s">
        <v>548</v>
      </c>
      <c r="Q185" t="s">
        <v>548</v>
      </c>
      <c r="R185" t="s">
        <v>548</v>
      </c>
      <c r="S185" t="s">
        <v>548</v>
      </c>
      <c r="T185">
        <f t="shared" si="16"/>
        <v>0</v>
      </c>
      <c r="U185">
        <f t="shared" si="18"/>
        <v>0</v>
      </c>
      <c r="V185">
        <f t="shared" si="19"/>
        <v>0</v>
      </c>
      <c r="W185">
        <v>0</v>
      </c>
      <c r="X185">
        <v>0</v>
      </c>
      <c r="Y185">
        <v>0</v>
      </c>
      <c r="Z185">
        <f t="shared" si="17"/>
        <v>0</v>
      </c>
      <c r="AA185">
        <v>0</v>
      </c>
    </row>
    <row r="186" spans="1:27" x14ac:dyDescent="0.25">
      <c r="A186" t="s">
        <v>9</v>
      </c>
      <c r="B186" t="s">
        <v>348</v>
      </c>
      <c r="C186" t="s">
        <v>21</v>
      </c>
      <c r="D186" t="s">
        <v>58</v>
      </c>
      <c r="E186" t="s">
        <v>490</v>
      </c>
      <c r="F186" t="s">
        <v>527</v>
      </c>
      <c r="G186">
        <v>66</v>
      </c>
      <c r="H186">
        <v>73</v>
      </c>
      <c r="I186">
        <v>47.13</v>
      </c>
      <c r="J186">
        <f t="shared" si="14"/>
        <v>0</v>
      </c>
      <c r="K186">
        <f t="shared" si="15"/>
        <v>47.13</v>
      </c>
      <c r="L186">
        <v>0</v>
      </c>
      <c r="M186">
        <v>1</v>
      </c>
      <c r="N186">
        <v>67.89</v>
      </c>
      <c r="O186" t="s">
        <v>548</v>
      </c>
      <c r="P186" t="s">
        <v>548</v>
      </c>
      <c r="Q186" t="s">
        <v>548</v>
      </c>
      <c r="R186" t="s">
        <v>548</v>
      </c>
      <c r="S186" t="s">
        <v>548</v>
      </c>
      <c r="T186">
        <f t="shared" si="16"/>
        <v>0</v>
      </c>
      <c r="U186">
        <f t="shared" si="18"/>
        <v>0</v>
      </c>
      <c r="V186">
        <f t="shared" ref="V186:V189" si="20">COUNTIF(O186:S186,"Poor")</f>
        <v>0</v>
      </c>
      <c r="W186">
        <v>0</v>
      </c>
      <c r="X186">
        <v>1</v>
      </c>
      <c r="Y186">
        <v>0</v>
      </c>
      <c r="Z186">
        <f t="shared" si="17"/>
        <v>1</v>
      </c>
      <c r="AA186">
        <v>0</v>
      </c>
    </row>
    <row r="187" spans="1:27" x14ac:dyDescent="0.25">
      <c r="A187" t="s">
        <v>9</v>
      </c>
      <c r="B187" t="s">
        <v>349</v>
      </c>
      <c r="C187" t="s">
        <v>52</v>
      </c>
      <c r="D187" t="s">
        <v>564</v>
      </c>
      <c r="E187" t="s">
        <v>520</v>
      </c>
      <c r="F187" t="s">
        <v>525</v>
      </c>
      <c r="G187">
        <v>94</v>
      </c>
      <c r="H187">
        <v>100</v>
      </c>
      <c r="I187">
        <v>67.680000000000007</v>
      </c>
      <c r="J187">
        <f t="shared" ref="J187:J189" si="21">IF(I187&gt;50,I187,0)</f>
        <v>67.680000000000007</v>
      </c>
      <c r="K187">
        <f t="shared" ref="K187:K189" si="22">IF(I187&lt;50,I187,0)</f>
        <v>0</v>
      </c>
      <c r="L187">
        <v>1</v>
      </c>
      <c r="M187">
        <v>0</v>
      </c>
      <c r="N187">
        <v>92.47</v>
      </c>
      <c r="O187" t="s">
        <v>548</v>
      </c>
      <c r="P187" t="s">
        <v>551</v>
      </c>
      <c r="Q187" t="s">
        <v>548</v>
      </c>
      <c r="R187" t="s">
        <v>548</v>
      </c>
      <c r="S187" t="s">
        <v>548</v>
      </c>
      <c r="T187">
        <f t="shared" si="16"/>
        <v>1</v>
      </c>
      <c r="U187">
        <f t="shared" si="18"/>
        <v>0</v>
      </c>
      <c r="V187">
        <f t="shared" si="20"/>
        <v>0</v>
      </c>
      <c r="W187">
        <v>1</v>
      </c>
      <c r="X187">
        <v>1</v>
      </c>
      <c r="Y187">
        <v>1</v>
      </c>
      <c r="Z187">
        <f t="shared" si="17"/>
        <v>3</v>
      </c>
      <c r="AA187">
        <v>-0.75</v>
      </c>
    </row>
    <row r="188" spans="1:27" x14ac:dyDescent="0.25">
      <c r="A188" t="s">
        <v>9</v>
      </c>
      <c r="B188" t="s">
        <v>350</v>
      </c>
      <c r="C188" t="s">
        <v>38</v>
      </c>
      <c r="D188" t="s">
        <v>186</v>
      </c>
      <c r="E188" t="s">
        <v>521</v>
      </c>
      <c r="F188" t="s">
        <v>524</v>
      </c>
      <c r="G188">
        <v>53</v>
      </c>
      <c r="H188">
        <v>77</v>
      </c>
      <c r="I188">
        <v>6.81</v>
      </c>
      <c r="J188">
        <f t="shared" si="21"/>
        <v>0</v>
      </c>
      <c r="K188">
        <f t="shared" si="22"/>
        <v>6.81</v>
      </c>
      <c r="L188">
        <v>0</v>
      </c>
      <c r="M188">
        <v>1</v>
      </c>
      <c r="N188">
        <v>87.84</v>
      </c>
      <c r="T188">
        <f t="shared" si="16"/>
        <v>0</v>
      </c>
      <c r="U188">
        <f t="shared" si="18"/>
        <v>0</v>
      </c>
      <c r="V188">
        <f t="shared" si="20"/>
        <v>0</v>
      </c>
      <c r="W188">
        <v>1</v>
      </c>
      <c r="X188">
        <v>1</v>
      </c>
      <c r="Y188">
        <v>1</v>
      </c>
      <c r="Z188">
        <f t="shared" si="17"/>
        <v>3</v>
      </c>
      <c r="AA188">
        <v>0</v>
      </c>
    </row>
    <row r="189" spans="1:27" x14ac:dyDescent="0.25">
      <c r="A189" t="s">
        <v>9</v>
      </c>
      <c r="B189" t="s">
        <v>351</v>
      </c>
      <c r="C189" t="s">
        <v>43</v>
      </c>
      <c r="D189" t="s">
        <v>199</v>
      </c>
      <c r="E189" t="s">
        <v>522</v>
      </c>
      <c r="F189" t="s">
        <v>527</v>
      </c>
      <c r="G189">
        <v>80</v>
      </c>
      <c r="H189">
        <v>89</v>
      </c>
      <c r="I189">
        <v>56.58</v>
      </c>
      <c r="J189">
        <f t="shared" si="21"/>
        <v>56.58</v>
      </c>
      <c r="K189">
        <f t="shared" si="22"/>
        <v>0</v>
      </c>
      <c r="L189">
        <v>1</v>
      </c>
      <c r="M189">
        <v>0</v>
      </c>
      <c r="N189">
        <v>67.16</v>
      </c>
      <c r="O189" t="s">
        <v>548</v>
      </c>
      <c r="P189" t="s">
        <v>548</v>
      </c>
      <c r="Q189" t="s">
        <v>548</v>
      </c>
      <c r="R189" t="s">
        <v>548</v>
      </c>
      <c r="S189" t="s">
        <v>548</v>
      </c>
      <c r="T189">
        <f t="shared" si="16"/>
        <v>0</v>
      </c>
      <c r="U189">
        <f t="shared" si="18"/>
        <v>0</v>
      </c>
      <c r="V189">
        <f t="shared" si="20"/>
        <v>0</v>
      </c>
      <c r="W189">
        <v>0</v>
      </c>
      <c r="X189">
        <v>0</v>
      </c>
      <c r="Y189">
        <v>0</v>
      </c>
      <c r="Z189">
        <f t="shared" si="17"/>
        <v>0</v>
      </c>
      <c r="AA189">
        <v>0</v>
      </c>
    </row>
  </sheetData>
  <autoFilter ref="A1:AA1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Peterson, Karl (EXTERNAL)</dc:creator>
  <cp:lastModifiedBy>Peterson, Karl (EXTERNAL)</cp:lastModifiedBy>
  <dcterms:created xsi:type="dcterms:W3CDTF">2018-03-14T03:41:27Z</dcterms:created>
  <dcterms:modified xsi:type="dcterms:W3CDTF">2018-03-15T17:42:16Z</dcterms:modified>
</cp:coreProperties>
</file>