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y Drive\Chip\3D s-wave internal\"/>
    </mc:Choice>
  </mc:AlternateContent>
  <bookViews>
    <workbookView xWindow="5445" yWindow="2535" windowWidth="21600" windowHeight="11835"/>
  </bookViews>
  <sheets>
    <sheet name="Summary" sheetId="4" r:id="rId1"/>
    <sheet name=" 7 to 5" sheetId="3" r:id="rId2"/>
    <sheet name="9 to 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G34" i="4"/>
  <c r="H33" i="4" l="1"/>
  <c r="G33" i="4"/>
  <c r="H32" i="4"/>
  <c r="G32" i="4"/>
  <c r="H31" i="4"/>
  <c r="G31" i="4"/>
  <c r="G28" i="4" l="1"/>
  <c r="G26" i="4" l="1"/>
  <c r="H19" i="4" l="1"/>
  <c r="G18" i="4"/>
  <c r="G19" i="4"/>
  <c r="G17" i="4"/>
  <c r="H16" i="4" l="1"/>
  <c r="G16" i="4"/>
  <c r="G3" i="4"/>
  <c r="G13" i="4" l="1"/>
  <c r="H13" i="4"/>
  <c r="G12" i="4"/>
  <c r="H12" i="4"/>
  <c r="G11" i="4"/>
  <c r="H11" i="4"/>
  <c r="G10" i="4"/>
  <c r="H10" i="4"/>
  <c r="G9" i="4"/>
  <c r="H9" i="4"/>
  <c r="G8" i="4"/>
  <c r="H8" i="4"/>
  <c r="G7" i="4"/>
  <c r="H7" i="4"/>
  <c r="H6" i="4" l="1"/>
  <c r="G6" i="4"/>
  <c r="E6" i="3"/>
  <c r="H5" i="4"/>
  <c r="G5" i="4"/>
  <c r="H4" i="4"/>
  <c r="G4" i="4"/>
  <c r="H3" i="4"/>
  <c r="E4" i="3"/>
  <c r="E5" i="3"/>
  <c r="E3" i="3"/>
  <c r="D4" i="3"/>
  <c r="D5" i="3"/>
  <c r="D6" i="3"/>
  <c r="D3" i="3"/>
</calcChain>
</file>

<file path=xl/sharedStrings.xml><?xml version="1.0" encoding="utf-8"?>
<sst xmlns="http://schemas.openxmlformats.org/spreadsheetml/2006/main" count="351" uniqueCount="127">
  <si>
    <t>VVA</t>
  </si>
  <si>
    <t>gamma</t>
  </si>
  <si>
    <t>Omega_R (kHz)</t>
  </si>
  <si>
    <t>Vpp</t>
  </si>
  <si>
    <t>C = omega_R * 2 *pi*1000</t>
  </si>
  <si>
    <t>C with sqrt0.3</t>
  </si>
  <si>
    <t>and new omega_r</t>
  </si>
  <si>
    <t>Omega_R e (kHz)</t>
  </si>
  <si>
    <t>date</t>
  </si>
  <si>
    <t>run</t>
  </si>
  <si>
    <t>F_RabiFreq_PhaseOmatic_2VVA_480mVpp</t>
  </si>
  <si>
    <t>G_RabiFreq_PhaseO_3VVA_204G_1p06V</t>
  </si>
  <si>
    <t>H_RabiFreq_PhaseO_5VVA_204G</t>
  </si>
  <si>
    <t>I_RabiFreq_10VVA_204G_PhaseO</t>
  </si>
  <si>
    <t>July 31 2023</t>
  </si>
  <si>
    <t>Aug 1 2023</t>
  </si>
  <si>
    <t>C_RabiFreq_SRS_GPIB_trigger_10VVA_7to5</t>
  </si>
  <si>
    <t>B_RabiFreq_SRS_GPIB_trigger_10VVA</t>
  </si>
  <si>
    <t>notes</t>
  </si>
  <si>
    <t>redo</t>
  </si>
  <si>
    <t>extrapolated</t>
  </si>
  <si>
    <t>B_rf_blackman_freqscan_2VVA_202p1G_e</t>
  </si>
  <si>
    <t>C_rf_square_2VVA_202pG_496mV_e</t>
  </si>
  <si>
    <t>D_rf_blackman_10VVA_202p1G_freqscan_e</t>
  </si>
  <si>
    <t>E_3Dswavespectra_rf_blackman_10VVA_202p1G_6us_e</t>
  </si>
  <si>
    <t>H_3dswave_rf_BM_6p5VVA_2p2V_202p1G_e</t>
  </si>
  <si>
    <t>I_3dswave_rf_BM_4p3VVA_1p56mV_12us_e</t>
  </si>
  <si>
    <t>B_3dswave_rf_BM_264mV_1p67VVA_202p1G_400us_e</t>
  </si>
  <si>
    <t>C_3dswave_rf_BM_1p6V_4p3VVA_12us_semetric_e</t>
  </si>
  <si>
    <t>F_coarseScan_202p1Gtransfer_changingVVA_0p2scale_e</t>
  </si>
  <si>
    <t>E_swavecontact_rf_202p1G_e</t>
  </si>
  <si>
    <t>G_swavecontact_rf_202p1G_VVA5_e</t>
  </si>
  <si>
    <t>E_swavecontact_202p1G_3VVA_e</t>
  </si>
  <si>
    <t>F_3dswave_contact_rf_202p1G_VVA2_e</t>
  </si>
  <si>
    <t>Omega_R e(kHz)</t>
  </si>
  <si>
    <t>Omega_R</t>
  </si>
  <si>
    <t>Omega_R_e</t>
  </si>
  <si>
    <t>C_e</t>
  </si>
  <si>
    <t>C</t>
  </si>
  <si>
    <t>right_bg</t>
  </si>
  <si>
    <t>time</t>
  </si>
  <si>
    <t>gamma_e</t>
  </si>
  <si>
    <t>E</t>
  </si>
  <si>
    <t>G</t>
  </si>
  <si>
    <t>F</t>
  </si>
  <si>
    <t>B</t>
  </si>
  <si>
    <t>D</t>
  </si>
  <si>
    <t>H</t>
  </si>
  <si>
    <t>I</t>
  </si>
  <si>
    <t>letter</t>
  </si>
  <si>
    <t>field</t>
  </si>
  <si>
    <t>blackman</t>
  </si>
  <si>
    <t>square</t>
  </si>
  <si>
    <t>OG_filename</t>
  </si>
  <si>
    <t>pulse</t>
  </si>
  <si>
    <t>left_fit</t>
  </si>
  <si>
    <t>right_fit</t>
  </si>
  <si>
    <t>ff</t>
  </si>
  <si>
    <t>TShotsN</t>
  </si>
  <si>
    <t>TShotsN_e</t>
  </si>
  <si>
    <t>trapfreqs</t>
  </si>
  <si>
    <t>trapfreqs_e</t>
  </si>
  <si>
    <t>{151.6,429,442}</t>
  </si>
  <si>
    <t>dimension</t>
  </si>
  <si>
    <t>resonance</t>
  </si>
  <si>
    <t>s</t>
  </si>
  <si>
    <t>VVArule</t>
  </si>
  <si>
    <t>{1.7, 0.06, 2, 0.104, 2.5, 0.168, 3, 0.22, 4, 0.322, 5, 0.4, 8, 0.648, 10, 0.82}</t>
  </si>
  <si>
    <t>varying</t>
  </si>
  <si>
    <t>E_3dswavecontact_varyVVA_197G_e</t>
  </si>
  <si>
    <t>E_3dswavecontact_197G_1p6VVA</t>
  </si>
  <si>
    <t>F_197G_transfer_coherence_square_scantime_variableVVA</t>
  </si>
  <si>
    <t>{9, 0.108, 5.5, 0.0608, 4, 0.0376, 3.5, 0.0376, 2.9, 0.0304, 2.7, 0.0272, 2.5, 0.0264, 2.4, 0.0228}</t>
  </si>
  <si>
    <t>Timerule</t>
  </si>
  <si>
    <t>{50, 0.108, 100, 0.0608, 150, 0.0376, 200, 0.0376, 250, 0.0304, 300, 0.0272, 350, 0.0264, 400, 0.0228}</t>
  </si>
  <si>
    <t>J</t>
  </si>
  <si>
    <t>J_197G_transfer_coherence_square_scantime_variableVVA</t>
  </si>
  <si>
    <t>{6.5, 0.0728, 4.7, 0.0504, 3.3, 0.0338, 3.1, 0.0316, 3, 0.030, 2.8, 0.0288, 2.5, 0.0248, 2.3, 0.0208,2.2,0.0188,2,0.0156}</t>
  </si>
  <si>
    <t>G_197G_scanfreq_square_gain_m9_VVA_2p5_400us_e</t>
  </si>
  <si>
    <t>D_varyVVA_20usBlackman_202p1G_e</t>
  </si>
  <si>
    <t>{2.1, 0.536, 2.3, 0.672, 2.5, 0.784, 2.7, 0.896, 4, 1.5, 7, 2.5, 10, 3.542}</t>
  </si>
  <si>
    <t>J_varyVVA_20usBlackman_202p1G_e</t>
  </si>
  <si>
    <t>E_202p1G_transfer_coherence_square_scantime_variableVVA_e</t>
  </si>
  <si>
    <t>{7,0.536,3.5,0.264,2.5,0.156,2.2,0.128,2.05,0.112,1.9,0.096,1.8,0.074,5,0.056,4.3,0.05,3.8,0.044,3.3,0.0338,3.1,0.0316,3,0.03,2.8,0.0288,2.499,0.0248,2.3,0.0208,2.199,0.0188,2,0.0156}</t>
  </si>
  <si>
    <t>{10,0.536,20,0.264,30,0.156,40,0.128,50,0.112,60,0.096,70,0.074,80,0.056,90,0.05,100,0.044,110,0.0338,140,0.0316,170,0.03,200,0.0288,250,0.0248,300,0.0208,350,0.0188,400,0.0156,450,0.0156,500,0.0156,550}</t>
  </si>
  <si>
    <t>J_197G_transfer_coherence_square_scantime_varyVVA_e</t>
  </si>
  <si>
    <t>{10,0.212,20,0.112,30,0.072,40,0.058,50,0.054,60,0.048,70,0.034,80,0.032,90,0.028,100,0.026,110,0.022,140,0.02,170,0.016,200,0.012,250,0.0104,300,0.0088,350,0.0088,400,0.012,450,0.0104,500,0.0104,550,0.0104}</t>
  </si>
  <si>
    <t>{3,0.212,2.1,0.112,1.799,0.072,1.7001,0.058,1.65,0.054,1.6001,0.048,1.5,0.034,3.001,0.032,2.8,0.028,2.5,0.026,2.3,0.022,2,0.02,1.9,0.016,1.8001,0.012,1.8,0.012,1.7,0.0104,1.6,0.0088}</t>
  </si>
  <si>
    <t>H_197G_transfer_coherence_square_scantime_varyVVA</t>
  </si>
  <si>
    <t>{10,0.38,40,0.104,50,0.076,90,0.0464,100,0.0392,110,0.0312,170,0.028,200,0.024,300,0.0192,400,0.0168,500,0.012}</t>
  </si>
  <si>
    <t>{5,0.38,2,0.104,1.85,0.076,4.3,0.0464,3.6,0.0392,3,0.0312,2.8,0.028,2.5,0.024,2.2,0.0192,2.001,0.0168,1.7,0.012}</t>
  </si>
  <si>
    <t>B_202p1G_blackmanspec_fullamp_10VVA_400us_beyondtrapdepth_e</t>
  </si>
  <si>
    <t>C_202p1G_blackmanspec_fullamp_3VVA_400us_beyondtrapdepth_e</t>
  </si>
  <si>
    <t>F_coarseScan_202p1Gtransfer_changingVVA_0p2scale_e_recount</t>
  </si>
  <si>
    <t>Notes</t>
  </si>
  <si>
    <t>re-analysis of images</t>
  </si>
  <si>
    <t>M</t>
  </si>
  <si>
    <t>{10,0.38,20,0.22,30,0.152,40,0.104,50,0.076,60,0.0464,70,0.0392,80,0.0312,90,0.0464,100,0.0392,110,0.0312,140,0.028,170,0.028,200,0.024,250,0.023,300,0.0192,400,0.0168,500,0.012}</t>
  </si>
  <si>
    <t>{5,0.38,3.001,0.22,2.401, 0.152,2.001,0.104,1.85,0.076,6.9,0.0464,5.9,0.0392,5.2,0.0312,4.3,0.0464,3.6,0.0392,3,0.0312,3.24,0.0281, 2.8,0.028,2.5,0.024,2.4,0.023,2.2,0.0192,2,0.0168,1.7,0.012}</t>
  </si>
  <si>
    <t>{4.2,0.044,4,0.0428,3.7,0.0412,3.5,0.0372,3.3,0.0344,3.25,0.034,3.2,0.0324}</t>
  </si>
  <si>
    <t>{100,0.044,110,0.0428,140,0.0412,170,0.0372,200,0.0344,250,0.034,300,0.0324}</t>
  </si>
  <si>
    <t>V_swavecontact_nojump_202p1G_2p5VVA</t>
  </si>
  <si>
    <t>V</t>
  </si>
  <si>
    <t>ZA</t>
  </si>
  <si>
    <t>B_swavecontact_nojump_202p1G_2p5VVA</t>
  </si>
  <si>
    <t>ZA_swavecontact_nojump_202p1G_2p5VVA</t>
  </si>
  <si>
    <t>ZA2</t>
  </si>
  <si>
    <t>D2</t>
  </si>
  <si>
    <t>D_swavecontact_nojump_202p1G_varyVVA</t>
  </si>
  <si>
    <t>{2.5, 0.176, 5, 0.416, 6.7, 0.544, 8, 0.632, 10, 0.8}</t>
  </si>
  <si>
    <t>D3</t>
  </si>
  <si>
    <t>{1.33,0.064,1.5,0.164,1.75,0.328,1.8,0.368,2.34,0.712,3,1.09}</t>
  </si>
  <si>
    <t>E_swavecontact_decohtimeinc_nojump_202p1G_varyVVA</t>
  </si>
  <si>
    <t>E2</t>
  </si>
  <si>
    <t>O</t>
  </si>
  <si>
    <t>O_swavecontact_nojump_202p1G_varyVVA_e</t>
  </si>
  <si>
    <t>O2</t>
  </si>
  <si>
    <t>{169.1,441,453}</t>
  </si>
  <si>
    <t>G_3D_contact_spectra_202p1G_varyVVA_0p2scalegain_e</t>
  </si>
  <si>
    <t>H_3D_contact_spectra_202p3G_varyVVA_0p2scalegain_e</t>
  </si>
  <si>
    <t>I_3D_contact_spectra_201p9G_0p2scale200us_e</t>
  </si>
  <si>
    <t>{169,319,420}</t>
  </si>
  <si>
    <t>D_3D_contact_spectra_202p1G_varyVVA_0p2scalegain_e</t>
  </si>
  <si>
    <t>P</t>
  </si>
  <si>
    <t>{173.5,548,458}</t>
  </si>
  <si>
    <t>P_3D_contact_spectra_202p1G_varyVVA_0p2scalegain_e</t>
  </si>
  <si>
    <t>G_3D_contact_spectra_doubevap_202p1G_varyVVA_0p2scalegain_e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</si>
</sst>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165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0" fontId="0" fillId="0" borderId="4" xfId="0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2" fillId="0" borderId="0" xfId="0" applyFont="1"/>
    <xf numFmtId="0" fontId="1" fillId="0" borderId="0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7 to 5'!$C$2:$C$5</c:f>
              <c:numCache>
                <c:formatCode>0.00</c:formatCode>
                <c:ptCount val="4"/>
                <c:pt idx="0">
                  <c:v>3.6</c:v>
                </c:pt>
                <c:pt idx="1">
                  <c:v>1.84</c:v>
                </c:pt>
                <c:pt idx="2">
                  <c:v>1.08</c:v>
                </c:pt>
                <c:pt idx="3">
                  <c:v>0.48</c:v>
                </c:pt>
              </c:numCache>
            </c:numRef>
          </c:xVal>
          <c:yVal>
            <c:numRef>
              <c:f>' 7 to 5'!$D$2:$D$5</c:f>
              <c:numCache>
                <c:formatCode>0.00</c:formatCode>
                <c:ptCount val="4"/>
                <c:pt idx="0">
                  <c:v>99.3</c:v>
                </c:pt>
                <c:pt idx="1">
                  <c:v>50.75333333333333</c:v>
                </c:pt>
                <c:pt idx="2">
                  <c:v>29.79</c:v>
                </c:pt>
                <c:pt idx="3">
                  <c:v>13.239999999999998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1BE-9294-A0C77883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3791"/>
        <c:axId val="289475871"/>
      </c:scatterChart>
      <c:valAx>
        <c:axId val="2894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5871"/>
        <c:crosses val="autoZero"/>
        <c:crossBetween val="midCat"/>
      </c:valAx>
      <c:valAx>
        <c:axId val="2894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to 7'!$C$2:$C$5</c:f>
              <c:numCache>
                <c:formatCode>0.00</c:formatCode>
                <c:ptCount val="4"/>
                <c:pt idx="0">
                  <c:v>3.6</c:v>
                </c:pt>
                <c:pt idx="1">
                  <c:v>1.84</c:v>
                </c:pt>
                <c:pt idx="2">
                  <c:v>1.08</c:v>
                </c:pt>
                <c:pt idx="3">
                  <c:v>0.48</c:v>
                </c:pt>
              </c:numCache>
            </c:numRef>
          </c:xVal>
          <c:yVal>
            <c:numRef>
              <c:f>'9 to 7'!$D$2:$D$5</c:f>
              <c:numCache>
                <c:formatCode>0.00</c:formatCode>
                <c:ptCount val="4"/>
                <c:pt idx="0">
                  <c:v>76.900000000000006</c:v>
                </c:pt>
                <c:pt idx="1">
                  <c:v>37.340000000000003</c:v>
                </c:pt>
                <c:pt idx="2">
                  <c:v>19.5</c:v>
                </c:pt>
                <c:pt idx="3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5-42D6-B3CD-3D8FC5B8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3791"/>
        <c:axId val="289475871"/>
      </c:scatterChart>
      <c:valAx>
        <c:axId val="2894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5871"/>
        <c:crosses val="autoZero"/>
        <c:crossBetween val="midCat"/>
      </c:valAx>
      <c:valAx>
        <c:axId val="2894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27</xdr:row>
      <xdr:rowOff>171449</xdr:rowOff>
    </xdr:from>
    <xdr:to>
      <xdr:col>10</xdr:col>
      <xdr:colOff>190500</xdr:colOff>
      <xdr:row>49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27</xdr:row>
      <xdr:rowOff>171449</xdr:rowOff>
    </xdr:from>
    <xdr:to>
      <xdr:col>10</xdr:col>
      <xdr:colOff>190500</xdr:colOff>
      <xdr:row>49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16" workbookViewId="0">
      <selection activeCell="P45" sqref="P45"/>
    </sheetView>
  </sheetViews>
  <sheetFormatPr defaultRowHeight="15" x14ac:dyDescent="0.25"/>
  <cols>
    <col min="1" max="3" width="10.42578125" bestFit="1" customWidth="1"/>
    <col min="4" max="4" width="10.140625" bestFit="1" customWidth="1"/>
    <col min="5" max="5" width="7.42578125" style="28" bestFit="1" customWidth="1"/>
    <col min="6" max="6" width="13.140625" style="28" bestFit="1" customWidth="1"/>
    <col min="7" max="7" width="9.42578125" bestFit="1" customWidth="1"/>
    <col min="8" max="8" width="11.5703125" bestFit="1" customWidth="1"/>
    <col min="9" max="9" width="7.42578125" bestFit="1" customWidth="1"/>
    <col min="10" max="11" width="5.85546875" bestFit="1" customWidth="1"/>
    <col min="12" max="12" width="6" bestFit="1" customWidth="1"/>
    <col min="13" max="13" width="7" bestFit="1" customWidth="1"/>
    <col min="14" max="14" width="9.5703125" bestFit="1" customWidth="1"/>
    <col min="15" max="15" width="7.140625" bestFit="1" customWidth="1"/>
    <col min="16" max="16" width="8.140625" bestFit="1" customWidth="1"/>
    <col min="17" max="17" width="8.28515625" bestFit="1" customWidth="1"/>
    <col min="18" max="18" width="5" bestFit="1" customWidth="1"/>
    <col min="19" max="19" width="8.28515625" bestFit="1" customWidth="1"/>
    <col min="20" max="20" width="10.42578125" bestFit="1" customWidth="1"/>
    <col min="21" max="21" width="14.28515625" bestFit="1" customWidth="1"/>
    <col min="22" max="22" width="11.28515625" bestFit="1" customWidth="1"/>
    <col min="23" max="23" width="9.42578125" bestFit="1" customWidth="1"/>
    <col min="24" max="24" width="77" customWidth="1"/>
    <col min="25" max="25" width="48.7109375" customWidth="1"/>
  </cols>
  <sheetData>
    <row r="1" spans="1:27" x14ac:dyDescent="0.25">
      <c r="A1" s="20" t="s">
        <v>8</v>
      </c>
      <c r="B1" s="20" t="s">
        <v>49</v>
      </c>
      <c r="C1" s="20" t="s">
        <v>63</v>
      </c>
      <c r="D1" s="20" t="s">
        <v>64</v>
      </c>
      <c r="E1" s="26" t="s">
        <v>0</v>
      </c>
      <c r="F1" s="26" t="s">
        <v>3</v>
      </c>
      <c r="G1" s="20" t="s">
        <v>35</v>
      </c>
      <c r="H1" s="20" t="s">
        <v>36</v>
      </c>
      <c r="I1" s="20" t="s">
        <v>40</v>
      </c>
      <c r="J1" s="20" t="s">
        <v>50</v>
      </c>
      <c r="K1" s="20" t="s">
        <v>38</v>
      </c>
      <c r="L1" s="20" t="s">
        <v>37</v>
      </c>
      <c r="M1" s="20" t="s">
        <v>1</v>
      </c>
      <c r="N1" s="20" t="s">
        <v>41</v>
      </c>
      <c r="O1" s="20" t="s">
        <v>55</v>
      </c>
      <c r="P1" s="20" t="s">
        <v>56</v>
      </c>
      <c r="Q1" s="20" t="s">
        <v>39</v>
      </c>
      <c r="R1" s="20" t="s">
        <v>57</v>
      </c>
      <c r="S1" s="20" t="s">
        <v>58</v>
      </c>
      <c r="T1" s="20" t="s">
        <v>59</v>
      </c>
      <c r="U1" s="20" t="s">
        <v>60</v>
      </c>
      <c r="V1" s="20" t="s">
        <v>61</v>
      </c>
      <c r="W1" s="20" t="s">
        <v>54</v>
      </c>
      <c r="X1" s="20" t="s">
        <v>66</v>
      </c>
      <c r="Y1" s="20" t="s">
        <v>53</v>
      </c>
      <c r="Z1" s="20" t="s">
        <v>73</v>
      </c>
      <c r="AA1" s="20" t="s">
        <v>94</v>
      </c>
    </row>
    <row r="2" spans="1:27" x14ac:dyDescent="0.25">
      <c r="A2" s="17">
        <v>45134</v>
      </c>
      <c r="B2" s="17" t="s">
        <v>42</v>
      </c>
      <c r="C2" s="19">
        <v>3</v>
      </c>
      <c r="D2" s="19" t="s">
        <v>65</v>
      </c>
      <c r="E2" s="27">
        <v>10</v>
      </c>
      <c r="F2" s="29">
        <v>3.6</v>
      </c>
      <c r="G2" s="2">
        <v>99.3</v>
      </c>
      <c r="H2" s="13">
        <v>0.2</v>
      </c>
      <c r="I2">
        <v>120</v>
      </c>
      <c r="J2">
        <v>202.1</v>
      </c>
      <c r="K2" s="13">
        <v>0.27400000000000002</v>
      </c>
      <c r="L2" s="13">
        <v>6.0000000000000001E-3</v>
      </c>
      <c r="M2" s="13">
        <v>-1.57</v>
      </c>
      <c r="N2" s="13">
        <v>0.09</v>
      </c>
      <c r="O2" s="13">
        <v>100</v>
      </c>
      <c r="P2">
        <v>250</v>
      </c>
      <c r="Q2" s="13">
        <v>-30</v>
      </c>
      <c r="R2" s="13">
        <v>0.95</v>
      </c>
      <c r="S2" s="13">
        <v>68258</v>
      </c>
      <c r="T2" s="13">
        <v>2700</v>
      </c>
      <c r="U2" s="13" t="s">
        <v>62</v>
      </c>
      <c r="V2" s="13"/>
      <c r="W2" s="20" t="s">
        <v>51</v>
      </c>
      <c r="X2" s="20"/>
      <c r="Y2" s="20" t="s">
        <v>30</v>
      </c>
    </row>
    <row r="3" spans="1:27" x14ac:dyDescent="0.25">
      <c r="A3" s="17">
        <v>45134</v>
      </c>
      <c r="B3" s="17" t="s">
        <v>43</v>
      </c>
      <c r="C3" s="19">
        <v>3</v>
      </c>
      <c r="D3" s="19" t="s">
        <v>65</v>
      </c>
      <c r="E3" s="27">
        <v>5</v>
      </c>
      <c r="F3" s="29">
        <v>1.84</v>
      </c>
      <c r="G3" s="2">
        <f>G$2*F3/F$2</f>
        <v>50.75333333333333</v>
      </c>
      <c r="H3" s="16">
        <f>H$2*F3/F$2</f>
        <v>0.10222222222222223</v>
      </c>
      <c r="I3">
        <v>120</v>
      </c>
      <c r="J3">
        <v>202.1</v>
      </c>
      <c r="K3" s="13">
        <v>0.47299999999999998</v>
      </c>
      <c r="L3" s="13">
        <v>1.4999999999999999E-2</v>
      </c>
      <c r="M3" s="13">
        <v>-1.19</v>
      </c>
      <c r="N3" s="13">
        <v>7.0000000000000007E-2</v>
      </c>
      <c r="O3" s="13">
        <v>50</v>
      </c>
      <c r="P3">
        <v>150</v>
      </c>
      <c r="Q3" s="13">
        <v>-30</v>
      </c>
      <c r="R3" s="13">
        <v>0.95</v>
      </c>
      <c r="S3" s="13">
        <v>68258</v>
      </c>
      <c r="T3" s="13">
        <v>2700</v>
      </c>
      <c r="U3" s="13" t="s">
        <v>62</v>
      </c>
      <c r="V3" s="13"/>
      <c r="W3" s="20" t="s">
        <v>51</v>
      </c>
      <c r="X3" s="20"/>
      <c r="Y3" s="20" t="s">
        <v>31</v>
      </c>
    </row>
    <row r="4" spans="1:27" x14ac:dyDescent="0.25">
      <c r="A4" s="17">
        <v>45135</v>
      </c>
      <c r="B4" s="17" t="s">
        <v>42</v>
      </c>
      <c r="C4" s="19">
        <v>3</v>
      </c>
      <c r="D4" s="19" t="s">
        <v>65</v>
      </c>
      <c r="E4" s="27">
        <v>3</v>
      </c>
      <c r="F4" s="29">
        <v>1.08</v>
      </c>
      <c r="G4" s="2">
        <f t="shared" ref="G4:G13" si="0">G$2*F4/F$2</f>
        <v>29.79</v>
      </c>
      <c r="H4" s="16">
        <f t="shared" ref="H4:H13" si="1">H$2*F4/F$2</f>
        <v>6.0000000000000005E-2</v>
      </c>
      <c r="I4">
        <v>120</v>
      </c>
      <c r="J4">
        <v>202.1</v>
      </c>
      <c r="K4" s="13">
        <v>0.63700000000000001</v>
      </c>
      <c r="L4" s="13">
        <v>8.0000000000000002E-3</v>
      </c>
      <c r="M4" s="13">
        <v>-1.64</v>
      </c>
      <c r="N4" s="13">
        <v>0.04</v>
      </c>
      <c r="O4" s="13">
        <v>50</v>
      </c>
      <c r="P4">
        <v>150</v>
      </c>
      <c r="Q4" s="13">
        <v>-30</v>
      </c>
      <c r="R4" s="13">
        <v>0.95</v>
      </c>
      <c r="S4" s="13">
        <v>79431</v>
      </c>
      <c r="T4" s="13">
        <v>4300</v>
      </c>
      <c r="U4" s="13" t="s">
        <v>62</v>
      </c>
      <c r="V4" s="13"/>
      <c r="W4" s="20" t="s">
        <v>51</v>
      </c>
      <c r="X4" s="20"/>
      <c r="Y4" s="20" t="s">
        <v>32</v>
      </c>
    </row>
    <row r="5" spans="1:27" x14ac:dyDescent="0.25">
      <c r="A5" s="17">
        <v>45135</v>
      </c>
      <c r="B5" s="17" t="s">
        <v>44</v>
      </c>
      <c r="C5" s="19">
        <v>3</v>
      </c>
      <c r="D5" s="19" t="s">
        <v>65</v>
      </c>
      <c r="E5" s="27">
        <v>2</v>
      </c>
      <c r="F5" s="29">
        <v>0.48</v>
      </c>
      <c r="G5" s="2">
        <f t="shared" si="0"/>
        <v>13.239999999999998</v>
      </c>
      <c r="H5" s="14">
        <f t="shared" si="1"/>
        <v>2.6666666666666665E-2</v>
      </c>
      <c r="I5">
        <v>120</v>
      </c>
      <c r="J5">
        <v>202.1</v>
      </c>
      <c r="K5" s="13">
        <v>0.85399999999999998</v>
      </c>
      <c r="L5" s="15">
        <v>3.2000000000000001E-2</v>
      </c>
      <c r="M5" s="13">
        <v>-1.78</v>
      </c>
      <c r="N5" s="13">
        <v>0.12</v>
      </c>
      <c r="O5" s="19">
        <v>25</v>
      </c>
      <c r="P5">
        <v>80</v>
      </c>
      <c r="Q5" s="13">
        <v>-30</v>
      </c>
      <c r="R5" s="13">
        <v>0.95</v>
      </c>
      <c r="S5" s="13">
        <v>79431</v>
      </c>
      <c r="T5" s="13">
        <v>4300</v>
      </c>
      <c r="U5" s="13" t="s">
        <v>62</v>
      </c>
      <c r="V5" s="13"/>
      <c r="W5" s="20" t="s">
        <v>51</v>
      </c>
      <c r="X5" s="20"/>
      <c r="Y5" s="20" t="s">
        <v>33</v>
      </c>
    </row>
    <row r="6" spans="1:27" x14ac:dyDescent="0.25">
      <c r="A6" s="17">
        <v>45140</v>
      </c>
      <c r="B6" s="17" t="s">
        <v>45</v>
      </c>
      <c r="C6" s="19">
        <v>3</v>
      </c>
      <c r="D6" s="19" t="s">
        <v>65</v>
      </c>
      <c r="E6" s="27">
        <v>2</v>
      </c>
      <c r="F6" s="29">
        <v>0.48</v>
      </c>
      <c r="G6" s="2">
        <f t="shared" si="0"/>
        <v>13.239999999999998</v>
      </c>
      <c r="H6" s="14">
        <f t="shared" si="1"/>
        <v>2.6666666666666665E-2</v>
      </c>
      <c r="I6">
        <v>120</v>
      </c>
      <c r="J6">
        <v>202.1</v>
      </c>
      <c r="K6" s="13">
        <v>0.80200000000000005</v>
      </c>
      <c r="L6" s="13">
        <v>3.2000000000000001E-2</v>
      </c>
      <c r="M6" s="13">
        <v>-1.68</v>
      </c>
      <c r="N6" s="13">
        <v>0.16</v>
      </c>
      <c r="O6" s="19">
        <v>35</v>
      </c>
      <c r="P6">
        <v>100</v>
      </c>
      <c r="Q6" s="13">
        <v>-30</v>
      </c>
      <c r="R6" s="13">
        <v>0.95</v>
      </c>
      <c r="S6" s="13">
        <v>69310</v>
      </c>
      <c r="T6" s="13">
        <v>2600</v>
      </c>
      <c r="U6" s="13" t="s">
        <v>62</v>
      </c>
      <c r="V6" s="13"/>
      <c r="W6" s="20" t="s">
        <v>51</v>
      </c>
      <c r="X6" s="20"/>
      <c r="Y6" s="20" t="s">
        <v>21</v>
      </c>
    </row>
    <row r="7" spans="1:27" x14ac:dyDescent="0.25">
      <c r="A7" s="17">
        <v>45140</v>
      </c>
      <c r="B7" s="17" t="s">
        <v>38</v>
      </c>
      <c r="C7" s="19">
        <v>3</v>
      </c>
      <c r="D7" s="19" t="s">
        <v>65</v>
      </c>
      <c r="E7" s="27">
        <v>2</v>
      </c>
      <c r="F7" s="29">
        <v>0.48</v>
      </c>
      <c r="G7" s="2">
        <f t="shared" si="0"/>
        <v>13.239999999999998</v>
      </c>
      <c r="H7" s="14">
        <f t="shared" si="1"/>
        <v>2.6666666666666665E-2</v>
      </c>
      <c r="I7">
        <v>120</v>
      </c>
      <c r="J7">
        <v>202.1</v>
      </c>
      <c r="M7" s="2"/>
      <c r="N7" s="2"/>
      <c r="O7" s="19"/>
      <c r="Q7" s="13">
        <v>-30</v>
      </c>
      <c r="R7" s="13">
        <v>0.95</v>
      </c>
      <c r="S7" s="13">
        <v>69310</v>
      </c>
      <c r="T7" s="13">
        <v>2600</v>
      </c>
      <c r="U7" s="13" t="s">
        <v>62</v>
      </c>
      <c r="V7" s="13"/>
      <c r="W7" s="20" t="s">
        <v>52</v>
      </c>
      <c r="X7" s="20"/>
      <c r="Y7" s="20" t="s">
        <v>22</v>
      </c>
    </row>
    <row r="8" spans="1:27" x14ac:dyDescent="0.25">
      <c r="A8" s="17">
        <v>45140</v>
      </c>
      <c r="B8" s="17" t="s">
        <v>46</v>
      </c>
      <c r="C8" s="19">
        <v>3</v>
      </c>
      <c r="D8" s="19" t="s">
        <v>65</v>
      </c>
      <c r="E8" s="27">
        <v>10</v>
      </c>
      <c r="F8" s="29">
        <v>3.6</v>
      </c>
      <c r="G8" s="2">
        <f t="shared" si="0"/>
        <v>99.3</v>
      </c>
      <c r="H8" s="14">
        <f t="shared" si="1"/>
        <v>0.2</v>
      </c>
      <c r="I8">
        <v>15</v>
      </c>
      <c r="J8">
        <v>202.1</v>
      </c>
      <c r="M8" s="2"/>
      <c r="N8" s="2"/>
      <c r="O8" s="19"/>
      <c r="Q8" s="13">
        <v>-30</v>
      </c>
      <c r="R8" s="13">
        <v>0.95</v>
      </c>
      <c r="S8" s="13">
        <v>69310</v>
      </c>
      <c r="T8" s="13">
        <v>2600</v>
      </c>
      <c r="U8" s="13" t="s">
        <v>62</v>
      </c>
      <c r="V8" s="13"/>
      <c r="W8" s="20" t="s">
        <v>51</v>
      </c>
      <c r="X8" s="20"/>
      <c r="Y8" s="20" t="s">
        <v>23</v>
      </c>
    </row>
    <row r="9" spans="1:27" x14ac:dyDescent="0.25">
      <c r="A9" s="17">
        <v>45140</v>
      </c>
      <c r="B9" s="17" t="s">
        <v>42</v>
      </c>
      <c r="C9" s="19">
        <v>3</v>
      </c>
      <c r="D9" s="19" t="s">
        <v>65</v>
      </c>
      <c r="E9" s="27">
        <v>10</v>
      </c>
      <c r="F9" s="29">
        <v>3.6</v>
      </c>
      <c r="G9" s="2">
        <f t="shared" si="0"/>
        <v>99.3</v>
      </c>
      <c r="H9" s="14">
        <f t="shared" si="1"/>
        <v>0.2</v>
      </c>
      <c r="I9">
        <v>6</v>
      </c>
      <c r="J9">
        <v>202.1</v>
      </c>
      <c r="M9" s="2"/>
      <c r="N9" s="2"/>
      <c r="O9" s="19"/>
      <c r="Q9" s="13">
        <v>-400</v>
      </c>
      <c r="R9" s="13">
        <v>0.95</v>
      </c>
      <c r="S9" s="13">
        <v>69310</v>
      </c>
      <c r="T9" s="13">
        <v>2600</v>
      </c>
      <c r="U9" s="13" t="s">
        <v>62</v>
      </c>
      <c r="V9" s="13"/>
      <c r="W9" s="20" t="s">
        <v>51</v>
      </c>
      <c r="X9" s="20"/>
      <c r="Y9" s="20" t="s">
        <v>24</v>
      </c>
    </row>
    <row r="10" spans="1:27" x14ac:dyDescent="0.25">
      <c r="A10" s="17">
        <v>45140</v>
      </c>
      <c r="B10" s="17" t="s">
        <v>47</v>
      </c>
      <c r="C10" s="19">
        <v>3</v>
      </c>
      <c r="D10" s="19" t="s">
        <v>65</v>
      </c>
      <c r="E10" s="27">
        <v>6.5</v>
      </c>
      <c r="F10" s="29">
        <v>2.2000000000000002</v>
      </c>
      <c r="G10" s="2">
        <f t="shared" si="0"/>
        <v>60.683333333333337</v>
      </c>
      <c r="H10" s="14">
        <f t="shared" si="1"/>
        <v>0.12222222222222223</v>
      </c>
      <c r="I10">
        <v>6</v>
      </c>
      <c r="J10">
        <v>202.1</v>
      </c>
      <c r="M10" s="2"/>
      <c r="N10" s="2"/>
      <c r="O10" s="19"/>
      <c r="Q10" s="13">
        <v>-400</v>
      </c>
      <c r="R10" s="13">
        <v>0.95</v>
      </c>
      <c r="S10" s="13">
        <v>69310</v>
      </c>
      <c r="T10" s="13">
        <v>2600</v>
      </c>
      <c r="U10" s="13" t="s">
        <v>62</v>
      </c>
      <c r="V10" s="13"/>
      <c r="W10" s="20" t="s">
        <v>51</v>
      </c>
      <c r="X10" s="20"/>
      <c r="Y10" s="20" t="s">
        <v>25</v>
      </c>
    </row>
    <row r="11" spans="1:27" x14ac:dyDescent="0.25">
      <c r="A11" s="17">
        <v>45140</v>
      </c>
      <c r="B11" s="17" t="s">
        <v>48</v>
      </c>
      <c r="C11" s="19">
        <v>3</v>
      </c>
      <c r="D11" s="19" t="s">
        <v>65</v>
      </c>
      <c r="E11" s="27">
        <v>4.3</v>
      </c>
      <c r="F11" s="29">
        <v>1.56</v>
      </c>
      <c r="G11" s="2">
        <f t="shared" si="0"/>
        <v>43.029999999999994</v>
      </c>
      <c r="H11" s="14">
        <f t="shared" si="1"/>
        <v>8.6666666666666684E-2</v>
      </c>
      <c r="I11">
        <v>12</v>
      </c>
      <c r="J11">
        <v>202.1</v>
      </c>
      <c r="M11" s="2"/>
      <c r="N11" s="2"/>
      <c r="O11" s="19"/>
      <c r="Q11" s="13">
        <v>-190</v>
      </c>
      <c r="R11" s="13">
        <v>0.95</v>
      </c>
      <c r="S11" s="13">
        <v>69310</v>
      </c>
      <c r="T11" s="13">
        <v>2600</v>
      </c>
      <c r="U11" s="13" t="s">
        <v>62</v>
      </c>
      <c r="V11" s="13"/>
      <c r="W11" s="20" t="s">
        <v>51</v>
      </c>
      <c r="X11" s="20"/>
      <c r="Y11" s="20" t="s">
        <v>26</v>
      </c>
    </row>
    <row r="12" spans="1:27" x14ac:dyDescent="0.25">
      <c r="A12" s="17">
        <v>45141</v>
      </c>
      <c r="B12" s="17" t="s">
        <v>45</v>
      </c>
      <c r="C12" s="19">
        <v>3</v>
      </c>
      <c r="D12" s="19" t="s">
        <v>65</v>
      </c>
      <c r="E12" s="28">
        <v>1.67</v>
      </c>
      <c r="F12" s="29">
        <v>0.26400000000000001</v>
      </c>
      <c r="G12" s="2">
        <f t="shared" si="0"/>
        <v>7.282</v>
      </c>
      <c r="H12" s="14">
        <f t="shared" si="1"/>
        <v>1.4666666666666668E-2</v>
      </c>
      <c r="I12">
        <v>400</v>
      </c>
      <c r="J12">
        <v>202.1</v>
      </c>
      <c r="K12">
        <v>0.65400000000000003</v>
      </c>
      <c r="L12">
        <v>1.9E-2</v>
      </c>
      <c r="M12" s="13">
        <v>-1.63</v>
      </c>
      <c r="N12" s="13">
        <v>0.13</v>
      </c>
      <c r="O12" s="19">
        <v>40</v>
      </c>
      <c r="P12">
        <v>100</v>
      </c>
      <c r="Q12" s="13">
        <v>-30</v>
      </c>
      <c r="R12" s="13">
        <v>0.95</v>
      </c>
      <c r="S12" s="13">
        <v>82151</v>
      </c>
      <c r="T12" s="13">
        <v>4300</v>
      </c>
      <c r="U12" s="13" t="s">
        <v>62</v>
      </c>
      <c r="V12" s="13"/>
      <c r="W12" s="20" t="s">
        <v>51</v>
      </c>
      <c r="X12" s="20"/>
      <c r="Y12" s="20" t="s">
        <v>27</v>
      </c>
    </row>
    <row r="13" spans="1:27" x14ac:dyDescent="0.25">
      <c r="A13" s="17">
        <v>45141</v>
      </c>
      <c r="B13" s="17" t="s">
        <v>38</v>
      </c>
      <c r="C13" s="19">
        <v>3</v>
      </c>
      <c r="D13" s="19" t="s">
        <v>65</v>
      </c>
      <c r="E13" s="27">
        <v>4.3</v>
      </c>
      <c r="F13" s="29">
        <v>1.6</v>
      </c>
      <c r="G13" s="2">
        <f t="shared" si="0"/>
        <v>44.133333333333333</v>
      </c>
      <c r="H13" s="14">
        <f t="shared" si="1"/>
        <v>8.8888888888888906E-2</v>
      </c>
      <c r="I13">
        <v>12</v>
      </c>
      <c r="J13">
        <v>202.1</v>
      </c>
      <c r="Q13" s="13">
        <v>-140</v>
      </c>
      <c r="R13" s="13">
        <v>0.95</v>
      </c>
      <c r="S13" s="13">
        <v>82151</v>
      </c>
      <c r="T13" s="13">
        <v>4300</v>
      </c>
      <c r="U13" s="13" t="s">
        <v>62</v>
      </c>
      <c r="V13" s="13"/>
      <c r="W13" s="20" t="s">
        <v>51</v>
      </c>
      <c r="X13" s="20"/>
      <c r="Y13" s="20" t="s">
        <v>28</v>
      </c>
    </row>
    <row r="14" spans="1:27" x14ac:dyDescent="0.25">
      <c r="A14" s="17">
        <v>45146</v>
      </c>
      <c r="B14" s="17" t="s">
        <v>44</v>
      </c>
      <c r="C14" s="19">
        <v>3</v>
      </c>
      <c r="D14" s="19" t="s">
        <v>65</v>
      </c>
      <c r="E14" s="28" t="s">
        <v>68</v>
      </c>
      <c r="I14">
        <v>400</v>
      </c>
      <c r="J14">
        <v>202.1</v>
      </c>
      <c r="Q14" s="13">
        <v>-10</v>
      </c>
      <c r="R14" s="13">
        <v>0.95</v>
      </c>
      <c r="S14" s="13">
        <v>62724</v>
      </c>
      <c r="T14" s="13">
        <v>2800</v>
      </c>
      <c r="U14" s="13" t="s">
        <v>62</v>
      </c>
      <c r="V14" s="13"/>
      <c r="W14" s="20" t="s">
        <v>51</v>
      </c>
      <c r="X14" s="20" t="s">
        <v>67</v>
      </c>
      <c r="Y14" s="20" t="s">
        <v>29</v>
      </c>
    </row>
    <row r="15" spans="1:27" x14ac:dyDescent="0.25">
      <c r="A15" s="17">
        <v>45152</v>
      </c>
      <c r="B15" s="17" t="s">
        <v>42</v>
      </c>
      <c r="C15" s="19">
        <v>3</v>
      </c>
      <c r="D15" s="19" t="s">
        <v>65</v>
      </c>
      <c r="E15" s="28" t="s">
        <v>68</v>
      </c>
      <c r="I15">
        <v>400</v>
      </c>
      <c r="J15">
        <v>197</v>
      </c>
      <c r="Q15" s="13">
        <v>-30</v>
      </c>
      <c r="R15" s="13">
        <v>0.95</v>
      </c>
      <c r="S15">
        <v>84192</v>
      </c>
      <c r="T15" s="13">
        <v>4500</v>
      </c>
      <c r="U15" s="13" t="s">
        <v>62</v>
      </c>
      <c r="V15" s="13"/>
      <c r="W15" s="20" t="s">
        <v>51</v>
      </c>
      <c r="X15" s="20" t="s">
        <v>67</v>
      </c>
      <c r="Y15" t="s">
        <v>69</v>
      </c>
    </row>
    <row r="16" spans="1:27" x14ac:dyDescent="0.25">
      <c r="A16" s="17">
        <v>45153</v>
      </c>
      <c r="B16" s="17" t="s">
        <v>42</v>
      </c>
      <c r="C16" s="19">
        <v>3</v>
      </c>
      <c r="D16" s="19" t="s">
        <v>65</v>
      </c>
      <c r="E16" s="28">
        <v>1.6</v>
      </c>
      <c r="F16" s="29">
        <v>4.6800000000000001E-2</v>
      </c>
      <c r="G16" s="2">
        <f>G$2*F16/F$2</f>
        <v>1.2908999999999999</v>
      </c>
      <c r="H16" s="14">
        <f>H$2*F16/F$2</f>
        <v>2.5999999999999999E-3</v>
      </c>
      <c r="I16">
        <v>400</v>
      </c>
      <c r="J16">
        <v>197</v>
      </c>
      <c r="Q16" s="13">
        <v>-18</v>
      </c>
      <c r="R16" s="13">
        <v>0.95</v>
      </c>
      <c r="S16">
        <v>85740</v>
      </c>
      <c r="T16" s="13">
        <v>3400</v>
      </c>
      <c r="U16" s="13" t="s">
        <v>62</v>
      </c>
      <c r="W16" s="20" t="s">
        <v>51</v>
      </c>
      <c r="Y16" t="s">
        <v>70</v>
      </c>
    </row>
    <row r="17" spans="1:27" x14ac:dyDescent="0.25">
      <c r="A17" s="17">
        <v>45154</v>
      </c>
      <c r="B17" s="17" t="s">
        <v>44</v>
      </c>
      <c r="C17" s="19">
        <v>3</v>
      </c>
      <c r="D17" s="19" t="s">
        <v>65</v>
      </c>
      <c r="E17" s="28" t="s">
        <v>68</v>
      </c>
      <c r="G17" s="2">
        <f>G$2*F17/F$2</f>
        <v>0</v>
      </c>
      <c r="I17" t="s">
        <v>68</v>
      </c>
      <c r="J17">
        <v>197</v>
      </c>
      <c r="Q17" s="13">
        <v>-18</v>
      </c>
      <c r="R17" s="13">
        <v>0.95</v>
      </c>
      <c r="S17">
        <v>96483</v>
      </c>
      <c r="T17" s="13">
        <v>3500</v>
      </c>
      <c r="U17" s="13" t="s">
        <v>62</v>
      </c>
      <c r="W17" s="20" t="s">
        <v>52</v>
      </c>
      <c r="X17" s="20" t="s">
        <v>72</v>
      </c>
      <c r="Y17" t="s">
        <v>71</v>
      </c>
      <c r="Z17" s="20" t="s">
        <v>74</v>
      </c>
    </row>
    <row r="18" spans="1:27" x14ac:dyDescent="0.25">
      <c r="A18" s="17">
        <v>45154</v>
      </c>
      <c r="B18" s="17" t="s">
        <v>75</v>
      </c>
      <c r="C18" s="19">
        <v>3</v>
      </c>
      <c r="D18" s="19" t="s">
        <v>65</v>
      </c>
      <c r="E18" s="28" t="s">
        <v>68</v>
      </c>
      <c r="G18" s="2">
        <f>G$2*F18/F$2</f>
        <v>0</v>
      </c>
      <c r="I18" t="s">
        <v>68</v>
      </c>
      <c r="J18">
        <v>197</v>
      </c>
      <c r="Q18" s="13">
        <v>-18</v>
      </c>
      <c r="R18" s="13">
        <v>0.95</v>
      </c>
      <c r="S18">
        <v>96483</v>
      </c>
      <c r="T18" s="13">
        <v>3500</v>
      </c>
      <c r="U18" s="13" t="s">
        <v>62</v>
      </c>
      <c r="W18" s="20" t="s">
        <v>52</v>
      </c>
      <c r="X18" s="20" t="s">
        <v>77</v>
      </c>
      <c r="Y18" t="s">
        <v>76</v>
      </c>
    </row>
    <row r="19" spans="1:27" x14ac:dyDescent="0.25">
      <c r="A19" s="17">
        <v>45154</v>
      </c>
      <c r="B19" s="17" t="s">
        <v>43</v>
      </c>
      <c r="C19" s="19">
        <v>3</v>
      </c>
      <c r="D19" s="22" t="s">
        <v>65</v>
      </c>
      <c r="E19" s="24">
        <v>2.5</v>
      </c>
      <c r="F19" s="25">
        <v>2.64E-2</v>
      </c>
      <c r="G19" s="2">
        <f>G$2*F19/F$2</f>
        <v>0.72819999999999996</v>
      </c>
      <c r="H19" s="14">
        <f>H$2*F19/F$2</f>
        <v>1.4666666666666667E-3</v>
      </c>
      <c r="I19">
        <v>400</v>
      </c>
      <c r="J19">
        <v>197</v>
      </c>
      <c r="Q19" s="13">
        <v>-18</v>
      </c>
      <c r="R19" s="13">
        <v>0.95</v>
      </c>
      <c r="S19">
        <v>96483</v>
      </c>
      <c r="T19" s="13">
        <v>3500</v>
      </c>
      <c r="U19" s="13" t="s">
        <v>62</v>
      </c>
      <c r="W19" s="20" t="s">
        <v>52</v>
      </c>
      <c r="Y19" t="s">
        <v>78</v>
      </c>
    </row>
    <row r="20" spans="1:27" x14ac:dyDescent="0.25">
      <c r="A20" s="17">
        <v>45155</v>
      </c>
      <c r="B20" s="17" t="s">
        <v>46</v>
      </c>
      <c r="C20" s="19">
        <v>3</v>
      </c>
      <c r="D20" s="23" t="s">
        <v>65</v>
      </c>
      <c r="E20" s="25" t="s">
        <v>68</v>
      </c>
      <c r="F20" s="25"/>
      <c r="G20" s="21"/>
      <c r="H20" s="14"/>
      <c r="I20">
        <v>20</v>
      </c>
      <c r="J20">
        <v>202.1</v>
      </c>
      <c r="Q20" s="13">
        <v>-150</v>
      </c>
      <c r="R20" s="13">
        <v>0.95</v>
      </c>
      <c r="S20">
        <v>74575</v>
      </c>
      <c r="T20" s="13">
        <v>4200</v>
      </c>
      <c r="U20" s="13" t="s">
        <v>62</v>
      </c>
      <c r="W20" s="20" t="s">
        <v>51</v>
      </c>
      <c r="X20" s="20" t="s">
        <v>80</v>
      </c>
      <c r="Y20" t="s">
        <v>79</v>
      </c>
    </row>
    <row r="21" spans="1:27" x14ac:dyDescent="0.25">
      <c r="A21" s="17">
        <v>45155</v>
      </c>
      <c r="B21" s="17" t="s">
        <v>75</v>
      </c>
      <c r="C21" s="19">
        <v>3</v>
      </c>
      <c r="D21" s="23" t="s">
        <v>65</v>
      </c>
      <c r="E21" s="25" t="s">
        <v>68</v>
      </c>
      <c r="F21" s="25"/>
      <c r="G21" s="21"/>
      <c r="H21" s="14"/>
      <c r="I21">
        <v>20</v>
      </c>
      <c r="J21">
        <v>202.1</v>
      </c>
      <c r="Q21" s="13">
        <v>-150</v>
      </c>
      <c r="R21" s="13">
        <v>0.95</v>
      </c>
      <c r="S21">
        <v>74575</v>
      </c>
      <c r="T21" s="13">
        <v>4200</v>
      </c>
      <c r="U21" s="13" t="s">
        <v>62</v>
      </c>
      <c r="W21" s="20" t="s">
        <v>51</v>
      </c>
      <c r="X21" s="20" t="s">
        <v>80</v>
      </c>
      <c r="Y21" t="s">
        <v>81</v>
      </c>
    </row>
    <row r="22" spans="1:27" x14ac:dyDescent="0.25">
      <c r="A22" s="17">
        <v>45159</v>
      </c>
      <c r="B22" s="17" t="s">
        <v>42</v>
      </c>
      <c r="C22" s="19">
        <v>3</v>
      </c>
      <c r="D22" s="23" t="s">
        <v>65</v>
      </c>
      <c r="E22" s="25" t="s">
        <v>68</v>
      </c>
      <c r="F22" s="25"/>
      <c r="G22" s="21"/>
      <c r="I22" t="s">
        <v>68</v>
      </c>
      <c r="J22">
        <v>202.1</v>
      </c>
      <c r="Q22" s="13">
        <v>-150</v>
      </c>
      <c r="R22" s="13">
        <v>0.95</v>
      </c>
      <c r="S22">
        <v>81089</v>
      </c>
      <c r="T22" s="13">
        <v>4300</v>
      </c>
      <c r="U22" s="13" t="s">
        <v>62</v>
      </c>
      <c r="W22" s="20" t="s">
        <v>52</v>
      </c>
      <c r="X22" s="20" t="s">
        <v>83</v>
      </c>
      <c r="Y22" t="s">
        <v>82</v>
      </c>
      <c r="Z22" s="20" t="s">
        <v>84</v>
      </c>
    </row>
    <row r="23" spans="1:27" x14ac:dyDescent="0.25">
      <c r="A23" s="17">
        <v>45160</v>
      </c>
      <c r="B23" s="17" t="s">
        <v>75</v>
      </c>
      <c r="C23" s="19">
        <v>3</v>
      </c>
      <c r="D23" s="23" t="s">
        <v>65</v>
      </c>
      <c r="E23" s="25" t="s">
        <v>68</v>
      </c>
      <c r="F23" s="25"/>
      <c r="G23" s="21"/>
      <c r="I23" t="s">
        <v>68</v>
      </c>
      <c r="J23">
        <v>197</v>
      </c>
      <c r="Q23" s="13">
        <v>-150</v>
      </c>
      <c r="R23" s="13">
        <v>0.95</v>
      </c>
      <c r="S23">
        <v>81089</v>
      </c>
      <c r="T23" s="13">
        <v>4300</v>
      </c>
      <c r="U23" s="13" t="s">
        <v>62</v>
      </c>
      <c r="W23" s="20" t="s">
        <v>52</v>
      </c>
      <c r="X23" s="20" t="s">
        <v>87</v>
      </c>
      <c r="Y23" t="s">
        <v>85</v>
      </c>
      <c r="Z23" s="20" t="s">
        <v>86</v>
      </c>
    </row>
    <row r="24" spans="1:27" x14ac:dyDescent="0.25">
      <c r="A24" s="17">
        <v>45161</v>
      </c>
      <c r="B24" s="17" t="s">
        <v>47</v>
      </c>
      <c r="C24" s="19">
        <v>3</v>
      </c>
      <c r="D24" s="23" t="s">
        <v>65</v>
      </c>
      <c r="E24" s="25" t="s">
        <v>68</v>
      </c>
      <c r="F24" s="25"/>
      <c r="G24" s="21"/>
      <c r="I24" t="s">
        <v>68</v>
      </c>
      <c r="J24">
        <v>197</v>
      </c>
      <c r="Q24" s="13">
        <v>-150</v>
      </c>
      <c r="R24" s="13">
        <v>0.95</v>
      </c>
      <c r="S24">
        <v>81337</v>
      </c>
      <c r="T24" s="13">
        <v>4500</v>
      </c>
      <c r="U24" s="13" t="s">
        <v>62</v>
      </c>
      <c r="W24" s="20" t="s">
        <v>52</v>
      </c>
      <c r="X24" s="20" t="s">
        <v>90</v>
      </c>
      <c r="Y24" t="s">
        <v>88</v>
      </c>
      <c r="Z24" s="20" t="s">
        <v>89</v>
      </c>
    </row>
    <row r="25" spans="1:27" x14ac:dyDescent="0.25">
      <c r="A25" s="17">
        <v>45162</v>
      </c>
      <c r="B25" s="17" t="s">
        <v>45</v>
      </c>
      <c r="C25" s="19">
        <v>3</v>
      </c>
      <c r="D25" s="23" t="s">
        <v>65</v>
      </c>
      <c r="E25" s="25">
        <v>10</v>
      </c>
      <c r="F25" s="25">
        <v>3.6</v>
      </c>
      <c r="G25" s="2">
        <v>99.3</v>
      </c>
      <c r="H25">
        <v>0.2</v>
      </c>
      <c r="I25">
        <v>400</v>
      </c>
      <c r="J25">
        <v>202.1</v>
      </c>
      <c r="Q25" s="13">
        <v>-60</v>
      </c>
      <c r="R25" s="13">
        <v>0.95</v>
      </c>
      <c r="S25" s="30">
        <v>76837</v>
      </c>
      <c r="T25" s="13">
        <v>2900</v>
      </c>
      <c r="U25" s="13" t="s">
        <v>62</v>
      </c>
      <c r="W25" s="20" t="s">
        <v>51</v>
      </c>
      <c r="X25" s="20"/>
      <c r="Y25" t="s">
        <v>91</v>
      </c>
    </row>
    <row r="26" spans="1:27" x14ac:dyDescent="0.25">
      <c r="A26" s="17">
        <v>45162</v>
      </c>
      <c r="B26" s="17" t="s">
        <v>38</v>
      </c>
      <c r="C26" s="19">
        <v>3</v>
      </c>
      <c r="D26" s="23" t="s">
        <v>65</v>
      </c>
      <c r="E26" s="25">
        <v>3</v>
      </c>
      <c r="F26" s="25">
        <v>1.08</v>
      </c>
      <c r="G26" s="2">
        <f>G$2*F26/F$2</f>
        <v>29.79</v>
      </c>
      <c r="H26">
        <v>0.1</v>
      </c>
      <c r="I26">
        <v>400</v>
      </c>
      <c r="J26">
        <v>202.1</v>
      </c>
      <c r="Q26" s="13">
        <v>-60</v>
      </c>
      <c r="R26" s="13">
        <v>0.95</v>
      </c>
      <c r="S26" s="30">
        <v>76837</v>
      </c>
      <c r="T26" s="13">
        <v>2900</v>
      </c>
      <c r="U26" s="13" t="s">
        <v>62</v>
      </c>
      <c r="W26" s="20" t="s">
        <v>51</v>
      </c>
      <c r="X26" s="20"/>
      <c r="Y26" t="s">
        <v>92</v>
      </c>
    </row>
    <row r="27" spans="1:27" x14ac:dyDescent="0.25">
      <c r="A27" s="17">
        <v>45146</v>
      </c>
      <c r="B27" s="17" t="s">
        <v>44</v>
      </c>
      <c r="C27" s="19">
        <v>3</v>
      </c>
      <c r="D27" s="19" t="s">
        <v>65</v>
      </c>
      <c r="E27" s="28" t="s">
        <v>68</v>
      </c>
      <c r="I27">
        <v>400</v>
      </c>
      <c r="J27">
        <v>202.1</v>
      </c>
      <c r="Q27" s="13">
        <v>-10</v>
      </c>
      <c r="R27" s="13">
        <v>0.95</v>
      </c>
      <c r="S27" s="13">
        <v>62724</v>
      </c>
      <c r="T27" s="13">
        <v>2800</v>
      </c>
      <c r="U27" s="13" t="s">
        <v>62</v>
      </c>
      <c r="V27" s="13"/>
      <c r="W27" s="20" t="s">
        <v>51</v>
      </c>
      <c r="X27" s="20" t="s">
        <v>67</v>
      </c>
      <c r="Y27" s="20" t="s">
        <v>93</v>
      </c>
      <c r="AA27" s="20" t="s">
        <v>95</v>
      </c>
    </row>
    <row r="28" spans="1:27" x14ac:dyDescent="0.25">
      <c r="A28" s="17">
        <v>45167</v>
      </c>
      <c r="B28" s="17" t="s">
        <v>96</v>
      </c>
      <c r="C28" s="19">
        <v>3</v>
      </c>
      <c r="D28" s="22" t="s">
        <v>65</v>
      </c>
      <c r="E28" s="25">
        <v>3</v>
      </c>
      <c r="F28" s="25">
        <v>1.08</v>
      </c>
      <c r="G28" s="2">
        <f>G$2*F28/F$2</f>
        <v>29.79</v>
      </c>
      <c r="H28">
        <v>0.1</v>
      </c>
      <c r="I28">
        <v>400</v>
      </c>
      <c r="J28">
        <v>202.1</v>
      </c>
      <c r="Q28" s="13">
        <v>-60</v>
      </c>
      <c r="R28" s="13">
        <v>0.95</v>
      </c>
      <c r="S28" s="30">
        <v>88709</v>
      </c>
      <c r="T28" s="13">
        <v>3500</v>
      </c>
      <c r="U28" s="13" t="s">
        <v>62</v>
      </c>
      <c r="W28" s="20" t="s">
        <v>51</v>
      </c>
      <c r="X28" s="20"/>
      <c r="Y28" t="s">
        <v>92</v>
      </c>
    </row>
    <row r="29" spans="1:27" x14ac:dyDescent="0.25">
      <c r="A29" s="17">
        <v>45168</v>
      </c>
      <c r="B29" s="17" t="s">
        <v>48</v>
      </c>
      <c r="C29" s="19">
        <v>3</v>
      </c>
      <c r="D29" s="23" t="s">
        <v>65</v>
      </c>
      <c r="E29" s="25" t="s">
        <v>68</v>
      </c>
      <c r="F29" s="25"/>
      <c r="G29" s="21"/>
      <c r="I29" t="s">
        <v>68</v>
      </c>
      <c r="J29">
        <v>197</v>
      </c>
      <c r="Q29" s="13">
        <v>-150</v>
      </c>
      <c r="R29" s="13">
        <v>0.99</v>
      </c>
      <c r="S29">
        <v>79105</v>
      </c>
      <c r="T29" s="13">
        <v>3800</v>
      </c>
      <c r="U29" s="13" t="s">
        <v>62</v>
      </c>
      <c r="W29" s="20" t="s">
        <v>52</v>
      </c>
      <c r="X29" s="20" t="s">
        <v>98</v>
      </c>
      <c r="Y29" t="s">
        <v>88</v>
      </c>
      <c r="Z29" s="20" t="s">
        <v>97</v>
      </c>
    </row>
    <row r="30" spans="1:27" x14ac:dyDescent="0.25">
      <c r="A30" s="17">
        <v>45168</v>
      </c>
      <c r="B30" s="17" t="s">
        <v>75</v>
      </c>
      <c r="C30" s="19">
        <v>3</v>
      </c>
      <c r="D30" s="23" t="s">
        <v>65</v>
      </c>
      <c r="E30" s="25" t="s">
        <v>68</v>
      </c>
      <c r="F30" s="25"/>
      <c r="G30" s="21"/>
      <c r="I30" t="s">
        <v>68</v>
      </c>
      <c r="J30">
        <v>197</v>
      </c>
      <c r="Q30" s="13">
        <v>-150</v>
      </c>
      <c r="R30" s="13">
        <v>0.99</v>
      </c>
      <c r="S30">
        <v>79105</v>
      </c>
      <c r="T30" s="13">
        <v>3800</v>
      </c>
      <c r="U30" s="13" t="s">
        <v>62</v>
      </c>
      <c r="W30" s="20" t="s">
        <v>52</v>
      </c>
      <c r="X30" s="20" t="s">
        <v>99</v>
      </c>
      <c r="Y30" t="s">
        <v>88</v>
      </c>
      <c r="Z30" s="20" t="s">
        <v>100</v>
      </c>
    </row>
    <row r="31" spans="1:27" x14ac:dyDescent="0.25">
      <c r="A31" s="17">
        <v>45176</v>
      </c>
      <c r="B31" s="17" t="s">
        <v>102</v>
      </c>
      <c r="C31" s="19">
        <v>3</v>
      </c>
      <c r="D31" s="23" t="s">
        <v>65</v>
      </c>
      <c r="E31" s="28">
        <v>2.5</v>
      </c>
      <c r="F31" s="28">
        <v>0.48799999999999999</v>
      </c>
      <c r="G31" s="2">
        <f>G$2*F31/F$2</f>
        <v>13.460666666666665</v>
      </c>
      <c r="H31" s="14">
        <f>H$2*F31/F$2</f>
        <v>2.7111111111111114E-2</v>
      </c>
      <c r="I31">
        <v>400</v>
      </c>
      <c r="J31">
        <v>202.1</v>
      </c>
      <c r="Q31" s="13">
        <v>-40</v>
      </c>
      <c r="R31" s="13">
        <v>0.67</v>
      </c>
      <c r="S31">
        <v>76054</v>
      </c>
      <c r="T31" s="13">
        <v>4600</v>
      </c>
      <c r="U31" s="13" t="s">
        <v>62</v>
      </c>
      <c r="W31" s="20" t="s">
        <v>51</v>
      </c>
      <c r="Y31" t="s">
        <v>101</v>
      </c>
    </row>
    <row r="32" spans="1:27" x14ac:dyDescent="0.25">
      <c r="A32" s="17">
        <v>45176</v>
      </c>
      <c r="B32" s="17" t="s">
        <v>103</v>
      </c>
      <c r="C32" s="19">
        <v>3</v>
      </c>
      <c r="D32" s="23" t="s">
        <v>65</v>
      </c>
      <c r="E32" s="28">
        <v>2.7</v>
      </c>
      <c r="F32" s="28">
        <v>0.92</v>
      </c>
      <c r="G32" s="2">
        <f>G$2*F32/F$2</f>
        <v>25.376666666666665</v>
      </c>
      <c r="H32" s="14">
        <f>H$2*F32/F$2</f>
        <v>5.1111111111111114E-2</v>
      </c>
      <c r="I32">
        <v>400</v>
      </c>
      <c r="J32">
        <v>202.1</v>
      </c>
      <c r="Q32" s="13">
        <v>-40</v>
      </c>
      <c r="R32" s="13">
        <v>0.67</v>
      </c>
      <c r="S32">
        <v>76054</v>
      </c>
      <c r="T32" s="13">
        <v>4600</v>
      </c>
      <c r="U32" s="13" t="s">
        <v>62</v>
      </c>
      <c r="W32" s="20" t="s">
        <v>51</v>
      </c>
      <c r="Y32" t="s">
        <v>105</v>
      </c>
    </row>
    <row r="33" spans="1:25" x14ac:dyDescent="0.25">
      <c r="A33" s="17">
        <v>45177</v>
      </c>
      <c r="B33" s="17" t="s">
        <v>45</v>
      </c>
      <c r="C33" s="19">
        <v>3</v>
      </c>
      <c r="D33" s="23" t="s">
        <v>65</v>
      </c>
      <c r="E33" s="31">
        <v>2</v>
      </c>
      <c r="F33" s="31">
        <v>0.48799999999999999</v>
      </c>
      <c r="G33" s="2">
        <f>G$2*F33/F$2</f>
        <v>13.460666666666665</v>
      </c>
      <c r="H33" s="14">
        <f>H$2*F33/F$2</f>
        <v>2.7111111111111114E-2</v>
      </c>
      <c r="I33">
        <v>400</v>
      </c>
      <c r="J33">
        <v>202.1</v>
      </c>
      <c r="Q33" s="13">
        <v>-40</v>
      </c>
      <c r="R33" s="13">
        <v>0.67</v>
      </c>
      <c r="S33">
        <v>76702</v>
      </c>
      <c r="T33" s="13">
        <v>4900</v>
      </c>
      <c r="U33" s="13" t="s">
        <v>62</v>
      </c>
      <c r="W33" s="20" t="s">
        <v>51</v>
      </c>
      <c r="Y33" t="s">
        <v>104</v>
      </c>
    </row>
    <row r="34" spans="1:25" x14ac:dyDescent="0.25">
      <c r="A34" s="17">
        <v>45176</v>
      </c>
      <c r="B34" s="17" t="s">
        <v>106</v>
      </c>
      <c r="C34" s="19">
        <v>3</v>
      </c>
      <c r="D34" s="23" t="s">
        <v>65</v>
      </c>
      <c r="E34" s="28">
        <v>2.7</v>
      </c>
      <c r="F34" s="28">
        <v>0.92</v>
      </c>
      <c r="G34" s="2">
        <f>G$2*F34/F$2</f>
        <v>25.376666666666665</v>
      </c>
      <c r="H34" s="14">
        <f>H$2*F34/F$2</f>
        <v>5.1111111111111114E-2</v>
      </c>
      <c r="I34">
        <v>400</v>
      </c>
      <c r="J34">
        <v>202.1</v>
      </c>
      <c r="Q34" s="13">
        <v>-40</v>
      </c>
      <c r="R34" s="13">
        <v>0.67</v>
      </c>
      <c r="S34">
        <v>76054</v>
      </c>
      <c r="T34" s="13">
        <v>4600</v>
      </c>
      <c r="U34" s="13" t="s">
        <v>62</v>
      </c>
      <c r="W34" s="20" t="s">
        <v>51</v>
      </c>
      <c r="Y34" t="s">
        <v>105</v>
      </c>
    </row>
    <row r="35" spans="1:25" x14ac:dyDescent="0.25">
      <c r="A35" s="17">
        <v>45177</v>
      </c>
      <c r="B35" s="17" t="s">
        <v>46</v>
      </c>
      <c r="C35" s="19">
        <v>3</v>
      </c>
      <c r="D35" s="23" t="s">
        <v>65</v>
      </c>
      <c r="E35" s="28" t="s">
        <v>68</v>
      </c>
      <c r="I35">
        <v>400</v>
      </c>
      <c r="J35">
        <v>202.1</v>
      </c>
      <c r="Q35" s="13">
        <v>-40</v>
      </c>
      <c r="R35" s="13">
        <v>0.67</v>
      </c>
      <c r="S35">
        <v>76702</v>
      </c>
      <c r="T35" s="13">
        <v>4900</v>
      </c>
      <c r="U35" s="13" t="s">
        <v>62</v>
      </c>
      <c r="W35" s="20" t="s">
        <v>51</v>
      </c>
      <c r="X35" s="32" t="s">
        <v>109</v>
      </c>
      <c r="Y35" t="s">
        <v>108</v>
      </c>
    </row>
    <row r="36" spans="1:25" x14ac:dyDescent="0.25">
      <c r="A36" s="17">
        <v>45177</v>
      </c>
      <c r="B36" s="17" t="s">
        <v>107</v>
      </c>
      <c r="C36" s="19">
        <v>3</v>
      </c>
      <c r="D36" s="23" t="s">
        <v>65</v>
      </c>
      <c r="E36" s="28" t="s">
        <v>68</v>
      </c>
      <c r="I36">
        <v>400</v>
      </c>
      <c r="J36">
        <v>202.1</v>
      </c>
      <c r="Q36" s="13">
        <v>-40</v>
      </c>
      <c r="R36" s="13">
        <v>0.67</v>
      </c>
      <c r="S36">
        <v>76702</v>
      </c>
      <c r="T36" s="13">
        <v>4900</v>
      </c>
      <c r="U36" s="13" t="s">
        <v>62</v>
      </c>
      <c r="W36" s="20" t="s">
        <v>51</v>
      </c>
      <c r="X36" s="32" t="s">
        <v>109</v>
      </c>
      <c r="Y36" t="s">
        <v>108</v>
      </c>
    </row>
    <row r="37" spans="1:25" x14ac:dyDescent="0.25">
      <c r="A37" s="17">
        <v>45177</v>
      </c>
      <c r="B37" s="17" t="s">
        <v>110</v>
      </c>
      <c r="C37" s="19">
        <v>3</v>
      </c>
      <c r="D37" s="23" t="s">
        <v>65</v>
      </c>
      <c r="E37" s="28" t="s">
        <v>68</v>
      </c>
      <c r="I37">
        <v>400</v>
      </c>
      <c r="J37">
        <v>202.1</v>
      </c>
      <c r="Q37" s="13">
        <v>-40</v>
      </c>
      <c r="R37" s="13">
        <v>0.67</v>
      </c>
      <c r="S37">
        <v>76702</v>
      </c>
      <c r="T37" s="13">
        <v>4900</v>
      </c>
      <c r="U37" s="13" t="s">
        <v>62</v>
      </c>
      <c r="W37" s="20" t="s">
        <v>51</v>
      </c>
      <c r="X37" s="32" t="s">
        <v>109</v>
      </c>
      <c r="Y37" t="s">
        <v>108</v>
      </c>
    </row>
    <row r="38" spans="1:25" x14ac:dyDescent="0.25">
      <c r="A38" s="17">
        <v>45180</v>
      </c>
      <c r="B38" s="17" t="s">
        <v>42</v>
      </c>
      <c r="C38" s="19">
        <v>3</v>
      </c>
      <c r="D38" s="23" t="s">
        <v>65</v>
      </c>
      <c r="E38" s="28" t="s">
        <v>68</v>
      </c>
      <c r="I38">
        <v>400</v>
      </c>
      <c r="J38">
        <v>202.1</v>
      </c>
      <c r="Q38" s="13">
        <v>-40</v>
      </c>
      <c r="R38" s="13">
        <v>0.67</v>
      </c>
      <c r="S38">
        <v>60422</v>
      </c>
      <c r="T38" s="13">
        <v>3000</v>
      </c>
      <c r="U38" s="13" t="s">
        <v>62</v>
      </c>
      <c r="W38" s="20" t="s">
        <v>51</v>
      </c>
      <c r="X38" s="32" t="s">
        <v>111</v>
      </c>
      <c r="Y38" t="s">
        <v>112</v>
      </c>
    </row>
    <row r="39" spans="1:25" x14ac:dyDescent="0.25">
      <c r="A39" s="17">
        <v>45180</v>
      </c>
      <c r="B39" s="17" t="s">
        <v>113</v>
      </c>
      <c r="C39" s="19">
        <v>3</v>
      </c>
      <c r="D39" s="23" t="s">
        <v>65</v>
      </c>
      <c r="E39" s="28" t="s">
        <v>68</v>
      </c>
      <c r="I39">
        <v>400</v>
      </c>
      <c r="J39">
        <v>202.1</v>
      </c>
      <c r="Q39" s="13">
        <v>-40</v>
      </c>
      <c r="R39" s="13">
        <v>0.67</v>
      </c>
      <c r="S39">
        <v>60422</v>
      </c>
      <c r="T39" s="13">
        <v>3000</v>
      </c>
      <c r="U39" s="13" t="s">
        <v>62</v>
      </c>
      <c r="W39" s="20" t="s">
        <v>51</v>
      </c>
      <c r="X39" s="32" t="s">
        <v>111</v>
      </c>
      <c r="Y39" t="s">
        <v>112</v>
      </c>
    </row>
    <row r="40" spans="1:25" x14ac:dyDescent="0.25">
      <c r="A40" s="17">
        <v>45180</v>
      </c>
      <c r="B40" s="17" t="s">
        <v>114</v>
      </c>
      <c r="C40" s="19">
        <v>3</v>
      </c>
      <c r="D40" s="23" t="s">
        <v>65</v>
      </c>
      <c r="E40" s="28" t="s">
        <v>68</v>
      </c>
      <c r="I40">
        <v>400</v>
      </c>
      <c r="J40">
        <v>202.1</v>
      </c>
      <c r="Q40" s="13">
        <v>-40</v>
      </c>
      <c r="R40" s="13">
        <v>0.67</v>
      </c>
      <c r="S40">
        <v>60422</v>
      </c>
      <c r="T40" s="13">
        <v>3000</v>
      </c>
      <c r="U40" s="13" t="s">
        <v>62</v>
      </c>
      <c r="W40" s="20" t="s">
        <v>51</v>
      </c>
      <c r="X40" s="32" t="s">
        <v>111</v>
      </c>
      <c r="Y40" t="s">
        <v>115</v>
      </c>
    </row>
    <row r="41" spans="1:25" x14ac:dyDescent="0.25">
      <c r="A41" s="17">
        <v>45180</v>
      </c>
      <c r="B41" s="17" t="s">
        <v>116</v>
      </c>
      <c r="C41" s="19">
        <v>3</v>
      </c>
      <c r="D41" s="23" t="s">
        <v>65</v>
      </c>
      <c r="E41" s="28" t="s">
        <v>68</v>
      </c>
      <c r="I41">
        <v>400</v>
      </c>
      <c r="J41">
        <v>202.1</v>
      </c>
      <c r="Q41" s="13">
        <v>-40</v>
      </c>
      <c r="R41" s="13">
        <v>0.52</v>
      </c>
      <c r="S41">
        <v>60422</v>
      </c>
      <c r="T41" s="13">
        <v>3000</v>
      </c>
      <c r="U41" s="13" t="s">
        <v>62</v>
      </c>
      <c r="W41" s="20" t="s">
        <v>51</v>
      </c>
      <c r="X41" s="32" t="s">
        <v>111</v>
      </c>
      <c r="Y41" t="s">
        <v>115</v>
      </c>
    </row>
    <row r="42" spans="1:25" x14ac:dyDescent="0.25">
      <c r="A42" s="17">
        <v>45406</v>
      </c>
      <c r="B42" s="17" t="s">
        <v>43</v>
      </c>
      <c r="C42" s="19">
        <v>3</v>
      </c>
      <c r="D42" s="23" t="s">
        <v>65</v>
      </c>
      <c r="E42" s="28" t="s">
        <v>68</v>
      </c>
      <c r="I42">
        <v>400</v>
      </c>
      <c r="J42">
        <v>202.1</v>
      </c>
      <c r="Q42" s="13">
        <v>-10</v>
      </c>
      <c r="R42" s="13">
        <v>1.1499999999999999</v>
      </c>
      <c r="S42">
        <v>103880</v>
      </c>
      <c r="T42" s="13">
        <v>2400</v>
      </c>
      <c r="U42" s="13" t="s">
        <v>117</v>
      </c>
      <c r="W42" s="20" t="s">
        <v>51</v>
      </c>
      <c r="X42" s="20" t="s">
        <v>67</v>
      </c>
      <c r="Y42" t="s">
        <v>118</v>
      </c>
    </row>
    <row r="43" spans="1:25" x14ac:dyDescent="0.25">
      <c r="A43" s="17">
        <v>45406</v>
      </c>
      <c r="B43" s="17" t="s">
        <v>47</v>
      </c>
      <c r="C43" s="19">
        <v>3</v>
      </c>
      <c r="D43" s="23" t="s">
        <v>65</v>
      </c>
      <c r="E43" s="28" t="s">
        <v>68</v>
      </c>
      <c r="I43">
        <v>400</v>
      </c>
      <c r="J43">
        <v>202.3</v>
      </c>
      <c r="Q43" s="13">
        <v>-10</v>
      </c>
      <c r="R43" s="13">
        <v>1.1499999999999999</v>
      </c>
      <c r="S43">
        <v>103880</v>
      </c>
      <c r="T43" s="13">
        <v>2400</v>
      </c>
      <c r="U43" s="13" t="s">
        <v>117</v>
      </c>
      <c r="W43" s="20" t="s">
        <v>51</v>
      </c>
      <c r="X43" s="20" t="s">
        <v>67</v>
      </c>
      <c r="Y43" t="s">
        <v>119</v>
      </c>
    </row>
    <row r="44" spans="1:25" x14ac:dyDescent="0.25">
      <c r="A44" s="17">
        <v>45406</v>
      </c>
      <c r="B44" s="17" t="s">
        <v>48</v>
      </c>
      <c r="C44" s="19">
        <v>3</v>
      </c>
      <c r="D44" s="23" t="s">
        <v>65</v>
      </c>
      <c r="E44" s="28" t="s">
        <v>68</v>
      </c>
      <c r="I44">
        <v>200</v>
      </c>
      <c r="J44">
        <v>201.9</v>
      </c>
      <c r="Q44" s="13">
        <v>-10</v>
      </c>
      <c r="R44" s="13">
        <v>1.1499999999999999</v>
      </c>
      <c r="S44">
        <v>103880</v>
      </c>
      <c r="T44" s="13">
        <v>2400</v>
      </c>
      <c r="U44" s="13" t="s">
        <v>117</v>
      </c>
      <c r="W44" s="20" t="s">
        <v>51</v>
      </c>
      <c r="X44" s="20" t="s">
        <v>67</v>
      </c>
      <c r="Y44" t="s">
        <v>120</v>
      </c>
    </row>
    <row r="45" spans="1:25" x14ac:dyDescent="0.25">
      <c r="A45" s="17">
        <v>45436</v>
      </c>
      <c r="B45" s="17" t="s">
        <v>46</v>
      </c>
      <c r="C45" s="19">
        <v>3</v>
      </c>
      <c r="D45" s="23" t="s">
        <v>65</v>
      </c>
      <c r="E45" s="28" t="s">
        <v>68</v>
      </c>
      <c r="I45">
        <v>400</v>
      </c>
      <c r="J45">
        <v>202.1</v>
      </c>
      <c r="Q45" s="13">
        <v>-10</v>
      </c>
      <c r="R45" s="13">
        <v>1.1499999999999999</v>
      </c>
      <c r="S45">
        <v>60185</v>
      </c>
      <c r="T45" s="13">
        <v>2600</v>
      </c>
      <c r="U45" s="13" t="s">
        <v>121</v>
      </c>
      <c r="W45" s="20" t="s">
        <v>51</v>
      </c>
      <c r="X45" s="20" t="s">
        <v>67</v>
      </c>
      <c r="Y45" t="s">
        <v>122</v>
      </c>
    </row>
    <row r="46" spans="1:25" x14ac:dyDescent="0.25">
      <c r="A46" s="17">
        <v>45440</v>
      </c>
      <c r="B46" s="17" t="s">
        <v>123</v>
      </c>
      <c r="C46" s="19">
        <v>3</v>
      </c>
      <c r="D46" s="23" t="s">
        <v>65</v>
      </c>
      <c r="E46" s="28" t="s">
        <v>68</v>
      </c>
      <c r="I46">
        <v>400</v>
      </c>
      <c r="J46">
        <v>202.1</v>
      </c>
      <c r="Q46" s="13">
        <v>-10</v>
      </c>
      <c r="R46" s="13">
        <v>0.7</v>
      </c>
      <c r="S46">
        <v>75622</v>
      </c>
      <c r="T46" s="13">
        <v>2700</v>
      </c>
      <c r="U46" s="13" t="s">
        <v>124</v>
      </c>
      <c r="W46" s="20" t="s">
        <v>51</v>
      </c>
      <c r="X46" s="20" t="s">
        <v>67</v>
      </c>
      <c r="Y46" t="s">
        <v>125</v>
      </c>
    </row>
    <row r="47" spans="1:25" x14ac:dyDescent="0.25">
      <c r="A47" s="17">
        <v>45450</v>
      </c>
      <c r="B47" s="17" t="s">
        <v>43</v>
      </c>
      <c r="C47" s="19">
        <v>3</v>
      </c>
      <c r="D47" s="23" t="s">
        <v>65</v>
      </c>
      <c r="E47" s="28" t="s">
        <v>68</v>
      </c>
      <c r="I47">
        <v>400</v>
      </c>
      <c r="J47">
        <v>202.1</v>
      </c>
      <c r="Q47" s="13">
        <v>-10</v>
      </c>
      <c r="R47" s="13">
        <v>0.7</v>
      </c>
      <c r="S47">
        <v>22591</v>
      </c>
      <c r="T47" s="13">
        <v>260</v>
      </c>
      <c r="U47" s="13" t="s">
        <v>124</v>
      </c>
      <c r="W47" s="20" t="s">
        <v>51</v>
      </c>
      <c r="X47" s="20" t="s">
        <v>67</v>
      </c>
      <c r="Y47" t="s">
        <v>126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4" sqref="D14"/>
    </sheetView>
  </sheetViews>
  <sheetFormatPr defaultRowHeight="15" x14ac:dyDescent="0.25"/>
  <cols>
    <col min="1" max="1" width="10.7109375" customWidth="1"/>
    <col min="2" max="2" width="4.85546875" bestFit="1" customWidth="1"/>
    <col min="3" max="3" width="4.5703125" bestFit="1" customWidth="1"/>
    <col min="4" max="4" width="14.5703125" bestFit="1" customWidth="1"/>
    <col min="5" max="5" width="16.140625" bestFit="1" customWidth="1"/>
    <col min="6" max="6" width="14.5703125" bestFit="1" customWidth="1"/>
    <col min="7" max="7" width="9" bestFit="1" customWidth="1"/>
    <col min="8" max="8" width="12.42578125" bestFit="1" customWidth="1"/>
    <col min="9" max="9" width="12.42578125" customWidth="1"/>
    <col min="10" max="10" width="9.140625" customWidth="1"/>
    <col min="11" max="11" width="14.140625" bestFit="1" customWidth="1"/>
    <col min="12" max="12" width="15.140625" bestFit="1" customWidth="1"/>
  </cols>
  <sheetData>
    <row r="1" spans="1:13" x14ac:dyDescent="0.25">
      <c r="A1" t="s">
        <v>9</v>
      </c>
      <c r="B1" s="10" t="s">
        <v>0</v>
      </c>
      <c r="C1" s="11" t="s">
        <v>3</v>
      </c>
      <c r="D1" s="11" t="s">
        <v>2</v>
      </c>
      <c r="E1" s="11" t="s">
        <v>7</v>
      </c>
      <c r="F1" s="11"/>
      <c r="G1" s="11"/>
      <c r="H1" s="11"/>
      <c r="I1" s="11"/>
      <c r="J1" s="11"/>
      <c r="K1" s="11"/>
      <c r="L1" s="12"/>
      <c r="M1" t="s">
        <v>18</v>
      </c>
    </row>
    <row r="2" spans="1:13" x14ac:dyDescent="0.25">
      <c r="A2" t="s">
        <v>16</v>
      </c>
      <c r="B2" s="4">
        <v>10</v>
      </c>
      <c r="C2" s="2">
        <v>3.6</v>
      </c>
      <c r="D2" s="2">
        <v>99.3</v>
      </c>
      <c r="E2" s="13">
        <v>0.2</v>
      </c>
      <c r="F2" s="1"/>
      <c r="G2" s="3"/>
      <c r="H2" s="13"/>
      <c r="I2" s="13"/>
      <c r="J2" s="3"/>
      <c r="K2" s="3"/>
      <c r="L2" s="5"/>
    </row>
    <row r="3" spans="1:13" x14ac:dyDescent="0.25">
      <c r="B3" s="4">
        <v>5</v>
      </c>
      <c r="C3" s="2">
        <v>1.84</v>
      </c>
      <c r="D3" s="2">
        <f>D$2*C3/C$2</f>
        <v>50.75333333333333</v>
      </c>
      <c r="E3" s="16">
        <f>E$2*C3/C$2</f>
        <v>0.10222222222222223</v>
      </c>
      <c r="F3" s="1"/>
      <c r="G3" s="3"/>
      <c r="H3" s="13"/>
      <c r="I3" s="13"/>
      <c r="J3" s="3"/>
      <c r="K3" s="3"/>
      <c r="L3" s="5"/>
      <c r="M3" t="s">
        <v>20</v>
      </c>
    </row>
    <row r="4" spans="1:13" x14ac:dyDescent="0.25">
      <c r="B4" s="4">
        <v>3</v>
      </c>
      <c r="C4" s="2">
        <v>1.08</v>
      </c>
      <c r="D4" s="2">
        <f>D$2*C4/C$2</f>
        <v>29.79</v>
      </c>
      <c r="E4" s="16">
        <f>E$2*C4/C$2</f>
        <v>6.0000000000000005E-2</v>
      </c>
      <c r="F4" s="1"/>
      <c r="G4" s="3"/>
      <c r="H4" s="13"/>
      <c r="I4" s="13"/>
      <c r="J4" s="3"/>
      <c r="K4" s="3"/>
      <c r="L4" s="5"/>
      <c r="M4" t="s">
        <v>20</v>
      </c>
    </row>
    <row r="5" spans="1:13" x14ac:dyDescent="0.25">
      <c r="B5" s="4">
        <v>2</v>
      </c>
      <c r="C5" s="2">
        <v>0.48</v>
      </c>
      <c r="D5" s="2">
        <f>D$2*C5/C$2</f>
        <v>13.239999999999998</v>
      </c>
      <c r="E5" s="14">
        <f>E$2*C5/C$2</f>
        <v>2.6666666666666665E-2</v>
      </c>
      <c r="F5" s="1"/>
      <c r="G5" s="3"/>
      <c r="H5" s="13"/>
      <c r="I5" s="13"/>
      <c r="J5" s="3"/>
      <c r="L5" s="5"/>
      <c r="M5" t="s">
        <v>20</v>
      </c>
    </row>
    <row r="6" spans="1:13" x14ac:dyDescent="0.25">
      <c r="B6" s="6">
        <v>1.67</v>
      </c>
      <c r="C6" s="7">
        <v>0.26400000000000001</v>
      </c>
      <c r="D6" s="2">
        <f>D$2*C6/C$2</f>
        <v>7.282</v>
      </c>
      <c r="E6" s="14">
        <f>E$2*C6/C$2</f>
        <v>1.4666666666666668E-2</v>
      </c>
      <c r="F6" s="8"/>
      <c r="G6" s="8"/>
      <c r="H6" s="8"/>
      <c r="I6" s="8"/>
      <c r="J6" s="8"/>
      <c r="K6" s="8"/>
      <c r="L6" s="9"/>
      <c r="M6" t="s">
        <v>20</v>
      </c>
    </row>
    <row r="8" spans="1:13" x14ac:dyDescent="0.25">
      <c r="H8" t="s">
        <v>5</v>
      </c>
      <c r="I8" t="s">
        <v>6</v>
      </c>
    </row>
    <row r="9" spans="1:13" x14ac:dyDescent="0.25">
      <c r="G9">
        <v>10</v>
      </c>
      <c r="H9">
        <v>0.45600000000000002</v>
      </c>
      <c r="I9">
        <v>0.01</v>
      </c>
    </row>
    <row r="10" spans="1:13" x14ac:dyDescent="0.25">
      <c r="A10" t="s">
        <v>15</v>
      </c>
      <c r="G10">
        <v>5</v>
      </c>
      <c r="H10">
        <v>0.873</v>
      </c>
      <c r="I10">
        <v>2.8000000000000001E-2</v>
      </c>
    </row>
    <row r="11" spans="1:13" x14ac:dyDescent="0.25">
      <c r="G11">
        <v>3</v>
      </c>
      <c r="H11">
        <v>1.486</v>
      </c>
      <c r="I11">
        <v>1.7999999999999999E-2</v>
      </c>
    </row>
    <row r="12" spans="1:13" x14ac:dyDescent="0.25">
      <c r="G12">
        <v>2</v>
      </c>
      <c r="H12">
        <v>1.65</v>
      </c>
      <c r="I12">
        <v>0.04</v>
      </c>
      <c r="L12" t="s">
        <v>4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3" sqref="F13"/>
    </sheetView>
  </sheetViews>
  <sheetFormatPr defaultRowHeight="15" x14ac:dyDescent="0.25"/>
  <cols>
    <col min="2" max="2" width="6.7109375" customWidth="1"/>
    <col min="3" max="3" width="7.5703125" customWidth="1"/>
    <col min="4" max="4" width="14.5703125" bestFit="1" customWidth="1"/>
    <col min="5" max="5" width="19.5703125" bestFit="1" customWidth="1"/>
    <col min="6" max="6" width="14.5703125" bestFit="1" customWidth="1"/>
    <col min="7" max="7" width="9" bestFit="1" customWidth="1"/>
    <col min="8" max="8" width="12.42578125" bestFit="1" customWidth="1"/>
    <col min="9" max="9" width="12.42578125" customWidth="1"/>
    <col min="10" max="10" width="9.140625" customWidth="1"/>
    <col min="11" max="11" width="14.140625" bestFit="1" customWidth="1"/>
    <col min="12" max="12" width="15.140625" bestFit="1" customWidth="1"/>
  </cols>
  <sheetData>
    <row r="1" spans="1:13" x14ac:dyDescent="0.25">
      <c r="A1" t="s">
        <v>9</v>
      </c>
      <c r="B1" s="10" t="s">
        <v>0</v>
      </c>
      <c r="C1" s="11" t="s">
        <v>3</v>
      </c>
      <c r="D1" s="11" t="s">
        <v>2</v>
      </c>
      <c r="E1" s="11" t="s">
        <v>34</v>
      </c>
      <c r="F1" s="11"/>
      <c r="G1" s="11"/>
      <c r="H1" s="11"/>
      <c r="I1" s="11"/>
      <c r="J1" s="11"/>
      <c r="K1" s="11"/>
      <c r="L1" s="12"/>
    </row>
    <row r="2" spans="1:13" x14ac:dyDescent="0.25">
      <c r="A2" t="s">
        <v>13</v>
      </c>
      <c r="B2" s="4">
        <v>10</v>
      </c>
      <c r="C2" s="2">
        <v>3.6</v>
      </c>
      <c r="D2" s="2">
        <v>76.900000000000006</v>
      </c>
      <c r="E2" s="14">
        <v>0.01</v>
      </c>
      <c r="F2" s="1"/>
      <c r="G2" s="3"/>
      <c r="H2" s="13"/>
      <c r="I2" s="13"/>
      <c r="J2" s="3"/>
      <c r="K2" s="3"/>
      <c r="L2" s="5"/>
    </row>
    <row r="3" spans="1:13" x14ac:dyDescent="0.25">
      <c r="A3" t="s">
        <v>12</v>
      </c>
      <c r="B3" s="4">
        <v>5</v>
      </c>
      <c r="C3" s="2">
        <v>1.84</v>
      </c>
      <c r="D3" s="2">
        <v>37.340000000000003</v>
      </c>
      <c r="E3" s="14">
        <v>0.03</v>
      </c>
      <c r="F3" s="1"/>
      <c r="G3" s="3"/>
      <c r="H3" s="13"/>
      <c r="I3" s="13"/>
      <c r="J3" s="3"/>
      <c r="K3" s="3"/>
      <c r="L3" s="5"/>
    </row>
    <row r="4" spans="1:13" x14ac:dyDescent="0.25">
      <c r="A4" t="s">
        <v>11</v>
      </c>
      <c r="B4" s="4">
        <v>3</v>
      </c>
      <c r="C4" s="2">
        <v>1.08</v>
      </c>
      <c r="D4" s="2">
        <v>19.5</v>
      </c>
      <c r="E4" s="14">
        <v>0.1</v>
      </c>
      <c r="F4" s="1"/>
      <c r="G4" s="3"/>
      <c r="H4" s="13"/>
      <c r="I4" s="13"/>
      <c r="J4" s="3"/>
      <c r="K4" s="3"/>
      <c r="L4" s="5"/>
    </row>
    <row r="5" spans="1:13" x14ac:dyDescent="0.25">
      <c r="A5" t="s">
        <v>10</v>
      </c>
      <c r="B5" s="4">
        <v>2</v>
      </c>
      <c r="C5" s="2">
        <v>0.48</v>
      </c>
      <c r="D5" s="2">
        <v>9.4700000000000006</v>
      </c>
      <c r="E5" s="14">
        <v>7.0000000000000007E-2</v>
      </c>
      <c r="F5" s="1"/>
      <c r="G5" s="3"/>
      <c r="H5" s="13"/>
      <c r="I5" s="13"/>
      <c r="J5" s="3"/>
      <c r="L5" s="5"/>
    </row>
    <row r="6" spans="1:13" x14ac:dyDescent="0.25">
      <c r="A6" t="s">
        <v>17</v>
      </c>
      <c r="B6" s="6">
        <v>10</v>
      </c>
      <c r="C6" s="7">
        <v>3.6</v>
      </c>
      <c r="D6" s="7">
        <v>68.900000000000006</v>
      </c>
      <c r="E6" s="18">
        <v>0.1</v>
      </c>
      <c r="F6" s="8"/>
      <c r="G6" s="8"/>
      <c r="H6" s="8"/>
      <c r="I6" s="8"/>
      <c r="J6" s="8"/>
      <c r="K6" s="8"/>
      <c r="L6" s="9"/>
      <c r="M6" t="s">
        <v>19</v>
      </c>
    </row>
    <row r="8" spans="1:13" x14ac:dyDescent="0.25">
      <c r="H8" t="s">
        <v>5</v>
      </c>
      <c r="I8" t="s">
        <v>6</v>
      </c>
    </row>
    <row r="9" spans="1:13" x14ac:dyDescent="0.25">
      <c r="G9">
        <v>10</v>
      </c>
      <c r="H9">
        <v>0.45600000000000002</v>
      </c>
      <c r="I9">
        <v>0.01</v>
      </c>
    </row>
    <row r="10" spans="1:13" x14ac:dyDescent="0.25">
      <c r="A10" t="s">
        <v>14</v>
      </c>
      <c r="G10">
        <v>5</v>
      </c>
      <c r="H10">
        <v>0.873</v>
      </c>
      <c r="I10">
        <v>2.8000000000000001E-2</v>
      </c>
    </row>
    <row r="11" spans="1:13" x14ac:dyDescent="0.25">
      <c r="G11">
        <v>3</v>
      </c>
      <c r="H11">
        <v>1.486</v>
      </c>
      <c r="I11">
        <v>1.7999999999999999E-2</v>
      </c>
    </row>
    <row r="12" spans="1:13" x14ac:dyDescent="0.25">
      <c r="G12">
        <v>2</v>
      </c>
      <c r="H12">
        <v>1.65</v>
      </c>
      <c r="I12">
        <v>0.04</v>
      </c>
      <c r="L12" t="s">
        <v>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 7 to 5</vt:lpstr>
      <vt:lpstr>9 to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cp:lastPrinted>2023-08-01T21:40:53Z</cp:lastPrinted>
  <dcterms:created xsi:type="dcterms:W3CDTF">2023-07-24T21:13:11Z</dcterms:created>
  <dcterms:modified xsi:type="dcterms:W3CDTF">2024-06-10T15:33:15Z</dcterms:modified>
</cp:coreProperties>
</file>