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416" windowHeight="5916" activeTab="3"/>
  </bookViews>
  <sheets>
    <sheet name="Read Me before you upload" sheetId="1" r:id="rId1"/>
    <sheet name="Goal Sheet" sheetId="2" r:id="rId2"/>
    <sheet name="Attribute Sheet" sheetId="3" r:id="rId3"/>
    <sheet name="Sheet1" sheetId="4" r:id="rId4"/>
  </sheets>
  <calcPr calcId="125725"/>
</workbook>
</file>

<file path=xl/calcChain.xml><?xml version="1.0" encoding="utf-8"?>
<calcChain xmlns="http://schemas.openxmlformats.org/spreadsheetml/2006/main">
  <c r="C24" i="3"/>
  <c r="I11"/>
  <c r="I12"/>
  <c r="I13"/>
  <c r="I14"/>
  <c r="I15"/>
  <c r="I16"/>
  <c r="I17"/>
  <c r="I18"/>
  <c r="I19"/>
  <c r="I20"/>
  <c r="I21"/>
  <c r="I22"/>
  <c r="I23"/>
  <c r="H11"/>
  <c r="H12"/>
  <c r="H13"/>
  <c r="H14"/>
  <c r="H15"/>
  <c r="H16"/>
  <c r="H17"/>
  <c r="H18"/>
  <c r="H19"/>
  <c r="H20"/>
  <c r="H21"/>
  <c r="H22"/>
  <c r="H23"/>
  <c r="I10"/>
  <c r="H10"/>
  <c r="J15" i="2"/>
  <c r="J16"/>
  <c r="J17"/>
  <c r="J18"/>
  <c r="J19"/>
  <c r="J20"/>
  <c r="J21"/>
  <c r="J22"/>
  <c r="J23"/>
  <c r="J24"/>
  <c r="J25"/>
  <c r="J26"/>
  <c r="J27"/>
  <c r="J28"/>
  <c r="J14"/>
  <c r="L15"/>
  <c r="L16"/>
  <c r="L17"/>
  <c r="L18"/>
  <c r="L19"/>
  <c r="L20"/>
  <c r="L21"/>
  <c r="L22"/>
  <c r="L23"/>
  <c r="L24"/>
  <c r="L25"/>
  <c r="L26"/>
  <c r="L27"/>
  <c r="L28"/>
  <c r="L14"/>
  <c r="K15"/>
  <c r="K16"/>
  <c r="K17"/>
  <c r="K18"/>
  <c r="K19"/>
  <c r="K20"/>
  <c r="K21"/>
  <c r="K22"/>
  <c r="K23"/>
  <c r="K24"/>
  <c r="K25"/>
  <c r="K26"/>
  <c r="K27"/>
  <c r="K28"/>
  <c r="K14"/>
  <c r="I24" i="3" l="1"/>
  <c r="C27" s="1"/>
  <c r="H24"/>
  <c r="C26" s="1"/>
  <c r="L29" i="2"/>
  <c r="J29"/>
  <c r="K29"/>
  <c r="C31" l="1"/>
  <c r="I9" i="4" s="1"/>
  <c r="C32" i="2"/>
  <c r="I10" i="4" s="1"/>
</calcChain>
</file>

<file path=xl/sharedStrings.xml><?xml version="1.0" encoding="utf-8"?>
<sst xmlns="http://schemas.openxmlformats.org/spreadsheetml/2006/main" count="178" uniqueCount="145">
  <si>
    <t xml:space="preserve">Read the following instructions carefully : </t>
  </si>
  <si>
    <t>Welcome to Appraiser Evaluation using excel upload (.xls format) feature !</t>
  </si>
  <si>
    <t xml:space="preserve">Save the downloaded excel in .xls format only and upload the file in the same format.    </t>
  </si>
  <si>
    <t>Enable Macro to facilitate auto calculation of Goal IPF and Attribute IPF on the saved excel sheet.</t>
  </si>
  <si>
    <r>
      <t xml:space="preserve">Fill in the evaluation comments (Column </t>
    </r>
    <r>
      <rPr>
        <b/>
        <sz val="10"/>
        <color indexed="60"/>
        <rFont val="Trebuchet MS"/>
        <family val="2"/>
      </rPr>
      <t>'I'</t>
    </r>
    <r>
      <rPr>
        <b/>
        <sz val="10"/>
        <color indexed="57"/>
        <rFont val="Trebuchet MS"/>
        <family val="2"/>
      </rPr>
      <t xml:space="preserve"> </t>
    </r>
    <r>
      <rPr>
        <sz val="10"/>
        <color indexed="8"/>
        <rFont val="Trebuchet MS"/>
        <family val="2"/>
      </rPr>
      <t xml:space="preserve">in Goal Sheet, </t>
    </r>
    <r>
      <rPr>
        <b/>
        <sz val="10"/>
        <color indexed="60"/>
        <rFont val="Trebuchet MS"/>
        <family val="2"/>
      </rPr>
      <t xml:space="preserve">'F' </t>
    </r>
    <r>
      <rPr>
        <sz val="10"/>
        <color indexed="8"/>
        <rFont val="Trebuchet MS"/>
        <family val="2"/>
      </rPr>
      <t xml:space="preserve">in Attribute Sheet) and rating details (Column </t>
    </r>
    <r>
      <rPr>
        <b/>
        <sz val="10"/>
        <color indexed="60"/>
        <rFont val="Trebuchet MS"/>
        <family val="2"/>
      </rPr>
      <t>'J'</t>
    </r>
    <r>
      <rPr>
        <sz val="10"/>
        <color indexed="8"/>
        <rFont val="Trebuchet MS"/>
        <family val="2"/>
      </rPr>
      <t xml:space="preserve"> in Goal Sheet,</t>
    </r>
    <r>
      <rPr>
        <b/>
        <sz val="10"/>
        <color indexed="60"/>
        <rFont val="Trebuchet MS"/>
        <family val="2"/>
      </rPr>
      <t xml:space="preserve"> 'G' </t>
    </r>
    <r>
      <rPr>
        <sz val="10"/>
        <color indexed="8"/>
        <rFont val="Trebuchet MS"/>
        <family val="2"/>
      </rPr>
      <t>in Attribute Sheet) in the adjacent Goal Sheet and Attribute Sheet.</t>
    </r>
  </si>
  <si>
    <t xml:space="preserve">Character range :  Minimum 25 characters to Maximum 1500 </t>
  </si>
  <si>
    <t>You should fill comments and rating for all the goals/ attributes before you upload.</t>
  </si>
  <si>
    <r>
      <rPr>
        <b/>
        <sz val="11"/>
        <color indexed="8"/>
        <rFont val="Calibri"/>
        <family val="2"/>
      </rPr>
      <t xml:space="preserve"> 'Validate Goals'</t>
    </r>
    <r>
      <rPr>
        <sz val="11"/>
        <color indexed="8"/>
        <rFont val="Calibri"/>
        <family val="2"/>
      </rPr>
      <t xml:space="preserve"> and </t>
    </r>
    <r>
      <rPr>
        <b/>
        <sz val="11"/>
        <color indexed="8"/>
        <rFont val="Calibri"/>
        <family val="2"/>
      </rPr>
      <t>'Validate Attributes'</t>
    </r>
    <r>
      <rPr>
        <sz val="11"/>
        <color indexed="8"/>
        <rFont val="Calibri"/>
        <family val="2"/>
      </rPr>
      <t xml:space="preserve"> Buttons would be enabled only if Macro is enabled on the M/C.</t>
    </r>
  </si>
  <si>
    <r>
      <rPr>
        <b/>
        <sz val="11"/>
        <color indexed="60"/>
        <rFont val="Calibri"/>
        <family val="2"/>
      </rPr>
      <t xml:space="preserve">Instructions to enable a macro in Excel 2003: </t>
    </r>
    <r>
      <rPr>
        <sz val="11"/>
        <color indexed="60"/>
        <rFont val="Calibri"/>
        <family val="2"/>
      </rPr>
      <t xml:space="preserve">                                                                                                                                                                     Go to Tools--&gt;Macro--&gt;Security--&gt;Select 'Low'--&gt;OK                                                                                                                       After enabling the macro, close the excel sheet and re-open it, then you can use the 'Validate Goals' and 'Validate Attributes' Functionality</t>
    </r>
  </si>
  <si>
    <r>
      <rPr>
        <b/>
        <sz val="11"/>
        <color indexed="60"/>
        <rFont val="Calibri"/>
        <family val="2"/>
      </rPr>
      <t xml:space="preserve">Instructions to enable a macro in Excel 2007: </t>
    </r>
    <r>
      <rPr>
        <sz val="11"/>
        <color indexed="60"/>
        <rFont val="Calibri"/>
        <family val="2"/>
      </rPr>
      <t xml:space="preserve">                                                                                                                                                                     Go to Office Button--&gt;Excel Options--&gt;Trust Center--&gt;Trust Center Settings--&gt;Macro Settings--&gt;Enable all Macros--&gt;OK                                                                                                                     
After enabling the macro, close the excel sheet and re-open it, then you can use the 'Validate Goals' and 'Validate Attributes' Functionality</t>
    </r>
  </si>
  <si>
    <r>
      <t xml:space="preserve">Instructions to enable macro in Excel 2010:                                                                                                                                                                      </t>
    </r>
    <r>
      <rPr>
        <sz val="11"/>
        <color indexed="60"/>
        <rFont val="Calibri"/>
        <family val="2"/>
      </rPr>
      <t>Go to File--&gt; Options--&gt;Trust Center--&gt;Trust Center Settings--&gt;Macro Settings--&gt;Enable all Macros--&gt;OK                                                                                                                     
If the excel is opened in "Protected View" enable editing as:
Go to File--&gt;Info--&gt;Click on "Edit Anyway"          
After that close the excel sheet and re-open it, then you can use the 'Validate Goals' and 'Validate Attributes' Functionality</t>
    </r>
  </si>
  <si>
    <t>You will be able to upload the evaluation sheet even if you are not able to Validate Goals/Attributes (as mentioned in pt 8, 9, 10,11)</t>
  </si>
  <si>
    <t xml:space="preserve">Appraisee Name (Emp #)  </t>
  </si>
  <si>
    <t>IPF Details</t>
  </si>
  <si>
    <t>Project Name (S/WON)</t>
  </si>
  <si>
    <t>Goal IPF</t>
  </si>
  <si>
    <t>0</t>
  </si>
  <si>
    <t>Appraisal Type (Year)</t>
  </si>
  <si>
    <t>Attribute IPF</t>
  </si>
  <si>
    <t xml:space="preserve">Role </t>
  </si>
  <si>
    <t>Developer</t>
  </si>
  <si>
    <t>Final IPF For This Appraisal</t>
  </si>
  <si>
    <t>Goal Perspective</t>
  </si>
  <si>
    <t>Goal Measure</t>
  </si>
  <si>
    <t>Target/ Units</t>
  </si>
  <si>
    <t>Goal Weightage</t>
  </si>
  <si>
    <t>Difficulty Level</t>
  </si>
  <si>
    <t>Appraisee Comments</t>
  </si>
  <si>
    <t>Appraisee Rating</t>
  </si>
  <si>
    <t>Appraiser Comments</t>
  </si>
  <si>
    <t>Appraiser Rating</t>
  </si>
  <si>
    <t>Customer</t>
  </si>
  <si>
    <t>Number of Customer escalations</t>
  </si>
  <si>
    <t>none towards higher management</t>
  </si>
  <si>
    <t>Customer Satisfaction Index</t>
  </si>
  <si>
    <t>&gt;=95%</t>
  </si>
  <si>
    <t>Learning and Growth</t>
  </si>
  <si>
    <t>Number of trainings Attended / Conducted</t>
  </si>
  <si>
    <t>% Rework effort arising out of the developed code by the associate</t>
  </si>
  <si>
    <t>&lt;=3%</t>
  </si>
  <si>
    <t>Number of Certifications</t>
  </si>
  <si>
    <t>Internal</t>
  </si>
  <si>
    <t>Number of technical improvements, work-arounds suggested vs accepted (5 vs 2)</t>
  </si>
  <si>
    <t>5 vs 2</t>
  </si>
  <si>
    <t>100%</t>
  </si>
  <si>
    <t>Availability when required to take up technical tasks across the domain (internal contribution)</t>
  </si>
  <si>
    <t>&gt;80%</t>
  </si>
  <si>
    <t>Acceptance of customer</t>
  </si>
  <si>
    <t>Legend</t>
  </si>
  <si>
    <t>Role Based Goal Measure</t>
  </si>
  <si>
    <t>Project Goal Measure</t>
  </si>
  <si>
    <t>Customized Goal Measure</t>
  </si>
  <si>
    <t>Attribute</t>
  </si>
  <si>
    <t>Definition</t>
  </si>
  <si>
    <t>Weightage</t>
  </si>
  <si>
    <t>Apraisee Rating</t>
  </si>
  <si>
    <t>Continual Learning</t>
  </si>
  <si>
    <t>Attitude to continuously seek knowledge to enhance   one's professional growth &amp; performance</t>
  </si>
  <si>
    <t>Team Skill</t>
  </si>
  <si>
    <t>It is the ability of an individual to create an environment of trust and cooperation through an open exchange of ideas towards achieving team goals.</t>
  </si>
  <si>
    <t>Analytical Ability</t>
  </si>
  <si>
    <t>Ability to make systematic and rational judgments based on relevant information.</t>
  </si>
  <si>
    <t>Communication</t>
  </si>
  <si>
    <t>Capability of an individual to convey the right information and influence others towards desired action either verbally or by written means</t>
  </si>
  <si>
    <t>Interpersonal Skill</t>
  </si>
  <si>
    <t>Works to build or maintain friendly, constructive &amp; effective relationships / networks of contacts with people who are, or might some day be able to help achieve work-related goals. Relates well to people at all levels and builds appropriate rapport with</t>
  </si>
  <si>
    <t>Initiative / Proactiveness</t>
  </si>
  <si>
    <t>Takes action to meet work-related objectives without being asked or required to do so. Seeks out and willingly undertakes new challenges, responsibilities / assignments.</t>
  </si>
  <si>
    <t>Customer Orientation</t>
  </si>
  <si>
    <t>Focuses on discovering customer's needs and finding out how to best meet them. Works to create customer focused services and solutions.</t>
  </si>
  <si>
    <t>Problem Solving</t>
  </si>
  <si>
    <t>Identifies the problem, understands its nature and its component parts and the relation between them. Generates timely and well developed solution to addresses the problem.</t>
  </si>
  <si>
    <t>Ability of an individual to facilitate the continuous development of individual &amp; organizational competencies, developing others- potential through the sharing of expertise and providing timely feedback.</t>
  </si>
  <si>
    <t>attended - 2, conducted -1</t>
  </si>
  <si>
    <t>Number of Assets published/ No. of reusable components developed/ deployed</t>
  </si>
  <si>
    <t>atleast 1</t>
  </si>
  <si>
    <t>1 certification</t>
  </si>
  <si>
    <t>Training the team on the projects per release</t>
  </si>
  <si>
    <t>Steps taken to project self in a leadership role</t>
  </si>
  <si>
    <t>Contribution towards organization development</t>
  </si>
  <si>
    <t>Complaince to Governance mechanisms - Status Reports, weekly meetings, monthly meetings. Proactive risk identification, escalation and mitigation</t>
  </si>
  <si>
    <t>Mentoring</t>
  </si>
  <si>
    <t>Attendance</t>
  </si>
  <si>
    <t>Consistently attending office and be available to perform task with dependability</t>
  </si>
  <si>
    <t>Punctuality</t>
  </si>
  <si>
    <t>Making an effort to attend office on time and set a high dependability factor by turning up at office on time</t>
  </si>
  <si>
    <t>Personality &amp; Image</t>
  </si>
  <si>
    <t>Maintains high level of personal hygiene, professionalism in dressing and behaviour, and maintains dignity in all his actions</t>
  </si>
  <si>
    <t>demonstrates high competency in using IBM products and technologies and shows remarkable proficiency in leveraging his skills to deliver customer solutions</t>
  </si>
  <si>
    <t>internal</t>
  </si>
  <si>
    <t>Conciously plans activitivities and performs to meet delivery deadlines and shows commitment to meet customer expectations, even if it involves extending work hours</t>
  </si>
  <si>
    <t>Maintains transperancy, honesty and integrity in reporting contributions towards achieving team goals and reports his activities to his reporting manager at all times</t>
  </si>
  <si>
    <t>Willingness to adapt to customer working times, conditions and places and be willing to relocate to customer locations if required</t>
  </si>
  <si>
    <t>Flexibility, Adaptability &amp; Mobility</t>
  </si>
  <si>
    <t>Attitude &amp; Cooperation</t>
  </si>
  <si>
    <t>Shows respect to team mates, colleagues and always willing to help, mentor and provide suggestions to achieve team goals</t>
  </si>
  <si>
    <t>&gt;50%</t>
  </si>
  <si>
    <t>&gt;95%</t>
  </si>
  <si>
    <t>&gt;98%</t>
  </si>
  <si>
    <t>Appraiser Score</t>
  </si>
  <si>
    <t>Score</t>
  </si>
  <si>
    <t>Appraisee Score</t>
  </si>
  <si>
    <t>Final Appraisee Rating</t>
  </si>
  <si>
    <t>Final Appraiser Rating</t>
  </si>
  <si>
    <t>H1 2015-16 Evaluation For Quarter 2</t>
  </si>
  <si>
    <t>Rating Legend</t>
  </si>
  <si>
    <t>Exceptionally Exceeds Expectations</t>
  </si>
  <si>
    <t>Exceeds Expectations</t>
  </si>
  <si>
    <t>Meets Expectations</t>
  </si>
  <si>
    <t>Ocassionally Meets Expectations</t>
  </si>
  <si>
    <t>Unsatisfactory</t>
  </si>
  <si>
    <r>
      <t>Review the rating and evaluation comments thoroughl</t>
    </r>
    <r>
      <rPr>
        <u/>
        <sz val="10"/>
        <color indexed="8"/>
        <rFont val="Trebuchet MS"/>
        <family val="2"/>
      </rPr>
      <t>y</t>
    </r>
    <r>
      <rPr>
        <sz val="10"/>
        <color indexed="8"/>
        <rFont val="Trebuchet MS"/>
        <family val="2"/>
      </rPr>
      <t xml:space="preserve"> before you upload this excel </t>
    </r>
  </si>
  <si>
    <t>pradeep kanukuntla (274)</t>
  </si>
  <si>
    <t>Cisco Spark Application Integration</t>
  </si>
  <si>
    <t>No Customer escalation</t>
  </si>
  <si>
    <t>Trained on unix, DB2, WAS, MQ, Mulesoft currently they are productive</t>
  </si>
  <si>
    <t>As far nothing</t>
  </si>
  <si>
    <t xml:space="preserve">I have never encounter a context to rework </t>
  </si>
  <si>
    <t>What ever suggested was accepted and finished</t>
  </si>
  <si>
    <t>Never got a chance to train a team</t>
  </si>
  <si>
    <t>WAS V8.5.5 Administration, Mulesoft-Integration and API Associate</t>
  </si>
  <si>
    <t>I report to concern team head and attend meetings weekly</t>
  </si>
  <si>
    <t>Q2(2017-2018)</t>
  </si>
  <si>
    <t>H1 (2017-18)</t>
  </si>
  <si>
    <t>1. Good at attire. 
2. Maintain casual and formal shirts with appropriate shoes.</t>
  </si>
  <si>
    <t>1. Always yes. Willing to learn different people mentalities and cultures. 
2. My body can resists with different climatic conditions and like to visit different places.
3. Since I am unmarried I can spend much time at work and always focus on my career.</t>
  </si>
  <si>
    <t>1. I respect other people values and principles and not force them againist those.
2. I believe in "When you are in rome behave like rome", when I with team always focus for better output with suggesting my suggestions.
3. Always stood at front to achieve team golas by providing my suggestions.</t>
  </si>
  <si>
    <t>1. Always yes and focused for the organisation development.
2. I will never leave any chance to other to overtake me.
3. Never disappointed anyone in terms of work.</t>
  </si>
  <si>
    <t>1. Always on time at office.
2. Maintains punctual at timings and work.
3. Even worked extra hours, Depending on task criteria and customer gratification.</t>
  </si>
  <si>
    <t xml:space="preserve">1. I am ready to share my complete knowledge, If an individual willing to accept with his total intrest.
</t>
  </si>
  <si>
    <t>1. Good at identifying any bug in code, and come with appropriate and right solution.
2. Good in fixing problems with out causing any damange to code.</t>
  </si>
  <si>
    <t>1. Always cooperative, trustfull, patient with fellow team members to achieve team goals.
2. Good at creating team environment by my activeness and willing towards novel approaches.
3. Good at accepting and implementing new ideas as discussed and suggeat with team.</t>
  </si>
  <si>
    <t>1. Always eager and enthusiastic and want to be at top-notch at any technology.
2. Completely focus on my career and perform accordingly.
3. Focused on highly-qualified professional life and growth.</t>
  </si>
  <si>
    <t>1. Every time in alert mode while making any judgement.
2. Little information about the problem required for me to take a right judgement in fixing.
3. When I learn any technology first focus on it's drawbacks(related to componets, any features used in technology), which helps me 
to take appropriate step to proceed.</t>
  </si>
  <si>
    <t>1. I am good at conveying my views both in oral and written.
2. Capable of understanding and influence my views to other with proper gestures and language and in writtings.</t>
  </si>
  <si>
    <t xml:space="preserve">1. Always maitains jovial relationships with fellow members.
2. Maitains a friendly  contacts with all-level people.
3. Always build a compitative environment to achieve work-related goals.
</t>
  </si>
  <si>
    <t>1. Try to impose a compititive environment with fellow members in terms of work.
2. Always stood in front in terms of work and undertaking it and sioving in given time.
3. I don't like to dissapoint anyone in terms of work.</t>
  </si>
  <si>
    <t>1. I always focus on customer gratification and fulfilment.
2. Patiently listen to customer services and try to achieve them.
3. Never said "No" to customer focused services.</t>
  </si>
  <si>
    <t>1. Good at customer gratification.
2. Always focused to achieve customer satisfation.</t>
  </si>
  <si>
    <t>1. Never habituated to discuss group related matters with other groups.
2. Report my activities on daily bases to respective manager.
3. Very strict in maintaining group related activities and implementing them.</t>
  </si>
  <si>
    <t>1. Always completed the given work before deadline.
2. Encountered the situation where I involved to work extra hours to fullfill customer gratification.
3. Willingly participate in extending work hours.</t>
  </si>
  <si>
    <t>1. So far three products and satisfactory results
2. Never got chance to work with IBM related tools to achieve real time experience.</t>
  </si>
  <si>
    <t>1. Always available to  be productive and doing best.
2. Never disappointed anyone in terms of work.
3. Always focused in my career and organisation development.</t>
  </si>
  <si>
    <t>1. Successfully done my job in leadership role.
2. Always stood at top-notch and be appretiated by my work.</t>
  </si>
  <si>
    <t>1. I am good at switching technologies and learn quickly.
2. My intrest in learning technologies makes me stronger.</t>
  </si>
</sst>
</file>

<file path=xl/styles.xml><?xml version="1.0" encoding="utf-8"?>
<styleSheet xmlns="http://schemas.openxmlformats.org/spreadsheetml/2006/main">
  <numFmts count="1">
    <numFmt numFmtId="164" formatCode="0.0000"/>
  </numFmts>
  <fonts count="33">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color indexed="8"/>
      <name val="Trebuchet MS"/>
      <family val="2"/>
    </font>
    <font>
      <b/>
      <sz val="16"/>
      <color indexed="8"/>
      <name val="Trebuchet MS"/>
      <family val="2"/>
    </font>
    <font>
      <sz val="10"/>
      <color indexed="8"/>
      <name val="Trebuchet MS"/>
      <family val="2"/>
    </font>
    <font>
      <b/>
      <sz val="10"/>
      <color indexed="60"/>
      <name val="Trebuchet MS"/>
      <family val="2"/>
    </font>
    <font>
      <b/>
      <sz val="10"/>
      <color indexed="57"/>
      <name val="Trebuchet MS"/>
      <family val="2"/>
    </font>
    <font>
      <u/>
      <sz val="10"/>
      <color indexed="8"/>
      <name val="Trebuchet MS"/>
      <family val="2"/>
    </font>
    <font>
      <b/>
      <sz val="11"/>
      <color indexed="60"/>
      <name val="Calibri"/>
      <family val="2"/>
    </font>
    <font>
      <sz val="9"/>
      <color indexed="8"/>
      <name val="Arial"/>
      <family val="2"/>
    </font>
    <font>
      <b/>
      <sz val="9"/>
      <color indexed="8"/>
      <name val="Arial"/>
      <family val="2"/>
    </font>
    <font>
      <i/>
      <sz val="9"/>
      <color indexed="10"/>
      <name val="Arial"/>
      <family val="2"/>
    </font>
    <font>
      <i/>
      <sz val="9"/>
      <color indexed="8"/>
      <name val="Arial"/>
      <family val="2"/>
    </font>
    <font>
      <b/>
      <sz val="9"/>
      <name val="Arial"/>
      <family val="2"/>
    </font>
    <font>
      <sz val="9"/>
      <color indexed="8"/>
      <name val="Arial"/>
      <family val="2"/>
    </font>
    <font>
      <b/>
      <sz val="10"/>
      <color indexed="8"/>
      <name val="Arial"/>
      <family val="2"/>
    </font>
    <font>
      <sz val="9"/>
      <color indexed="8"/>
      <name val="Arial"/>
    </font>
  </fonts>
  <fills count="3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15"/>
        <bgColor indexed="31"/>
      </patternFill>
    </fill>
    <fill>
      <patternFill patternType="solid">
        <fgColor indexed="26"/>
        <bgColor indexed="64"/>
      </patternFill>
    </fill>
    <fill>
      <patternFill patternType="solid">
        <fgColor indexed="43"/>
        <bgColor indexed="64"/>
      </patternFill>
    </fill>
    <fill>
      <patternFill patternType="solid">
        <fgColor indexed="45"/>
        <bgColor indexed="64"/>
      </patternFill>
    </fill>
    <fill>
      <patternFill patternType="solid">
        <fgColor indexed="49"/>
        <bgColor indexed="64"/>
      </patternFill>
    </fill>
    <fill>
      <patternFill patternType="solid">
        <fgColor indexed="31"/>
        <bgColor indexed="64"/>
      </patternFill>
    </fill>
    <fill>
      <patternFill patternType="solid">
        <fgColor indexed="27"/>
        <bgColor indexed="9"/>
      </patternFill>
    </fill>
    <fill>
      <patternFill patternType="solid">
        <fgColor rgb="FF92D050"/>
        <bgColor indexed="64"/>
      </patternFill>
    </fill>
    <fill>
      <patternFill patternType="solid">
        <fgColor rgb="FF00B0F0"/>
        <bgColor indexed="31"/>
      </patternFill>
    </fill>
    <fill>
      <patternFill patternType="solid">
        <fgColor rgb="FF00B0F0"/>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bottom style="thin">
        <color indexed="64"/>
      </bottom>
      <diagonal/>
    </border>
    <border>
      <left style="thin">
        <color indexed="8"/>
      </left>
      <right style="thin">
        <color indexed="8"/>
      </right>
      <top/>
      <bottom/>
      <diagonal/>
    </border>
    <border>
      <left style="thin">
        <color indexed="8"/>
      </left>
      <right/>
      <top style="thin">
        <color indexed="8"/>
      </top>
      <bottom style="thin">
        <color indexed="64"/>
      </bottom>
      <diagonal/>
    </border>
    <border>
      <left/>
      <right style="thin">
        <color indexed="8"/>
      </right>
      <top style="thin">
        <color indexed="8"/>
      </top>
      <bottom style="thin">
        <color indexed="64"/>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8"/>
      </bottom>
      <diagonal/>
    </border>
    <border>
      <left style="thin">
        <color indexed="64"/>
      </left>
      <right style="thin">
        <color indexed="64"/>
      </right>
      <top/>
      <bottom style="thin">
        <color indexed="64"/>
      </bottom>
      <diagonal/>
    </border>
  </borders>
  <cellStyleXfs count="131">
    <xf numFmtId="0" fontId="0" fillId="0" borderId="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1" fillId="0" borderId="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 fillId="0" borderId="0"/>
    <xf numFmtId="0" fontId="1"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24">
    <xf numFmtId="0" fontId="0" fillId="0" borderId="0" xfId="0"/>
    <xf numFmtId="0" fontId="18" fillId="24" borderId="10" xfId="29" applyFont="1" applyFill="1" applyBorder="1" applyAlignment="1">
      <alignment horizontal="center" vertical="center"/>
    </xf>
    <xf numFmtId="0" fontId="18" fillId="0" borderId="10" xfId="29" applyFont="1" applyBorder="1" applyAlignment="1">
      <alignment horizontal="center" vertical="center"/>
    </xf>
    <xf numFmtId="0" fontId="1" fillId="0" borderId="0" xfId="45"/>
    <xf numFmtId="0" fontId="25" fillId="0" borderId="11" xfId="45" applyNumberFormat="1" applyFont="1" applyBorder="1" applyAlignment="1">
      <alignment horizontal="left" vertical="center" wrapText="1"/>
    </xf>
    <xf numFmtId="0" fontId="25" fillId="0" borderId="0" xfId="45" applyNumberFormat="1" applyFont="1" applyBorder="1" applyAlignment="1">
      <alignment horizontal="left" vertical="center" wrapText="1"/>
    </xf>
    <xf numFmtId="0" fontId="28" fillId="24" borderId="0" xfId="45" applyNumberFormat="1" applyFont="1" applyFill="1" applyBorder="1" applyAlignment="1">
      <alignment horizontal="left" vertical="center" wrapText="1"/>
    </xf>
    <xf numFmtId="164" fontId="25" fillId="0" borderId="11" xfId="45" applyNumberFormat="1" applyFont="1" applyBorder="1" applyAlignment="1">
      <alignment horizontal="left" vertical="center" wrapText="1"/>
    </xf>
    <xf numFmtId="0" fontId="26" fillId="25" borderId="11" xfId="45" applyNumberFormat="1" applyFont="1" applyFill="1" applyBorder="1" applyAlignment="1">
      <alignment horizontal="left" vertical="center" wrapText="1"/>
    </xf>
    <xf numFmtId="0" fontId="25" fillId="0" borderId="0" xfId="45" applyNumberFormat="1" applyFont="1" applyAlignment="1" applyProtection="1">
      <alignment horizontal="left" vertical="center" wrapText="1"/>
    </xf>
    <xf numFmtId="0" fontId="26" fillId="25" borderId="13" xfId="45" applyNumberFormat="1" applyFont="1" applyFill="1" applyBorder="1" applyAlignment="1">
      <alignment horizontal="left" vertical="center" wrapText="1"/>
    </xf>
    <xf numFmtId="0" fontId="25" fillId="0" borderId="13" xfId="45" applyNumberFormat="1" applyFont="1" applyBorder="1" applyAlignment="1">
      <alignment horizontal="left" vertical="center" wrapText="1"/>
    </xf>
    <xf numFmtId="164" fontId="25" fillId="0" borderId="13" xfId="45" applyNumberFormat="1" applyFont="1" applyBorder="1" applyAlignment="1">
      <alignment horizontal="left" vertical="center" wrapText="1"/>
    </xf>
    <xf numFmtId="0" fontId="26" fillId="25" borderId="14" xfId="45" applyNumberFormat="1" applyFont="1" applyFill="1" applyBorder="1" applyAlignment="1">
      <alignment horizontal="left" vertical="center" wrapText="1"/>
    </xf>
    <xf numFmtId="0" fontId="25" fillId="26" borderId="15" xfId="45" applyNumberFormat="1" applyFont="1" applyFill="1" applyBorder="1" applyAlignment="1">
      <alignment horizontal="left" vertical="center" wrapText="1"/>
    </xf>
    <xf numFmtId="0" fontId="25" fillId="26" borderId="16" xfId="45" applyNumberFormat="1" applyFont="1" applyFill="1" applyBorder="1" applyAlignment="1">
      <alignment horizontal="left" vertical="center" wrapText="1"/>
    </xf>
    <xf numFmtId="0" fontId="25" fillId="26" borderId="17" xfId="45" applyNumberFormat="1" applyFont="1" applyFill="1" applyBorder="1" applyAlignment="1">
      <alignment horizontal="left" vertical="center" wrapText="1"/>
    </xf>
    <xf numFmtId="0" fontId="25" fillId="26" borderId="18" xfId="45" applyNumberFormat="1" applyFont="1" applyFill="1" applyBorder="1" applyAlignment="1">
      <alignment horizontal="left" vertical="center" wrapText="1"/>
    </xf>
    <xf numFmtId="0" fontId="25" fillId="26" borderId="0" xfId="45" applyNumberFormat="1" applyFont="1" applyFill="1" applyBorder="1" applyAlignment="1">
      <alignment horizontal="left" vertical="center" wrapText="1"/>
    </xf>
    <xf numFmtId="0" fontId="25" fillId="26" borderId="19" xfId="45" applyNumberFormat="1" applyFont="1" applyFill="1" applyBorder="1" applyAlignment="1">
      <alignment horizontal="left" vertical="center" wrapText="1"/>
    </xf>
    <xf numFmtId="0" fontId="25" fillId="26" borderId="20" xfId="45" applyNumberFormat="1" applyFont="1" applyFill="1" applyBorder="1" applyAlignment="1">
      <alignment horizontal="left" vertical="center" wrapText="1"/>
    </xf>
    <xf numFmtId="0" fontId="25" fillId="26" borderId="21" xfId="45" applyNumberFormat="1" applyFont="1" applyFill="1" applyBorder="1" applyAlignment="1">
      <alignment horizontal="left" vertical="center" wrapText="1"/>
    </xf>
    <xf numFmtId="0" fontId="25" fillId="26" borderId="22" xfId="45" applyNumberFormat="1" applyFont="1" applyFill="1" applyBorder="1" applyAlignment="1">
      <alignment horizontal="left" vertical="center" wrapText="1"/>
    </xf>
    <xf numFmtId="0" fontId="30" fillId="27" borderId="11" xfId="45" applyFont="1" applyFill="1" applyBorder="1" applyAlignment="1" applyProtection="1">
      <alignment horizontal="left" vertical="center" wrapText="1"/>
    </xf>
    <xf numFmtId="0" fontId="30" fillId="27" borderId="11" xfId="45" applyFont="1" applyFill="1" applyBorder="1" applyAlignment="1" applyProtection="1">
      <alignment horizontal="left" vertical="center" wrapText="1"/>
      <protection locked="0"/>
    </xf>
    <xf numFmtId="0" fontId="30" fillId="28" borderId="11" xfId="45" applyFont="1" applyFill="1" applyBorder="1" applyAlignment="1" applyProtection="1">
      <alignment horizontal="left" vertical="center" wrapText="1"/>
    </xf>
    <xf numFmtId="0" fontId="30" fillId="28" borderId="11" xfId="45" applyFont="1" applyFill="1" applyBorder="1" applyAlignment="1" applyProtection="1">
      <alignment horizontal="left" vertical="center" wrapText="1"/>
      <protection locked="0"/>
    </xf>
    <xf numFmtId="0" fontId="1" fillId="28" borderId="11" xfId="45" applyFill="1" applyBorder="1"/>
    <xf numFmtId="0" fontId="1" fillId="0" borderId="11" xfId="45" applyBorder="1"/>
    <xf numFmtId="0" fontId="1" fillId="30" borderId="11" xfId="45" applyFill="1" applyBorder="1"/>
    <xf numFmtId="0" fontId="1" fillId="27" borderId="11" xfId="45" applyFill="1" applyBorder="1"/>
    <xf numFmtId="0" fontId="1" fillId="0" borderId="0" xfId="88"/>
    <xf numFmtId="0" fontId="25" fillId="0" borderId="0" xfId="88" applyFont="1" applyAlignment="1" applyProtection="1">
      <alignment horizontal="left" vertical="center" wrapText="1"/>
    </xf>
    <xf numFmtId="0" fontId="25" fillId="26" borderId="15" xfId="88" applyFont="1" applyFill="1" applyBorder="1" applyAlignment="1">
      <alignment horizontal="left" vertical="center" wrapText="1"/>
    </xf>
    <xf numFmtId="0" fontId="25" fillId="26" borderId="16" xfId="88" applyFont="1" applyFill="1" applyBorder="1" applyAlignment="1">
      <alignment horizontal="left" vertical="center" wrapText="1"/>
    </xf>
    <xf numFmtId="1" fontId="25" fillId="26" borderId="16" xfId="88" applyNumberFormat="1" applyFont="1" applyFill="1" applyBorder="1" applyAlignment="1">
      <alignment horizontal="left" vertical="center" wrapText="1"/>
    </xf>
    <xf numFmtId="0" fontId="25" fillId="26" borderId="17" xfId="88" applyFont="1" applyFill="1" applyBorder="1" applyAlignment="1">
      <alignment horizontal="left" vertical="center" wrapText="1"/>
    </xf>
    <xf numFmtId="0" fontId="25" fillId="26" borderId="18" xfId="88" applyFont="1" applyFill="1" applyBorder="1" applyAlignment="1">
      <alignment horizontal="left" vertical="center" wrapText="1"/>
    </xf>
    <xf numFmtId="0" fontId="25" fillId="26" borderId="0" xfId="88" applyFont="1" applyFill="1" applyBorder="1" applyAlignment="1">
      <alignment horizontal="left" vertical="center" wrapText="1"/>
    </xf>
    <xf numFmtId="1" fontId="25" fillId="26" borderId="0" xfId="88" applyNumberFormat="1" applyFont="1" applyFill="1" applyBorder="1" applyAlignment="1">
      <alignment horizontal="left" vertical="center" wrapText="1"/>
    </xf>
    <xf numFmtId="0" fontId="25" fillId="26" borderId="19" xfId="88" applyFont="1" applyFill="1" applyBorder="1" applyAlignment="1">
      <alignment horizontal="left" vertical="center" wrapText="1"/>
    </xf>
    <xf numFmtId="0" fontId="25" fillId="26" borderId="20" xfId="88" applyFont="1" applyFill="1" applyBorder="1" applyAlignment="1">
      <alignment horizontal="left" vertical="center" wrapText="1"/>
    </xf>
    <xf numFmtId="0" fontId="25" fillId="26" borderId="21" xfId="88" applyFont="1" applyFill="1" applyBorder="1" applyAlignment="1">
      <alignment horizontal="left" vertical="center" wrapText="1"/>
    </xf>
    <xf numFmtId="1" fontId="25" fillId="26" borderId="21" xfId="88" applyNumberFormat="1" applyFont="1" applyFill="1" applyBorder="1" applyAlignment="1">
      <alignment horizontal="left" vertical="center" wrapText="1"/>
    </xf>
    <xf numFmtId="0" fontId="25" fillId="26" borderId="22" xfId="88" applyFont="1" applyFill="1" applyBorder="1" applyAlignment="1">
      <alignment horizontal="left" vertical="center" wrapText="1"/>
    </xf>
    <xf numFmtId="0" fontId="30" fillId="27" borderId="11" xfId="88" applyFont="1" applyFill="1" applyBorder="1" applyAlignment="1" applyProtection="1">
      <alignment horizontal="left" vertical="center" wrapText="1"/>
    </xf>
    <xf numFmtId="0" fontId="30" fillId="27" borderId="11" xfId="88" applyFont="1" applyFill="1" applyBorder="1" applyAlignment="1" applyProtection="1">
      <alignment horizontal="left" vertical="center" wrapText="1"/>
      <protection locked="0"/>
    </xf>
    <xf numFmtId="0" fontId="30" fillId="28" borderId="11" xfId="88" applyFont="1" applyFill="1" applyBorder="1" applyAlignment="1" applyProtection="1">
      <alignment horizontal="left" vertical="center" wrapText="1"/>
    </xf>
    <xf numFmtId="0" fontId="30" fillId="28" borderId="11" xfId="88" applyFont="1" applyFill="1" applyBorder="1" applyAlignment="1" applyProtection="1">
      <alignment horizontal="left" vertical="center" wrapText="1"/>
      <protection locked="0"/>
    </xf>
    <xf numFmtId="0" fontId="31" fillId="29" borderId="11" xfId="88" applyFont="1" applyFill="1" applyBorder="1" applyAlignment="1" applyProtection="1">
      <alignment wrapText="1"/>
    </xf>
    <xf numFmtId="0" fontId="1" fillId="28" borderId="11" xfId="88" applyFill="1" applyBorder="1"/>
    <xf numFmtId="0" fontId="1" fillId="0" borderId="11" xfId="88" applyBorder="1"/>
    <xf numFmtId="0" fontId="1" fillId="30" borderId="11" xfId="88" applyFill="1" applyBorder="1"/>
    <xf numFmtId="0" fontId="1" fillId="27" borderId="11" xfId="88" applyFill="1" applyBorder="1"/>
    <xf numFmtId="0" fontId="26" fillId="25" borderId="11" xfId="45" applyNumberFormat="1" applyFont="1" applyFill="1" applyBorder="1" applyAlignment="1">
      <alignment horizontal="left" vertical="center" wrapText="1"/>
    </xf>
    <xf numFmtId="0" fontId="26" fillId="25" borderId="13" xfId="45" applyNumberFormat="1" applyFont="1" applyFill="1" applyBorder="1" applyAlignment="1">
      <alignment horizontal="left" vertical="center" wrapText="1"/>
    </xf>
    <xf numFmtId="0" fontId="30" fillId="27" borderId="13" xfId="88" applyFont="1" applyFill="1" applyBorder="1" applyAlignment="1" applyProtection="1">
      <alignment horizontal="left" vertical="center" wrapText="1"/>
    </xf>
    <xf numFmtId="0" fontId="30" fillId="27" borderId="13" xfId="88" applyFont="1" applyFill="1" applyBorder="1" applyAlignment="1" applyProtection="1">
      <alignment horizontal="left" vertical="center" wrapText="1"/>
      <protection locked="0"/>
    </xf>
    <xf numFmtId="0" fontId="30" fillId="27" borderId="10" xfId="88" applyFont="1" applyFill="1" applyBorder="1" applyAlignment="1" applyProtection="1">
      <alignment horizontal="left" vertical="center" wrapText="1"/>
    </xf>
    <xf numFmtId="0" fontId="30" fillId="27" borderId="10" xfId="88" applyFont="1" applyFill="1" applyBorder="1" applyAlignment="1" applyProtection="1">
      <alignment horizontal="left" vertical="center" wrapText="1"/>
      <protection locked="0"/>
    </xf>
    <xf numFmtId="0" fontId="0" fillId="0" borderId="10" xfId="0" applyBorder="1"/>
    <xf numFmtId="0" fontId="30" fillId="27" borderId="0" xfId="88" applyFont="1" applyFill="1" applyBorder="1" applyAlignment="1" applyProtection="1">
      <alignment horizontal="left" vertical="center" wrapText="1"/>
    </xf>
    <xf numFmtId="0" fontId="30" fillId="27" borderId="0" xfId="88" applyFont="1" applyFill="1" applyBorder="1" applyAlignment="1" applyProtection="1">
      <alignment horizontal="left" vertical="center" wrapText="1"/>
      <protection locked="0"/>
    </xf>
    <xf numFmtId="0" fontId="26" fillId="25" borderId="27" xfId="45" applyNumberFormat="1" applyFont="1" applyFill="1" applyBorder="1" applyAlignment="1">
      <alignment horizontal="left" vertical="center" wrapText="1"/>
    </xf>
    <xf numFmtId="0" fontId="30" fillId="27" borderId="0" xfId="45" applyFont="1" applyFill="1" applyBorder="1" applyAlignment="1" applyProtection="1">
      <alignment horizontal="left" vertical="center" wrapText="1"/>
      <protection locked="0"/>
    </xf>
    <xf numFmtId="0" fontId="31" fillId="29" borderId="30" xfId="45" applyFont="1" applyFill="1" applyBorder="1" applyAlignment="1" applyProtection="1">
      <alignment wrapText="1"/>
    </xf>
    <xf numFmtId="0" fontId="1" fillId="32" borderId="10" xfId="45" applyFill="1" applyBorder="1"/>
    <xf numFmtId="0" fontId="1" fillId="0" borderId="10" xfId="45" applyBorder="1"/>
    <xf numFmtId="0" fontId="26" fillId="33" borderId="14" xfId="88" applyFont="1" applyFill="1" applyBorder="1" applyAlignment="1">
      <alignment horizontal="left" vertical="center" wrapText="1"/>
    </xf>
    <xf numFmtId="1" fontId="26" fillId="33" borderId="14" xfId="88" applyNumberFormat="1" applyFont="1" applyFill="1" applyBorder="1" applyAlignment="1">
      <alignment horizontal="left" vertical="center" wrapText="1"/>
    </xf>
    <xf numFmtId="0" fontId="26" fillId="33" borderId="27" xfId="88" applyFont="1" applyFill="1" applyBorder="1" applyAlignment="1">
      <alignment horizontal="left" vertical="center" wrapText="1"/>
    </xf>
    <xf numFmtId="0" fontId="1" fillId="32" borderId="10" xfId="88" applyFill="1" applyBorder="1"/>
    <xf numFmtId="0" fontId="1" fillId="0" borderId="10" xfId="88" applyBorder="1"/>
    <xf numFmtId="0" fontId="1" fillId="34" borderId="0" xfId="88" applyFill="1"/>
    <xf numFmtId="0" fontId="25" fillId="34" borderId="0" xfId="88" applyFont="1" applyFill="1" applyAlignment="1" applyProtection="1">
      <alignment horizontal="left" vertical="center" wrapText="1"/>
    </xf>
    <xf numFmtId="0" fontId="0" fillId="34" borderId="0" xfId="0" applyFill="1"/>
    <xf numFmtId="0" fontId="1" fillId="0" borderId="10" xfId="45" applyFill="1" applyBorder="1"/>
    <xf numFmtId="0" fontId="0" fillId="32" borderId="10" xfId="0" applyFill="1" applyBorder="1"/>
    <xf numFmtId="0" fontId="25" fillId="28" borderId="11" xfId="88" applyFont="1" applyFill="1" applyBorder="1" applyAlignment="1" applyProtection="1">
      <alignment horizontal="left" vertical="center" wrapText="1"/>
      <protection locked="0"/>
    </xf>
    <xf numFmtId="0" fontId="25" fillId="27" borderId="13" xfId="88" applyFont="1" applyFill="1" applyBorder="1" applyAlignment="1" applyProtection="1">
      <alignment horizontal="left" vertical="center" wrapText="1"/>
      <protection locked="0"/>
    </xf>
    <xf numFmtId="0" fontId="25" fillId="27" borderId="0" xfId="88" applyFont="1" applyFill="1" applyBorder="1" applyAlignment="1" applyProtection="1">
      <alignment horizontal="left" vertical="center" wrapText="1"/>
      <protection locked="0"/>
    </xf>
    <xf numFmtId="0" fontId="25" fillId="27" borderId="11" xfId="88" applyFont="1" applyFill="1" applyBorder="1" applyAlignment="1" applyProtection="1">
      <alignment horizontal="left" vertical="center" wrapText="1"/>
      <protection locked="0"/>
    </xf>
    <xf numFmtId="0" fontId="25" fillId="27" borderId="10" xfId="88" applyFont="1" applyFill="1" applyBorder="1" applyAlignment="1" applyProtection="1">
      <alignment horizontal="left" vertical="center" wrapText="1"/>
      <protection locked="0"/>
    </xf>
    <xf numFmtId="0" fontId="25" fillId="27" borderId="11" xfId="45" applyFont="1" applyFill="1" applyBorder="1" applyAlignment="1" applyProtection="1">
      <alignment horizontal="left" vertical="center" wrapText="1"/>
    </xf>
    <xf numFmtId="0" fontId="25" fillId="28" borderId="11" xfId="45" applyFont="1" applyFill="1" applyBorder="1" applyAlignment="1" applyProtection="1">
      <alignment horizontal="left" vertical="center" wrapText="1"/>
    </xf>
    <xf numFmtId="0" fontId="32" fillId="27" borderId="10" xfId="88" applyFont="1" applyFill="1" applyBorder="1" applyAlignment="1" applyProtection="1">
      <alignment horizontal="left" vertical="center" wrapText="1"/>
      <protection locked="0"/>
    </xf>
    <xf numFmtId="0" fontId="32" fillId="27" borderId="33" xfId="88" applyFont="1" applyFill="1" applyBorder="1" applyAlignment="1" applyProtection="1">
      <alignment horizontal="left" vertical="center" wrapText="1"/>
      <protection locked="0"/>
    </xf>
    <xf numFmtId="0" fontId="25" fillId="27" borderId="10" xfId="88" applyFont="1" applyFill="1" applyBorder="1" applyAlignment="1" applyProtection="1">
      <alignment horizontal="left" vertical="center" wrapText="1"/>
    </xf>
    <xf numFmtId="0" fontId="25" fillId="27" borderId="0" xfId="88" applyFont="1" applyFill="1" applyBorder="1" applyAlignment="1" applyProtection="1">
      <alignment horizontal="left" vertical="center" wrapText="1"/>
    </xf>
    <xf numFmtId="0" fontId="1" fillId="0" borderId="10" xfId="1" applyBorder="1" applyAlignment="1">
      <alignment wrapText="1"/>
    </xf>
    <xf numFmtId="0" fontId="13" fillId="0" borderId="10" xfId="1" applyFont="1" applyBorder="1" applyAlignment="1">
      <alignment wrapText="1"/>
    </xf>
    <xf numFmtId="0" fontId="20" fillId="0" borderId="10" xfId="29" applyFont="1" applyBorder="1" applyAlignment="1">
      <alignment horizontal="left" vertical="center" wrapText="1"/>
    </xf>
    <xf numFmtId="0" fontId="24" fillId="0" borderId="23" xfId="1" applyFont="1" applyBorder="1" applyAlignment="1">
      <alignment horizontal="left" vertical="top" wrapText="1"/>
    </xf>
    <xf numFmtId="0" fontId="13" fillId="0" borderId="24" xfId="1" applyFont="1" applyBorder="1" applyAlignment="1">
      <alignment horizontal="left" vertical="top" wrapText="1"/>
    </xf>
    <xf numFmtId="0" fontId="13" fillId="0" borderId="25" xfId="1" applyFont="1" applyBorder="1" applyAlignment="1">
      <alignment horizontal="left" vertical="top" wrapText="1"/>
    </xf>
    <xf numFmtId="0" fontId="19" fillId="11" borderId="11" xfId="29" applyFont="1" applyFill="1" applyBorder="1" applyAlignment="1">
      <alignment horizontal="center" vertical="center" wrapText="1"/>
    </xf>
    <xf numFmtId="0" fontId="18" fillId="24" borderId="13" xfId="29" applyFont="1" applyFill="1" applyBorder="1" applyAlignment="1">
      <alignment horizontal="center"/>
    </xf>
    <xf numFmtId="0" fontId="0" fillId="34" borderId="23" xfId="0" applyFill="1" applyBorder="1" applyAlignment="1">
      <alignment horizontal="center"/>
    </xf>
    <xf numFmtId="0" fontId="0" fillId="34" borderId="25" xfId="0" applyFill="1" applyBorder="1" applyAlignment="1">
      <alignment horizontal="center"/>
    </xf>
    <xf numFmtId="0" fontId="26" fillId="26" borderId="18" xfId="45" applyNumberFormat="1" applyFont="1" applyFill="1" applyBorder="1" applyAlignment="1">
      <alignment horizontal="left" vertical="center" wrapText="1"/>
    </xf>
    <xf numFmtId="0" fontId="26" fillId="26" borderId="0" xfId="45" applyNumberFormat="1" applyFont="1" applyFill="1" applyBorder="1" applyAlignment="1">
      <alignment horizontal="left" vertical="center" wrapText="1"/>
    </xf>
    <xf numFmtId="0" fontId="26" fillId="26" borderId="19" xfId="45" applyNumberFormat="1" applyFont="1" applyFill="1" applyBorder="1" applyAlignment="1">
      <alignment horizontal="left" vertical="center" wrapText="1"/>
    </xf>
    <xf numFmtId="0" fontId="29" fillId="0" borderId="15" xfId="45" applyNumberFormat="1" applyFont="1" applyFill="1" applyBorder="1" applyAlignment="1">
      <alignment horizontal="left" vertical="center" wrapText="1"/>
    </xf>
    <xf numFmtId="0" fontId="29" fillId="0" borderId="16" xfId="45" applyNumberFormat="1" applyFont="1" applyFill="1" applyBorder="1" applyAlignment="1">
      <alignment horizontal="left" vertical="center" wrapText="1"/>
    </xf>
    <xf numFmtId="0" fontId="29" fillId="0" borderId="17" xfId="45" applyNumberFormat="1" applyFont="1" applyFill="1" applyBorder="1" applyAlignment="1">
      <alignment horizontal="left" vertical="center" wrapText="1"/>
    </xf>
    <xf numFmtId="0" fontId="29" fillId="0" borderId="20" xfId="45" applyNumberFormat="1" applyFont="1" applyFill="1" applyBorder="1" applyAlignment="1">
      <alignment horizontal="left" vertical="center" wrapText="1"/>
    </xf>
    <xf numFmtId="0" fontId="29" fillId="0" borderId="21" xfId="45" applyNumberFormat="1" applyFont="1" applyFill="1" applyBorder="1" applyAlignment="1">
      <alignment horizontal="left" vertical="center" wrapText="1"/>
    </xf>
    <xf numFmtId="0" fontId="29" fillId="0" borderId="22" xfId="45" applyNumberFormat="1" applyFont="1" applyFill="1" applyBorder="1" applyAlignment="1">
      <alignment horizontal="left" vertical="center" wrapText="1"/>
    </xf>
    <xf numFmtId="0" fontId="26" fillId="25" borderId="30" xfId="45" applyNumberFormat="1" applyFont="1" applyFill="1" applyBorder="1" applyAlignment="1">
      <alignment horizontal="left" vertical="center" wrapText="1"/>
    </xf>
    <xf numFmtId="0" fontId="26" fillId="25" borderId="31" xfId="45" applyNumberFormat="1" applyFont="1" applyFill="1" applyBorder="1" applyAlignment="1">
      <alignment horizontal="left" vertical="center" wrapText="1"/>
    </xf>
    <xf numFmtId="0" fontId="26" fillId="25" borderId="28" xfId="45" applyNumberFormat="1" applyFont="1" applyFill="1" applyBorder="1" applyAlignment="1">
      <alignment horizontal="left" vertical="center" wrapText="1"/>
    </xf>
    <xf numFmtId="0" fontId="26" fillId="25" borderId="29" xfId="45" applyNumberFormat="1" applyFont="1" applyFill="1" applyBorder="1" applyAlignment="1">
      <alignment horizontal="left" vertical="center" wrapText="1"/>
    </xf>
    <xf numFmtId="0" fontId="27" fillId="24" borderId="12" xfId="45" applyNumberFormat="1" applyFont="1" applyFill="1" applyBorder="1" applyAlignment="1">
      <alignment horizontal="left" wrapText="1"/>
    </xf>
    <xf numFmtId="0" fontId="27" fillId="24" borderId="0" xfId="45" applyNumberFormat="1" applyFont="1" applyFill="1" applyBorder="1" applyAlignment="1">
      <alignment horizontal="left" wrapText="1"/>
    </xf>
    <xf numFmtId="0" fontId="27" fillId="24" borderId="26" xfId="45" applyNumberFormat="1" applyFont="1" applyFill="1" applyBorder="1" applyAlignment="1">
      <alignment horizontal="left" wrapText="1"/>
    </xf>
    <xf numFmtId="0" fontId="27" fillId="24" borderId="21" xfId="45" applyNumberFormat="1" applyFont="1" applyFill="1" applyBorder="1" applyAlignment="1">
      <alignment horizontal="left" wrapText="1"/>
    </xf>
    <xf numFmtId="0" fontId="1" fillId="0" borderId="32" xfId="45" applyBorder="1" applyAlignment="1">
      <alignment horizontal="center" wrapText="1"/>
    </xf>
    <xf numFmtId="0" fontId="1" fillId="0" borderId="16" xfId="45" applyBorder="1" applyAlignment="1">
      <alignment horizontal="center"/>
    </xf>
    <xf numFmtId="0" fontId="26" fillId="26" borderId="18" xfId="88" applyFont="1" applyFill="1" applyBorder="1" applyAlignment="1">
      <alignment horizontal="left" vertical="center" wrapText="1"/>
    </xf>
    <xf numFmtId="0" fontId="26" fillId="26" borderId="0" xfId="88" applyFont="1" applyFill="1" applyBorder="1" applyAlignment="1">
      <alignment horizontal="left" vertical="center" wrapText="1"/>
    </xf>
    <xf numFmtId="0" fontId="26" fillId="26" borderId="19" xfId="88" applyFont="1" applyFill="1" applyBorder="1" applyAlignment="1">
      <alignment horizontal="left" vertical="center" wrapText="1"/>
    </xf>
    <xf numFmtId="0" fontId="26" fillId="31" borderId="11" xfId="45" applyNumberFormat="1" applyFont="1" applyFill="1" applyBorder="1" applyAlignment="1">
      <alignment horizontal="left" vertical="center" wrapText="1"/>
    </xf>
    <xf numFmtId="0" fontId="26" fillId="25" borderId="11" xfId="45" applyNumberFormat="1" applyFont="1" applyFill="1" applyBorder="1" applyAlignment="1">
      <alignment horizontal="left" vertical="center" wrapText="1"/>
    </xf>
    <xf numFmtId="0" fontId="26" fillId="25" borderId="13" xfId="45" applyNumberFormat="1" applyFont="1" applyFill="1" applyBorder="1" applyAlignment="1">
      <alignment horizontal="left" vertical="center" wrapText="1"/>
    </xf>
  </cellXfs>
  <cellStyles count="131">
    <cellStyle name="20% - Accent1 2" xfId="2"/>
    <cellStyle name="20% - Accent1 3" xfId="46"/>
    <cellStyle name="20% - Accent1 4" xfId="89"/>
    <cellStyle name="20% - Accent2 2" xfId="3"/>
    <cellStyle name="20% - Accent2 3" xfId="47"/>
    <cellStyle name="20% - Accent2 4" xfId="90"/>
    <cellStyle name="20% - Accent3 2" xfId="4"/>
    <cellStyle name="20% - Accent3 3" xfId="48"/>
    <cellStyle name="20% - Accent3 4" xfId="91"/>
    <cellStyle name="20% - Accent4 2" xfId="5"/>
    <cellStyle name="20% - Accent4 3" xfId="49"/>
    <cellStyle name="20% - Accent4 4" xfId="92"/>
    <cellStyle name="20% - Accent5 2" xfId="6"/>
    <cellStyle name="20% - Accent5 3" xfId="50"/>
    <cellStyle name="20% - Accent5 4" xfId="93"/>
    <cellStyle name="20% - Accent6 2" xfId="7"/>
    <cellStyle name="20% - Accent6 3" xfId="51"/>
    <cellStyle name="20% - Accent6 4" xfId="94"/>
    <cellStyle name="40% - Accent1 2" xfId="8"/>
    <cellStyle name="40% - Accent1 3" xfId="52"/>
    <cellStyle name="40% - Accent1 4" xfId="95"/>
    <cellStyle name="40% - Accent2 2" xfId="9"/>
    <cellStyle name="40% - Accent2 3" xfId="53"/>
    <cellStyle name="40% - Accent2 4" xfId="96"/>
    <cellStyle name="40% - Accent3 2" xfId="10"/>
    <cellStyle name="40% - Accent3 3" xfId="54"/>
    <cellStyle name="40% - Accent3 4" xfId="97"/>
    <cellStyle name="40% - Accent4 2" xfId="11"/>
    <cellStyle name="40% - Accent4 3" xfId="55"/>
    <cellStyle name="40% - Accent4 4" xfId="98"/>
    <cellStyle name="40% - Accent5 2" xfId="12"/>
    <cellStyle name="40% - Accent5 3" xfId="56"/>
    <cellStyle name="40% - Accent5 4" xfId="99"/>
    <cellStyle name="40% - Accent6 2" xfId="13"/>
    <cellStyle name="40% - Accent6 3" xfId="57"/>
    <cellStyle name="40% - Accent6 4" xfId="100"/>
    <cellStyle name="60% - Accent1 2" xfId="14"/>
    <cellStyle name="60% - Accent1 3" xfId="58"/>
    <cellStyle name="60% - Accent1 4" xfId="101"/>
    <cellStyle name="60% - Accent2 2" xfId="15"/>
    <cellStyle name="60% - Accent2 3" xfId="59"/>
    <cellStyle name="60% - Accent2 4" xfId="102"/>
    <cellStyle name="60% - Accent3 2" xfId="16"/>
    <cellStyle name="60% - Accent3 3" xfId="60"/>
    <cellStyle name="60% - Accent3 4" xfId="103"/>
    <cellStyle name="60% - Accent4 2" xfId="17"/>
    <cellStyle name="60% - Accent4 3" xfId="61"/>
    <cellStyle name="60% - Accent4 4" xfId="104"/>
    <cellStyle name="60% - Accent5 2" xfId="18"/>
    <cellStyle name="60% - Accent5 3" xfId="62"/>
    <cellStyle name="60% - Accent5 4" xfId="105"/>
    <cellStyle name="60% - Accent6 2" xfId="19"/>
    <cellStyle name="60% - Accent6 3" xfId="63"/>
    <cellStyle name="60% - Accent6 4" xfId="106"/>
    <cellStyle name="Accent1 2" xfId="20"/>
    <cellStyle name="Accent1 3" xfId="64"/>
    <cellStyle name="Accent1 4" xfId="107"/>
    <cellStyle name="Accent2 2" xfId="21"/>
    <cellStyle name="Accent2 3" xfId="65"/>
    <cellStyle name="Accent2 4" xfId="108"/>
    <cellStyle name="Accent3 2" xfId="22"/>
    <cellStyle name="Accent3 3" xfId="66"/>
    <cellStyle name="Accent3 4" xfId="109"/>
    <cellStyle name="Accent4 2" xfId="23"/>
    <cellStyle name="Accent4 3" xfId="67"/>
    <cellStyle name="Accent4 4" xfId="110"/>
    <cellStyle name="Accent5 2" xfId="24"/>
    <cellStyle name="Accent5 3" xfId="68"/>
    <cellStyle name="Accent5 4" xfId="111"/>
    <cellStyle name="Accent6 2" xfId="25"/>
    <cellStyle name="Accent6 3" xfId="69"/>
    <cellStyle name="Accent6 4" xfId="112"/>
    <cellStyle name="Bad 2" xfId="26"/>
    <cellStyle name="Bad 3" xfId="70"/>
    <cellStyle name="Bad 4" xfId="113"/>
    <cellStyle name="Calculation 2" xfId="27"/>
    <cellStyle name="Calculation 3" xfId="71"/>
    <cellStyle name="Calculation 4" xfId="114"/>
    <cellStyle name="Check Cell 2" xfId="28"/>
    <cellStyle name="Check Cell 3" xfId="72"/>
    <cellStyle name="Check Cell 4" xfId="115"/>
    <cellStyle name="Excel Built-in Normal" xfId="29"/>
    <cellStyle name="Explanatory Text 2" xfId="30"/>
    <cellStyle name="Explanatory Text 3" xfId="73"/>
    <cellStyle name="Explanatory Text 4" xfId="116"/>
    <cellStyle name="Good 2" xfId="31"/>
    <cellStyle name="Good 3" xfId="74"/>
    <cellStyle name="Good 4" xfId="117"/>
    <cellStyle name="Heading 1 2" xfId="32"/>
    <cellStyle name="Heading 1 3" xfId="75"/>
    <cellStyle name="Heading 1 4" xfId="118"/>
    <cellStyle name="Heading 2 2" xfId="33"/>
    <cellStyle name="Heading 2 3" xfId="76"/>
    <cellStyle name="Heading 2 4" xfId="119"/>
    <cellStyle name="Heading 3 2" xfId="34"/>
    <cellStyle name="Heading 3 3" xfId="77"/>
    <cellStyle name="Heading 3 4" xfId="120"/>
    <cellStyle name="Heading 4 2" xfId="35"/>
    <cellStyle name="Heading 4 3" xfId="78"/>
    <cellStyle name="Heading 4 4" xfId="121"/>
    <cellStyle name="Input 2" xfId="36"/>
    <cellStyle name="Input 3" xfId="79"/>
    <cellStyle name="Input 4" xfId="122"/>
    <cellStyle name="Linked Cell 2" xfId="37"/>
    <cellStyle name="Linked Cell 3" xfId="80"/>
    <cellStyle name="Linked Cell 4" xfId="123"/>
    <cellStyle name="Neutral 2" xfId="38"/>
    <cellStyle name="Neutral 3" xfId="81"/>
    <cellStyle name="Neutral 4" xfId="124"/>
    <cellStyle name="Normal" xfId="0" builtinId="0"/>
    <cellStyle name="Normal 2" xfId="1"/>
    <cellStyle name="Normal 2 2" xfId="39"/>
    <cellStyle name="Normal 2 3" xfId="82"/>
    <cellStyle name="Normal 2 4" xfId="125"/>
    <cellStyle name="Normal 3" xfId="45"/>
    <cellStyle name="Normal 4" xfId="88"/>
    <cellStyle name="Note 2" xfId="40"/>
    <cellStyle name="Note 3" xfId="83"/>
    <cellStyle name="Note 4" xfId="126"/>
    <cellStyle name="Output 2" xfId="41"/>
    <cellStyle name="Output 3" xfId="84"/>
    <cellStyle name="Output 4" xfId="127"/>
    <cellStyle name="Title 2" xfId="42"/>
    <cellStyle name="Title 3" xfId="85"/>
    <cellStyle name="Title 4" xfId="128"/>
    <cellStyle name="Total 2" xfId="43"/>
    <cellStyle name="Total 3" xfId="86"/>
    <cellStyle name="Total 4" xfId="129"/>
    <cellStyle name="Warning Text 2" xfId="44"/>
    <cellStyle name="Warning Text 3" xfId="87"/>
    <cellStyle name="Warning Text 4" xfId="130"/>
  </cellStyles>
  <dxfs count="6">
    <dxf>
      <font>
        <b val="0"/>
        <i val="0"/>
        <strike val="0"/>
        <condense val="0"/>
        <extend val="0"/>
        <outline val="0"/>
        <shadow val="0"/>
        <u val="none"/>
        <vertAlign val="baseline"/>
        <sz val="9"/>
        <color indexed="8"/>
        <name val="Arial"/>
        <scheme val="none"/>
      </font>
      <fill>
        <patternFill patternType="solid">
          <fgColor indexed="64"/>
          <bgColor indexed="43"/>
        </patternFill>
      </fill>
      <alignment horizontal="left" vertical="center"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indexed="8"/>
        <name val="Arial"/>
        <scheme val="none"/>
      </font>
      <fill>
        <patternFill patternType="solid">
          <fgColor indexed="64"/>
          <bgColor indexed="43"/>
        </patternFill>
      </fill>
      <alignment horizontal="left" vertical="center"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indexed="8"/>
        <name val="Arial"/>
        <scheme val="none"/>
      </font>
      <fill>
        <patternFill patternType="solid">
          <fgColor indexed="64"/>
          <bgColor indexed="43"/>
        </patternFill>
      </fill>
      <alignment horizontal="left" vertical="center"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9"/>
        <color indexed="8"/>
        <name val="Arial"/>
        <scheme val="none"/>
      </font>
      <fill>
        <patternFill patternType="solid">
          <fgColor indexed="64"/>
          <bgColor indexed="43"/>
        </patternFill>
      </fill>
      <alignment horizontal="left" vertical="center"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9"/>
        <color indexed="8"/>
        <name val="Arial"/>
        <scheme val="none"/>
      </font>
      <fill>
        <patternFill patternType="solid">
          <fgColor indexed="64"/>
          <bgColor indexed="43"/>
        </patternFill>
      </fill>
      <alignment horizontal="left" vertical="center"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i val="0"/>
        <strike val="0"/>
        <condense val="0"/>
        <extend val="0"/>
        <outline val="0"/>
        <shadow val="0"/>
        <u val="none"/>
        <vertAlign val="baseline"/>
        <sz val="9"/>
        <color indexed="8"/>
        <name val="Arial"/>
        <scheme val="none"/>
      </font>
      <fill>
        <patternFill patternType="solid">
          <fgColor indexed="31"/>
          <bgColor rgb="FF00B0F0"/>
        </patternFill>
      </fill>
      <alignment horizontal="left" vertical="center" textRotation="0" wrapText="1" indent="0" relativeIndent="255" justifyLastLine="0" shrinkToFit="0" readingOrder="0"/>
      <border diagonalUp="0" diagonalDown="0" outline="0">
        <left style="thin">
          <color indexed="8"/>
        </left>
        <right style="thin">
          <color indexed="8"/>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9:I24" totalsRowShown="0" headerRowDxfId="5" headerRowCellStyle="Normal 4">
  <autoFilter ref="A9:I24"/>
  <tableColumns count="9">
    <tableColumn id="1" name="Attribute"/>
    <tableColumn id="2" name="Definition"/>
    <tableColumn id="3" name="Weightage" dataDxfId="4" dataCellStyle="Normal 4"/>
    <tableColumn id="4" name="Appraisee Comments" dataDxfId="3" dataCellStyle="Normal 4"/>
    <tableColumn id="5" name="Apraisee Rating" dataDxfId="2" dataCellStyle="Normal 4"/>
    <tableColumn id="6" name="Appraiser Comments" dataDxfId="1" dataCellStyle="Normal 4"/>
    <tableColumn id="7" name="Appraiser Rating" dataDxfId="0" dataCellStyle="Normal 4"/>
    <tableColumn id="8" name="Appraisee Score"/>
    <tableColumn id="9" name="Appraiser Scor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L14"/>
  <sheetViews>
    <sheetView workbookViewId="0">
      <selection activeCell="B3" sqref="B3:L3"/>
    </sheetView>
  </sheetViews>
  <sheetFormatPr defaultRowHeight="14.4"/>
  <sheetData>
    <row r="1" spans="1:12" ht="22.2">
      <c r="A1" s="95" t="s">
        <v>0</v>
      </c>
      <c r="B1" s="95"/>
      <c r="C1" s="95"/>
      <c r="D1" s="95"/>
      <c r="E1" s="95"/>
      <c r="F1" s="95"/>
      <c r="G1" s="95"/>
      <c r="H1" s="95"/>
      <c r="I1" s="95"/>
      <c r="J1" s="95"/>
      <c r="K1" s="95"/>
      <c r="L1" s="95"/>
    </row>
    <row r="2" spans="1:12">
      <c r="A2" s="96"/>
      <c r="B2" s="96"/>
      <c r="C2" s="96"/>
      <c r="D2" s="96"/>
      <c r="E2" s="96"/>
      <c r="F2" s="96"/>
      <c r="G2" s="96"/>
      <c r="H2" s="96"/>
      <c r="I2" s="96"/>
      <c r="J2" s="96"/>
      <c r="K2" s="96"/>
      <c r="L2" s="96"/>
    </row>
    <row r="3" spans="1:12" ht="24" customHeight="1">
      <c r="A3" s="1">
        <v>1</v>
      </c>
      <c r="B3" s="91" t="s">
        <v>1</v>
      </c>
      <c r="C3" s="91"/>
      <c r="D3" s="91"/>
      <c r="E3" s="91"/>
      <c r="F3" s="91"/>
      <c r="G3" s="91"/>
      <c r="H3" s="91"/>
      <c r="I3" s="91"/>
      <c r="J3" s="91"/>
      <c r="K3" s="91"/>
      <c r="L3" s="91"/>
    </row>
    <row r="4" spans="1:12" ht="24.75" customHeight="1">
      <c r="A4" s="1">
        <v>2</v>
      </c>
      <c r="B4" s="91" t="s">
        <v>2</v>
      </c>
      <c r="C4" s="91"/>
      <c r="D4" s="91"/>
      <c r="E4" s="91"/>
      <c r="F4" s="91"/>
      <c r="G4" s="91"/>
      <c r="H4" s="91"/>
      <c r="I4" s="91"/>
      <c r="J4" s="91"/>
      <c r="K4" s="91"/>
      <c r="L4" s="91"/>
    </row>
    <row r="5" spans="1:12" ht="27" customHeight="1">
      <c r="A5" s="1">
        <v>3</v>
      </c>
      <c r="B5" s="91" t="s">
        <v>3</v>
      </c>
      <c r="C5" s="91"/>
      <c r="D5" s="91"/>
      <c r="E5" s="91"/>
      <c r="F5" s="91"/>
      <c r="G5" s="91"/>
      <c r="H5" s="91"/>
      <c r="I5" s="91"/>
      <c r="J5" s="91"/>
      <c r="K5" s="91"/>
      <c r="L5" s="91"/>
    </row>
    <row r="6" spans="1:12" ht="44.25" customHeight="1">
      <c r="A6" s="1">
        <v>4</v>
      </c>
      <c r="B6" s="91" t="s">
        <v>4</v>
      </c>
      <c r="C6" s="91"/>
      <c r="D6" s="91"/>
      <c r="E6" s="91"/>
      <c r="F6" s="91"/>
      <c r="G6" s="91"/>
      <c r="H6" s="91"/>
      <c r="I6" s="91"/>
      <c r="J6" s="91"/>
      <c r="K6" s="91"/>
      <c r="L6" s="91"/>
    </row>
    <row r="7" spans="1:12" ht="26.25" customHeight="1">
      <c r="A7" s="2">
        <v>5</v>
      </c>
      <c r="B7" s="91" t="s">
        <v>5</v>
      </c>
      <c r="C7" s="91"/>
      <c r="D7" s="91"/>
      <c r="E7" s="91"/>
      <c r="F7" s="91"/>
      <c r="G7" s="91"/>
      <c r="H7" s="91"/>
      <c r="I7" s="91"/>
      <c r="J7" s="91"/>
      <c r="K7" s="91"/>
      <c r="L7" s="91"/>
    </row>
    <row r="8" spans="1:12" ht="24" customHeight="1">
      <c r="A8" s="2">
        <v>6</v>
      </c>
      <c r="B8" s="91" t="s">
        <v>6</v>
      </c>
      <c r="C8" s="91"/>
      <c r="D8" s="91"/>
      <c r="E8" s="91"/>
      <c r="F8" s="91"/>
      <c r="G8" s="91"/>
      <c r="H8" s="91"/>
      <c r="I8" s="91"/>
      <c r="J8" s="91"/>
      <c r="K8" s="91"/>
      <c r="L8" s="91"/>
    </row>
    <row r="9" spans="1:12" ht="33" customHeight="1">
      <c r="A9" s="1">
        <v>7</v>
      </c>
      <c r="B9" s="91" t="s">
        <v>111</v>
      </c>
      <c r="C9" s="91"/>
      <c r="D9" s="91"/>
      <c r="E9" s="91"/>
      <c r="F9" s="91"/>
      <c r="G9" s="91"/>
      <c r="H9" s="91"/>
      <c r="I9" s="91"/>
      <c r="J9" s="91"/>
      <c r="K9" s="91"/>
      <c r="L9" s="91"/>
    </row>
    <row r="10" spans="1:12" ht="33" customHeight="1">
      <c r="A10" s="1">
        <v>8</v>
      </c>
      <c r="B10" s="89" t="s">
        <v>7</v>
      </c>
      <c r="C10" s="89"/>
      <c r="D10" s="89"/>
      <c r="E10" s="89"/>
      <c r="F10" s="89"/>
      <c r="G10" s="89"/>
      <c r="H10" s="89"/>
      <c r="I10" s="89"/>
      <c r="J10" s="89"/>
      <c r="K10" s="89"/>
      <c r="L10" s="89"/>
    </row>
    <row r="11" spans="1:12">
      <c r="A11" s="1">
        <v>9</v>
      </c>
      <c r="B11" s="90" t="s">
        <v>8</v>
      </c>
      <c r="C11" s="90"/>
      <c r="D11" s="90"/>
      <c r="E11" s="90"/>
      <c r="F11" s="90"/>
      <c r="G11" s="90"/>
      <c r="H11" s="90"/>
      <c r="I11" s="90"/>
      <c r="J11" s="90"/>
      <c r="K11" s="90"/>
      <c r="L11" s="90"/>
    </row>
    <row r="12" spans="1:12">
      <c r="A12" s="1">
        <v>10</v>
      </c>
      <c r="B12" s="90" t="s">
        <v>9</v>
      </c>
      <c r="C12" s="90"/>
      <c r="D12" s="90"/>
      <c r="E12" s="90"/>
      <c r="F12" s="90"/>
      <c r="G12" s="90"/>
      <c r="H12" s="90"/>
      <c r="I12" s="90"/>
      <c r="J12" s="90"/>
      <c r="K12" s="90"/>
      <c r="L12" s="90"/>
    </row>
    <row r="13" spans="1:12">
      <c r="A13" s="1">
        <v>11</v>
      </c>
      <c r="B13" s="92" t="s">
        <v>10</v>
      </c>
      <c r="C13" s="93"/>
      <c r="D13" s="93"/>
      <c r="E13" s="93"/>
      <c r="F13" s="93"/>
      <c r="G13" s="93"/>
      <c r="H13" s="93"/>
      <c r="I13" s="93"/>
      <c r="J13" s="93"/>
      <c r="K13" s="93"/>
      <c r="L13" s="94"/>
    </row>
    <row r="14" spans="1:12" ht="39" customHeight="1">
      <c r="A14" s="1">
        <v>12</v>
      </c>
      <c r="B14" s="89" t="s">
        <v>11</v>
      </c>
      <c r="C14" s="89"/>
      <c r="D14" s="89"/>
      <c r="E14" s="89"/>
      <c r="F14" s="89"/>
      <c r="G14" s="89"/>
      <c r="H14" s="89"/>
      <c r="I14" s="89"/>
      <c r="J14" s="89"/>
      <c r="K14" s="89"/>
      <c r="L14" s="89"/>
    </row>
  </sheetData>
  <mergeCells count="14">
    <mergeCell ref="A1:L1"/>
    <mergeCell ref="A2:L2"/>
    <mergeCell ref="B3:L3"/>
    <mergeCell ref="B4:L4"/>
    <mergeCell ref="B8:L8"/>
    <mergeCell ref="B14:L14"/>
    <mergeCell ref="B10:L10"/>
    <mergeCell ref="B11:L11"/>
    <mergeCell ref="B7:L7"/>
    <mergeCell ref="B5:L5"/>
    <mergeCell ref="B6:L6"/>
    <mergeCell ref="B12:L12"/>
    <mergeCell ref="B13:L13"/>
    <mergeCell ref="B9:L9"/>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08"/>
  <sheetViews>
    <sheetView topLeftCell="B25" workbookViewId="0">
      <selection activeCell="G22" sqref="G22"/>
    </sheetView>
  </sheetViews>
  <sheetFormatPr defaultRowHeight="14.4"/>
  <cols>
    <col min="1" max="1" width="35.33203125" customWidth="1"/>
    <col min="2" max="2" width="36.5546875" customWidth="1"/>
    <col min="3" max="3" width="14.33203125" customWidth="1"/>
    <col min="6" max="6" width="18.6640625" customWidth="1"/>
  </cols>
  <sheetData>
    <row r="1" spans="1:12">
      <c r="A1" s="102" t="s">
        <v>104</v>
      </c>
      <c r="B1" s="103"/>
      <c r="C1" s="103"/>
      <c r="D1" s="103"/>
      <c r="E1" s="103"/>
      <c r="F1" s="103"/>
      <c r="G1" s="103"/>
      <c r="H1" s="103"/>
      <c r="I1" s="103"/>
      <c r="J1" s="103"/>
      <c r="K1" s="104"/>
    </row>
    <row r="2" spans="1:12">
      <c r="A2" s="105"/>
      <c r="B2" s="106"/>
      <c r="C2" s="106"/>
      <c r="D2" s="106"/>
      <c r="E2" s="106"/>
      <c r="F2" s="106"/>
      <c r="G2" s="106"/>
      <c r="H2" s="106"/>
      <c r="I2" s="106"/>
      <c r="J2" s="106"/>
      <c r="K2" s="107"/>
    </row>
    <row r="3" spans="1:12">
      <c r="A3" s="3"/>
      <c r="B3" s="3"/>
      <c r="C3" s="3"/>
      <c r="D3" s="117"/>
      <c r="E3" s="117"/>
      <c r="F3" s="117"/>
      <c r="G3" s="3"/>
      <c r="H3" s="3"/>
      <c r="I3" s="3"/>
      <c r="J3" s="3"/>
      <c r="K3" s="3"/>
    </row>
    <row r="4" spans="1:12">
      <c r="A4" s="3"/>
      <c r="B4" s="3"/>
      <c r="C4" s="3"/>
      <c r="D4" s="116"/>
      <c r="E4" s="116"/>
      <c r="F4" s="3"/>
      <c r="G4" s="3"/>
      <c r="H4" s="3"/>
      <c r="I4" s="3"/>
      <c r="J4" s="3"/>
      <c r="K4" s="3"/>
    </row>
    <row r="5" spans="1:12">
      <c r="A5" s="8" t="s">
        <v>12</v>
      </c>
      <c r="B5" s="4" t="s">
        <v>112</v>
      </c>
      <c r="C5" s="5"/>
      <c r="D5" s="108"/>
      <c r="E5" s="109"/>
      <c r="F5" s="7"/>
      <c r="G5" s="112"/>
      <c r="H5" s="113"/>
      <c r="I5" s="3"/>
      <c r="J5" s="3"/>
      <c r="K5" s="3"/>
    </row>
    <row r="6" spans="1:12">
      <c r="A6" s="8" t="s">
        <v>14</v>
      </c>
      <c r="B6" s="4" t="s">
        <v>113</v>
      </c>
      <c r="C6" s="5"/>
      <c r="D6" s="108"/>
      <c r="E6" s="109"/>
      <c r="F6" s="7"/>
      <c r="G6" s="112"/>
      <c r="H6" s="113"/>
      <c r="I6" s="3"/>
      <c r="J6" s="3"/>
      <c r="K6" s="3"/>
    </row>
    <row r="7" spans="1:12">
      <c r="A7" s="8" t="s">
        <v>17</v>
      </c>
      <c r="B7" s="4" t="s">
        <v>122</v>
      </c>
      <c r="C7" s="5"/>
      <c r="D7" s="108"/>
      <c r="E7" s="109"/>
      <c r="F7" s="7"/>
      <c r="G7" s="112"/>
      <c r="H7" s="113"/>
      <c r="I7" s="3"/>
      <c r="J7" s="3"/>
      <c r="K7" s="3"/>
    </row>
    <row r="8" spans="1:12">
      <c r="A8" s="10" t="s">
        <v>19</v>
      </c>
      <c r="B8" s="11" t="s">
        <v>20</v>
      </c>
      <c r="C8" s="5"/>
      <c r="D8" s="110"/>
      <c r="E8" s="111"/>
      <c r="F8" s="12"/>
      <c r="G8" s="114"/>
      <c r="H8" s="115"/>
      <c r="I8" s="6"/>
      <c r="J8" s="6"/>
      <c r="K8" s="6"/>
    </row>
    <row r="9" spans="1:12">
      <c r="A9" s="14"/>
      <c r="B9" s="15"/>
      <c r="C9" s="15"/>
      <c r="D9" s="15"/>
      <c r="E9" s="15"/>
      <c r="F9" s="15"/>
      <c r="G9" s="15"/>
      <c r="H9" s="15"/>
      <c r="I9" s="15"/>
      <c r="J9" s="15"/>
      <c r="K9" s="16"/>
    </row>
    <row r="10" spans="1:12">
      <c r="A10" s="99"/>
      <c r="B10" s="100"/>
      <c r="C10" s="100"/>
      <c r="D10" s="100"/>
      <c r="E10" s="100"/>
      <c r="F10" s="100"/>
      <c r="G10" s="100"/>
      <c r="H10" s="100"/>
      <c r="I10" s="100"/>
      <c r="J10" s="100"/>
      <c r="K10" s="101"/>
    </row>
    <row r="11" spans="1:12">
      <c r="A11" s="17"/>
      <c r="B11" s="18"/>
      <c r="C11" s="18"/>
      <c r="D11" s="18"/>
      <c r="E11" s="18"/>
      <c r="F11" s="18"/>
      <c r="G11" s="18"/>
      <c r="H11" s="18"/>
      <c r="I11" s="18"/>
      <c r="J11" s="18"/>
      <c r="K11" s="19"/>
    </row>
    <row r="12" spans="1:12">
      <c r="A12" s="20"/>
      <c r="B12" s="21"/>
      <c r="C12" s="21"/>
      <c r="D12" s="21"/>
      <c r="E12" s="21"/>
      <c r="F12" s="21"/>
      <c r="G12" s="21"/>
      <c r="H12" s="21"/>
      <c r="I12" s="21"/>
      <c r="J12" s="21"/>
      <c r="K12" s="22"/>
    </row>
    <row r="13" spans="1:12" ht="36">
      <c r="A13" s="13" t="s">
        <v>22</v>
      </c>
      <c r="B13" s="13" t="s">
        <v>23</v>
      </c>
      <c r="C13" s="13" t="s">
        <v>24</v>
      </c>
      <c r="D13" s="13" t="s">
        <v>25</v>
      </c>
      <c r="E13" s="13" t="s">
        <v>26</v>
      </c>
      <c r="F13" s="13" t="s">
        <v>27</v>
      </c>
      <c r="G13" s="13" t="s">
        <v>28</v>
      </c>
      <c r="H13" s="13" t="s">
        <v>29</v>
      </c>
      <c r="I13" s="13" t="s">
        <v>30</v>
      </c>
      <c r="J13" s="63" t="s">
        <v>28</v>
      </c>
      <c r="K13" s="63" t="s">
        <v>99</v>
      </c>
      <c r="L13" s="63" t="s">
        <v>100</v>
      </c>
    </row>
    <row r="14" spans="1:12" ht="34.200000000000003">
      <c r="A14" s="23" t="s">
        <v>31</v>
      </c>
      <c r="B14" s="23" t="s">
        <v>32</v>
      </c>
      <c r="C14" s="23" t="s">
        <v>33</v>
      </c>
      <c r="D14" s="23">
        <v>5</v>
      </c>
      <c r="E14" s="23">
        <v>2</v>
      </c>
      <c r="F14" s="83" t="s">
        <v>114</v>
      </c>
      <c r="G14" s="23">
        <v>4</v>
      </c>
      <c r="H14" s="24"/>
      <c r="I14" s="24"/>
      <c r="J14" s="64">
        <f t="shared" ref="J14:J28" si="0">D14*E14*G14</f>
        <v>40</v>
      </c>
      <c r="K14">
        <f t="shared" ref="K14:K28" si="1">D14*E14*I14</f>
        <v>0</v>
      </c>
      <c r="L14">
        <f>D14*E14</f>
        <v>10</v>
      </c>
    </row>
    <row r="15" spans="1:12" ht="57">
      <c r="A15" s="25" t="s">
        <v>31</v>
      </c>
      <c r="B15" s="25" t="s">
        <v>34</v>
      </c>
      <c r="C15" s="25" t="s">
        <v>35</v>
      </c>
      <c r="D15" s="25">
        <v>5</v>
      </c>
      <c r="E15" s="25">
        <v>2</v>
      </c>
      <c r="F15" s="84" t="s">
        <v>138</v>
      </c>
      <c r="G15" s="25">
        <v>5</v>
      </c>
      <c r="H15" s="26"/>
      <c r="I15" s="26"/>
      <c r="J15" s="64">
        <f t="shared" si="0"/>
        <v>50</v>
      </c>
      <c r="K15">
        <f t="shared" si="1"/>
        <v>0</v>
      </c>
      <c r="L15">
        <f t="shared" ref="L15:L28" si="2">D15*E15</f>
        <v>10</v>
      </c>
    </row>
    <row r="16" spans="1:12" ht="45.6">
      <c r="A16" s="23" t="s">
        <v>36</v>
      </c>
      <c r="B16" s="23" t="s">
        <v>37</v>
      </c>
      <c r="C16" s="23" t="s">
        <v>73</v>
      </c>
      <c r="D16" s="23">
        <v>3</v>
      </c>
      <c r="E16" s="23">
        <v>2</v>
      </c>
      <c r="F16" s="83" t="s">
        <v>115</v>
      </c>
      <c r="G16" s="23">
        <v>4</v>
      </c>
      <c r="H16" s="24"/>
      <c r="I16" s="24"/>
      <c r="J16" s="64">
        <f t="shared" si="0"/>
        <v>24</v>
      </c>
      <c r="K16">
        <f t="shared" si="1"/>
        <v>0</v>
      </c>
      <c r="L16">
        <f t="shared" si="2"/>
        <v>6</v>
      </c>
    </row>
    <row r="17" spans="1:12" ht="22.8">
      <c r="A17" s="23" t="s">
        <v>36</v>
      </c>
      <c r="B17" s="23" t="s">
        <v>74</v>
      </c>
      <c r="C17" s="23" t="s">
        <v>75</v>
      </c>
      <c r="D17" s="23">
        <v>2</v>
      </c>
      <c r="E17" s="23">
        <v>2</v>
      </c>
      <c r="F17" s="83" t="s">
        <v>116</v>
      </c>
      <c r="G17" s="25">
        <v>2</v>
      </c>
      <c r="H17" s="24"/>
      <c r="I17" s="24"/>
      <c r="J17" s="64">
        <f t="shared" si="0"/>
        <v>8</v>
      </c>
      <c r="K17">
        <f t="shared" si="1"/>
        <v>0</v>
      </c>
      <c r="L17">
        <f t="shared" si="2"/>
        <v>4</v>
      </c>
    </row>
    <row r="18" spans="1:12" ht="22.8">
      <c r="A18" s="25" t="s">
        <v>36</v>
      </c>
      <c r="B18" s="25" t="s">
        <v>38</v>
      </c>
      <c r="C18" s="25" t="s">
        <v>39</v>
      </c>
      <c r="D18" s="25">
        <v>4</v>
      </c>
      <c r="E18" s="25">
        <v>2</v>
      </c>
      <c r="F18" s="84" t="s">
        <v>117</v>
      </c>
      <c r="G18" s="23">
        <v>4</v>
      </c>
      <c r="H18" s="26"/>
      <c r="I18" s="26"/>
      <c r="J18" s="64">
        <f t="shared" si="0"/>
        <v>32</v>
      </c>
      <c r="K18">
        <f t="shared" si="1"/>
        <v>0</v>
      </c>
      <c r="L18">
        <f t="shared" si="2"/>
        <v>8</v>
      </c>
    </row>
    <row r="19" spans="1:12" ht="45.6">
      <c r="A19" s="25" t="s">
        <v>36</v>
      </c>
      <c r="B19" s="25" t="s">
        <v>40</v>
      </c>
      <c r="C19" s="25" t="s">
        <v>76</v>
      </c>
      <c r="D19" s="25">
        <v>3</v>
      </c>
      <c r="E19" s="25">
        <v>2</v>
      </c>
      <c r="F19" s="84" t="s">
        <v>120</v>
      </c>
      <c r="G19" s="25">
        <v>5</v>
      </c>
      <c r="H19" s="26"/>
      <c r="I19" s="24"/>
      <c r="J19" s="64">
        <f t="shared" si="0"/>
        <v>30</v>
      </c>
      <c r="K19">
        <f t="shared" si="1"/>
        <v>0</v>
      </c>
      <c r="L19">
        <f t="shared" si="2"/>
        <v>6</v>
      </c>
    </row>
    <row r="20" spans="1:12" ht="34.200000000000003">
      <c r="A20" s="23" t="s">
        <v>41</v>
      </c>
      <c r="B20" s="23" t="s">
        <v>42</v>
      </c>
      <c r="C20" s="23" t="s">
        <v>43</v>
      </c>
      <c r="D20" s="23">
        <v>4</v>
      </c>
      <c r="E20" s="23">
        <v>2</v>
      </c>
      <c r="F20" s="83" t="s">
        <v>118</v>
      </c>
      <c r="G20" s="23">
        <v>4</v>
      </c>
      <c r="H20" s="24"/>
      <c r="I20" s="24"/>
      <c r="J20" s="64">
        <f t="shared" si="0"/>
        <v>32</v>
      </c>
      <c r="K20">
        <f t="shared" si="1"/>
        <v>0</v>
      </c>
      <c r="L20">
        <f t="shared" si="2"/>
        <v>8</v>
      </c>
    </row>
    <row r="21" spans="1:12" ht="22.8">
      <c r="A21" s="23" t="s">
        <v>41</v>
      </c>
      <c r="B21" s="23" t="s">
        <v>77</v>
      </c>
      <c r="C21" s="23" t="s">
        <v>44</v>
      </c>
      <c r="D21" s="23">
        <v>4</v>
      </c>
      <c r="E21" s="23">
        <v>3</v>
      </c>
      <c r="F21" s="83" t="s">
        <v>119</v>
      </c>
      <c r="G21" s="25">
        <v>4</v>
      </c>
      <c r="H21" s="24"/>
      <c r="I21" s="26"/>
      <c r="J21" s="64">
        <f t="shared" si="0"/>
        <v>48</v>
      </c>
      <c r="K21">
        <f t="shared" si="1"/>
        <v>0</v>
      </c>
      <c r="L21">
        <f t="shared" si="2"/>
        <v>12</v>
      </c>
    </row>
    <row r="22" spans="1:12" ht="68.400000000000006">
      <c r="A22" s="23" t="s">
        <v>41</v>
      </c>
      <c r="B22" s="23" t="s">
        <v>45</v>
      </c>
      <c r="C22" s="23" t="s">
        <v>46</v>
      </c>
      <c r="D22" s="23">
        <v>4</v>
      </c>
      <c r="E22" s="23">
        <v>3</v>
      </c>
      <c r="F22" s="83" t="s">
        <v>144</v>
      </c>
      <c r="G22" s="23">
        <v>5</v>
      </c>
      <c r="H22" s="24"/>
      <c r="I22" s="24"/>
      <c r="J22" s="64">
        <f t="shared" si="0"/>
        <v>60</v>
      </c>
      <c r="K22">
        <f t="shared" si="1"/>
        <v>0</v>
      </c>
      <c r="L22">
        <f t="shared" si="2"/>
        <v>12</v>
      </c>
    </row>
    <row r="23" spans="1:12" ht="57">
      <c r="A23" s="23" t="s">
        <v>41</v>
      </c>
      <c r="B23" s="23" t="s">
        <v>78</v>
      </c>
      <c r="C23" s="23" t="s">
        <v>47</v>
      </c>
      <c r="D23" s="23">
        <v>5</v>
      </c>
      <c r="E23" s="23">
        <v>1</v>
      </c>
      <c r="F23" s="83" t="s">
        <v>143</v>
      </c>
      <c r="G23" s="25">
        <v>5</v>
      </c>
      <c r="H23" s="24"/>
      <c r="I23" s="24"/>
      <c r="J23" s="64">
        <f t="shared" si="0"/>
        <v>25</v>
      </c>
      <c r="K23">
        <f t="shared" si="1"/>
        <v>0</v>
      </c>
      <c r="L23">
        <f t="shared" si="2"/>
        <v>5</v>
      </c>
    </row>
    <row r="24" spans="1:12" ht="91.2">
      <c r="A24" s="23" t="s">
        <v>41</v>
      </c>
      <c r="B24" s="23" t="s">
        <v>79</v>
      </c>
      <c r="C24" s="23" t="s">
        <v>46</v>
      </c>
      <c r="D24" s="23">
        <v>4</v>
      </c>
      <c r="E24" s="23">
        <v>2</v>
      </c>
      <c r="F24" s="83" t="s">
        <v>142</v>
      </c>
      <c r="G24" s="23">
        <v>5</v>
      </c>
      <c r="H24" s="24"/>
      <c r="I24" s="26"/>
      <c r="J24" s="64">
        <f t="shared" si="0"/>
        <v>40</v>
      </c>
      <c r="K24">
        <f t="shared" si="1"/>
        <v>0</v>
      </c>
      <c r="L24">
        <f t="shared" si="2"/>
        <v>8</v>
      </c>
    </row>
    <row r="25" spans="1:12" ht="45.6">
      <c r="A25" s="23" t="s">
        <v>41</v>
      </c>
      <c r="B25" s="23" t="s">
        <v>80</v>
      </c>
      <c r="C25" s="23" t="s">
        <v>44</v>
      </c>
      <c r="D25" s="23">
        <v>4</v>
      </c>
      <c r="E25" s="23">
        <v>3</v>
      </c>
      <c r="F25" s="83" t="s">
        <v>121</v>
      </c>
      <c r="G25" s="25">
        <v>4</v>
      </c>
      <c r="H25" s="24"/>
      <c r="I25" s="24"/>
      <c r="J25" s="64">
        <f t="shared" si="0"/>
        <v>48</v>
      </c>
      <c r="K25">
        <f t="shared" si="1"/>
        <v>0</v>
      </c>
      <c r="L25">
        <f t="shared" si="2"/>
        <v>12</v>
      </c>
    </row>
    <row r="26" spans="1:12" ht="68.400000000000006">
      <c r="A26" s="23" t="s">
        <v>41</v>
      </c>
      <c r="B26" s="23" t="s">
        <v>88</v>
      </c>
      <c r="C26" s="23" t="s">
        <v>96</v>
      </c>
      <c r="D26" s="23">
        <v>4</v>
      </c>
      <c r="E26" s="23">
        <v>3</v>
      </c>
      <c r="F26" s="83" t="s">
        <v>141</v>
      </c>
      <c r="G26" s="23">
        <v>4</v>
      </c>
      <c r="H26" s="24"/>
      <c r="I26" s="24"/>
      <c r="J26" s="64">
        <f t="shared" si="0"/>
        <v>48</v>
      </c>
      <c r="K26">
        <f t="shared" si="1"/>
        <v>0</v>
      </c>
      <c r="L26">
        <f t="shared" si="2"/>
        <v>12</v>
      </c>
    </row>
    <row r="27" spans="1:12" ht="114">
      <c r="A27" s="23" t="s">
        <v>89</v>
      </c>
      <c r="B27" s="23" t="s">
        <v>90</v>
      </c>
      <c r="C27" s="23" t="s">
        <v>97</v>
      </c>
      <c r="D27" s="23">
        <v>5</v>
      </c>
      <c r="E27" s="23">
        <v>2</v>
      </c>
      <c r="F27" s="83" t="s">
        <v>140</v>
      </c>
      <c r="G27" s="25">
        <v>5</v>
      </c>
      <c r="H27" s="24"/>
      <c r="I27" s="26"/>
      <c r="J27" s="64">
        <f t="shared" si="0"/>
        <v>50</v>
      </c>
      <c r="K27">
        <f t="shared" si="1"/>
        <v>0</v>
      </c>
      <c r="L27">
        <f t="shared" si="2"/>
        <v>10</v>
      </c>
    </row>
    <row r="28" spans="1:12" ht="125.4">
      <c r="A28" s="23" t="s">
        <v>89</v>
      </c>
      <c r="B28" s="23" t="s">
        <v>91</v>
      </c>
      <c r="C28" s="23" t="s">
        <v>98</v>
      </c>
      <c r="D28" s="23">
        <v>5</v>
      </c>
      <c r="E28" s="23">
        <v>3</v>
      </c>
      <c r="F28" s="83" t="s">
        <v>139</v>
      </c>
      <c r="G28" s="23">
        <v>5</v>
      </c>
      <c r="H28" s="24"/>
      <c r="I28" s="24"/>
      <c r="J28" s="64">
        <f t="shared" si="0"/>
        <v>75</v>
      </c>
      <c r="K28">
        <f t="shared" si="1"/>
        <v>0</v>
      </c>
      <c r="L28">
        <f t="shared" si="2"/>
        <v>15</v>
      </c>
    </row>
    <row r="29" spans="1:12">
      <c r="A29" s="3"/>
      <c r="B29" s="3"/>
      <c r="C29" s="3"/>
      <c r="D29" s="3"/>
      <c r="E29" s="3"/>
      <c r="F29" s="3"/>
      <c r="G29" s="3"/>
      <c r="H29" s="3"/>
      <c r="I29" s="9"/>
      <c r="J29" s="9">
        <f>SUM(J14:J28)</f>
        <v>610</v>
      </c>
      <c r="K29" s="9">
        <f>SUM(K14:K28)</f>
        <v>0</v>
      </c>
      <c r="L29">
        <f>SUM(L14:L28)</f>
        <v>138</v>
      </c>
    </row>
    <row r="30" spans="1:12">
      <c r="A30" s="3"/>
      <c r="B30" s="3"/>
      <c r="C30" s="3"/>
      <c r="D30" s="3"/>
      <c r="E30" s="3"/>
      <c r="F30" s="3"/>
      <c r="G30" s="3"/>
      <c r="H30" s="3"/>
      <c r="I30" s="9"/>
      <c r="J30" s="9"/>
      <c r="K30" s="9"/>
    </row>
    <row r="31" spans="1:12">
      <c r="B31" s="66" t="s">
        <v>28</v>
      </c>
      <c r="C31" s="67">
        <f>J29/L29</f>
        <v>4.4202898550724639</v>
      </c>
      <c r="D31" s="3"/>
      <c r="E31" s="3"/>
      <c r="F31" s="3"/>
      <c r="G31" s="3"/>
      <c r="H31" s="3"/>
      <c r="I31" s="9"/>
      <c r="J31" s="9"/>
      <c r="K31" s="9"/>
    </row>
    <row r="32" spans="1:12">
      <c r="B32" s="66" t="s">
        <v>30</v>
      </c>
      <c r="C32" s="67">
        <f>K29/L29</f>
        <v>0</v>
      </c>
      <c r="D32" s="3"/>
      <c r="E32" s="3"/>
      <c r="F32" s="3"/>
      <c r="G32" s="3"/>
      <c r="H32" s="3"/>
      <c r="I32" s="9"/>
      <c r="J32" s="9"/>
      <c r="K32" s="9"/>
    </row>
    <row r="33" spans="1:11">
      <c r="B33" s="3"/>
      <c r="C33" s="3"/>
      <c r="D33" s="3"/>
      <c r="E33" s="3"/>
      <c r="F33" s="3"/>
      <c r="G33" s="3"/>
      <c r="H33" s="3"/>
      <c r="I33" s="9"/>
      <c r="J33" s="9"/>
      <c r="K33" s="9"/>
    </row>
    <row r="34" spans="1:11">
      <c r="B34" s="3"/>
      <c r="C34" s="3"/>
      <c r="D34" s="3"/>
      <c r="E34" s="3"/>
      <c r="F34" s="3"/>
      <c r="G34" s="3"/>
      <c r="H34" s="3"/>
      <c r="I34" s="9"/>
      <c r="J34" s="9"/>
      <c r="K34" s="9"/>
    </row>
    <row r="35" spans="1:11">
      <c r="B35" s="3"/>
      <c r="C35" s="3"/>
      <c r="D35" s="3"/>
      <c r="E35" s="3"/>
      <c r="F35" s="3"/>
      <c r="G35" s="3"/>
      <c r="H35" s="3"/>
      <c r="I35" s="9"/>
      <c r="J35" s="9"/>
      <c r="K35" s="9"/>
    </row>
    <row r="36" spans="1:11">
      <c r="A36" s="65" t="s">
        <v>48</v>
      </c>
      <c r="B36" s="3"/>
      <c r="C36" s="3"/>
      <c r="D36" s="3"/>
      <c r="E36" s="3"/>
      <c r="F36" s="3"/>
      <c r="G36" s="3"/>
      <c r="H36" s="3"/>
      <c r="I36" s="9"/>
      <c r="J36" s="9"/>
      <c r="K36" s="9"/>
    </row>
    <row r="37" spans="1:11">
      <c r="A37" s="3"/>
      <c r="C37" s="3"/>
      <c r="D37" s="3"/>
      <c r="E37" s="3"/>
      <c r="F37" s="3"/>
      <c r="G37" s="3"/>
      <c r="H37" s="3"/>
      <c r="I37" s="9"/>
      <c r="J37" s="9"/>
      <c r="K37" s="9"/>
    </row>
    <row r="38" spans="1:11">
      <c r="A38" s="27"/>
      <c r="B38" s="28" t="s">
        <v>49</v>
      </c>
      <c r="C38" s="3"/>
      <c r="D38" s="3"/>
      <c r="E38" s="3"/>
      <c r="F38" s="3"/>
      <c r="G38" s="3"/>
      <c r="H38" s="3"/>
      <c r="I38" s="9"/>
      <c r="J38" s="9"/>
      <c r="K38" s="9"/>
    </row>
    <row r="39" spans="1:11">
      <c r="A39" s="29"/>
      <c r="B39" s="28" t="s">
        <v>50</v>
      </c>
      <c r="C39" s="3"/>
      <c r="D39" s="3"/>
      <c r="E39" s="3"/>
      <c r="F39" s="3"/>
      <c r="G39" s="3"/>
      <c r="H39" s="3"/>
      <c r="I39" s="9"/>
      <c r="J39" s="9"/>
      <c r="K39" s="9"/>
    </row>
    <row r="40" spans="1:11">
      <c r="A40" s="30"/>
      <c r="B40" s="28" t="s">
        <v>51</v>
      </c>
      <c r="C40" s="3"/>
      <c r="D40" s="3"/>
      <c r="E40" s="3"/>
      <c r="F40" s="3"/>
      <c r="G40" s="3"/>
      <c r="H40" s="3"/>
      <c r="I40" s="9"/>
      <c r="J40" s="9"/>
      <c r="K40" s="9"/>
    </row>
    <row r="41" spans="1:11">
      <c r="B41" s="3"/>
      <c r="C41" s="3"/>
      <c r="D41" s="3"/>
      <c r="E41" s="3"/>
      <c r="F41" s="3"/>
      <c r="G41" s="3"/>
      <c r="H41" s="3"/>
      <c r="I41" s="9"/>
      <c r="J41" s="9"/>
      <c r="K41" s="9"/>
    </row>
    <row r="42" spans="1:11">
      <c r="A42" s="97" t="s">
        <v>105</v>
      </c>
      <c r="B42" s="98"/>
      <c r="C42" s="3"/>
      <c r="D42" s="3"/>
      <c r="E42" s="3"/>
      <c r="F42" s="3"/>
      <c r="G42" s="3"/>
      <c r="H42" s="3"/>
      <c r="I42" s="9"/>
      <c r="J42" s="9"/>
      <c r="K42" s="9"/>
    </row>
    <row r="43" spans="1:11">
      <c r="A43" s="77" t="s">
        <v>106</v>
      </c>
      <c r="B43" s="67">
        <v>5</v>
      </c>
      <c r="C43" s="3"/>
      <c r="D43" s="3"/>
      <c r="E43" s="3"/>
      <c r="F43" s="3"/>
      <c r="G43" s="3"/>
      <c r="H43" s="3"/>
      <c r="I43" s="9"/>
      <c r="J43" s="9"/>
      <c r="K43" s="9"/>
    </row>
    <row r="44" spans="1:11">
      <c r="A44" s="77" t="s">
        <v>107</v>
      </c>
      <c r="B44" s="67">
        <v>4</v>
      </c>
      <c r="C44" s="3"/>
      <c r="D44" s="3"/>
      <c r="E44" s="3"/>
      <c r="F44" s="3"/>
      <c r="G44" s="3"/>
      <c r="H44" s="3"/>
      <c r="I44" s="9"/>
      <c r="J44" s="9"/>
      <c r="K44" s="9"/>
    </row>
    <row r="45" spans="1:11">
      <c r="A45" s="77" t="s">
        <v>108</v>
      </c>
      <c r="B45" s="60">
        <v>3</v>
      </c>
      <c r="I45" s="9"/>
      <c r="J45" s="9"/>
      <c r="K45" s="9"/>
    </row>
    <row r="46" spans="1:11">
      <c r="A46" s="77" t="s">
        <v>109</v>
      </c>
      <c r="B46" s="76">
        <v>2</v>
      </c>
      <c r="I46" s="9"/>
      <c r="J46" s="9"/>
      <c r="K46" s="9"/>
    </row>
    <row r="47" spans="1:11">
      <c r="A47" s="77" t="s">
        <v>110</v>
      </c>
      <c r="B47" s="76">
        <v>1</v>
      </c>
      <c r="I47" s="9"/>
      <c r="J47" s="9"/>
      <c r="K47" s="9"/>
    </row>
    <row r="48" spans="1:11">
      <c r="I48" s="9"/>
      <c r="J48" s="9"/>
      <c r="K48" s="9"/>
    </row>
    <row r="49" spans="9:11">
      <c r="I49" s="9"/>
      <c r="J49" s="9"/>
      <c r="K49" s="9"/>
    </row>
    <row r="50" spans="9:11">
      <c r="I50" s="9"/>
      <c r="J50" s="9"/>
      <c r="K50" s="9"/>
    </row>
    <row r="51" spans="9:11">
      <c r="I51" s="9"/>
      <c r="J51" s="9"/>
      <c r="K51" s="9"/>
    </row>
    <row r="52" spans="9:11">
      <c r="I52" s="9"/>
      <c r="J52" s="9"/>
      <c r="K52" s="9"/>
    </row>
    <row r="53" spans="9:11">
      <c r="I53" s="9"/>
      <c r="J53" s="9"/>
      <c r="K53" s="9"/>
    </row>
    <row r="54" spans="9:11">
      <c r="I54" s="9"/>
      <c r="J54" s="9"/>
      <c r="K54" s="9"/>
    </row>
    <row r="55" spans="9:11">
      <c r="I55" s="9"/>
      <c r="J55" s="9"/>
      <c r="K55" s="9"/>
    </row>
    <row r="56" spans="9:11">
      <c r="I56" s="9"/>
      <c r="J56" s="9"/>
      <c r="K56" s="9"/>
    </row>
    <row r="57" spans="9:11">
      <c r="I57" s="9"/>
      <c r="J57" s="9"/>
      <c r="K57" s="9"/>
    </row>
    <row r="58" spans="9:11">
      <c r="I58" s="9"/>
      <c r="J58" s="9"/>
      <c r="K58" s="9"/>
    </row>
    <row r="59" spans="9:11">
      <c r="I59" s="9"/>
      <c r="J59" s="9"/>
      <c r="K59" s="9"/>
    </row>
    <row r="60" spans="9:11">
      <c r="I60" s="9"/>
      <c r="J60" s="9"/>
      <c r="K60" s="9"/>
    </row>
    <row r="61" spans="9:11">
      <c r="I61" s="9"/>
      <c r="J61" s="9"/>
      <c r="K61" s="9"/>
    </row>
    <row r="62" spans="9:11">
      <c r="I62" s="9"/>
      <c r="J62" s="9"/>
      <c r="K62" s="9"/>
    </row>
    <row r="63" spans="9:11">
      <c r="I63" s="9"/>
      <c r="J63" s="9"/>
      <c r="K63" s="9"/>
    </row>
    <row r="64" spans="9:11">
      <c r="I64" s="9"/>
      <c r="J64" s="9"/>
      <c r="K64" s="9"/>
    </row>
    <row r="65" spans="9:11">
      <c r="I65" s="9"/>
      <c r="J65" s="9"/>
      <c r="K65" s="9"/>
    </row>
    <row r="66" spans="9:11">
      <c r="I66" s="9"/>
      <c r="J66" s="9"/>
      <c r="K66" s="9"/>
    </row>
    <row r="67" spans="9:11">
      <c r="I67" s="9"/>
      <c r="J67" s="9"/>
      <c r="K67" s="9"/>
    </row>
    <row r="68" spans="9:11">
      <c r="I68" s="9"/>
      <c r="J68" s="9"/>
      <c r="K68" s="9"/>
    </row>
    <row r="69" spans="9:11">
      <c r="I69" s="9"/>
      <c r="J69" s="9"/>
      <c r="K69" s="9"/>
    </row>
    <row r="70" spans="9:11">
      <c r="I70" s="9"/>
      <c r="J70" s="9"/>
      <c r="K70" s="9"/>
    </row>
    <row r="71" spans="9:11">
      <c r="I71" s="9"/>
      <c r="J71" s="9"/>
      <c r="K71" s="9"/>
    </row>
    <row r="72" spans="9:11">
      <c r="I72" s="9"/>
      <c r="J72" s="9"/>
      <c r="K72" s="9"/>
    </row>
    <row r="73" spans="9:11">
      <c r="I73" s="9"/>
      <c r="J73" s="9"/>
      <c r="K73" s="9"/>
    </row>
    <row r="74" spans="9:11">
      <c r="I74" s="9"/>
      <c r="J74" s="9"/>
      <c r="K74" s="9"/>
    </row>
    <row r="75" spans="9:11">
      <c r="I75" s="9"/>
      <c r="J75" s="9"/>
      <c r="K75" s="9"/>
    </row>
    <row r="76" spans="9:11">
      <c r="I76" s="9"/>
      <c r="J76" s="9"/>
      <c r="K76" s="9"/>
    </row>
    <row r="77" spans="9:11">
      <c r="I77" s="9"/>
      <c r="J77" s="9"/>
      <c r="K77" s="9"/>
    </row>
    <row r="78" spans="9:11">
      <c r="I78" s="9"/>
      <c r="J78" s="9"/>
      <c r="K78" s="9"/>
    </row>
    <row r="79" spans="9:11">
      <c r="I79" s="9"/>
      <c r="J79" s="9"/>
      <c r="K79" s="9"/>
    </row>
    <row r="80" spans="9:11">
      <c r="I80" s="9"/>
      <c r="J80" s="9"/>
      <c r="K80" s="9"/>
    </row>
    <row r="81" spans="9:11">
      <c r="I81" s="9"/>
      <c r="J81" s="9"/>
      <c r="K81" s="9"/>
    </row>
    <row r="82" spans="9:11">
      <c r="I82" s="9"/>
      <c r="J82" s="9"/>
      <c r="K82" s="9"/>
    </row>
    <row r="83" spans="9:11">
      <c r="I83" s="9"/>
      <c r="J83" s="9"/>
      <c r="K83" s="9"/>
    </row>
    <row r="84" spans="9:11">
      <c r="I84" s="9"/>
      <c r="J84" s="9"/>
      <c r="K84" s="9"/>
    </row>
    <row r="85" spans="9:11">
      <c r="I85" s="9"/>
      <c r="J85" s="9"/>
      <c r="K85" s="9"/>
    </row>
    <row r="86" spans="9:11">
      <c r="I86" s="9"/>
      <c r="J86" s="9"/>
      <c r="K86" s="9"/>
    </row>
    <row r="87" spans="9:11">
      <c r="I87" s="9"/>
      <c r="J87" s="9"/>
      <c r="K87" s="9"/>
    </row>
    <row r="88" spans="9:11">
      <c r="I88" s="9"/>
      <c r="J88" s="9"/>
      <c r="K88" s="9"/>
    </row>
    <row r="89" spans="9:11">
      <c r="I89" s="9"/>
      <c r="J89" s="9"/>
      <c r="K89" s="9"/>
    </row>
    <row r="90" spans="9:11">
      <c r="I90" s="9"/>
      <c r="J90" s="9"/>
      <c r="K90" s="9"/>
    </row>
    <row r="91" spans="9:11">
      <c r="I91" s="9"/>
      <c r="J91" s="9"/>
      <c r="K91" s="9"/>
    </row>
    <row r="92" spans="9:11">
      <c r="I92" s="9"/>
      <c r="J92" s="9"/>
      <c r="K92" s="9"/>
    </row>
    <row r="93" spans="9:11">
      <c r="I93" s="9"/>
      <c r="J93" s="9"/>
      <c r="K93" s="9"/>
    </row>
    <row r="94" spans="9:11">
      <c r="I94" s="9"/>
      <c r="J94" s="9"/>
      <c r="K94" s="9"/>
    </row>
    <row r="95" spans="9:11">
      <c r="I95" s="9"/>
      <c r="J95" s="9"/>
      <c r="K95" s="9"/>
    </row>
    <row r="96" spans="9:11">
      <c r="I96" s="9"/>
      <c r="J96" s="9"/>
      <c r="K96" s="9"/>
    </row>
    <row r="97" spans="9:11">
      <c r="I97" s="3"/>
      <c r="J97" s="3"/>
      <c r="K97" s="3"/>
    </row>
    <row r="98" spans="9:11">
      <c r="I98" s="3"/>
      <c r="J98" s="3"/>
      <c r="K98" s="3"/>
    </row>
    <row r="99" spans="9:11">
      <c r="I99" s="3"/>
      <c r="J99" s="3"/>
      <c r="K99" s="3"/>
    </row>
    <row r="100" spans="9:11">
      <c r="I100" s="3"/>
      <c r="J100" s="3"/>
      <c r="K100" s="3"/>
    </row>
    <row r="101" spans="9:11">
      <c r="I101" s="3"/>
      <c r="J101" s="3"/>
      <c r="K101" s="3"/>
    </row>
    <row r="102" spans="9:11">
      <c r="I102" s="3"/>
      <c r="J102" s="3"/>
      <c r="K102" s="3"/>
    </row>
    <row r="103" spans="9:11">
      <c r="I103" s="3"/>
      <c r="J103" s="3"/>
      <c r="K103" s="3"/>
    </row>
    <row r="104" spans="9:11">
      <c r="I104" s="3"/>
      <c r="J104" s="3"/>
      <c r="K104" s="3"/>
    </row>
    <row r="105" spans="9:11">
      <c r="I105" s="3"/>
      <c r="J105" s="3"/>
      <c r="K105" s="3"/>
    </row>
    <row r="106" spans="9:11">
      <c r="I106" s="3"/>
      <c r="J106" s="3"/>
      <c r="K106" s="3"/>
    </row>
    <row r="107" spans="9:11">
      <c r="I107" s="3"/>
      <c r="J107" s="3"/>
      <c r="K107" s="3"/>
    </row>
    <row r="108" spans="9:11">
      <c r="I108" s="3"/>
      <c r="J108" s="3"/>
      <c r="K108" s="3"/>
    </row>
  </sheetData>
  <mergeCells count="10">
    <mergeCell ref="A42:B42"/>
    <mergeCell ref="A10:K10"/>
    <mergeCell ref="A1:K2"/>
    <mergeCell ref="D6:E6"/>
    <mergeCell ref="D7:E7"/>
    <mergeCell ref="D8:E8"/>
    <mergeCell ref="G5:H8"/>
    <mergeCell ref="D4:E4"/>
    <mergeCell ref="D3:F3"/>
    <mergeCell ref="D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T35"/>
  <sheetViews>
    <sheetView topLeftCell="B25" workbookViewId="0">
      <selection activeCell="E21" sqref="E21"/>
    </sheetView>
  </sheetViews>
  <sheetFormatPr defaultRowHeight="14.4"/>
  <cols>
    <col min="1" max="1" width="24.88671875" customWidth="1"/>
    <col min="2" max="2" width="25.5546875" customWidth="1"/>
    <col min="3" max="3" width="16.5546875" customWidth="1"/>
    <col min="4" max="4" width="20.6640625" customWidth="1"/>
    <col min="5" max="5" width="27.5546875" customWidth="1"/>
    <col min="6" max="6" width="20.44140625" customWidth="1"/>
    <col min="7" max="8" width="16.6640625" customWidth="1"/>
    <col min="9" max="9" width="16.44140625" customWidth="1"/>
  </cols>
  <sheetData>
    <row r="1" spans="1:9">
      <c r="A1" s="33"/>
      <c r="B1" s="34"/>
      <c r="C1" s="35"/>
      <c r="D1" s="34"/>
      <c r="E1" s="34"/>
      <c r="F1" s="34"/>
      <c r="G1" s="36"/>
    </row>
    <row r="2" spans="1:9">
      <c r="A2" s="37"/>
      <c r="B2" s="38"/>
      <c r="C2" s="39"/>
      <c r="D2" s="38"/>
      <c r="E2" s="38"/>
      <c r="F2" s="38"/>
      <c r="G2" s="40"/>
    </row>
    <row r="3" spans="1:9">
      <c r="A3" s="37"/>
      <c r="B3" s="38"/>
      <c r="C3" s="39"/>
      <c r="D3" s="38"/>
      <c r="E3" s="38"/>
      <c r="F3" s="38"/>
      <c r="G3" s="40"/>
    </row>
    <row r="4" spans="1:9">
      <c r="A4" s="37"/>
      <c r="B4" s="38"/>
      <c r="C4" s="39"/>
      <c r="D4" s="38"/>
      <c r="E4" s="38"/>
      <c r="F4" s="38"/>
      <c r="G4" s="40"/>
    </row>
    <row r="5" spans="1:9">
      <c r="A5" s="37"/>
      <c r="B5" s="38"/>
      <c r="C5" s="39"/>
      <c r="D5" s="38"/>
      <c r="E5" s="38"/>
      <c r="F5" s="38"/>
      <c r="G5" s="40"/>
    </row>
    <row r="6" spans="1:9">
      <c r="A6" s="118"/>
      <c r="B6" s="119"/>
      <c r="C6" s="119"/>
      <c r="D6" s="119"/>
      <c r="E6" s="119"/>
      <c r="F6" s="119"/>
      <c r="G6" s="120"/>
    </row>
    <row r="7" spans="1:9">
      <c r="A7" s="37"/>
      <c r="B7" s="38"/>
      <c r="C7" s="39"/>
      <c r="D7" s="38"/>
      <c r="E7" s="38"/>
      <c r="F7" s="38"/>
      <c r="G7" s="40"/>
    </row>
    <row r="8" spans="1:9">
      <c r="A8" s="41"/>
      <c r="B8" s="42"/>
      <c r="C8" s="43"/>
      <c r="D8" s="42"/>
      <c r="E8" s="42"/>
      <c r="F8" s="42"/>
      <c r="G8" s="44"/>
    </row>
    <row r="9" spans="1:9">
      <c r="A9" s="68" t="s">
        <v>52</v>
      </c>
      <c r="B9" s="68" t="s">
        <v>53</v>
      </c>
      <c r="C9" s="69" t="s">
        <v>54</v>
      </c>
      <c r="D9" s="68" t="s">
        <v>27</v>
      </c>
      <c r="E9" s="68" t="s">
        <v>55</v>
      </c>
      <c r="F9" s="68" t="s">
        <v>29</v>
      </c>
      <c r="G9" s="68" t="s">
        <v>30</v>
      </c>
      <c r="H9" s="70" t="s">
        <v>101</v>
      </c>
      <c r="I9" s="70" t="s">
        <v>99</v>
      </c>
    </row>
    <row r="10" spans="1:9" ht="114">
      <c r="A10" s="47" t="s">
        <v>56</v>
      </c>
      <c r="B10" s="47" t="s">
        <v>57</v>
      </c>
      <c r="C10" s="47">
        <v>5</v>
      </c>
      <c r="D10" s="78" t="s">
        <v>132</v>
      </c>
      <c r="E10" s="47">
        <v>5</v>
      </c>
      <c r="F10" s="86"/>
      <c r="G10" s="48"/>
      <c r="H10" s="48">
        <f>C10*E10</f>
        <v>25</v>
      </c>
      <c r="I10" s="48">
        <f>C10*G10</f>
        <v>0</v>
      </c>
    </row>
    <row r="11" spans="1:9" ht="136.80000000000001">
      <c r="A11" s="47" t="s">
        <v>58</v>
      </c>
      <c r="B11" s="47" t="s">
        <v>59</v>
      </c>
      <c r="C11" s="47">
        <v>5</v>
      </c>
      <c r="D11" s="78" t="s">
        <v>131</v>
      </c>
      <c r="E11" s="47">
        <v>5</v>
      </c>
      <c r="F11" s="85"/>
      <c r="G11" s="48"/>
      <c r="H11" s="48">
        <f t="shared" ref="H11:H23" si="0">C11*E11</f>
        <v>25</v>
      </c>
      <c r="I11" s="48">
        <f t="shared" ref="I11:I23" si="1">C11*G11</f>
        <v>0</v>
      </c>
    </row>
    <row r="12" spans="1:9" ht="171">
      <c r="A12" s="47" t="s">
        <v>60</v>
      </c>
      <c r="B12" s="47" t="s">
        <v>61</v>
      </c>
      <c r="C12" s="47">
        <v>5</v>
      </c>
      <c r="D12" s="78" t="s">
        <v>133</v>
      </c>
      <c r="E12" s="47">
        <v>5</v>
      </c>
      <c r="F12" s="85"/>
      <c r="G12" s="48"/>
      <c r="H12" s="48">
        <f t="shared" si="0"/>
        <v>25</v>
      </c>
      <c r="I12" s="48">
        <f t="shared" si="1"/>
        <v>0</v>
      </c>
    </row>
    <row r="13" spans="1:9" ht="91.2">
      <c r="A13" s="47" t="s">
        <v>62</v>
      </c>
      <c r="B13" s="47" t="s">
        <v>63</v>
      </c>
      <c r="C13" s="47">
        <v>5</v>
      </c>
      <c r="D13" s="78" t="s">
        <v>134</v>
      </c>
      <c r="E13" s="47">
        <v>5</v>
      </c>
      <c r="F13" s="78"/>
      <c r="G13" s="48"/>
      <c r="H13" s="48">
        <f t="shared" si="0"/>
        <v>25</v>
      </c>
      <c r="I13" s="48">
        <f t="shared" si="1"/>
        <v>0</v>
      </c>
    </row>
    <row r="14" spans="1:9" ht="114">
      <c r="A14" s="45" t="s">
        <v>64</v>
      </c>
      <c r="B14" s="45" t="s">
        <v>65</v>
      </c>
      <c r="C14" s="45">
        <v>4</v>
      </c>
      <c r="D14" s="81" t="s">
        <v>135</v>
      </c>
      <c r="E14" s="45">
        <v>4</v>
      </c>
      <c r="F14" s="85"/>
      <c r="G14" s="46"/>
      <c r="H14" s="46">
        <f t="shared" si="0"/>
        <v>16</v>
      </c>
      <c r="I14" s="46">
        <f t="shared" si="1"/>
        <v>0</v>
      </c>
    </row>
    <row r="15" spans="1:9" ht="114">
      <c r="A15" s="45" t="s">
        <v>66</v>
      </c>
      <c r="B15" s="45" t="s">
        <v>67</v>
      </c>
      <c r="C15" s="45">
        <v>5</v>
      </c>
      <c r="D15" s="81" t="s">
        <v>136</v>
      </c>
      <c r="E15" s="45">
        <v>5</v>
      </c>
      <c r="F15" s="85"/>
      <c r="G15" s="46"/>
      <c r="H15" s="46">
        <f t="shared" si="0"/>
        <v>25</v>
      </c>
      <c r="I15" s="46">
        <f t="shared" si="1"/>
        <v>0</v>
      </c>
    </row>
    <row r="16" spans="1:9" ht="102.6">
      <c r="A16" s="45" t="s">
        <v>68</v>
      </c>
      <c r="B16" s="45" t="s">
        <v>69</v>
      </c>
      <c r="C16" s="45">
        <v>5</v>
      </c>
      <c r="D16" s="81" t="s">
        <v>137</v>
      </c>
      <c r="E16" s="45">
        <v>5</v>
      </c>
      <c r="F16" s="85"/>
      <c r="G16" s="46"/>
      <c r="H16" s="46">
        <f t="shared" si="0"/>
        <v>25</v>
      </c>
      <c r="I16" s="46">
        <f t="shared" si="1"/>
        <v>0</v>
      </c>
    </row>
    <row r="17" spans="1:176" ht="79.8">
      <c r="A17" s="45" t="s">
        <v>70</v>
      </c>
      <c r="B17" s="45" t="s">
        <v>71</v>
      </c>
      <c r="C17" s="45">
        <v>5</v>
      </c>
      <c r="D17" s="81" t="s">
        <v>130</v>
      </c>
      <c r="E17" s="45">
        <v>5</v>
      </c>
      <c r="F17" s="85"/>
      <c r="G17" s="46"/>
      <c r="H17" s="46">
        <f t="shared" si="0"/>
        <v>25</v>
      </c>
      <c r="I17" s="46">
        <f t="shared" si="1"/>
        <v>0</v>
      </c>
    </row>
    <row r="18" spans="1:176" ht="79.8">
      <c r="A18" s="45" t="s">
        <v>81</v>
      </c>
      <c r="B18" s="45" t="s">
        <v>72</v>
      </c>
      <c r="C18" s="45">
        <v>4</v>
      </c>
      <c r="D18" s="81" t="s">
        <v>129</v>
      </c>
      <c r="E18" s="45">
        <v>4</v>
      </c>
      <c r="F18" s="85"/>
      <c r="G18" s="46"/>
      <c r="H18" s="46">
        <f t="shared" si="0"/>
        <v>16</v>
      </c>
      <c r="I18" s="46">
        <f t="shared" si="1"/>
        <v>0</v>
      </c>
    </row>
    <row r="19" spans="1:176" ht="91.2">
      <c r="A19" s="56" t="s">
        <v>82</v>
      </c>
      <c r="B19" s="56" t="s">
        <v>83</v>
      </c>
      <c r="C19" s="56">
        <v>5</v>
      </c>
      <c r="D19" s="79" t="s">
        <v>127</v>
      </c>
      <c r="E19" s="56">
        <v>5</v>
      </c>
      <c r="F19" s="85"/>
      <c r="G19" s="57"/>
      <c r="H19" s="46">
        <f t="shared" si="0"/>
        <v>25</v>
      </c>
      <c r="I19" s="46">
        <f t="shared" si="1"/>
        <v>0</v>
      </c>
    </row>
    <row r="20" spans="1:176" ht="79.8">
      <c r="A20" s="61" t="s">
        <v>84</v>
      </c>
      <c r="B20" s="61" t="s">
        <v>85</v>
      </c>
      <c r="C20" s="61">
        <v>5</v>
      </c>
      <c r="D20" s="88" t="s">
        <v>128</v>
      </c>
      <c r="E20" s="61">
        <v>5</v>
      </c>
      <c r="F20" s="80"/>
      <c r="G20" s="62"/>
      <c r="H20" s="46">
        <f t="shared" si="0"/>
        <v>25</v>
      </c>
      <c r="I20" s="46">
        <f t="shared" si="1"/>
        <v>0</v>
      </c>
    </row>
    <row r="21" spans="1:176" s="60" customFormat="1" ht="45.6">
      <c r="A21" s="58" t="s">
        <v>86</v>
      </c>
      <c r="B21" s="58" t="s">
        <v>87</v>
      </c>
      <c r="C21" s="58">
        <v>2</v>
      </c>
      <c r="D21" s="82" t="s">
        <v>124</v>
      </c>
      <c r="E21" s="58">
        <v>3</v>
      </c>
      <c r="F21" s="85"/>
      <c r="G21" s="59"/>
      <c r="H21" s="46">
        <f t="shared" si="0"/>
        <v>6</v>
      </c>
      <c r="I21" s="46">
        <f t="shared" si="1"/>
        <v>0</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row>
    <row r="22" spans="1:176" s="60" customFormat="1" ht="125.4">
      <c r="A22" s="23" t="s">
        <v>93</v>
      </c>
      <c r="B22" s="23" t="s">
        <v>92</v>
      </c>
      <c r="C22" s="58">
        <v>4</v>
      </c>
      <c r="D22" s="87" t="s">
        <v>125</v>
      </c>
      <c r="E22" s="58">
        <v>4</v>
      </c>
      <c r="F22" s="82"/>
      <c r="G22" s="59"/>
      <c r="H22" s="46">
        <f t="shared" si="0"/>
        <v>16</v>
      </c>
      <c r="I22" s="46">
        <f t="shared" si="1"/>
        <v>0</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row>
    <row r="23" spans="1:176" s="60" customFormat="1" ht="148.19999999999999">
      <c r="A23" s="58" t="s">
        <v>94</v>
      </c>
      <c r="B23" s="58" t="s">
        <v>95</v>
      </c>
      <c r="C23" s="58">
        <v>2</v>
      </c>
      <c r="D23" s="87" t="s">
        <v>126</v>
      </c>
      <c r="E23" s="58">
        <v>2</v>
      </c>
      <c r="F23" s="82"/>
      <c r="G23" s="59"/>
      <c r="H23" s="46">
        <f t="shared" si="0"/>
        <v>4</v>
      </c>
      <c r="I23" s="46">
        <f t="shared" si="1"/>
        <v>0</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row>
    <row r="24" spans="1:176">
      <c r="A24" s="73"/>
      <c r="B24" s="73"/>
      <c r="C24" s="73">
        <f>SUM(C10:C23)</f>
        <v>61</v>
      </c>
      <c r="D24" s="73"/>
      <c r="E24" s="73"/>
      <c r="F24" s="74"/>
      <c r="G24" s="74"/>
      <c r="H24" s="75">
        <f>SUM(H10:H23)</f>
        <v>283</v>
      </c>
      <c r="I24" s="75">
        <f>SUM(I10:I23)</f>
        <v>0</v>
      </c>
    </row>
    <row r="25" spans="1:176">
      <c r="A25" s="31"/>
      <c r="B25" s="31"/>
      <c r="C25" s="31"/>
      <c r="D25" s="31"/>
      <c r="E25" s="31"/>
      <c r="F25" s="32"/>
      <c r="G25" s="32"/>
    </row>
    <row r="26" spans="1:176">
      <c r="A26" s="31"/>
      <c r="B26" s="71" t="s">
        <v>28</v>
      </c>
      <c r="C26" s="72">
        <f>H24/C24</f>
        <v>4.639344262295082</v>
      </c>
      <c r="D26" s="31"/>
      <c r="E26" s="31"/>
      <c r="F26" s="32"/>
      <c r="G26" s="32"/>
    </row>
    <row r="27" spans="1:176">
      <c r="A27" s="31"/>
      <c r="B27" s="71" t="s">
        <v>30</v>
      </c>
      <c r="C27" s="72">
        <f>I24/C24</f>
        <v>0</v>
      </c>
      <c r="D27" s="31"/>
      <c r="E27" s="31"/>
      <c r="F27" s="32"/>
      <c r="G27" s="32"/>
    </row>
    <row r="28" spans="1:176">
      <c r="A28" s="31"/>
      <c r="B28" s="31"/>
      <c r="C28" s="31"/>
      <c r="D28" s="31"/>
      <c r="E28" s="31"/>
      <c r="F28" s="32"/>
      <c r="G28" s="32"/>
    </row>
    <row r="29" spans="1:176">
      <c r="A29" s="49" t="s">
        <v>48</v>
      </c>
      <c r="B29" s="31"/>
      <c r="C29" s="31"/>
      <c r="D29" s="31"/>
      <c r="E29" s="31"/>
      <c r="F29" s="32"/>
      <c r="G29" s="32"/>
    </row>
    <row r="30" spans="1:176">
      <c r="A30" s="31"/>
      <c r="B30" s="31"/>
      <c r="C30" s="31"/>
      <c r="D30" s="31"/>
      <c r="E30" s="31"/>
      <c r="F30" s="32"/>
      <c r="G30" s="32"/>
    </row>
    <row r="31" spans="1:176">
      <c r="A31" s="50"/>
      <c r="B31" s="51" t="s">
        <v>49</v>
      </c>
      <c r="C31" s="31"/>
      <c r="D31" s="31"/>
      <c r="E31" s="31"/>
      <c r="F31" s="32"/>
      <c r="G31" s="32"/>
    </row>
    <row r="32" spans="1:176">
      <c r="A32" s="52"/>
      <c r="B32" s="51" t="s">
        <v>50</v>
      </c>
      <c r="C32" s="31"/>
      <c r="D32" s="31"/>
      <c r="E32" s="31"/>
      <c r="F32" s="32"/>
      <c r="G32" s="32"/>
    </row>
    <row r="33" spans="1:7">
      <c r="A33" s="53"/>
      <c r="B33" s="51" t="s">
        <v>51</v>
      </c>
      <c r="C33" s="31"/>
      <c r="D33" s="31"/>
      <c r="E33" s="31"/>
      <c r="F33" s="32"/>
      <c r="G33" s="32"/>
    </row>
    <row r="34" spans="1:7">
      <c r="A34" s="31"/>
      <c r="B34" s="31"/>
      <c r="C34" s="31"/>
      <c r="D34" s="31"/>
      <c r="E34" s="31"/>
      <c r="F34" s="32"/>
      <c r="G34" s="32"/>
    </row>
    <row r="35" spans="1:7">
      <c r="A35" s="31"/>
      <c r="B35" s="31"/>
      <c r="C35" s="31"/>
      <c r="D35" s="31"/>
      <c r="E35" s="31"/>
      <c r="F35" s="32"/>
      <c r="G35" s="32"/>
    </row>
  </sheetData>
  <mergeCells count="1">
    <mergeCell ref="A6:G6"/>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I10"/>
  <sheetViews>
    <sheetView tabSelected="1" workbookViewId="0">
      <selection activeCell="B7" sqref="B7"/>
    </sheetView>
  </sheetViews>
  <sheetFormatPr defaultRowHeight="14.4"/>
  <cols>
    <col min="2" max="2" width="20.21875" customWidth="1"/>
    <col min="3" max="3" width="19" customWidth="1"/>
  </cols>
  <sheetData>
    <row r="1" spans="1:9" ht="36">
      <c r="A1" s="54" t="s">
        <v>12</v>
      </c>
      <c r="B1" s="4" t="s">
        <v>112</v>
      </c>
      <c r="C1" s="5"/>
      <c r="D1" s="121" t="s">
        <v>13</v>
      </c>
      <c r="E1" s="121"/>
      <c r="F1" s="121"/>
    </row>
    <row r="2" spans="1:9" ht="36">
      <c r="A2" s="54" t="s">
        <v>14</v>
      </c>
      <c r="B2" s="4" t="s">
        <v>113</v>
      </c>
      <c r="C2" s="5"/>
      <c r="D2" s="122" t="s">
        <v>15</v>
      </c>
      <c r="E2" s="122"/>
      <c r="F2" s="7" t="s">
        <v>16</v>
      </c>
    </row>
    <row r="3" spans="1:9" ht="36">
      <c r="A3" s="54" t="s">
        <v>17</v>
      </c>
      <c r="B3" s="4" t="s">
        <v>123</v>
      </c>
      <c r="C3" s="5"/>
      <c r="D3" s="122" t="s">
        <v>18</v>
      </c>
      <c r="E3" s="122"/>
      <c r="F3" s="7">
        <v>0</v>
      </c>
    </row>
    <row r="4" spans="1:9">
      <c r="A4" s="55" t="s">
        <v>19</v>
      </c>
      <c r="B4" s="11" t="s">
        <v>20</v>
      </c>
      <c r="C4" s="5"/>
      <c r="D4" s="123" t="s">
        <v>21</v>
      </c>
      <c r="E4" s="123"/>
      <c r="F4" s="12">
        <v>0</v>
      </c>
    </row>
    <row r="9" spans="1:9">
      <c r="F9" t="s">
        <v>102</v>
      </c>
      <c r="I9">
        <f>('Goal Sheet'!C31+'Attribute Sheet'!C26)/2</f>
        <v>4.5298170586837729</v>
      </c>
    </row>
    <row r="10" spans="1:9">
      <c r="F10" t="s">
        <v>103</v>
      </c>
      <c r="I10">
        <f>('Goal Sheet'!C32+'Attribute Sheet'!C27)/2</f>
        <v>0</v>
      </c>
    </row>
  </sheetData>
  <mergeCells count="4">
    <mergeCell ref="D1:F1"/>
    <mergeCell ref="D2:E2"/>
    <mergeCell ref="D3:E3"/>
    <mergeCell ref="D4:E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 before you upload</vt:lpstr>
      <vt:lpstr>Goal Sheet</vt:lpstr>
      <vt:lpstr>Attribute Sheet</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bandaru</dc:creator>
  <cp:lastModifiedBy>db2admin</cp:lastModifiedBy>
  <dcterms:created xsi:type="dcterms:W3CDTF">2015-05-14T08:05:53Z</dcterms:created>
  <dcterms:modified xsi:type="dcterms:W3CDTF">2017-07-13T14:18:00Z</dcterms:modified>
</cp:coreProperties>
</file>